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Training Exercise 1.1" sheetId="1" r:id="rId4"/>
  </sheets>
  <definedNames/>
  <calcPr/>
  <extLst>
    <ext uri="GoogleSheetsCustomDataVersion1">
      <go:sheetsCustomData xmlns:go="http://customooxmlschemas.google.com/" r:id="rId5" roundtripDataSignature="AMtx7mh07FEmX6MCNJqU/gEbc7TAY3NBmA=="/>
    </ext>
  </extLst>
</workbook>
</file>

<file path=xl/sharedStrings.xml><?xml version="1.0" encoding="utf-8"?>
<sst xmlns="http://schemas.openxmlformats.org/spreadsheetml/2006/main" count="38" uniqueCount="33">
  <si>
    <t>Observation</t>
  </si>
  <si>
    <t>Age</t>
  </si>
  <si>
    <t>Expenditures</t>
  </si>
  <si>
    <t>Frequency</t>
  </si>
  <si>
    <t>(a) Make two histograms, one of expenditures and the other of age. Make also a scatter diagram with expenditures</t>
  </si>
  <si>
    <t>on the vertical axis versus age on the horizontal axis.</t>
  </si>
  <si>
    <t>mean</t>
  </si>
  <si>
    <t>variance</t>
  </si>
  <si>
    <t>min</t>
  </si>
  <si>
    <t>max</t>
  </si>
  <si>
    <t>(b) In what respect do the data in this scatter diagram look different from the case of the sales and price data</t>
  </si>
  <si>
    <t>discussed in the lecture?</t>
  </si>
  <si>
    <t>Data follows a straight line, but it doesn't fit it either. Perhaps, the residuals are too high.</t>
  </si>
  <si>
    <t>In the case of the sales and price data, we had a coefficient b &lt; 0. This time, it is slightly b &gt; 0.</t>
  </si>
  <si>
    <t>We should also note, that there are high residuals from people of age below than 40,</t>
  </si>
  <si>
    <t>and much less from people above.</t>
  </si>
  <si>
    <t>(c) Propose a method to analyze these data in a way that assists the travel agent in making recommendations to</t>
  </si>
  <si>
    <t>future clients.</t>
  </si>
  <si>
    <t>Separate the data on two age groups: below 40, above 40.</t>
  </si>
  <si>
    <t>The scatter diagram indicates two groups of clients. Younger clients spend more than older ones. Further, expen-</t>
  </si>
  <si>
    <t>ditures tend to increase with age for younger clients, whereas the pattern is less clear for older clients.</t>
  </si>
  <si>
    <t>(d) Compute the sample mean of expenditures of all 26 clients.</t>
  </si>
  <si>
    <t>mean=</t>
  </si>
  <si>
    <t>(e) Compute two sample means of expenditures, one for clients of age forty or more and the other</t>
  </si>
  <si>
    <t>for clients of age below forty.</t>
  </si>
  <si>
    <t>mean (age&lt; 40)</t>
  </si>
  <si>
    <t>mean (age&gt;=40)</t>
  </si>
  <si>
    <t>(f) What daily expenditures would you predict for a new client of fifty years old? And for someone who is twenty-five
years old?</t>
  </si>
  <si>
    <t>We can predict expenditure by looking on the mean values from the previous exersise.</t>
  </si>
  <si>
    <t>age 50:</t>
  </si>
  <si>
    <t>50 &gt;= 40 -&gt; 95.8 (the unconditional prediction)</t>
  </si>
  <si>
    <t>age 25:</t>
  </si>
  <si>
    <t>25 &lt; 40 -&gt; 106.4 (the unconditional prediction)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</si>
</sst>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rgb="FF000000"/>
      <name val="Calibri"/>
      <scheme val="minor"/>
    </font>
    <font>
      <sz val="11.0"/>
      <color rgb="FF000000"/>
      <name val="Arial"/>
    </font>
    <font>
      <sz val="11.0"/>
      <color rgb="FF000000"/>
      <name val="Serif"/>
    </font>
    <font>
      <color theme="1"/>
      <name val="Serif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2" xfId="0" applyAlignment="1" applyFont="1" applyNumberFormat="1">
      <alignment horizontal="center" shrinkToFit="0" vertical="bottom" wrapText="0"/>
    </xf>
    <xf borderId="0" fillId="0" fontId="1" numFmtId="2" xfId="0" applyAlignment="1" applyFont="1" applyNumberFormat="1">
      <alignment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'Data Training Exercise 1.1'!$F$1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'Data Training Exercise 1.1'!$E$2:$E$44</c:f>
            </c:strRef>
          </c:cat>
          <c:val>
            <c:numRef>
              <c:f>'Data Training Exercise 1.1'!$F$2:$F$44</c:f>
              <c:numCache/>
            </c:numRef>
          </c:val>
        </c:ser>
        <c:axId val="2087243969"/>
        <c:axId val="2046038584"/>
      </c:barChart>
      <c:catAx>
        <c:axId val="20872439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6038584"/>
      </c:catAx>
      <c:valAx>
        <c:axId val="20460385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72439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'Data Training Exercise 1.1'!$G$1:$G$22</c:f>
            </c:strRef>
          </c:cat>
          <c:val>
            <c:numRef>
              <c:f>'Data Training Exercise 1.1'!$H$1:$H$22</c:f>
              <c:numCache/>
            </c:numRef>
          </c:val>
        </c:ser>
        <c:axId val="1812217569"/>
        <c:axId val="1115324301"/>
      </c:barChart>
      <c:catAx>
        <c:axId val="18122175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Expenditures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5324301"/>
      </c:catAx>
      <c:valAx>
        <c:axId val="11153243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22175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Expenditures vs. Age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'Data Training Exercise 1.1'!$C$1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'Data Training Exercise 1.1'!$B$2:$B$27</c:f>
            </c:numRef>
          </c:xVal>
          <c:yVal>
            <c:numRef>
              <c:f>'Data Training Exercise 1.1'!$C$2:$C$27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507921"/>
        <c:axId val="81956061"/>
      </c:scatterChart>
      <c:valAx>
        <c:axId val="859507921"/>
        <c:scaling>
          <c:orientation val="minMax"/>
          <c:max val="6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956061"/>
      </c:valAx>
      <c:valAx>
        <c:axId val="81956061"/>
        <c:scaling>
          <c:orientation val="minMax"/>
          <c:max val="112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Expenditures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95079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523875</xdr:colOff>
      <xdr:row>2</xdr:row>
      <xdr:rowOff>190500</xdr:rowOff>
    </xdr:from>
    <xdr:ext cx="5715000" cy="3533775"/>
    <xdr:graphicFrame>
      <xdr:nvGraphicFramePr>
        <xdr:cNvPr id="1355356867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523875</xdr:colOff>
      <xdr:row>21</xdr:row>
      <xdr:rowOff>57150</xdr:rowOff>
    </xdr:from>
    <xdr:ext cx="5715000" cy="3533775"/>
    <xdr:graphicFrame>
      <xdr:nvGraphicFramePr>
        <xdr:cNvPr id="91522988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523875</xdr:colOff>
      <xdr:row>39</xdr:row>
      <xdr:rowOff>66675</xdr:rowOff>
    </xdr:from>
    <xdr:ext cx="5715000" cy="3533775"/>
    <xdr:graphicFrame>
      <xdr:nvGraphicFramePr>
        <xdr:cNvPr id="1384229421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71"/>
    <col customWidth="1" min="3" max="3" width="14.57"/>
    <col customWidth="1" min="4" max="4" width="9.0"/>
    <col customWidth="1" min="5" max="5" width="13.0"/>
    <col customWidth="1" min="6" max="6" width="14.29"/>
    <col customWidth="1" min="7" max="7" width="14.57"/>
    <col customWidth="1" min="8" max="8" width="11.86"/>
    <col customWidth="1" min="9" max="10" width="8.0"/>
    <col customWidth="1" min="11" max="11" width="12.43"/>
    <col customWidth="1" min="12" max="12" width="6.43"/>
    <col customWidth="1" min="13" max="13" width="13.43"/>
    <col customWidth="1" min="14" max="26" width="8.0"/>
  </cols>
  <sheetData>
    <row r="1" ht="15.75" customHeight="1">
      <c r="A1" s="1" t="s">
        <v>0</v>
      </c>
      <c r="B1" s="1" t="s">
        <v>1</v>
      </c>
      <c r="C1" s="2" t="s">
        <v>2</v>
      </c>
      <c r="D1" s="3"/>
      <c r="E1" s="2" t="s">
        <v>1</v>
      </c>
      <c r="F1" s="2" t="s">
        <v>3</v>
      </c>
      <c r="G1" s="2" t="s">
        <v>2</v>
      </c>
      <c r="H1" s="2" t="s">
        <v>3</v>
      </c>
      <c r="I1" s="3"/>
      <c r="J1" s="4" t="s">
        <v>4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>
        <v>1.0</v>
      </c>
      <c r="B2" s="1">
        <v>49.0</v>
      </c>
      <c r="C2" s="1">
        <v>95.0</v>
      </c>
      <c r="D2" s="3"/>
      <c r="E2" s="1">
        <v>15.0</v>
      </c>
      <c r="F2" s="1">
        <f t="array" ref="F2:F45">frequency(B2:B27,E2:E44)</f>
        <v>1</v>
      </c>
      <c r="G2" s="4">
        <v>89.0</v>
      </c>
      <c r="H2" s="3">
        <f t="array" ref="H2:H23">FREQUENCY(C2:C27,G2:G22)</f>
        <v>1</v>
      </c>
      <c r="I2" s="3"/>
      <c r="J2" s="4" t="s">
        <v>5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>
        <v>2.0</v>
      </c>
      <c r="B3" s="1">
        <v>15.0</v>
      </c>
      <c r="C3" s="1">
        <v>104.0</v>
      </c>
      <c r="D3" s="3"/>
      <c r="E3" s="1">
        <v>16.0</v>
      </c>
      <c r="F3" s="1">
        <v>0.0</v>
      </c>
      <c r="G3" s="4">
        <v>90.0</v>
      </c>
      <c r="H3" s="3">
        <v>0.0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">
        <v>3.0</v>
      </c>
      <c r="B4" s="1">
        <v>43.0</v>
      </c>
      <c r="C4" s="1">
        <v>91.0</v>
      </c>
      <c r="D4" s="3"/>
      <c r="E4" s="1">
        <v>17.0</v>
      </c>
      <c r="F4" s="1">
        <v>0.0</v>
      </c>
      <c r="G4" s="4">
        <v>91.0</v>
      </c>
      <c r="H4" s="3">
        <v>1.0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">
        <v>4.0</v>
      </c>
      <c r="B5" s="1">
        <v>45.0</v>
      </c>
      <c r="C5" s="1">
        <v>98.0</v>
      </c>
      <c r="D5" s="3"/>
      <c r="E5" s="1">
        <v>18.0</v>
      </c>
      <c r="F5" s="1">
        <v>0.0</v>
      </c>
      <c r="G5" s="4">
        <v>92.0</v>
      </c>
      <c r="H5" s="3">
        <v>0.0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>
        <v>5.0</v>
      </c>
      <c r="B6" s="1">
        <v>40.0</v>
      </c>
      <c r="C6" s="1">
        <v>94.0</v>
      </c>
      <c r="D6" s="3"/>
      <c r="E6" s="1">
        <v>19.0</v>
      </c>
      <c r="F6" s="1">
        <v>1.0</v>
      </c>
      <c r="G6" s="4">
        <v>93.0</v>
      </c>
      <c r="H6" s="3">
        <v>0.0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">
        <v>6.0</v>
      </c>
      <c r="B7" s="1">
        <v>35.0</v>
      </c>
      <c r="C7" s="1">
        <v>107.0</v>
      </c>
      <c r="D7" s="3"/>
      <c r="E7" s="1">
        <v>20.0</v>
      </c>
      <c r="F7" s="1">
        <v>0.0</v>
      </c>
      <c r="G7" s="4">
        <v>94.0</v>
      </c>
      <c r="H7" s="3">
        <v>3.0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">
        <v>7.0</v>
      </c>
      <c r="B8" s="1">
        <v>42.0</v>
      </c>
      <c r="C8" s="1">
        <v>96.0</v>
      </c>
      <c r="D8" s="3"/>
      <c r="E8" s="1">
        <v>21.0</v>
      </c>
      <c r="F8" s="1">
        <v>0.0</v>
      </c>
      <c r="G8" s="4">
        <v>95.0</v>
      </c>
      <c r="H8" s="3">
        <v>1.0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">
        <v>8.0</v>
      </c>
      <c r="B9" s="1">
        <v>38.0</v>
      </c>
      <c r="C9" s="1">
        <v>108.0</v>
      </c>
      <c r="D9" s="3"/>
      <c r="E9" s="1">
        <v>22.0</v>
      </c>
      <c r="F9" s="1">
        <v>0.0</v>
      </c>
      <c r="G9" s="4">
        <v>96.0</v>
      </c>
      <c r="H9" s="3">
        <v>2.0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">
        <v>9.0</v>
      </c>
      <c r="B10" s="1">
        <v>46.0</v>
      </c>
      <c r="C10" s="1">
        <v>98.0</v>
      </c>
      <c r="D10" s="3"/>
      <c r="E10" s="1">
        <v>23.0</v>
      </c>
      <c r="F10" s="1">
        <v>0.0</v>
      </c>
      <c r="G10" s="4">
        <v>97.0</v>
      </c>
      <c r="H10" s="3">
        <v>1.0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">
        <v>10.0</v>
      </c>
      <c r="B11" s="1">
        <v>30.0</v>
      </c>
      <c r="C11" s="1">
        <v>108.0</v>
      </c>
      <c r="D11" s="3"/>
      <c r="E11" s="1">
        <v>24.0</v>
      </c>
      <c r="F11" s="1">
        <v>0.0</v>
      </c>
      <c r="G11" s="4">
        <v>98.0</v>
      </c>
      <c r="H11" s="3">
        <v>2.0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">
        <v>11.0</v>
      </c>
      <c r="B12" s="1">
        <v>52.0</v>
      </c>
      <c r="C12" s="1">
        <v>101.0</v>
      </c>
      <c r="D12" s="3"/>
      <c r="E12" s="1">
        <v>25.0</v>
      </c>
      <c r="F12" s="1">
        <v>1.0</v>
      </c>
      <c r="G12" s="4">
        <v>99.0</v>
      </c>
      <c r="H12" s="3">
        <v>0.0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">
        <v>12.0</v>
      </c>
      <c r="B13" s="1">
        <v>55.0</v>
      </c>
      <c r="C13" s="1">
        <v>89.0</v>
      </c>
      <c r="D13" s="3"/>
      <c r="E13" s="1">
        <v>26.0</v>
      </c>
      <c r="F13" s="1">
        <v>0.0</v>
      </c>
      <c r="G13" s="4">
        <v>100.0</v>
      </c>
      <c r="H13" s="3">
        <v>0.0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">
        <v>13.0</v>
      </c>
      <c r="B14" s="1">
        <v>42.0</v>
      </c>
      <c r="C14" s="1">
        <v>96.0</v>
      </c>
      <c r="D14" s="3"/>
      <c r="E14" s="1">
        <v>27.0</v>
      </c>
      <c r="F14" s="1">
        <v>1.0</v>
      </c>
      <c r="G14" s="4">
        <v>101.0</v>
      </c>
      <c r="H14" s="3">
        <v>1.0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">
        <v>14.0</v>
      </c>
      <c r="B15" s="1">
        <v>25.0</v>
      </c>
      <c r="C15" s="1">
        <v>105.0</v>
      </c>
      <c r="D15" s="3"/>
      <c r="E15" s="1">
        <v>28.0</v>
      </c>
      <c r="F15" s="1">
        <v>0.0</v>
      </c>
      <c r="G15" s="4">
        <v>102.0</v>
      </c>
      <c r="H15" s="3">
        <v>0.0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">
        <v>15.0</v>
      </c>
      <c r="B16" s="1">
        <v>35.0</v>
      </c>
      <c r="C16" s="1">
        <v>107.0</v>
      </c>
      <c r="D16" s="3"/>
      <c r="E16" s="1">
        <v>29.0</v>
      </c>
      <c r="F16" s="1">
        <v>0.0</v>
      </c>
      <c r="G16" s="4">
        <v>103.0</v>
      </c>
      <c r="H16" s="3">
        <v>2.0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">
        <v>16.0</v>
      </c>
      <c r="B17" s="1">
        <v>35.0</v>
      </c>
      <c r="C17" s="1">
        <v>106.0</v>
      </c>
      <c r="D17" s="3"/>
      <c r="E17" s="1">
        <v>30.0</v>
      </c>
      <c r="F17" s="1">
        <v>1.0</v>
      </c>
      <c r="G17" s="4">
        <v>104.0</v>
      </c>
      <c r="H17" s="3">
        <v>1.0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">
        <v>17.0</v>
      </c>
      <c r="B18" s="1">
        <v>35.0</v>
      </c>
      <c r="C18" s="1">
        <v>105.0</v>
      </c>
      <c r="D18" s="3"/>
      <c r="E18" s="1">
        <v>31.0</v>
      </c>
      <c r="F18" s="1">
        <v>0.0</v>
      </c>
      <c r="G18" s="4">
        <v>105.0</v>
      </c>
      <c r="H18" s="3">
        <v>3.0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">
        <v>18.0</v>
      </c>
      <c r="B19" s="1">
        <v>27.0</v>
      </c>
      <c r="C19" s="1">
        <v>105.0</v>
      </c>
      <c r="D19" s="3"/>
      <c r="E19" s="1">
        <v>32.0</v>
      </c>
      <c r="F19" s="1">
        <v>0.0</v>
      </c>
      <c r="G19" s="4">
        <v>106.0</v>
      </c>
      <c r="H19" s="3">
        <v>1.0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">
        <v>19.0</v>
      </c>
      <c r="B20" s="1">
        <v>48.0</v>
      </c>
      <c r="C20" s="1">
        <v>97.0</v>
      </c>
      <c r="D20" s="3"/>
      <c r="E20" s="1">
        <v>33.0</v>
      </c>
      <c r="F20" s="1">
        <v>0.0</v>
      </c>
      <c r="G20" s="4">
        <v>107.0</v>
      </c>
      <c r="H20" s="3">
        <v>2.0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">
        <v>20.0</v>
      </c>
      <c r="B21" s="1">
        <v>37.0</v>
      </c>
      <c r="C21" s="1">
        <v>109.0</v>
      </c>
      <c r="D21" s="3"/>
      <c r="E21" s="1">
        <v>34.0</v>
      </c>
      <c r="F21" s="1">
        <v>1.0</v>
      </c>
      <c r="G21" s="4">
        <v>108.0</v>
      </c>
      <c r="H21" s="3">
        <v>4.0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>
        <v>21.0</v>
      </c>
      <c r="B22" s="1">
        <v>45.0</v>
      </c>
      <c r="C22" s="1">
        <v>94.0</v>
      </c>
      <c r="D22" s="3"/>
      <c r="E22" s="1">
        <v>35.0</v>
      </c>
      <c r="F22" s="1">
        <v>4.0</v>
      </c>
      <c r="G22" s="4">
        <v>109.0</v>
      </c>
      <c r="H22" s="3">
        <v>1.0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>
        <v>22.0</v>
      </c>
      <c r="B23" s="1">
        <v>19.0</v>
      </c>
      <c r="C23" s="1">
        <v>103.0</v>
      </c>
      <c r="D23" s="3"/>
      <c r="E23" s="1">
        <v>36.0</v>
      </c>
      <c r="F23" s="1">
        <v>0.0</v>
      </c>
      <c r="G23" s="3"/>
      <c r="H23" s="3">
        <v>0.0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">
        <v>23.0</v>
      </c>
      <c r="B24" s="1">
        <v>57.0</v>
      </c>
      <c r="C24" s="1">
        <v>103.0</v>
      </c>
      <c r="D24" s="3"/>
      <c r="E24" s="1">
        <v>37.0</v>
      </c>
      <c r="F24" s="1">
        <v>1.0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>
        <v>24.0</v>
      </c>
      <c r="B25" s="1">
        <v>55.0</v>
      </c>
      <c r="C25" s="1">
        <v>94.0</v>
      </c>
      <c r="D25" s="3"/>
      <c r="E25" s="1">
        <v>38.0</v>
      </c>
      <c r="F25" s="1">
        <v>1.0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">
        <v>25.0</v>
      </c>
      <c r="B26" s="1">
        <v>34.0</v>
      </c>
      <c r="C26" s="1">
        <v>108.0</v>
      </c>
      <c r="D26" s="3"/>
      <c r="E26" s="1">
        <v>39.0</v>
      </c>
      <c r="F26" s="1">
        <v>1.0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">
        <v>26.0</v>
      </c>
      <c r="B27" s="1">
        <v>39.0</v>
      </c>
      <c r="C27" s="1">
        <v>108.0</v>
      </c>
      <c r="D27" s="3"/>
      <c r="E27" s="1">
        <v>40.0</v>
      </c>
      <c r="F27" s="1">
        <v>1.0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"/>
      <c r="B28" s="1"/>
      <c r="C28" s="1"/>
      <c r="D28" s="3"/>
      <c r="E28" s="1">
        <v>41.0</v>
      </c>
      <c r="F28" s="1">
        <v>0.0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5" t="s">
        <v>6</v>
      </c>
      <c r="B29" s="6">
        <f t="shared" ref="B29:C29" si="1">AVERAGE(B2:B27)</f>
        <v>39.34615385</v>
      </c>
      <c r="C29" s="6">
        <f t="shared" si="1"/>
        <v>101.1153846</v>
      </c>
      <c r="D29" s="3"/>
      <c r="E29" s="1">
        <v>42.0</v>
      </c>
      <c r="F29" s="1">
        <v>2.0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5" t="s">
        <v>7</v>
      </c>
      <c r="B30" s="6">
        <f t="shared" ref="B30:C30" si="2">STDEV(B2:B27)^2</f>
        <v>113.1953846</v>
      </c>
      <c r="C30" s="6">
        <f t="shared" si="2"/>
        <v>37.30615385</v>
      </c>
      <c r="D30" s="3"/>
      <c r="E30" s="1">
        <v>43.0</v>
      </c>
      <c r="F30" s="1">
        <v>1.0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5" t="s">
        <v>8</v>
      </c>
      <c r="B31" s="1">
        <f t="shared" ref="B31:C31" si="3">MIN(B2:B27)</f>
        <v>15</v>
      </c>
      <c r="C31" s="1">
        <f t="shared" si="3"/>
        <v>89</v>
      </c>
      <c r="D31" s="3"/>
      <c r="E31" s="1">
        <v>44.0</v>
      </c>
      <c r="F31" s="1">
        <v>0.0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5" t="s">
        <v>9</v>
      </c>
      <c r="B32" s="1">
        <f t="shared" ref="B32:C32" si="4">MAX(B2:B27)</f>
        <v>57</v>
      </c>
      <c r="C32" s="1">
        <f t="shared" si="4"/>
        <v>109</v>
      </c>
      <c r="D32" s="3"/>
      <c r="E32" s="1">
        <v>45.0</v>
      </c>
      <c r="F32" s="1">
        <v>2.0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"/>
      <c r="B33" s="1"/>
      <c r="C33" s="1"/>
      <c r="D33" s="3"/>
      <c r="E33" s="1">
        <v>46.0</v>
      </c>
      <c r="F33" s="1">
        <v>1.0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"/>
      <c r="B34" s="1"/>
      <c r="C34" s="1"/>
      <c r="D34" s="3"/>
      <c r="E34" s="1">
        <v>47.0</v>
      </c>
      <c r="F34" s="1">
        <v>0.0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"/>
      <c r="B35" s="1"/>
      <c r="C35" s="1"/>
      <c r="D35" s="3"/>
      <c r="E35" s="1">
        <v>48.0</v>
      </c>
      <c r="F35" s="1">
        <v>1.0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"/>
      <c r="B36" s="1"/>
      <c r="C36" s="1"/>
      <c r="D36" s="3"/>
      <c r="E36" s="1">
        <v>49.0</v>
      </c>
      <c r="F36" s="1">
        <v>1.0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"/>
      <c r="B37" s="1"/>
      <c r="C37" s="1"/>
      <c r="D37" s="3"/>
      <c r="E37" s="1">
        <v>50.0</v>
      </c>
      <c r="F37" s="1">
        <v>0.0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"/>
      <c r="B38" s="1"/>
      <c r="C38" s="1"/>
      <c r="D38" s="3"/>
      <c r="E38" s="1">
        <v>51.0</v>
      </c>
      <c r="F38" s="1">
        <v>0.0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"/>
      <c r="B39" s="1"/>
      <c r="C39" s="1"/>
      <c r="D39" s="3"/>
      <c r="E39" s="1">
        <v>52.0</v>
      </c>
      <c r="F39" s="1">
        <v>1.0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"/>
      <c r="B40" s="1"/>
      <c r="C40" s="1"/>
      <c r="D40" s="3"/>
      <c r="E40" s="1">
        <v>53.0</v>
      </c>
      <c r="F40" s="1">
        <v>0.0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/>
      <c r="B41" s="1"/>
      <c r="C41" s="1"/>
      <c r="D41" s="3"/>
      <c r="E41" s="1">
        <v>54.0</v>
      </c>
      <c r="F41" s="1">
        <v>0.0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"/>
      <c r="B42" s="1"/>
      <c r="C42" s="1"/>
      <c r="D42" s="3"/>
      <c r="E42" s="1">
        <v>55.0</v>
      </c>
      <c r="F42" s="1">
        <v>2.0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"/>
      <c r="B43" s="1"/>
      <c r="C43" s="1"/>
      <c r="D43" s="3"/>
      <c r="E43" s="1">
        <v>56.0</v>
      </c>
      <c r="F43" s="1">
        <v>0.0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"/>
      <c r="B44" s="1"/>
      <c r="C44" s="1"/>
      <c r="D44" s="3"/>
      <c r="E44" s="1">
        <v>57.0</v>
      </c>
      <c r="F44" s="1">
        <v>1.0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"/>
      <c r="B45" s="1"/>
      <c r="C45" s="1"/>
      <c r="D45" s="3"/>
      <c r="E45" s="3"/>
      <c r="F45" s="1">
        <v>0.0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/>
      <c r="B46" s="1"/>
      <c r="C46" s="1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"/>
      <c r="B47" s="1"/>
      <c r="C47" s="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"/>
      <c r="B48" s="1"/>
      <c r="C48" s="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"/>
      <c r="B49" s="1"/>
      <c r="C49" s="1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"/>
      <c r="B50" s="1"/>
      <c r="C50" s="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"/>
      <c r="B51" s="1"/>
      <c r="C51" s="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"/>
      <c r="B52" s="1"/>
      <c r="C52" s="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"/>
      <c r="B53" s="1"/>
      <c r="C53" s="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"/>
      <c r="B54" s="1"/>
      <c r="C54" s="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"/>
      <c r="B55" s="1"/>
      <c r="C55" s="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/>
      <c r="B56" s="1"/>
      <c r="C56" s="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"/>
      <c r="B57" s="1"/>
      <c r="C57" s="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"/>
      <c r="B58" s="1"/>
      <c r="C58" s="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"/>
      <c r="B59" s="1"/>
      <c r="C59" s="1"/>
      <c r="D59" s="3"/>
      <c r="E59" s="3"/>
      <c r="F59" s="3"/>
      <c r="G59" s="3"/>
      <c r="H59" s="3"/>
      <c r="I59" s="3"/>
      <c r="J59" s="4" t="s">
        <v>10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"/>
      <c r="B60" s="1"/>
      <c r="C60" s="1"/>
      <c r="D60" s="3"/>
      <c r="E60" s="3"/>
      <c r="F60" s="3"/>
      <c r="G60" s="3"/>
      <c r="H60" s="3"/>
      <c r="I60" s="3"/>
      <c r="J60" s="4" t="s">
        <v>11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"/>
      <c r="B61" s="1"/>
      <c r="C61" s="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"/>
      <c r="B62" s="1"/>
      <c r="C62" s="1"/>
      <c r="D62" s="3"/>
      <c r="E62" s="3"/>
      <c r="F62" s="3"/>
      <c r="G62" s="3"/>
      <c r="H62" s="3"/>
      <c r="I62" s="3"/>
      <c r="J62" s="4" t="s">
        <v>12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"/>
      <c r="B63" s="1"/>
      <c r="C63" s="1"/>
      <c r="D63" s="3"/>
      <c r="E63" s="3"/>
      <c r="F63" s="3"/>
      <c r="G63" s="3"/>
      <c r="H63" s="3"/>
      <c r="I63" s="3"/>
      <c r="J63" s="4" t="s">
        <v>13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"/>
      <c r="B64" s="1"/>
      <c r="C64" s="1"/>
      <c r="D64" s="3"/>
      <c r="E64" s="3"/>
      <c r="F64" s="3"/>
      <c r="G64" s="3"/>
      <c r="H64" s="3"/>
      <c r="I64" s="3"/>
      <c r="J64" s="4" t="s">
        <v>14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"/>
      <c r="B65" s="1"/>
      <c r="C65" s="1"/>
      <c r="D65" s="3"/>
      <c r="E65" s="3"/>
      <c r="F65" s="3"/>
      <c r="G65" s="3"/>
      <c r="H65" s="3"/>
      <c r="I65" s="3"/>
      <c r="J65" s="4" t="s">
        <v>15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"/>
      <c r="B66" s="1"/>
      <c r="C66" s="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"/>
      <c r="B67" s="1"/>
      <c r="C67" s="1"/>
      <c r="D67" s="3"/>
      <c r="E67" s="3"/>
      <c r="F67" s="3"/>
      <c r="G67" s="3"/>
      <c r="H67" s="3"/>
      <c r="I67" s="3"/>
      <c r="J67" s="4" t="s">
        <v>16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"/>
      <c r="B68" s="1"/>
      <c r="C68" s="1"/>
      <c r="D68" s="3"/>
      <c r="E68" s="3"/>
      <c r="F68" s="3"/>
      <c r="G68" s="3"/>
      <c r="H68" s="3"/>
      <c r="I68" s="3"/>
      <c r="J68" s="4" t="s">
        <v>17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"/>
      <c r="B69" s="1"/>
      <c r="C69" s="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"/>
      <c r="B70" s="1"/>
      <c r="C70" s="1"/>
      <c r="D70" s="3"/>
      <c r="E70" s="3"/>
      <c r="F70" s="3"/>
      <c r="G70" s="3"/>
      <c r="H70" s="3"/>
      <c r="I70" s="3"/>
      <c r="J70" s="4" t="s">
        <v>18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"/>
      <c r="B71" s="1"/>
      <c r="C71" s="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"/>
      <c r="B72" s="1"/>
      <c r="C72" s="1"/>
      <c r="D72" s="3"/>
      <c r="E72" s="3"/>
      <c r="F72" s="3"/>
      <c r="G72" s="3"/>
      <c r="H72" s="3"/>
      <c r="I72" s="3"/>
      <c r="J72" s="4" t="s">
        <v>19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"/>
      <c r="B73" s="1"/>
      <c r="C73" s="1"/>
      <c r="D73" s="3"/>
      <c r="E73" s="3"/>
      <c r="F73" s="3"/>
      <c r="G73" s="3"/>
      <c r="H73" s="3"/>
      <c r="I73" s="3"/>
      <c r="J73" s="4" t="s">
        <v>20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"/>
      <c r="B74" s="1"/>
      <c r="C74" s="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"/>
      <c r="B75" s="1"/>
      <c r="C75" s="1"/>
      <c r="D75" s="3"/>
      <c r="E75" s="3"/>
      <c r="F75" s="3"/>
      <c r="G75" s="3"/>
      <c r="H75" s="3"/>
      <c r="I75" s="3"/>
      <c r="J75" s="4" t="s">
        <v>21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"/>
      <c r="B76" s="1"/>
      <c r="C76" s="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"/>
      <c r="B77" s="1"/>
      <c r="C77" s="1"/>
      <c r="D77" s="3"/>
      <c r="E77" s="3"/>
      <c r="F77" s="3"/>
      <c r="G77" s="3"/>
      <c r="H77" s="3"/>
      <c r="I77" s="3"/>
      <c r="J77" s="4" t="s">
        <v>22</v>
      </c>
      <c r="K77" s="7">
        <f>C29</f>
        <v>101.1153846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"/>
      <c r="B78" s="1"/>
      <c r="C78" s="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"/>
      <c r="B79" s="1"/>
      <c r="C79" s="1"/>
      <c r="D79" s="3"/>
      <c r="E79" s="3"/>
      <c r="F79" s="3"/>
      <c r="G79" s="3"/>
      <c r="H79" s="3"/>
      <c r="I79" s="3"/>
      <c r="J79" s="4" t="s">
        <v>23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"/>
      <c r="B80" s="1"/>
      <c r="C80" s="1"/>
      <c r="D80" s="3"/>
      <c r="E80" s="3"/>
      <c r="F80" s="3"/>
      <c r="G80" s="3"/>
      <c r="H80" s="3"/>
      <c r="I80" s="3"/>
      <c r="J80" s="4" t="s">
        <v>24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"/>
      <c r="B81" s="1"/>
      <c r="C81" s="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"/>
      <c r="B82" s="1"/>
      <c r="C82" s="1"/>
      <c r="D82" s="3"/>
      <c r="E82" s="3"/>
      <c r="F82" s="3"/>
      <c r="G82" s="3"/>
      <c r="H82" s="3"/>
      <c r="I82" s="3"/>
      <c r="K82" s="3"/>
      <c r="L82" s="1" t="s">
        <v>1</v>
      </c>
      <c r="M82" s="2" t="s">
        <v>2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"/>
      <c r="B83" s="1"/>
      <c r="C83" s="1"/>
      <c r="D83" s="3"/>
      <c r="E83" s="3"/>
      <c r="F83" s="3"/>
      <c r="G83" s="3"/>
      <c r="H83" s="3"/>
      <c r="I83" s="3"/>
      <c r="K83" s="3"/>
      <c r="L83" s="1">
        <v>15.0</v>
      </c>
      <c r="M83" s="1">
        <v>104.0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"/>
      <c r="B84" s="1"/>
      <c r="C84" s="1"/>
      <c r="D84" s="3"/>
      <c r="E84" s="3"/>
      <c r="F84" s="3"/>
      <c r="G84" s="3"/>
      <c r="H84" s="3"/>
      <c r="I84" s="3"/>
      <c r="K84" s="3"/>
      <c r="L84" s="1">
        <v>19.0</v>
      </c>
      <c r="M84" s="1">
        <v>103.0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"/>
      <c r="B85" s="1"/>
      <c r="C85" s="1"/>
      <c r="D85" s="3"/>
      <c r="E85" s="3"/>
      <c r="F85" s="3"/>
      <c r="G85" s="3"/>
      <c r="H85" s="3"/>
      <c r="I85" s="3"/>
      <c r="K85" s="3"/>
      <c r="L85" s="1">
        <v>25.0</v>
      </c>
      <c r="M85" s="1">
        <v>105.0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"/>
      <c r="B86" s="1"/>
      <c r="C86" s="1"/>
      <c r="D86" s="3"/>
      <c r="E86" s="3"/>
      <c r="F86" s="3"/>
      <c r="G86" s="3"/>
      <c r="H86" s="3"/>
      <c r="I86" s="3"/>
      <c r="K86" s="3"/>
      <c r="L86" s="1">
        <v>27.0</v>
      </c>
      <c r="M86" s="1">
        <v>105.0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"/>
      <c r="B87" s="1"/>
      <c r="C87" s="1"/>
      <c r="D87" s="3"/>
      <c r="E87" s="3"/>
      <c r="F87" s="3"/>
      <c r="G87" s="3"/>
      <c r="H87" s="3"/>
      <c r="I87" s="3"/>
      <c r="K87" s="3"/>
      <c r="L87" s="1">
        <v>30.0</v>
      </c>
      <c r="M87" s="1">
        <v>108.0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"/>
      <c r="B88" s="1"/>
      <c r="C88" s="1"/>
      <c r="D88" s="3"/>
      <c r="E88" s="3"/>
      <c r="F88" s="3"/>
      <c r="G88" s="3"/>
      <c r="H88" s="3"/>
      <c r="I88" s="3"/>
      <c r="K88" s="3"/>
      <c r="L88" s="1">
        <v>34.0</v>
      </c>
      <c r="M88" s="1">
        <v>108.0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"/>
      <c r="B89" s="1"/>
      <c r="C89" s="1"/>
      <c r="D89" s="3"/>
      <c r="E89" s="3"/>
      <c r="F89" s="3"/>
      <c r="G89" s="3"/>
      <c r="H89" s="3"/>
      <c r="I89" s="3"/>
      <c r="K89" s="3"/>
      <c r="L89" s="1">
        <v>35.0</v>
      </c>
      <c r="M89" s="1">
        <v>107.0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"/>
      <c r="B90" s="1"/>
      <c r="C90" s="1"/>
      <c r="D90" s="3"/>
      <c r="E90" s="3"/>
      <c r="F90" s="3"/>
      <c r="G90" s="3"/>
      <c r="H90" s="3"/>
      <c r="I90" s="3"/>
      <c r="K90" s="3"/>
      <c r="L90" s="1">
        <v>35.0</v>
      </c>
      <c r="M90" s="1">
        <v>107.0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"/>
      <c r="B91" s="1"/>
      <c r="C91" s="1"/>
      <c r="D91" s="3"/>
      <c r="E91" s="3"/>
      <c r="F91" s="3"/>
      <c r="G91" s="3"/>
      <c r="H91" s="3"/>
      <c r="I91" s="3"/>
      <c r="K91" s="3"/>
      <c r="L91" s="1">
        <v>35.0</v>
      </c>
      <c r="M91" s="1">
        <v>106.0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"/>
      <c r="B92" s="1"/>
      <c r="C92" s="1"/>
      <c r="D92" s="3"/>
      <c r="E92" s="3"/>
      <c r="F92" s="3"/>
      <c r="G92" s="3"/>
      <c r="H92" s="3"/>
      <c r="I92" s="3"/>
      <c r="K92" s="3"/>
      <c r="L92" s="1">
        <v>35.0</v>
      </c>
      <c r="M92" s="1">
        <v>105.0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"/>
      <c r="B93" s="1"/>
      <c r="C93" s="1"/>
      <c r="D93" s="3"/>
      <c r="E93" s="3"/>
      <c r="F93" s="3"/>
      <c r="G93" s="3"/>
      <c r="H93" s="3"/>
      <c r="I93" s="3"/>
      <c r="K93" s="3"/>
      <c r="L93" s="1">
        <v>37.0</v>
      </c>
      <c r="M93" s="1">
        <v>109.0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"/>
      <c r="B94" s="1"/>
      <c r="C94" s="1"/>
      <c r="D94" s="3"/>
      <c r="E94" s="3"/>
      <c r="F94" s="3"/>
      <c r="G94" s="3"/>
      <c r="H94" s="3"/>
      <c r="I94" s="3"/>
      <c r="K94" s="3"/>
      <c r="L94" s="1">
        <v>38.0</v>
      </c>
      <c r="M94" s="1">
        <v>108.0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"/>
      <c r="B95" s="1"/>
      <c r="C95" s="1"/>
      <c r="D95" s="3"/>
      <c r="E95" s="3"/>
      <c r="F95" s="3"/>
      <c r="G95" s="3"/>
      <c r="H95" s="3"/>
      <c r="I95" s="3"/>
      <c r="K95" s="3"/>
      <c r="L95" s="1">
        <v>39.0</v>
      </c>
      <c r="M95" s="1">
        <v>108.0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"/>
      <c r="B96" s="1"/>
      <c r="C96" s="1"/>
      <c r="D96" s="3"/>
      <c r="E96" s="3"/>
      <c r="F96" s="3"/>
      <c r="G96" s="3"/>
      <c r="H96" s="3"/>
      <c r="I96" s="3"/>
      <c r="K96" s="3"/>
      <c r="L96" s="8">
        <v>40.0</v>
      </c>
      <c r="M96" s="8">
        <v>94.0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"/>
      <c r="B97" s="1"/>
      <c r="C97" s="1"/>
      <c r="D97" s="3"/>
      <c r="E97" s="3"/>
      <c r="F97" s="3"/>
      <c r="G97" s="3"/>
      <c r="H97" s="3"/>
      <c r="I97" s="3"/>
      <c r="K97" s="3"/>
      <c r="L97" s="1">
        <v>42.0</v>
      </c>
      <c r="M97" s="1">
        <v>96.0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"/>
      <c r="B98" s="1"/>
      <c r="C98" s="1"/>
      <c r="D98" s="3"/>
      <c r="E98" s="3"/>
      <c r="F98" s="3"/>
      <c r="G98" s="3"/>
      <c r="H98" s="3"/>
      <c r="I98" s="3"/>
      <c r="K98" s="3"/>
      <c r="L98" s="1">
        <v>42.0</v>
      </c>
      <c r="M98" s="1">
        <v>96.0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"/>
      <c r="B99" s="1"/>
      <c r="C99" s="1"/>
      <c r="D99" s="3"/>
      <c r="E99" s="3"/>
      <c r="F99" s="3"/>
      <c r="G99" s="3"/>
      <c r="H99" s="3"/>
      <c r="I99" s="3"/>
      <c r="K99" s="3"/>
      <c r="L99" s="1">
        <v>43.0</v>
      </c>
      <c r="M99" s="1">
        <v>91.0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"/>
      <c r="B100" s="1"/>
      <c r="C100" s="1"/>
      <c r="D100" s="3"/>
      <c r="E100" s="3"/>
      <c r="F100" s="3"/>
      <c r="G100" s="3"/>
      <c r="H100" s="3"/>
      <c r="I100" s="3"/>
      <c r="K100" s="3"/>
      <c r="L100" s="1">
        <v>45.0</v>
      </c>
      <c r="M100" s="1">
        <v>98.0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"/>
      <c r="B101" s="1"/>
      <c r="C101" s="1"/>
      <c r="D101" s="3"/>
      <c r="E101" s="3"/>
      <c r="F101" s="3"/>
      <c r="G101" s="3"/>
      <c r="H101" s="3"/>
      <c r="I101" s="3"/>
      <c r="K101" s="3"/>
      <c r="L101" s="1">
        <v>45.0</v>
      </c>
      <c r="M101" s="1">
        <v>94.0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/>
      <c r="B102" s="1"/>
      <c r="C102" s="1"/>
      <c r="D102" s="3"/>
      <c r="E102" s="3"/>
      <c r="F102" s="3"/>
      <c r="G102" s="3"/>
      <c r="H102" s="3"/>
      <c r="I102" s="3"/>
      <c r="K102" s="3"/>
      <c r="L102" s="1">
        <v>46.0</v>
      </c>
      <c r="M102" s="1">
        <v>98.0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"/>
      <c r="B103" s="1"/>
      <c r="C103" s="1"/>
      <c r="D103" s="3"/>
      <c r="E103" s="3"/>
      <c r="F103" s="3"/>
      <c r="G103" s="3"/>
      <c r="H103" s="3"/>
      <c r="I103" s="3"/>
      <c r="K103" s="3"/>
      <c r="L103" s="1">
        <v>48.0</v>
      </c>
      <c r="M103" s="1">
        <v>97.0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"/>
      <c r="B104" s="1"/>
      <c r="C104" s="1"/>
      <c r="D104" s="3"/>
      <c r="E104" s="3"/>
      <c r="F104" s="3"/>
      <c r="G104" s="3"/>
      <c r="H104" s="3"/>
      <c r="I104" s="3"/>
      <c r="K104" s="3"/>
      <c r="L104" s="1">
        <v>49.0</v>
      </c>
      <c r="M104" s="1">
        <v>95.0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"/>
      <c r="B105" s="1"/>
      <c r="C105" s="1"/>
      <c r="D105" s="3"/>
      <c r="E105" s="3"/>
      <c r="F105" s="3"/>
      <c r="G105" s="3"/>
      <c r="H105" s="3"/>
      <c r="I105" s="3"/>
      <c r="K105" s="3"/>
      <c r="L105" s="1">
        <v>52.0</v>
      </c>
      <c r="M105" s="1">
        <v>101.0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"/>
      <c r="B106" s="1"/>
      <c r="C106" s="1"/>
      <c r="D106" s="3"/>
      <c r="E106" s="3"/>
      <c r="F106" s="3"/>
      <c r="G106" s="3"/>
      <c r="H106" s="3"/>
      <c r="I106" s="3"/>
      <c r="K106" s="3"/>
      <c r="L106" s="1">
        <v>55.0</v>
      </c>
      <c r="M106" s="1">
        <v>89.0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"/>
      <c r="B107" s="1"/>
      <c r="C107" s="1"/>
      <c r="D107" s="3"/>
      <c r="E107" s="3"/>
      <c r="F107" s="3"/>
      <c r="G107" s="3"/>
      <c r="H107" s="3"/>
      <c r="I107" s="3"/>
      <c r="K107" s="3"/>
      <c r="L107" s="1">
        <v>55.0</v>
      </c>
      <c r="M107" s="1">
        <v>94.0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"/>
      <c r="B108" s="1"/>
      <c r="C108" s="1"/>
      <c r="D108" s="3"/>
      <c r="E108" s="3"/>
      <c r="F108" s="3"/>
      <c r="G108" s="3"/>
      <c r="H108" s="3"/>
      <c r="I108" s="3"/>
      <c r="K108" s="3"/>
      <c r="L108" s="1">
        <v>57.0</v>
      </c>
      <c r="M108" s="1">
        <v>103.0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"/>
      <c r="B109" s="1"/>
      <c r="C109" s="1"/>
      <c r="D109" s="3"/>
      <c r="E109" s="3"/>
      <c r="F109" s="3"/>
      <c r="G109" s="3"/>
      <c r="H109" s="3"/>
      <c r="I109" s="3"/>
      <c r="J109" s="3"/>
      <c r="K109" s="3"/>
      <c r="L109" s="3"/>
      <c r="M109" s="5" t="s">
        <v>25</v>
      </c>
      <c r="N109" s="9">
        <f>AVERAGE(M83:M95)</f>
        <v>106.3846154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"/>
      <c r="B110" s="1"/>
      <c r="C110" s="1"/>
      <c r="D110" s="3"/>
      <c r="E110" s="3"/>
      <c r="F110" s="3"/>
      <c r="G110" s="3"/>
      <c r="H110" s="3"/>
      <c r="I110" s="3"/>
      <c r="J110" s="3"/>
      <c r="K110" s="3"/>
      <c r="L110" s="3"/>
      <c r="M110" s="5" t="s">
        <v>26</v>
      </c>
      <c r="N110" s="9">
        <f>AVERAGE(M96:M108)</f>
        <v>95.84615385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"/>
      <c r="B111" s="1"/>
      <c r="C111" s="1"/>
      <c r="D111" s="3"/>
      <c r="E111" s="3"/>
      <c r="F111" s="3"/>
      <c r="G111" s="3"/>
      <c r="H111" s="3"/>
      <c r="I111" s="3"/>
      <c r="J111" s="3"/>
      <c r="K111" s="3"/>
      <c r="L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"/>
      <c r="B112" s="1"/>
      <c r="C112" s="1"/>
      <c r="D112" s="3"/>
      <c r="E112" s="3"/>
      <c r="F112" s="3"/>
      <c r="G112" s="3"/>
      <c r="H112" s="3"/>
      <c r="I112" s="3"/>
      <c r="J112" s="4" t="s">
        <v>27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"/>
      <c r="B113" s="1"/>
      <c r="C113" s="1"/>
      <c r="D113" s="3"/>
      <c r="E113" s="3"/>
      <c r="F113" s="3"/>
      <c r="G113" s="3"/>
      <c r="H113" s="3"/>
      <c r="I113" s="3"/>
      <c r="J113" s="4" t="s">
        <v>28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"/>
      <c r="B114" s="1"/>
      <c r="C114" s="1"/>
      <c r="D114" s="3"/>
      <c r="E114" s="3"/>
      <c r="F114" s="3"/>
      <c r="G114" s="3"/>
      <c r="H114" s="3"/>
      <c r="I114" s="3"/>
      <c r="J114" s="10" t="s">
        <v>29</v>
      </c>
      <c r="K114" s="4" t="s">
        <v>30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"/>
      <c r="B115" s="1"/>
      <c r="C115" s="1"/>
      <c r="D115" s="3"/>
      <c r="E115" s="3"/>
      <c r="F115" s="3"/>
      <c r="G115" s="3"/>
      <c r="H115" s="3"/>
      <c r="I115" s="3"/>
      <c r="J115" s="4" t="s">
        <v>31</v>
      </c>
      <c r="K115" s="4" t="s">
        <v>32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"/>
      <c r="B116" s="1"/>
      <c r="C116" s="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"/>
      <c r="B117" s="1"/>
      <c r="C117" s="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"/>
      <c r="B118" s="1"/>
      <c r="C118" s="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"/>
      <c r="B119" s="1"/>
      <c r="C119" s="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"/>
      <c r="B120" s="1"/>
      <c r="C120" s="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"/>
      <c r="B121" s="1"/>
      <c r="C121" s="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"/>
      <c r="B122" s="1"/>
      <c r="C122" s="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"/>
      <c r="B123" s="1"/>
      <c r="C123" s="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"/>
      <c r="B124" s="1"/>
      <c r="C124" s="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"/>
      <c r="B125" s="1"/>
      <c r="C125" s="1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"/>
      <c r="B126" s="1"/>
      <c r="C126" s="1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"/>
      <c r="B127" s="1"/>
      <c r="C127" s="1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"/>
      <c r="B128" s="1"/>
      <c r="C128" s="1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"/>
      <c r="B129" s="1"/>
      <c r="C129" s="1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"/>
      <c r="B130" s="1"/>
      <c r="C130" s="1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"/>
      <c r="B131" s="1"/>
      <c r="C131" s="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"/>
      <c r="B132" s="1"/>
      <c r="C132" s="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"/>
      <c r="B133" s="1"/>
      <c r="C133" s="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"/>
      <c r="B134" s="1"/>
      <c r="C134" s="1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"/>
      <c r="B135" s="1"/>
      <c r="C135" s="1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"/>
      <c r="B136" s="1"/>
      <c r="C136" s="1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"/>
      <c r="B137" s="1"/>
      <c r="C137" s="1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"/>
      <c r="B138" s="1"/>
      <c r="C138" s="1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"/>
      <c r="B139" s="1"/>
      <c r="C139" s="1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"/>
      <c r="B140" s="1"/>
      <c r="C140" s="1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"/>
      <c r="B141" s="1"/>
      <c r="C141" s="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"/>
      <c r="B142" s="1"/>
      <c r="C142" s="1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"/>
      <c r="B143" s="1"/>
      <c r="C143" s="1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"/>
      <c r="B144" s="1"/>
      <c r="C144" s="1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"/>
      <c r="B145" s="1"/>
      <c r="C145" s="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"/>
      <c r="B146" s="1"/>
      <c r="C146" s="1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"/>
      <c r="B147" s="1"/>
      <c r="C147" s="1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"/>
      <c r="B148" s="1"/>
      <c r="C148" s="1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"/>
      <c r="B149" s="1"/>
      <c r="C149" s="1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"/>
      <c r="B150" s="1"/>
      <c r="C150" s="1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"/>
      <c r="B151" s="1"/>
      <c r="C151" s="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"/>
      <c r="B152" s="1"/>
      <c r="C152" s="1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"/>
      <c r="B153" s="1"/>
      <c r="C153" s="1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"/>
      <c r="B154" s="1"/>
      <c r="C154" s="1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"/>
      <c r="B155" s="1"/>
      <c r="C155" s="1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"/>
      <c r="B156" s="1"/>
      <c r="C156" s="1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"/>
      <c r="B157" s="1"/>
      <c r="C157" s="1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"/>
      <c r="B158" s="1"/>
      <c r="C158" s="1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"/>
      <c r="B159" s="1"/>
      <c r="C159" s="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"/>
      <c r="B160" s="1"/>
      <c r="C160" s="1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"/>
      <c r="B161" s="1"/>
      <c r="C161" s="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"/>
      <c r="B162" s="1"/>
      <c r="C162" s="1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"/>
      <c r="B163" s="1"/>
      <c r="C163" s="1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"/>
      <c r="B164" s="1"/>
      <c r="C164" s="1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"/>
      <c r="B165" s="1"/>
      <c r="C165" s="1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"/>
      <c r="B166" s="1"/>
      <c r="C166" s="1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"/>
      <c r="B167" s="1"/>
      <c r="C167" s="1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"/>
      <c r="B168" s="1"/>
      <c r="C168" s="1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"/>
      <c r="B169" s="1"/>
      <c r="C169" s="1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"/>
      <c r="B170" s="1"/>
      <c r="C170" s="1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"/>
      <c r="B171" s="1"/>
      <c r="C171" s="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"/>
      <c r="B172" s="1"/>
      <c r="C172" s="1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"/>
      <c r="B173" s="1"/>
      <c r="C173" s="1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"/>
      <c r="B174" s="1"/>
      <c r="C174" s="1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"/>
      <c r="B175" s="1"/>
      <c r="C175" s="1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"/>
      <c r="B176" s="1"/>
      <c r="C176" s="1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"/>
      <c r="B177" s="1"/>
      <c r="C177" s="1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"/>
      <c r="B178" s="1"/>
      <c r="C178" s="1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"/>
      <c r="B179" s="1"/>
      <c r="C179" s="1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"/>
      <c r="B180" s="1"/>
      <c r="C180" s="1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"/>
      <c r="B181" s="1"/>
      <c r="C181" s="1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"/>
      <c r="B182" s="1"/>
      <c r="C182" s="1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"/>
      <c r="B183" s="1"/>
      <c r="C183" s="1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"/>
      <c r="B184" s="1"/>
      <c r="C184" s="1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"/>
      <c r="B185" s="1"/>
      <c r="C185" s="1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"/>
      <c r="B186" s="1"/>
      <c r="C186" s="1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"/>
      <c r="B187" s="1"/>
      <c r="C187" s="1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"/>
      <c r="B188" s="1"/>
      <c r="C188" s="1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"/>
      <c r="B189" s="1"/>
      <c r="C189" s="1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"/>
      <c r="B190" s="1"/>
      <c r="C190" s="1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"/>
      <c r="B191" s="1"/>
      <c r="C191" s="1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"/>
      <c r="B192" s="1"/>
      <c r="C192" s="1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"/>
      <c r="B193" s="1"/>
      <c r="C193" s="1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"/>
      <c r="B194" s="1"/>
      <c r="C194" s="1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"/>
      <c r="B195" s="1"/>
      <c r="C195" s="1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"/>
      <c r="B196" s="1"/>
      <c r="C196" s="1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"/>
      <c r="B197" s="1"/>
      <c r="C197" s="1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"/>
      <c r="B198" s="1"/>
      <c r="C198" s="1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"/>
      <c r="B199" s="1"/>
      <c r="C199" s="1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"/>
      <c r="B200" s="1"/>
      <c r="C200" s="1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"/>
      <c r="B201" s="1"/>
      <c r="C201" s="1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"/>
      <c r="B202" s="1"/>
      <c r="C202" s="1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"/>
      <c r="B203" s="1"/>
      <c r="C203" s="1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"/>
      <c r="B204" s="1"/>
      <c r="C204" s="1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"/>
      <c r="B205" s="1"/>
      <c r="C205" s="1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"/>
      <c r="B206" s="1"/>
      <c r="C206" s="1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"/>
      <c r="B207" s="1"/>
      <c r="C207" s="1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"/>
      <c r="B208" s="1"/>
      <c r="C208" s="1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"/>
      <c r="B209" s="1"/>
      <c r="C209" s="1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"/>
      <c r="B210" s="1"/>
      <c r="C210" s="1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"/>
      <c r="B211" s="1"/>
      <c r="C211" s="1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"/>
      <c r="B212" s="1"/>
      <c r="C212" s="1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"/>
      <c r="B213" s="1"/>
      <c r="C213" s="1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"/>
      <c r="B214" s="1"/>
      <c r="C214" s="1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"/>
      <c r="B215" s="1"/>
      <c r="C215" s="1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"/>
      <c r="B216" s="1"/>
      <c r="C216" s="1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"/>
      <c r="B217" s="1"/>
      <c r="C217" s="1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"/>
      <c r="B218" s="1"/>
      <c r="C218" s="1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"/>
      <c r="B219" s="1"/>
      <c r="C219" s="1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"/>
      <c r="B220" s="1"/>
      <c r="C220" s="1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"/>
      <c r="B221" s="1"/>
      <c r="C221" s="1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"/>
      <c r="B222" s="1"/>
      <c r="C222" s="1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"/>
      <c r="B223" s="1"/>
      <c r="C223" s="1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"/>
      <c r="B224" s="1"/>
      <c r="C224" s="1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"/>
      <c r="B225" s="1"/>
      <c r="C225" s="1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"/>
      <c r="B226" s="1"/>
      <c r="C226" s="1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"/>
      <c r="B227" s="1"/>
      <c r="C227" s="1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"/>
      <c r="B228" s="1"/>
      <c r="C228" s="1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"/>
      <c r="B229" s="1"/>
      <c r="C229" s="1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"/>
      <c r="B230" s="1"/>
      <c r="C230" s="1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"/>
      <c r="B231" s="1"/>
      <c r="C231" s="1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"/>
      <c r="B232" s="1"/>
      <c r="C232" s="1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"/>
      <c r="B233" s="1"/>
      <c r="C233" s="1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"/>
      <c r="B234" s="1"/>
      <c r="C234" s="1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"/>
      <c r="B235" s="1"/>
      <c r="C235" s="1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"/>
      <c r="B236" s="1"/>
      <c r="C236" s="1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"/>
      <c r="B237" s="1"/>
      <c r="C237" s="1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"/>
      <c r="B238" s="1"/>
      <c r="C238" s="1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"/>
      <c r="B239" s="1"/>
      <c r="C239" s="1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"/>
      <c r="B240" s="1"/>
      <c r="C240" s="1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"/>
      <c r="B241" s="1"/>
      <c r="C241" s="1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"/>
      <c r="B242" s="1"/>
      <c r="C242" s="1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"/>
      <c r="B243" s="1"/>
      <c r="C243" s="1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"/>
      <c r="B244" s="1"/>
      <c r="C244" s="1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"/>
      <c r="B245" s="1"/>
      <c r="C245" s="1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"/>
      <c r="B246" s="1"/>
      <c r="C246" s="1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"/>
      <c r="B247" s="1"/>
      <c r="C247" s="1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"/>
      <c r="B248" s="1"/>
      <c r="C248" s="1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"/>
      <c r="B249" s="1"/>
      <c r="C249" s="1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"/>
      <c r="B250" s="1"/>
      <c r="C250" s="1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"/>
      <c r="B251" s="1"/>
      <c r="C251" s="1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"/>
      <c r="B252" s="1"/>
      <c r="C252" s="1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"/>
      <c r="B253" s="1"/>
      <c r="C253" s="1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"/>
      <c r="B254" s="1"/>
      <c r="C254" s="1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"/>
      <c r="B255" s="1"/>
      <c r="C255" s="1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"/>
      <c r="B256" s="1"/>
      <c r="C256" s="1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"/>
      <c r="B257" s="1"/>
      <c r="C257" s="1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"/>
      <c r="B258" s="1"/>
      <c r="C258" s="1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"/>
      <c r="B259" s="1"/>
      <c r="C259" s="1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"/>
      <c r="B260" s="1"/>
      <c r="C260" s="1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"/>
      <c r="B261" s="1"/>
      <c r="C261" s="1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"/>
      <c r="B262" s="1"/>
      <c r="C262" s="1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"/>
      <c r="B263" s="1"/>
      <c r="C263" s="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"/>
      <c r="B264" s="1"/>
      <c r="C264" s="1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"/>
      <c r="B265" s="1"/>
      <c r="C265" s="1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"/>
      <c r="B266" s="1"/>
      <c r="C266" s="1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"/>
      <c r="B267" s="1"/>
      <c r="C267" s="1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"/>
      <c r="B268" s="1"/>
      <c r="C268" s="1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"/>
      <c r="B269" s="1"/>
      <c r="C269" s="1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"/>
      <c r="B270" s="1"/>
      <c r="C270" s="1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"/>
      <c r="B271" s="1"/>
      <c r="C271" s="1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"/>
      <c r="B272" s="1"/>
      <c r="C272" s="1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"/>
      <c r="B273" s="1"/>
      <c r="C273" s="1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"/>
      <c r="B274" s="1"/>
      <c r="C274" s="1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"/>
      <c r="B275" s="1"/>
      <c r="C275" s="1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"/>
      <c r="B276" s="1"/>
      <c r="C276" s="1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"/>
      <c r="B277" s="1"/>
      <c r="C277" s="1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"/>
      <c r="B278" s="1"/>
      <c r="C278" s="1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"/>
      <c r="B279" s="1"/>
      <c r="C279" s="1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"/>
      <c r="B280" s="1"/>
      <c r="C280" s="1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"/>
      <c r="B281" s="1"/>
      <c r="C281" s="1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"/>
      <c r="B282" s="1"/>
      <c r="C282" s="1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"/>
      <c r="B283" s="1"/>
      <c r="C283" s="1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"/>
      <c r="B284" s="1"/>
      <c r="C284" s="1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"/>
      <c r="B285" s="1"/>
      <c r="C285" s="1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"/>
      <c r="B286" s="1"/>
      <c r="C286" s="1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"/>
      <c r="B287" s="1"/>
      <c r="C287" s="1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"/>
      <c r="B288" s="1"/>
      <c r="C288" s="1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"/>
      <c r="B289" s="1"/>
      <c r="C289" s="1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"/>
      <c r="B290" s="1"/>
      <c r="C290" s="1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"/>
      <c r="B291" s="1"/>
      <c r="C291" s="1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"/>
      <c r="B292" s="1"/>
      <c r="C292" s="1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"/>
      <c r="B293" s="1"/>
      <c r="C293" s="1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"/>
      <c r="B294" s="1"/>
      <c r="C294" s="1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"/>
      <c r="B295" s="1"/>
      <c r="C295" s="1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"/>
      <c r="B296" s="1"/>
      <c r="C296" s="1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"/>
      <c r="B297" s="1"/>
      <c r="C297" s="1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"/>
      <c r="B298" s="1"/>
      <c r="C298" s="1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"/>
      <c r="B299" s="1"/>
      <c r="C299" s="1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"/>
      <c r="B300" s="1"/>
      <c r="C300" s="1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"/>
      <c r="B301" s="1"/>
      <c r="C301" s="1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"/>
      <c r="B302" s="1"/>
      <c r="C302" s="1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"/>
      <c r="B303" s="1"/>
      <c r="C303" s="1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"/>
      <c r="B304" s="1"/>
      <c r="C304" s="1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"/>
      <c r="B305" s="1"/>
      <c r="C305" s="1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"/>
      <c r="B306" s="1"/>
      <c r="C306" s="1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"/>
      <c r="B307" s="1"/>
      <c r="C307" s="1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"/>
      <c r="B308" s="1"/>
      <c r="C308" s="1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"/>
      <c r="B309" s="1"/>
      <c r="C309" s="1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"/>
      <c r="B310" s="1"/>
      <c r="C310" s="1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"/>
      <c r="B311" s="1"/>
      <c r="C311" s="1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"/>
      <c r="B312" s="1"/>
      <c r="C312" s="1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"/>
      <c r="B313" s="1"/>
      <c r="C313" s="1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"/>
      <c r="B314" s="1"/>
      <c r="C314" s="1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"/>
      <c r="B315" s="1"/>
      <c r="C315" s="1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"/>
      <c r="B316" s="1"/>
      <c r="C316" s="1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"/>
      <c r="B317" s="1"/>
      <c r="C317" s="1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"/>
      <c r="B318" s="1"/>
      <c r="C318" s="1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"/>
      <c r="B319" s="1"/>
      <c r="C319" s="1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"/>
      <c r="B320" s="1"/>
      <c r="C320" s="1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"/>
      <c r="B321" s="1"/>
      <c r="C321" s="1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"/>
      <c r="B322" s="1"/>
      <c r="C322" s="1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"/>
      <c r="B323" s="1"/>
      <c r="C323" s="1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"/>
      <c r="B324" s="1"/>
      <c r="C324" s="1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"/>
      <c r="B325" s="1"/>
      <c r="C325" s="1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"/>
      <c r="B326" s="1"/>
      <c r="C326" s="1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"/>
      <c r="B327" s="1"/>
      <c r="C327" s="1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"/>
      <c r="B328" s="1"/>
      <c r="C328" s="1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"/>
      <c r="B329" s="1"/>
      <c r="C329" s="1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"/>
      <c r="B330" s="1"/>
      <c r="C330" s="1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"/>
      <c r="B331" s="1"/>
      <c r="C331" s="1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"/>
      <c r="B332" s="1"/>
      <c r="C332" s="1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"/>
      <c r="B333" s="1"/>
      <c r="C333" s="1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"/>
      <c r="B334" s="1"/>
      <c r="C334" s="1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"/>
      <c r="B335" s="1"/>
      <c r="C335" s="1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"/>
      <c r="B336" s="1"/>
      <c r="C336" s="1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"/>
      <c r="B337" s="1"/>
      <c r="C337" s="1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"/>
      <c r="B338" s="1"/>
      <c r="C338" s="1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1"/>
      <c r="B339" s="1"/>
      <c r="C339" s="1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"/>
      <c r="B340" s="1"/>
      <c r="C340" s="1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"/>
      <c r="B341" s="1"/>
      <c r="C341" s="1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"/>
      <c r="B342" s="1"/>
      <c r="C342" s="1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"/>
      <c r="B343" s="1"/>
      <c r="C343" s="1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"/>
      <c r="B344" s="1"/>
      <c r="C344" s="1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"/>
      <c r="B345" s="1"/>
      <c r="C345" s="1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"/>
      <c r="B346" s="1"/>
      <c r="C346" s="1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"/>
      <c r="B347" s="1"/>
      <c r="C347" s="1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"/>
      <c r="B348" s="1"/>
      <c r="C348" s="1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"/>
      <c r="B349" s="1"/>
      <c r="C349" s="1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"/>
      <c r="B350" s="1"/>
      <c r="C350" s="1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"/>
      <c r="B351" s="1"/>
      <c r="C351" s="1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"/>
      <c r="B352" s="1"/>
      <c r="C352" s="1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"/>
      <c r="B353" s="1"/>
      <c r="C353" s="1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"/>
      <c r="B354" s="1"/>
      <c r="C354" s="1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"/>
      <c r="B355" s="1"/>
      <c r="C355" s="1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"/>
      <c r="B356" s="1"/>
      <c r="C356" s="1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"/>
      <c r="B357" s="1"/>
      <c r="C357" s="1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"/>
      <c r="B358" s="1"/>
      <c r="C358" s="1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"/>
      <c r="B359" s="1"/>
      <c r="C359" s="1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"/>
      <c r="B360" s="1"/>
      <c r="C360" s="1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"/>
      <c r="B361" s="1"/>
      <c r="C361" s="1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"/>
      <c r="B362" s="1"/>
      <c r="C362" s="1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"/>
      <c r="B363" s="1"/>
      <c r="C363" s="1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"/>
      <c r="B364" s="1"/>
      <c r="C364" s="1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"/>
      <c r="B365" s="1"/>
      <c r="C365" s="1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"/>
      <c r="B366" s="1"/>
      <c r="C366" s="1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"/>
      <c r="B367" s="1"/>
      <c r="C367" s="1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"/>
      <c r="B368" s="1"/>
      <c r="C368" s="1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"/>
      <c r="B369" s="1"/>
      <c r="C369" s="1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1"/>
      <c r="B370" s="1"/>
      <c r="C370" s="1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"/>
      <c r="B371" s="1"/>
      <c r="C371" s="1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"/>
      <c r="B372" s="1"/>
      <c r="C372" s="1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"/>
      <c r="B373" s="1"/>
      <c r="C373" s="1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"/>
      <c r="B374" s="1"/>
      <c r="C374" s="1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"/>
      <c r="B375" s="1"/>
      <c r="C375" s="1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"/>
      <c r="B376" s="1"/>
      <c r="C376" s="1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"/>
      <c r="B377" s="1"/>
      <c r="C377" s="1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"/>
      <c r="B378" s="1"/>
      <c r="C378" s="1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"/>
      <c r="B379" s="1"/>
      <c r="C379" s="1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"/>
      <c r="B380" s="1"/>
      <c r="C380" s="1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"/>
      <c r="B381" s="1"/>
      <c r="C381" s="1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"/>
      <c r="B382" s="1"/>
      <c r="C382" s="1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"/>
      <c r="B383" s="1"/>
      <c r="C383" s="1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"/>
      <c r="B384" s="1"/>
      <c r="C384" s="1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"/>
      <c r="B385" s="1"/>
      <c r="C385" s="1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"/>
      <c r="B386" s="1"/>
      <c r="C386" s="1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"/>
      <c r="B387" s="1"/>
      <c r="C387" s="1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"/>
      <c r="B388" s="1"/>
      <c r="C388" s="1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"/>
      <c r="B389" s="1"/>
      <c r="C389" s="1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"/>
      <c r="B390" s="1"/>
      <c r="C390" s="1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"/>
      <c r="B391" s="1"/>
      <c r="C391" s="1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"/>
      <c r="B392" s="1"/>
      <c r="C392" s="1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"/>
      <c r="B393" s="1"/>
      <c r="C393" s="1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"/>
      <c r="B394" s="1"/>
      <c r="C394" s="1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"/>
      <c r="B395" s="1"/>
      <c r="C395" s="1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"/>
      <c r="B396" s="1"/>
      <c r="C396" s="1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"/>
      <c r="B397" s="1"/>
      <c r="C397" s="1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"/>
      <c r="B398" s="1"/>
      <c r="C398" s="1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"/>
      <c r="B399" s="1"/>
      <c r="C399" s="1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1"/>
      <c r="B400" s="1"/>
      <c r="C400" s="1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1"/>
      <c r="B401" s="1"/>
      <c r="C401" s="1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1"/>
      <c r="B402" s="1"/>
      <c r="C402" s="1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1"/>
      <c r="B403" s="1"/>
      <c r="C403" s="1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1"/>
      <c r="B404" s="1"/>
      <c r="C404" s="1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1"/>
      <c r="B405" s="1"/>
      <c r="C405" s="1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1"/>
      <c r="B406" s="1"/>
      <c r="C406" s="1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1"/>
      <c r="B407" s="1"/>
      <c r="C407" s="1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1"/>
      <c r="B408" s="1"/>
      <c r="C408" s="1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1"/>
      <c r="B409" s="1"/>
      <c r="C409" s="1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1"/>
      <c r="B410" s="1"/>
      <c r="C410" s="1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1"/>
      <c r="B411" s="1"/>
      <c r="C411" s="1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1"/>
      <c r="B412" s="1"/>
      <c r="C412" s="1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1"/>
      <c r="B413" s="1"/>
      <c r="C413" s="1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1"/>
      <c r="B414" s="1"/>
      <c r="C414" s="1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1"/>
      <c r="B415" s="1"/>
      <c r="C415" s="1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1"/>
      <c r="B416" s="1"/>
      <c r="C416" s="1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1"/>
      <c r="B417" s="1"/>
      <c r="C417" s="1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1"/>
      <c r="B418" s="1"/>
      <c r="C418" s="1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1"/>
      <c r="B419" s="1"/>
      <c r="C419" s="1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1"/>
      <c r="B420" s="1"/>
      <c r="C420" s="1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1"/>
      <c r="B421" s="1"/>
      <c r="C421" s="1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1"/>
      <c r="B422" s="1"/>
      <c r="C422" s="1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1"/>
      <c r="B423" s="1"/>
      <c r="C423" s="1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1"/>
      <c r="B424" s="1"/>
      <c r="C424" s="1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1"/>
      <c r="B425" s="1"/>
      <c r="C425" s="1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1"/>
      <c r="B426" s="1"/>
      <c r="C426" s="1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1"/>
      <c r="B427" s="1"/>
      <c r="C427" s="1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1"/>
      <c r="B428" s="1"/>
      <c r="C428" s="1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1"/>
      <c r="B429" s="1"/>
      <c r="C429" s="1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1"/>
      <c r="B430" s="1"/>
      <c r="C430" s="1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1"/>
      <c r="B431" s="1"/>
      <c r="C431" s="1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1"/>
      <c r="B432" s="1"/>
      <c r="C432" s="1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1"/>
      <c r="B433" s="1"/>
      <c r="C433" s="1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1"/>
      <c r="B434" s="1"/>
      <c r="C434" s="1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1"/>
      <c r="B435" s="1"/>
      <c r="C435" s="1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1"/>
      <c r="B436" s="1"/>
      <c r="C436" s="1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1"/>
      <c r="B437" s="1"/>
      <c r="C437" s="1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1"/>
      <c r="B438" s="1"/>
      <c r="C438" s="1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1"/>
      <c r="B439" s="1"/>
      <c r="C439" s="1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1"/>
      <c r="B440" s="1"/>
      <c r="C440" s="1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1"/>
      <c r="B441" s="1"/>
      <c r="C441" s="1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1"/>
      <c r="B442" s="1"/>
      <c r="C442" s="1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1"/>
      <c r="B443" s="1"/>
      <c r="C443" s="1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1"/>
      <c r="B444" s="1"/>
      <c r="C444" s="1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1"/>
      <c r="B445" s="1"/>
      <c r="C445" s="1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1"/>
      <c r="B446" s="1"/>
      <c r="C446" s="1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1"/>
      <c r="B447" s="1"/>
      <c r="C447" s="1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1"/>
      <c r="B448" s="1"/>
      <c r="C448" s="1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1"/>
      <c r="B449" s="1"/>
      <c r="C449" s="1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1"/>
      <c r="B450" s="1"/>
      <c r="C450" s="1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1"/>
      <c r="B451" s="1"/>
      <c r="C451" s="1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1"/>
      <c r="B452" s="1"/>
      <c r="C452" s="1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1"/>
      <c r="B453" s="1"/>
      <c r="C453" s="1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1"/>
      <c r="B454" s="1"/>
      <c r="C454" s="1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1"/>
      <c r="B455" s="1"/>
      <c r="C455" s="1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1"/>
      <c r="B456" s="1"/>
      <c r="C456" s="1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1"/>
      <c r="B457" s="1"/>
      <c r="C457" s="1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1"/>
      <c r="B458" s="1"/>
      <c r="C458" s="1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1"/>
      <c r="B459" s="1"/>
      <c r="C459" s="1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1"/>
      <c r="B460" s="1"/>
      <c r="C460" s="1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1"/>
      <c r="B461" s="1"/>
      <c r="C461" s="1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1"/>
      <c r="B462" s="1"/>
      <c r="C462" s="1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1"/>
      <c r="B463" s="1"/>
      <c r="C463" s="1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1"/>
      <c r="B464" s="1"/>
      <c r="C464" s="1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1"/>
      <c r="B465" s="1"/>
      <c r="C465" s="1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1"/>
      <c r="B466" s="1"/>
      <c r="C466" s="1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1"/>
      <c r="B467" s="1"/>
      <c r="C467" s="1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1"/>
      <c r="B468" s="1"/>
      <c r="C468" s="1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"/>
      <c r="B469" s="1"/>
      <c r="C469" s="1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1"/>
      <c r="B470" s="1"/>
      <c r="C470" s="1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1"/>
      <c r="B471" s="1"/>
      <c r="C471" s="1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1"/>
      <c r="B472" s="1"/>
      <c r="C472" s="1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1"/>
      <c r="B473" s="1"/>
      <c r="C473" s="1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1"/>
      <c r="B474" s="1"/>
      <c r="C474" s="1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1"/>
      <c r="B475" s="1"/>
      <c r="C475" s="1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1"/>
      <c r="B476" s="1"/>
      <c r="C476" s="1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1"/>
      <c r="B477" s="1"/>
      <c r="C477" s="1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1"/>
      <c r="B478" s="1"/>
      <c r="C478" s="1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1"/>
      <c r="B479" s="1"/>
      <c r="C479" s="1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1"/>
      <c r="B480" s="1"/>
      <c r="C480" s="1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1"/>
      <c r="B481" s="1"/>
      <c r="C481" s="1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1"/>
      <c r="B482" s="1"/>
      <c r="C482" s="1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"/>
      <c r="B483" s="1"/>
      <c r="C483" s="1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1"/>
      <c r="B484" s="1"/>
      <c r="C484" s="1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1"/>
      <c r="B485" s="1"/>
      <c r="C485" s="1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1"/>
      <c r="B486" s="1"/>
      <c r="C486" s="1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1"/>
      <c r="B487" s="1"/>
      <c r="C487" s="1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1"/>
      <c r="B488" s="1"/>
      <c r="C488" s="1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"/>
      <c r="B489" s="1"/>
      <c r="C489" s="1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1"/>
      <c r="B490" s="1"/>
      <c r="C490" s="1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1"/>
      <c r="B491" s="1"/>
      <c r="C491" s="1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1"/>
      <c r="B492" s="1"/>
      <c r="C492" s="1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1"/>
      <c r="B493" s="1"/>
      <c r="C493" s="1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1"/>
      <c r="B494" s="1"/>
      <c r="C494" s="1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1"/>
      <c r="B495" s="1"/>
      <c r="C495" s="1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1"/>
      <c r="B496" s="1"/>
      <c r="C496" s="1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1"/>
      <c r="B497" s="1"/>
      <c r="C497" s="1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1"/>
      <c r="B498" s="1"/>
      <c r="C498" s="1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1"/>
      <c r="B499" s="1"/>
      <c r="C499" s="1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1"/>
      <c r="B500" s="1"/>
      <c r="C500" s="1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1"/>
      <c r="B501" s="1"/>
      <c r="C501" s="1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1"/>
      <c r="B502" s="1"/>
      <c r="C502" s="1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1"/>
      <c r="B503" s="1"/>
      <c r="C503" s="1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1"/>
      <c r="B504" s="1"/>
      <c r="C504" s="1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1"/>
      <c r="B505" s="1"/>
      <c r="C505" s="1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1"/>
      <c r="B506" s="1"/>
      <c r="C506" s="1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1"/>
      <c r="B507" s="1"/>
      <c r="C507" s="1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1"/>
      <c r="B508" s="1"/>
      <c r="C508" s="1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1"/>
      <c r="B509" s="1"/>
      <c r="C509" s="1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1"/>
      <c r="B510" s="1"/>
      <c r="C510" s="1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1"/>
      <c r="B511" s="1"/>
      <c r="C511" s="1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1"/>
      <c r="B512" s="1"/>
      <c r="C512" s="1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1"/>
      <c r="B513" s="1"/>
      <c r="C513" s="1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1"/>
      <c r="B514" s="1"/>
      <c r="C514" s="1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1"/>
      <c r="B515" s="1"/>
      <c r="C515" s="1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1"/>
      <c r="B516" s="1"/>
      <c r="C516" s="1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1"/>
      <c r="B517" s="1"/>
      <c r="C517" s="1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1"/>
      <c r="B518" s="1"/>
      <c r="C518" s="1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1"/>
      <c r="B519" s="1"/>
      <c r="C519" s="1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1"/>
      <c r="B520" s="1"/>
      <c r="C520" s="1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1"/>
      <c r="B521" s="1"/>
      <c r="C521" s="1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1"/>
      <c r="B522" s="1"/>
      <c r="C522" s="1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1"/>
      <c r="B523" s="1"/>
      <c r="C523" s="1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1"/>
      <c r="B524" s="1"/>
      <c r="C524" s="1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1"/>
      <c r="B525" s="1"/>
      <c r="C525" s="1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1"/>
      <c r="B526" s="1"/>
      <c r="C526" s="1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1"/>
      <c r="B527" s="1"/>
      <c r="C527" s="1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1"/>
      <c r="B528" s="1"/>
      <c r="C528" s="1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1"/>
      <c r="B529" s="1"/>
      <c r="C529" s="1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1"/>
      <c r="B530" s="1"/>
      <c r="C530" s="1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1"/>
      <c r="B531" s="1"/>
      <c r="C531" s="1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1"/>
      <c r="B532" s="1"/>
      <c r="C532" s="1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1"/>
      <c r="B533" s="1"/>
      <c r="C533" s="1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1"/>
      <c r="B534" s="1"/>
      <c r="C534" s="1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1"/>
      <c r="B535" s="1"/>
      <c r="C535" s="1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1"/>
      <c r="B536" s="1"/>
      <c r="C536" s="1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1"/>
      <c r="B537" s="1"/>
      <c r="C537" s="1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1"/>
      <c r="B538" s="1"/>
      <c r="C538" s="1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1"/>
      <c r="B539" s="1"/>
      <c r="C539" s="1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1"/>
      <c r="B540" s="1"/>
      <c r="C540" s="1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1"/>
      <c r="B541" s="1"/>
      <c r="C541" s="1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1"/>
      <c r="B542" s="1"/>
      <c r="C542" s="1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1"/>
      <c r="B543" s="1"/>
      <c r="C543" s="1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1"/>
      <c r="B544" s="1"/>
      <c r="C544" s="1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1"/>
      <c r="B545" s="1"/>
      <c r="C545" s="1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1"/>
      <c r="B546" s="1"/>
      <c r="C546" s="1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1"/>
      <c r="B547" s="1"/>
      <c r="C547" s="1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1"/>
      <c r="B548" s="1"/>
      <c r="C548" s="1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1"/>
      <c r="B549" s="1"/>
      <c r="C549" s="1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1"/>
      <c r="B550" s="1"/>
      <c r="C550" s="1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1"/>
      <c r="B551" s="1"/>
      <c r="C551" s="1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1"/>
      <c r="B552" s="1"/>
      <c r="C552" s="1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1"/>
      <c r="B553" s="1"/>
      <c r="C553" s="1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1"/>
      <c r="B554" s="1"/>
      <c r="C554" s="1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1"/>
      <c r="B555" s="1"/>
      <c r="C555" s="1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1"/>
      <c r="B556" s="1"/>
      <c r="C556" s="1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1"/>
      <c r="B557" s="1"/>
      <c r="C557" s="1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1"/>
      <c r="B558" s="1"/>
      <c r="C558" s="1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1"/>
      <c r="B559" s="1"/>
      <c r="C559" s="1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1"/>
      <c r="B560" s="1"/>
      <c r="C560" s="1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1"/>
      <c r="B561" s="1"/>
      <c r="C561" s="1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1"/>
      <c r="B562" s="1"/>
      <c r="C562" s="1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1"/>
      <c r="B563" s="1"/>
      <c r="C563" s="1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1"/>
      <c r="B564" s="1"/>
      <c r="C564" s="1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1"/>
      <c r="B565" s="1"/>
      <c r="C565" s="1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1"/>
      <c r="B566" s="1"/>
      <c r="C566" s="1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1"/>
      <c r="B567" s="1"/>
      <c r="C567" s="1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1"/>
      <c r="B568" s="1"/>
      <c r="C568" s="1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1"/>
      <c r="B569" s="1"/>
      <c r="C569" s="1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1"/>
      <c r="B570" s="1"/>
      <c r="C570" s="1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1"/>
      <c r="B571" s="1"/>
      <c r="C571" s="1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1"/>
      <c r="B572" s="1"/>
      <c r="C572" s="1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1"/>
      <c r="B573" s="1"/>
      <c r="C573" s="1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1"/>
      <c r="B574" s="1"/>
      <c r="C574" s="1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1"/>
      <c r="B575" s="1"/>
      <c r="C575" s="1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1"/>
      <c r="B576" s="1"/>
      <c r="C576" s="1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1"/>
      <c r="B577" s="1"/>
      <c r="C577" s="1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1"/>
      <c r="B578" s="1"/>
      <c r="C578" s="1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1"/>
      <c r="B579" s="1"/>
      <c r="C579" s="1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1"/>
      <c r="B580" s="1"/>
      <c r="C580" s="1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1"/>
      <c r="B581" s="1"/>
      <c r="C581" s="1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1"/>
      <c r="B582" s="1"/>
      <c r="C582" s="1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1"/>
      <c r="B583" s="1"/>
      <c r="C583" s="1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1"/>
      <c r="B584" s="1"/>
      <c r="C584" s="1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1"/>
      <c r="B585" s="1"/>
      <c r="C585" s="1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1"/>
      <c r="B586" s="1"/>
      <c r="C586" s="1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1"/>
      <c r="B587" s="1"/>
      <c r="C587" s="1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1"/>
      <c r="B588" s="1"/>
      <c r="C588" s="1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1"/>
      <c r="B589" s="1"/>
      <c r="C589" s="1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1"/>
      <c r="B590" s="1"/>
      <c r="C590" s="1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1"/>
      <c r="B591" s="1"/>
      <c r="C591" s="1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1"/>
      <c r="B592" s="1"/>
      <c r="C592" s="1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1"/>
      <c r="B593" s="1"/>
      <c r="C593" s="1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1"/>
      <c r="B594" s="1"/>
      <c r="C594" s="1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1"/>
      <c r="B595" s="1"/>
      <c r="C595" s="1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1"/>
      <c r="B596" s="1"/>
      <c r="C596" s="1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1"/>
      <c r="B597" s="1"/>
      <c r="C597" s="1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1"/>
      <c r="B598" s="1"/>
      <c r="C598" s="1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1"/>
      <c r="B599" s="1"/>
      <c r="C599" s="1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1"/>
      <c r="B600" s="1"/>
      <c r="C600" s="1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1"/>
      <c r="B601" s="1"/>
      <c r="C601" s="1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1"/>
      <c r="B602" s="1"/>
      <c r="C602" s="1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1"/>
      <c r="B603" s="1"/>
      <c r="C603" s="1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1"/>
      <c r="B604" s="1"/>
      <c r="C604" s="1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1"/>
      <c r="B605" s="1"/>
      <c r="C605" s="1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1"/>
      <c r="B606" s="1"/>
      <c r="C606" s="1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1"/>
      <c r="B607" s="1"/>
      <c r="C607" s="1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1"/>
      <c r="B608" s="1"/>
      <c r="C608" s="1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1"/>
      <c r="B609" s="1"/>
      <c r="C609" s="1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1"/>
      <c r="B610" s="1"/>
      <c r="C610" s="1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1"/>
      <c r="B611" s="1"/>
      <c r="C611" s="1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1"/>
      <c r="B612" s="1"/>
      <c r="C612" s="1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1"/>
      <c r="B613" s="1"/>
      <c r="C613" s="1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1"/>
      <c r="B614" s="1"/>
      <c r="C614" s="1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1"/>
      <c r="B615" s="1"/>
      <c r="C615" s="1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1"/>
      <c r="B616" s="1"/>
      <c r="C616" s="1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1"/>
      <c r="B617" s="1"/>
      <c r="C617" s="1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1"/>
      <c r="B618" s="1"/>
      <c r="C618" s="1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1"/>
      <c r="B619" s="1"/>
      <c r="C619" s="1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1"/>
      <c r="B620" s="1"/>
      <c r="C620" s="1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1"/>
      <c r="B621" s="1"/>
      <c r="C621" s="1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1"/>
      <c r="B622" s="1"/>
      <c r="C622" s="1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1"/>
      <c r="B623" s="1"/>
      <c r="C623" s="1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1"/>
      <c r="B624" s="1"/>
      <c r="C624" s="1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1"/>
      <c r="B625" s="1"/>
      <c r="C625" s="1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1"/>
      <c r="B626" s="1"/>
      <c r="C626" s="1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1"/>
      <c r="B627" s="1"/>
      <c r="C627" s="1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1"/>
      <c r="B628" s="1"/>
      <c r="C628" s="1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1"/>
      <c r="B629" s="1"/>
      <c r="C629" s="1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1"/>
      <c r="B630" s="1"/>
      <c r="C630" s="1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1"/>
      <c r="B631" s="1"/>
      <c r="C631" s="1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1"/>
      <c r="B632" s="1"/>
      <c r="C632" s="1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1"/>
      <c r="B633" s="1"/>
      <c r="C633" s="1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1"/>
      <c r="B634" s="1"/>
      <c r="C634" s="1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1"/>
      <c r="B635" s="1"/>
      <c r="C635" s="1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1"/>
      <c r="B636" s="1"/>
      <c r="C636" s="1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1"/>
      <c r="B637" s="1"/>
      <c r="C637" s="1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1"/>
      <c r="B638" s="1"/>
      <c r="C638" s="1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1"/>
      <c r="B639" s="1"/>
      <c r="C639" s="1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1"/>
      <c r="B640" s="1"/>
      <c r="C640" s="1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1"/>
      <c r="B641" s="1"/>
      <c r="C641" s="1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1"/>
      <c r="B642" s="1"/>
      <c r="C642" s="1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1"/>
      <c r="B643" s="1"/>
      <c r="C643" s="1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1"/>
      <c r="B644" s="1"/>
      <c r="C644" s="1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1"/>
      <c r="B645" s="1"/>
      <c r="C645" s="1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1"/>
      <c r="B646" s="1"/>
      <c r="C646" s="1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1"/>
      <c r="B647" s="1"/>
      <c r="C647" s="1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1"/>
      <c r="B648" s="1"/>
      <c r="C648" s="1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1"/>
      <c r="B649" s="1"/>
      <c r="C649" s="1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1"/>
      <c r="B650" s="1"/>
      <c r="C650" s="1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1"/>
      <c r="B651" s="1"/>
      <c r="C651" s="1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1"/>
      <c r="B652" s="1"/>
      <c r="C652" s="1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1"/>
      <c r="B653" s="1"/>
      <c r="C653" s="1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1"/>
      <c r="B654" s="1"/>
      <c r="C654" s="1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1"/>
      <c r="B655" s="1"/>
      <c r="C655" s="1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1"/>
      <c r="B656" s="1"/>
      <c r="C656" s="1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1"/>
      <c r="B657" s="1"/>
      <c r="C657" s="1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1"/>
      <c r="B658" s="1"/>
      <c r="C658" s="1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1"/>
      <c r="B659" s="1"/>
      <c r="C659" s="1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1"/>
      <c r="B660" s="1"/>
      <c r="C660" s="1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1"/>
      <c r="B661" s="1"/>
      <c r="C661" s="1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1"/>
      <c r="B662" s="1"/>
      <c r="C662" s="1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1"/>
      <c r="B663" s="1"/>
      <c r="C663" s="1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1"/>
      <c r="B664" s="1"/>
      <c r="C664" s="1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1"/>
      <c r="B665" s="1"/>
      <c r="C665" s="1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1"/>
      <c r="B666" s="1"/>
      <c r="C666" s="1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1"/>
      <c r="B667" s="1"/>
      <c r="C667" s="1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1"/>
      <c r="B668" s="1"/>
      <c r="C668" s="1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1"/>
      <c r="B669" s="1"/>
      <c r="C669" s="1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1"/>
      <c r="B670" s="1"/>
      <c r="C670" s="1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1"/>
      <c r="B671" s="1"/>
      <c r="C671" s="1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1"/>
      <c r="B672" s="1"/>
      <c r="C672" s="1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1"/>
      <c r="B673" s="1"/>
      <c r="C673" s="1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1"/>
      <c r="B674" s="1"/>
      <c r="C674" s="1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1"/>
      <c r="B675" s="1"/>
      <c r="C675" s="1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1"/>
      <c r="B676" s="1"/>
      <c r="C676" s="1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1"/>
      <c r="B677" s="1"/>
      <c r="C677" s="1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1"/>
      <c r="B678" s="1"/>
      <c r="C678" s="1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1"/>
      <c r="B679" s="1"/>
      <c r="C679" s="1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1"/>
      <c r="B680" s="1"/>
      <c r="C680" s="1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1"/>
      <c r="B681" s="1"/>
      <c r="C681" s="1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1"/>
      <c r="B682" s="1"/>
      <c r="C682" s="1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1"/>
      <c r="B683" s="1"/>
      <c r="C683" s="1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1"/>
      <c r="B684" s="1"/>
      <c r="C684" s="1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1"/>
      <c r="B685" s="1"/>
      <c r="C685" s="1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1"/>
      <c r="B686" s="1"/>
      <c r="C686" s="1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1"/>
      <c r="B687" s="1"/>
      <c r="C687" s="1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1"/>
      <c r="B688" s="1"/>
      <c r="C688" s="1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1"/>
      <c r="B689" s="1"/>
      <c r="C689" s="1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1"/>
      <c r="B690" s="1"/>
      <c r="C690" s="1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1"/>
      <c r="B691" s="1"/>
      <c r="C691" s="1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1"/>
      <c r="B692" s="1"/>
      <c r="C692" s="1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1"/>
      <c r="B693" s="1"/>
      <c r="C693" s="1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1"/>
      <c r="B694" s="1"/>
      <c r="C694" s="1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1"/>
      <c r="B695" s="1"/>
      <c r="C695" s="1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1"/>
      <c r="B696" s="1"/>
      <c r="C696" s="1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1"/>
      <c r="B697" s="1"/>
      <c r="C697" s="1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1"/>
      <c r="B698" s="1"/>
      <c r="C698" s="1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1"/>
      <c r="B699" s="1"/>
      <c r="C699" s="1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1"/>
      <c r="B700" s="1"/>
      <c r="C700" s="1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1"/>
      <c r="B701" s="1"/>
      <c r="C701" s="1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1"/>
      <c r="B702" s="1"/>
      <c r="C702" s="1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1"/>
      <c r="B703" s="1"/>
      <c r="C703" s="1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1"/>
      <c r="B704" s="1"/>
      <c r="C704" s="1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1"/>
      <c r="B705" s="1"/>
      <c r="C705" s="1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1"/>
      <c r="B706" s="1"/>
      <c r="C706" s="1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1"/>
      <c r="B707" s="1"/>
      <c r="C707" s="1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1"/>
      <c r="B708" s="1"/>
      <c r="C708" s="1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1"/>
      <c r="B709" s="1"/>
      <c r="C709" s="1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1"/>
      <c r="B710" s="1"/>
      <c r="C710" s="1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1"/>
      <c r="B711" s="1"/>
      <c r="C711" s="1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1"/>
      <c r="B712" s="1"/>
      <c r="C712" s="1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1"/>
      <c r="B713" s="1"/>
      <c r="C713" s="1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1"/>
      <c r="B714" s="1"/>
      <c r="C714" s="1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1"/>
      <c r="B715" s="1"/>
      <c r="C715" s="1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1"/>
      <c r="B716" s="1"/>
      <c r="C716" s="1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1"/>
      <c r="B717" s="1"/>
      <c r="C717" s="1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1"/>
      <c r="B718" s="1"/>
      <c r="C718" s="1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1"/>
      <c r="B719" s="1"/>
      <c r="C719" s="1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1"/>
      <c r="B720" s="1"/>
      <c r="C720" s="1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1"/>
      <c r="B721" s="1"/>
      <c r="C721" s="1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1"/>
      <c r="B722" s="1"/>
      <c r="C722" s="1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1"/>
      <c r="B723" s="1"/>
      <c r="C723" s="1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1"/>
      <c r="B724" s="1"/>
      <c r="C724" s="1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1"/>
      <c r="B725" s="1"/>
      <c r="C725" s="1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1"/>
      <c r="B726" s="1"/>
      <c r="C726" s="1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1"/>
      <c r="B727" s="1"/>
      <c r="C727" s="1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1"/>
      <c r="B728" s="1"/>
      <c r="C728" s="1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1"/>
      <c r="B729" s="1"/>
      <c r="C729" s="1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1"/>
      <c r="B730" s="1"/>
      <c r="C730" s="1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1"/>
      <c r="B731" s="1"/>
      <c r="C731" s="1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1"/>
      <c r="B732" s="1"/>
      <c r="C732" s="1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1"/>
      <c r="B733" s="1"/>
      <c r="C733" s="1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1"/>
      <c r="B734" s="1"/>
      <c r="C734" s="1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1"/>
      <c r="B735" s="1"/>
      <c r="C735" s="1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1"/>
      <c r="B736" s="1"/>
      <c r="C736" s="1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1"/>
      <c r="B737" s="1"/>
      <c r="C737" s="1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1"/>
      <c r="B738" s="1"/>
      <c r="C738" s="1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1"/>
      <c r="B739" s="1"/>
      <c r="C739" s="1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1"/>
      <c r="B740" s="1"/>
      <c r="C740" s="1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1"/>
      <c r="B741" s="1"/>
      <c r="C741" s="1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1"/>
      <c r="B742" s="1"/>
      <c r="C742" s="1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1"/>
      <c r="B743" s="1"/>
      <c r="C743" s="1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1"/>
      <c r="B744" s="1"/>
      <c r="C744" s="1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1"/>
      <c r="B745" s="1"/>
      <c r="C745" s="1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1"/>
      <c r="B746" s="1"/>
      <c r="C746" s="1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1"/>
      <c r="B747" s="1"/>
      <c r="C747" s="1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1"/>
      <c r="B748" s="1"/>
      <c r="C748" s="1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1"/>
      <c r="B749" s="1"/>
      <c r="C749" s="1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1"/>
      <c r="B750" s="1"/>
      <c r="C750" s="1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1"/>
      <c r="B751" s="1"/>
      <c r="C751" s="1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1"/>
      <c r="B752" s="1"/>
      <c r="C752" s="1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1"/>
      <c r="B753" s="1"/>
      <c r="C753" s="1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1"/>
      <c r="B754" s="1"/>
      <c r="C754" s="1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1"/>
      <c r="B755" s="1"/>
      <c r="C755" s="1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1"/>
      <c r="B756" s="1"/>
      <c r="C756" s="1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1"/>
      <c r="B757" s="1"/>
      <c r="C757" s="1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1"/>
      <c r="B758" s="1"/>
      <c r="C758" s="1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1"/>
      <c r="B759" s="1"/>
      <c r="C759" s="1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1"/>
      <c r="B760" s="1"/>
      <c r="C760" s="1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1"/>
      <c r="B761" s="1"/>
      <c r="C761" s="1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1"/>
      <c r="B762" s="1"/>
      <c r="C762" s="1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1"/>
      <c r="B763" s="1"/>
      <c r="C763" s="1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1"/>
      <c r="B764" s="1"/>
      <c r="C764" s="1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1"/>
      <c r="B765" s="1"/>
      <c r="C765" s="1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1"/>
      <c r="B766" s="1"/>
      <c r="C766" s="1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1"/>
      <c r="B767" s="1"/>
      <c r="C767" s="1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1"/>
      <c r="B768" s="1"/>
      <c r="C768" s="1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1"/>
      <c r="B769" s="1"/>
      <c r="C769" s="1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1"/>
      <c r="B770" s="1"/>
      <c r="C770" s="1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1"/>
      <c r="B771" s="1"/>
      <c r="C771" s="1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1"/>
      <c r="B772" s="1"/>
      <c r="C772" s="1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1"/>
      <c r="B773" s="1"/>
      <c r="C773" s="1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1"/>
      <c r="B774" s="1"/>
      <c r="C774" s="1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1"/>
      <c r="B775" s="1"/>
      <c r="C775" s="1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1"/>
      <c r="B776" s="1"/>
      <c r="C776" s="1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1"/>
      <c r="B777" s="1"/>
      <c r="C777" s="1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1"/>
      <c r="B778" s="1"/>
      <c r="C778" s="1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1"/>
      <c r="B779" s="1"/>
      <c r="C779" s="1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1"/>
      <c r="B780" s="1"/>
      <c r="C780" s="1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1"/>
      <c r="B781" s="1"/>
      <c r="C781" s="1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1"/>
      <c r="B782" s="1"/>
      <c r="C782" s="1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1"/>
      <c r="B783" s="1"/>
      <c r="C783" s="1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1"/>
      <c r="B784" s="1"/>
      <c r="C784" s="1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1"/>
      <c r="B785" s="1"/>
      <c r="C785" s="1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1"/>
      <c r="B786" s="1"/>
      <c r="C786" s="1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1"/>
      <c r="B787" s="1"/>
      <c r="C787" s="1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1"/>
      <c r="B788" s="1"/>
      <c r="C788" s="1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1"/>
      <c r="B789" s="1"/>
      <c r="C789" s="1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1"/>
      <c r="B790" s="1"/>
      <c r="C790" s="1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1"/>
      <c r="B791" s="1"/>
      <c r="C791" s="1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1"/>
      <c r="B792" s="1"/>
      <c r="C792" s="1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1"/>
      <c r="B793" s="1"/>
      <c r="C793" s="1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1"/>
      <c r="B794" s="1"/>
      <c r="C794" s="1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1"/>
      <c r="B795" s="1"/>
      <c r="C795" s="1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1"/>
      <c r="B796" s="1"/>
      <c r="C796" s="1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1"/>
      <c r="B797" s="1"/>
      <c r="C797" s="1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1"/>
      <c r="B798" s="1"/>
      <c r="C798" s="1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1"/>
      <c r="B799" s="1"/>
      <c r="C799" s="1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1"/>
      <c r="B800" s="1"/>
      <c r="C800" s="1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1"/>
      <c r="B801" s="1"/>
      <c r="C801" s="1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1"/>
      <c r="B802" s="1"/>
      <c r="C802" s="1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1"/>
      <c r="B803" s="1"/>
      <c r="C803" s="1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1"/>
      <c r="B804" s="1"/>
      <c r="C804" s="1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1"/>
      <c r="B805" s="1"/>
      <c r="C805" s="1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1"/>
      <c r="B806" s="1"/>
      <c r="C806" s="1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1"/>
      <c r="B807" s="1"/>
      <c r="C807" s="1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1"/>
      <c r="B808" s="1"/>
      <c r="C808" s="1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1"/>
      <c r="B809" s="1"/>
      <c r="C809" s="1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1"/>
      <c r="B810" s="1"/>
      <c r="C810" s="1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1"/>
      <c r="B811" s="1"/>
      <c r="C811" s="1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1"/>
      <c r="B812" s="1"/>
      <c r="C812" s="1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1"/>
      <c r="B813" s="1"/>
      <c r="C813" s="1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1"/>
      <c r="B814" s="1"/>
      <c r="C814" s="1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1"/>
      <c r="B815" s="1"/>
      <c r="C815" s="1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1"/>
      <c r="B816" s="1"/>
      <c r="C816" s="1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1"/>
      <c r="B817" s="1"/>
      <c r="C817" s="1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1"/>
      <c r="B818" s="1"/>
      <c r="C818" s="1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1"/>
      <c r="B819" s="1"/>
      <c r="C819" s="1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1"/>
      <c r="B820" s="1"/>
      <c r="C820" s="1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1"/>
      <c r="B821" s="1"/>
      <c r="C821" s="1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1"/>
      <c r="B822" s="1"/>
      <c r="C822" s="1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1"/>
      <c r="B823" s="1"/>
      <c r="C823" s="1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1"/>
      <c r="B824" s="1"/>
      <c r="C824" s="1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1"/>
      <c r="B825" s="1"/>
      <c r="C825" s="1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1"/>
      <c r="B826" s="1"/>
      <c r="C826" s="1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1"/>
      <c r="B827" s="1"/>
      <c r="C827" s="1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1"/>
      <c r="B828" s="1"/>
      <c r="C828" s="1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1"/>
      <c r="B829" s="1"/>
      <c r="C829" s="1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1"/>
      <c r="B830" s="1"/>
      <c r="C830" s="1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1"/>
      <c r="B831" s="1"/>
      <c r="C831" s="1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1"/>
      <c r="B832" s="1"/>
      <c r="C832" s="1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1"/>
      <c r="B833" s="1"/>
      <c r="C833" s="1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1"/>
      <c r="B834" s="1"/>
      <c r="C834" s="1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1"/>
      <c r="B835" s="1"/>
      <c r="C835" s="1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1"/>
      <c r="B836" s="1"/>
      <c r="C836" s="1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1"/>
      <c r="B837" s="1"/>
      <c r="C837" s="1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1"/>
      <c r="B838" s="1"/>
      <c r="C838" s="1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1"/>
      <c r="B839" s="1"/>
      <c r="C839" s="1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1"/>
      <c r="B840" s="1"/>
      <c r="C840" s="1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1"/>
      <c r="B841" s="1"/>
      <c r="C841" s="1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1"/>
      <c r="B842" s="1"/>
      <c r="C842" s="1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1"/>
      <c r="B843" s="1"/>
      <c r="C843" s="1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1"/>
      <c r="B844" s="1"/>
      <c r="C844" s="1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1"/>
      <c r="B845" s="1"/>
      <c r="C845" s="1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1"/>
      <c r="B846" s="1"/>
      <c r="C846" s="1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1"/>
      <c r="B847" s="1"/>
      <c r="C847" s="1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1"/>
      <c r="B848" s="1"/>
      <c r="C848" s="1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1"/>
      <c r="B849" s="1"/>
      <c r="C849" s="1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1"/>
      <c r="B850" s="1"/>
      <c r="C850" s="1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1"/>
      <c r="B851" s="1"/>
      <c r="C851" s="1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1"/>
      <c r="B852" s="1"/>
      <c r="C852" s="1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1"/>
      <c r="B853" s="1"/>
      <c r="C853" s="1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1"/>
      <c r="B854" s="1"/>
      <c r="C854" s="1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1"/>
      <c r="B855" s="1"/>
      <c r="C855" s="1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1"/>
      <c r="B856" s="1"/>
      <c r="C856" s="1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1"/>
      <c r="B857" s="1"/>
      <c r="C857" s="1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1"/>
      <c r="B858" s="1"/>
      <c r="C858" s="1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1"/>
      <c r="B859" s="1"/>
      <c r="C859" s="1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1"/>
      <c r="B860" s="1"/>
      <c r="C860" s="1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1"/>
      <c r="B861" s="1"/>
      <c r="C861" s="1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1"/>
      <c r="B862" s="1"/>
      <c r="C862" s="1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1"/>
      <c r="B863" s="1"/>
      <c r="C863" s="1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1"/>
      <c r="B864" s="1"/>
      <c r="C864" s="1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1"/>
      <c r="B865" s="1"/>
      <c r="C865" s="1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1"/>
      <c r="B866" s="1"/>
      <c r="C866" s="1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1"/>
      <c r="B867" s="1"/>
      <c r="C867" s="1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1"/>
      <c r="B868" s="1"/>
      <c r="C868" s="1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1"/>
      <c r="B869" s="1"/>
      <c r="C869" s="1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1"/>
      <c r="B870" s="1"/>
      <c r="C870" s="1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1"/>
      <c r="B871" s="1"/>
      <c r="C871" s="1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1"/>
      <c r="B872" s="1"/>
      <c r="C872" s="1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1"/>
      <c r="B873" s="1"/>
      <c r="C873" s="1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1"/>
      <c r="B874" s="1"/>
      <c r="C874" s="1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1"/>
      <c r="B875" s="1"/>
      <c r="C875" s="1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1"/>
      <c r="B876" s="1"/>
      <c r="C876" s="1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1"/>
      <c r="B877" s="1"/>
      <c r="C877" s="1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1"/>
      <c r="B878" s="1"/>
      <c r="C878" s="1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1"/>
      <c r="B879" s="1"/>
      <c r="C879" s="1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1"/>
      <c r="B880" s="1"/>
      <c r="C880" s="1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1"/>
      <c r="B881" s="1"/>
      <c r="C881" s="1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1"/>
      <c r="B882" s="1"/>
      <c r="C882" s="1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1"/>
      <c r="B883" s="1"/>
      <c r="C883" s="1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1"/>
      <c r="B884" s="1"/>
      <c r="C884" s="1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1"/>
      <c r="B885" s="1"/>
      <c r="C885" s="1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1"/>
      <c r="B886" s="1"/>
      <c r="C886" s="1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1"/>
      <c r="B887" s="1"/>
      <c r="C887" s="1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1"/>
      <c r="B888" s="1"/>
      <c r="C888" s="1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1"/>
      <c r="B889" s="1"/>
      <c r="C889" s="1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1"/>
      <c r="B890" s="1"/>
      <c r="C890" s="1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1"/>
      <c r="B891" s="1"/>
      <c r="C891" s="1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1"/>
      <c r="B892" s="1"/>
      <c r="C892" s="1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1"/>
      <c r="B893" s="1"/>
      <c r="C893" s="1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1"/>
      <c r="B894" s="1"/>
      <c r="C894" s="1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1"/>
      <c r="B895" s="1"/>
      <c r="C895" s="1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1"/>
      <c r="B896" s="1"/>
      <c r="C896" s="1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1"/>
      <c r="B897" s="1"/>
      <c r="C897" s="1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1"/>
      <c r="B898" s="1"/>
      <c r="C898" s="1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1"/>
      <c r="B899" s="1"/>
      <c r="C899" s="1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1"/>
      <c r="B900" s="1"/>
      <c r="C900" s="1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1"/>
      <c r="B901" s="1"/>
      <c r="C901" s="1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1"/>
      <c r="B902" s="1"/>
      <c r="C902" s="1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1"/>
      <c r="B903" s="1"/>
      <c r="C903" s="1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1"/>
      <c r="B904" s="1"/>
      <c r="C904" s="1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1"/>
      <c r="B905" s="1"/>
      <c r="C905" s="1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1"/>
      <c r="B906" s="1"/>
      <c r="C906" s="1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1"/>
      <c r="B907" s="1"/>
      <c r="C907" s="1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1"/>
      <c r="B908" s="1"/>
      <c r="C908" s="1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1"/>
      <c r="B909" s="1"/>
      <c r="C909" s="1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1"/>
      <c r="B910" s="1"/>
      <c r="C910" s="1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1"/>
      <c r="B911" s="1"/>
      <c r="C911" s="1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1"/>
      <c r="B912" s="1"/>
      <c r="C912" s="1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1"/>
      <c r="B913" s="1"/>
      <c r="C913" s="1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1"/>
      <c r="B914" s="1"/>
      <c r="C914" s="1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1"/>
      <c r="B915" s="1"/>
      <c r="C915" s="1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1"/>
      <c r="B916" s="1"/>
      <c r="C916" s="1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1"/>
      <c r="B917" s="1"/>
      <c r="C917" s="1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1"/>
      <c r="B918" s="1"/>
      <c r="C918" s="1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1"/>
      <c r="B919" s="1"/>
      <c r="C919" s="1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1"/>
      <c r="B920" s="1"/>
      <c r="C920" s="1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1"/>
      <c r="B921" s="1"/>
      <c r="C921" s="1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1"/>
      <c r="B922" s="1"/>
      <c r="C922" s="1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1"/>
      <c r="B923" s="1"/>
      <c r="C923" s="1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1"/>
      <c r="B924" s="1"/>
      <c r="C924" s="1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1"/>
      <c r="B925" s="1"/>
      <c r="C925" s="1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1"/>
      <c r="B926" s="1"/>
      <c r="C926" s="1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1"/>
      <c r="B927" s="1"/>
      <c r="C927" s="1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1"/>
      <c r="B928" s="1"/>
      <c r="C928" s="1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1"/>
      <c r="B929" s="1"/>
      <c r="C929" s="1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1"/>
      <c r="B930" s="1"/>
      <c r="C930" s="1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1"/>
      <c r="B931" s="1"/>
      <c r="C931" s="1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1"/>
      <c r="B932" s="1"/>
      <c r="C932" s="1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1"/>
      <c r="B933" s="1"/>
      <c r="C933" s="1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1"/>
      <c r="B934" s="1"/>
      <c r="C934" s="1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1"/>
      <c r="B935" s="1"/>
      <c r="C935" s="1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1"/>
      <c r="B936" s="1"/>
      <c r="C936" s="1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1"/>
      <c r="B937" s="1"/>
      <c r="C937" s="1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1"/>
      <c r="B938" s="1"/>
      <c r="C938" s="1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1"/>
      <c r="B939" s="1"/>
      <c r="C939" s="1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1"/>
      <c r="B940" s="1"/>
      <c r="C940" s="1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1"/>
      <c r="B941" s="1"/>
      <c r="C941" s="1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1"/>
      <c r="B942" s="1"/>
      <c r="C942" s="1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1"/>
      <c r="B943" s="1"/>
      <c r="C943" s="1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1"/>
      <c r="B944" s="1"/>
      <c r="C944" s="1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1"/>
      <c r="B945" s="1"/>
      <c r="C945" s="1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1"/>
      <c r="B946" s="1"/>
      <c r="C946" s="1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1"/>
      <c r="B947" s="1"/>
      <c r="C947" s="1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1"/>
      <c r="B948" s="1"/>
      <c r="C948" s="1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1"/>
      <c r="B949" s="1"/>
      <c r="C949" s="1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1"/>
      <c r="B950" s="1"/>
      <c r="C950" s="1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1"/>
      <c r="B951" s="1"/>
      <c r="C951" s="1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1"/>
      <c r="B952" s="1"/>
      <c r="C952" s="1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1"/>
      <c r="B953" s="1"/>
      <c r="C953" s="1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1"/>
      <c r="B954" s="1"/>
      <c r="C954" s="1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1"/>
      <c r="B955" s="1"/>
      <c r="C955" s="1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1"/>
      <c r="B956" s="1"/>
      <c r="C956" s="1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1"/>
      <c r="B957" s="1"/>
      <c r="C957" s="1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1"/>
      <c r="B958" s="1"/>
      <c r="C958" s="1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1"/>
      <c r="B959" s="1"/>
      <c r="C959" s="1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1"/>
      <c r="B960" s="1"/>
      <c r="C960" s="1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1"/>
      <c r="B961" s="1"/>
      <c r="C961" s="1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1"/>
      <c r="B962" s="1"/>
      <c r="C962" s="1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1"/>
      <c r="B963" s="1"/>
      <c r="C963" s="1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1"/>
      <c r="B964" s="1"/>
      <c r="C964" s="1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1"/>
      <c r="B965" s="1"/>
      <c r="C965" s="1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1"/>
      <c r="B966" s="1"/>
      <c r="C966" s="1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1"/>
      <c r="B967" s="1"/>
      <c r="C967" s="1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1"/>
      <c r="B968" s="1"/>
      <c r="C968" s="1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1"/>
      <c r="B969" s="1"/>
      <c r="C969" s="1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1"/>
      <c r="B970" s="1"/>
      <c r="C970" s="1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1"/>
      <c r="B971" s="1"/>
      <c r="C971" s="1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1"/>
      <c r="B972" s="1"/>
      <c r="C972" s="1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1"/>
      <c r="B973" s="1"/>
      <c r="C973" s="1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1"/>
      <c r="B974" s="1"/>
      <c r="C974" s="1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1"/>
      <c r="B975" s="1"/>
      <c r="C975" s="1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1"/>
      <c r="B976" s="1"/>
      <c r="C976" s="1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1"/>
      <c r="B977" s="1"/>
      <c r="C977" s="1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1"/>
      <c r="B978" s="1"/>
      <c r="C978" s="1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1"/>
      <c r="B979" s="1"/>
      <c r="C979" s="1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1"/>
      <c r="B980" s="1"/>
      <c r="C980" s="1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1"/>
      <c r="B981" s="1"/>
      <c r="C981" s="1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1"/>
      <c r="B982" s="1"/>
      <c r="C982" s="1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1"/>
      <c r="B983" s="1"/>
      <c r="C983" s="1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1"/>
      <c r="B984" s="1"/>
      <c r="C984" s="1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1"/>
      <c r="B985" s="1"/>
      <c r="C985" s="1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1"/>
      <c r="B986" s="1"/>
      <c r="C986" s="1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1"/>
      <c r="B987" s="1"/>
      <c r="C987" s="1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1"/>
      <c r="B988" s="1"/>
      <c r="C988" s="1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1"/>
      <c r="B989" s="1"/>
      <c r="C989" s="1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1"/>
      <c r="B990" s="1"/>
      <c r="C990" s="1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1"/>
      <c r="B991" s="1"/>
      <c r="C991" s="1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1"/>
      <c r="B992" s="1"/>
      <c r="C992" s="1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1"/>
      <c r="B993" s="1"/>
      <c r="C993" s="1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1"/>
      <c r="B994" s="1"/>
      <c r="C994" s="1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1"/>
      <c r="B995" s="1"/>
      <c r="C995" s="1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1"/>
      <c r="B996" s="1"/>
      <c r="C996" s="1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1"/>
      <c r="B997" s="1"/>
      <c r="C997" s="1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1"/>
      <c r="B998" s="1"/>
      <c r="C998" s="1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1"/>
      <c r="B999" s="1"/>
      <c r="C999" s="1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1"/>
      <c r="B1000" s="1"/>
      <c r="C1000" s="1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2015-05-12T09:33:15Z</dcterms:created>
  <dc:creator>Christiaan Heij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