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yownreality/university/university-stuff/y03s02/computer-systems/coursework/01-solution/data-ulchich/"/>
    </mc:Choice>
  </mc:AlternateContent>
  <bookViews>
    <workbookView xWindow="0" yWindow="460" windowWidth="25600" windowHeight="14180" tabRatio="454"/>
  </bookViews>
  <sheets>
    <sheet name="Данные" sheetId="1" r:id="rId1"/>
    <sheet name="Лист2" sheetId="2" r:id="rId2"/>
    <sheet name="Лист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0" i="1" l="1"/>
  <c r="H51" i="1"/>
  <c r="H52" i="1"/>
  <c r="H53" i="1"/>
  <c r="H56" i="1"/>
  <c r="H57" i="1"/>
  <c r="H58" i="1"/>
  <c r="H59" i="1"/>
  <c r="H45" i="1"/>
  <c r="H46" i="1"/>
  <c r="H47" i="1"/>
  <c r="H44" i="1"/>
  <c r="Q47" i="1"/>
  <c r="S47" i="1"/>
  <c r="R47" i="1"/>
  <c r="T47" i="1"/>
  <c r="S46" i="1"/>
  <c r="R46" i="1"/>
  <c r="Q46" i="1"/>
  <c r="T46" i="1"/>
  <c r="Q45" i="1"/>
  <c r="R45" i="1"/>
  <c r="S45" i="1"/>
  <c r="T45" i="1"/>
  <c r="S44" i="1"/>
  <c r="Q44" i="1"/>
  <c r="R44" i="1"/>
  <c r="T44" i="1"/>
  <c r="E47" i="1"/>
  <c r="F50" i="1"/>
  <c r="G58" i="1"/>
  <c r="G57" i="1"/>
  <c r="G56" i="1"/>
  <c r="F59" i="1"/>
  <c r="F58" i="1"/>
  <c r="F57" i="1"/>
  <c r="F56" i="1"/>
  <c r="E59" i="1"/>
  <c r="E58" i="1"/>
  <c r="E57" i="1"/>
  <c r="E56" i="1"/>
  <c r="D59" i="1"/>
  <c r="D58" i="1"/>
  <c r="D57" i="1"/>
  <c r="D56" i="1"/>
  <c r="C59" i="1"/>
  <c r="C58" i="1"/>
  <c r="C57" i="1"/>
  <c r="C56" i="1"/>
  <c r="G59" i="1"/>
  <c r="G53" i="1"/>
  <c r="G47" i="1"/>
  <c r="G46" i="1"/>
  <c r="G52" i="1"/>
  <c r="G51" i="1"/>
  <c r="G50" i="1"/>
  <c r="F53" i="1"/>
  <c r="F52" i="1"/>
  <c r="F51" i="1"/>
  <c r="E53" i="1"/>
  <c r="E52" i="1"/>
  <c r="E51" i="1"/>
  <c r="E50" i="1"/>
  <c r="D53" i="1"/>
  <c r="D52" i="1"/>
  <c r="D51" i="1"/>
  <c r="D50" i="1"/>
  <c r="C53" i="1"/>
  <c r="C52" i="1"/>
  <c r="C51" i="1"/>
  <c r="C50" i="1"/>
  <c r="G45" i="1"/>
  <c r="G44" i="1"/>
  <c r="F47" i="1"/>
  <c r="F46" i="1"/>
  <c r="F45" i="1"/>
  <c r="F44" i="1"/>
  <c r="E46" i="1"/>
  <c r="E45" i="1"/>
  <c r="E44" i="1"/>
  <c r="D47" i="1"/>
  <c r="D46" i="1"/>
  <c r="D45" i="1"/>
  <c r="D44" i="1"/>
  <c r="C47" i="1"/>
  <c r="C46" i="1"/>
  <c r="C45" i="1"/>
  <c r="C44" i="1"/>
</calcChain>
</file>

<file path=xl/sharedStrings.xml><?xml version="1.0" encoding="utf-8"?>
<sst xmlns="http://schemas.openxmlformats.org/spreadsheetml/2006/main" count="114" uniqueCount="33">
  <si>
    <t>Топологія "Лінійка"</t>
  </si>
  <si>
    <t>Топологічні характеристики</t>
  </si>
  <si>
    <t>Кількість процесорів</t>
  </si>
  <si>
    <t>Діаметр</t>
  </si>
  <si>
    <t>Середній діаметр</t>
  </si>
  <si>
    <t>Ступінь</t>
  </si>
  <si>
    <t>Вартість</t>
  </si>
  <si>
    <t>Трафік</t>
  </si>
  <si>
    <t>Топологія "Зірка"</t>
  </si>
  <si>
    <t>Топологія "Кільце"</t>
  </si>
  <si>
    <t>Топологія</t>
  </si>
  <si>
    <t>Степінь</t>
  </si>
  <si>
    <t>Лінійка</t>
  </si>
  <si>
    <t>Зірка</t>
  </si>
  <si>
    <t>Кільце</t>
  </si>
  <si>
    <t>оцінка</t>
  </si>
  <si>
    <t>Топологія "Решітка"</t>
  </si>
  <si>
    <t xml:space="preserve"> </t>
  </si>
  <si>
    <t>Решітка</t>
  </si>
  <si>
    <t>Оцінка для різних зон топологій</t>
  </si>
  <si>
    <t>Сумарна</t>
  </si>
  <si>
    <t xml:space="preserve">   </t>
  </si>
  <si>
    <t>Середні значення  1-36</t>
  </si>
  <si>
    <t>Середні значення  37-72</t>
  </si>
  <si>
    <t>Середні значення  73-108</t>
  </si>
  <si>
    <t>Оцінка значення топологічних характеристик  1-36</t>
  </si>
  <si>
    <t>Оцінка значення топологічних характеристик  37-72</t>
  </si>
  <si>
    <t>Оцінка значення топологічних характеристик 73-108</t>
  </si>
  <si>
    <t>Сер.діаметр</t>
  </si>
  <si>
    <t>1-36</t>
  </si>
  <si>
    <t>37-72</t>
  </si>
  <si>
    <t>73-108</t>
  </si>
  <si>
    <t>Отклонение от оптимального трафика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</si>
</sst>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0"/>
      <name val="Arial"/>
    </font>
    <font>
      <sz val="10"/>
      <name val="Arial CYR"/>
    </font>
    <font>
      <sz val="10"/>
      <name val="Arial"/>
      <family val="2"/>
      <charset val="204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Border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0" borderId="0" xfId="0" applyBorder="1" applyAlignment="1"/>
    <xf numFmtId="49" fontId="0" fillId="0" borderId="0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0" xfId="0" applyNumberFormat="1"/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7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0" fillId="0" borderId="4" xfId="0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9" xfId="0" applyFont="1" applyFill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0" fillId="0" borderId="4" xfId="0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2291169451074"/>
          <c:y val="0.102273105591211"/>
          <c:w val="0.541766109785203"/>
          <c:h val="0.628790204745963"/>
        </c:manualLayout>
      </c:layout>
      <c:lineChart>
        <c:grouping val="standard"/>
        <c:varyColors val="0"/>
        <c:ser>
          <c:idx val="0"/>
          <c:order val="0"/>
          <c:tx>
            <c:strRef>
              <c:f>Данные!$A$1</c:f>
              <c:strCache>
                <c:ptCount val="1"/>
                <c:pt idx="0">
                  <c:v>Топологія "Лінійка"</c:v>
                </c:pt>
              </c:strCache>
            </c:strRef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cat>
            <c:numRef>
              <c:f>Данные!$A$4:$A$18</c:f>
              <c:numCache>
                <c:formatCode>General</c:formatCode>
                <c:ptCount val="15"/>
                <c:pt idx="0">
                  <c:v>9.0</c:v>
                </c:pt>
                <c:pt idx="1">
                  <c:v>18.0</c:v>
                </c:pt>
                <c:pt idx="2">
                  <c:v>27.0</c:v>
                </c:pt>
                <c:pt idx="3">
                  <c:v>36.0</c:v>
                </c:pt>
                <c:pt idx="4">
                  <c:v>45.0</c:v>
                </c:pt>
                <c:pt idx="5">
                  <c:v>54.0</c:v>
                </c:pt>
                <c:pt idx="6">
                  <c:v>63.0</c:v>
                </c:pt>
                <c:pt idx="7">
                  <c:v>72.0</c:v>
                </c:pt>
                <c:pt idx="8">
                  <c:v>81.0</c:v>
                </c:pt>
                <c:pt idx="9">
                  <c:v>90.0</c:v>
                </c:pt>
                <c:pt idx="10">
                  <c:v>99.0</c:v>
                </c:pt>
                <c:pt idx="11">
                  <c:v>108.0</c:v>
                </c:pt>
              </c:numCache>
            </c:numRef>
          </c:cat>
          <c:val>
            <c:numRef>
              <c:f>Данные!$B$4:$B$18</c:f>
              <c:numCache>
                <c:formatCode>General</c:formatCode>
                <c:ptCount val="15"/>
                <c:pt idx="0">
                  <c:v>3.0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  <c:pt idx="7">
                  <c:v>11.0</c:v>
                </c:pt>
                <c:pt idx="8">
                  <c:v>12.0</c:v>
                </c:pt>
                <c:pt idx="9">
                  <c:v>13.0</c:v>
                </c:pt>
                <c:pt idx="10">
                  <c:v>14.0</c:v>
                </c:pt>
                <c:pt idx="11">
                  <c:v>15.0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Данные!$H$1</c:f>
              <c:strCache>
                <c:ptCount val="1"/>
                <c:pt idx="0">
                  <c:v>Топологія "Зірка"</c:v>
                </c:pt>
              </c:strCache>
            </c:strRef>
          </c:tx>
          <c:spPr>
            <a:ln w="12700">
              <a:solidFill>
                <a:srgbClr val="F20884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20884"/>
              </a:solidFill>
              <a:ln>
                <a:solidFill>
                  <a:srgbClr val="F20884"/>
                </a:solidFill>
                <a:prstDash val="solid"/>
              </a:ln>
            </c:spPr>
          </c:marker>
          <c:cat>
            <c:numRef>
              <c:f>Данные!$A$4:$A$18</c:f>
              <c:numCache>
                <c:formatCode>General</c:formatCode>
                <c:ptCount val="15"/>
                <c:pt idx="0">
                  <c:v>9.0</c:v>
                </c:pt>
                <c:pt idx="1">
                  <c:v>18.0</c:v>
                </c:pt>
                <c:pt idx="2">
                  <c:v>27.0</c:v>
                </c:pt>
                <c:pt idx="3">
                  <c:v>36.0</c:v>
                </c:pt>
                <c:pt idx="4">
                  <c:v>45.0</c:v>
                </c:pt>
                <c:pt idx="5">
                  <c:v>54.0</c:v>
                </c:pt>
                <c:pt idx="6">
                  <c:v>63.0</c:v>
                </c:pt>
                <c:pt idx="7">
                  <c:v>72.0</c:v>
                </c:pt>
                <c:pt idx="8">
                  <c:v>81.0</c:v>
                </c:pt>
                <c:pt idx="9">
                  <c:v>90.0</c:v>
                </c:pt>
                <c:pt idx="10">
                  <c:v>99.0</c:v>
                </c:pt>
                <c:pt idx="11">
                  <c:v>108.0</c:v>
                </c:pt>
              </c:numCache>
            </c:numRef>
          </c:cat>
          <c:val>
            <c:numRef>
              <c:f>Данные!$I$4:$I$18</c:f>
              <c:numCache>
                <c:formatCode>General</c:formatCode>
                <c:ptCount val="15"/>
                <c:pt idx="0">
                  <c:v>3.0</c:v>
                </c:pt>
                <c:pt idx="1">
                  <c:v>5.0</c:v>
                </c:pt>
                <c:pt idx="2">
                  <c:v>6.0</c:v>
                </c:pt>
                <c:pt idx="3">
                  <c:v>6.0</c:v>
                </c:pt>
                <c:pt idx="4">
                  <c:v>6.0</c:v>
                </c:pt>
                <c:pt idx="5">
                  <c:v>6.0</c:v>
                </c:pt>
                <c:pt idx="6">
                  <c:v>6.0</c:v>
                </c:pt>
                <c:pt idx="7">
                  <c:v>6.0</c:v>
                </c:pt>
                <c:pt idx="8">
                  <c:v>6.0</c:v>
                </c:pt>
                <c:pt idx="9">
                  <c:v>6.0</c:v>
                </c:pt>
                <c:pt idx="10">
                  <c:v>6.0</c:v>
                </c:pt>
                <c:pt idx="11">
                  <c:v>6.0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Данные!$O$1</c:f>
              <c:strCache>
                <c:ptCount val="1"/>
                <c:pt idx="0">
                  <c:v>Топологія "Кільце"</c:v>
                </c:pt>
              </c:strCache>
            </c:strRef>
          </c:tx>
          <c:spPr>
            <a:ln w="12700">
              <a:solidFill>
                <a:srgbClr val="FCF305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CF305"/>
              </a:solidFill>
              <a:ln>
                <a:solidFill>
                  <a:srgbClr val="FCF305"/>
                </a:solidFill>
                <a:prstDash val="solid"/>
              </a:ln>
            </c:spPr>
          </c:marker>
          <c:cat>
            <c:numRef>
              <c:f>Данные!$A$4:$A$18</c:f>
              <c:numCache>
                <c:formatCode>General</c:formatCode>
                <c:ptCount val="15"/>
                <c:pt idx="0">
                  <c:v>9.0</c:v>
                </c:pt>
                <c:pt idx="1">
                  <c:v>18.0</c:v>
                </c:pt>
                <c:pt idx="2">
                  <c:v>27.0</c:v>
                </c:pt>
                <c:pt idx="3">
                  <c:v>36.0</c:v>
                </c:pt>
                <c:pt idx="4">
                  <c:v>45.0</c:v>
                </c:pt>
                <c:pt idx="5">
                  <c:v>54.0</c:v>
                </c:pt>
                <c:pt idx="6">
                  <c:v>63.0</c:v>
                </c:pt>
                <c:pt idx="7">
                  <c:v>72.0</c:v>
                </c:pt>
                <c:pt idx="8">
                  <c:v>81.0</c:v>
                </c:pt>
                <c:pt idx="9">
                  <c:v>90.0</c:v>
                </c:pt>
                <c:pt idx="10">
                  <c:v>99.0</c:v>
                </c:pt>
                <c:pt idx="11">
                  <c:v>108.0</c:v>
                </c:pt>
              </c:numCache>
            </c:numRef>
          </c:cat>
          <c:val>
            <c:numRef>
              <c:f>Данные!$P$4:$P$18</c:f>
              <c:numCache>
                <c:formatCode>General</c:formatCode>
                <c:ptCount val="15"/>
                <c:pt idx="0">
                  <c:v>3.0</c:v>
                </c:pt>
                <c:pt idx="1">
                  <c:v>5.0</c:v>
                </c:pt>
                <c:pt idx="2">
                  <c:v>5.0</c:v>
                </c:pt>
                <c:pt idx="3">
                  <c:v>6.0</c:v>
                </c:pt>
                <c:pt idx="4">
                  <c:v>6.0</c:v>
                </c:pt>
                <c:pt idx="5">
                  <c:v>7.0</c:v>
                </c:pt>
                <c:pt idx="6">
                  <c:v>7.0</c:v>
                </c:pt>
                <c:pt idx="7">
                  <c:v>8.0</c:v>
                </c:pt>
                <c:pt idx="8">
                  <c:v>8.0</c:v>
                </c:pt>
                <c:pt idx="9">
                  <c:v>9.0</c:v>
                </c:pt>
                <c:pt idx="10">
                  <c:v>9.0</c:v>
                </c:pt>
                <c:pt idx="11">
                  <c:v>10.0</c:v>
                </c:pt>
              </c:numCache>
            </c:numRef>
          </c:val>
          <c:smooth val="0"/>
        </c:ser>
        <c:ser>
          <c:idx val="3"/>
          <c:order val="3"/>
          <c:tx>
            <c:v>Топологія "Решітка"</c:v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pPr>
              <a:solidFill>
                <a:srgbClr val="FFC0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cat>
            <c:numRef>
              <c:f>Данные!$A$4:$A$18</c:f>
              <c:numCache>
                <c:formatCode>General</c:formatCode>
                <c:ptCount val="15"/>
                <c:pt idx="0">
                  <c:v>9.0</c:v>
                </c:pt>
                <c:pt idx="1">
                  <c:v>18.0</c:v>
                </c:pt>
                <c:pt idx="2">
                  <c:v>27.0</c:v>
                </c:pt>
                <c:pt idx="3">
                  <c:v>36.0</c:v>
                </c:pt>
                <c:pt idx="4">
                  <c:v>45.0</c:v>
                </c:pt>
                <c:pt idx="5">
                  <c:v>54.0</c:v>
                </c:pt>
                <c:pt idx="6">
                  <c:v>63.0</c:v>
                </c:pt>
                <c:pt idx="7">
                  <c:v>72.0</c:v>
                </c:pt>
                <c:pt idx="8">
                  <c:v>81.0</c:v>
                </c:pt>
                <c:pt idx="9">
                  <c:v>90.0</c:v>
                </c:pt>
                <c:pt idx="10">
                  <c:v>99.0</c:v>
                </c:pt>
                <c:pt idx="11">
                  <c:v>108.0</c:v>
                </c:pt>
              </c:numCache>
            </c:numRef>
          </c:cat>
          <c:val>
            <c:numRef>
              <c:f>Данные!$W$4:$W$18</c:f>
              <c:numCache>
                <c:formatCode>General</c:formatCode>
                <c:ptCount val="15"/>
                <c:pt idx="0">
                  <c:v>3.0</c:v>
                </c:pt>
                <c:pt idx="1">
                  <c:v>5.0</c:v>
                </c:pt>
                <c:pt idx="2">
                  <c:v>6.0</c:v>
                </c:pt>
                <c:pt idx="3">
                  <c:v>6.0</c:v>
                </c:pt>
                <c:pt idx="4">
                  <c:v>7.0</c:v>
                </c:pt>
                <c:pt idx="5">
                  <c:v>7.0</c:v>
                </c:pt>
                <c:pt idx="6">
                  <c:v>8.0</c:v>
                </c:pt>
                <c:pt idx="7">
                  <c:v>8.0</c:v>
                </c:pt>
                <c:pt idx="8">
                  <c:v>8.0</c:v>
                </c:pt>
                <c:pt idx="9">
                  <c:v>9.0</c:v>
                </c:pt>
                <c:pt idx="10">
                  <c:v>9.0</c:v>
                </c:pt>
                <c:pt idx="11">
                  <c:v>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5986640"/>
        <c:axId val="-2088997360"/>
      </c:lineChart>
      <c:catAx>
        <c:axId val="-2085986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uk-UA"/>
                  <a:t>Кількість процесорів</a:t>
                </a:r>
              </a:p>
            </c:rich>
          </c:tx>
          <c:layout>
            <c:manualLayout>
              <c:xMode val="edge"/>
              <c:yMode val="edge"/>
              <c:x val="0.245823272090989"/>
              <c:y val="0.8522760440285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en-US"/>
          </a:p>
        </c:txPr>
        <c:crossAx val="-20889973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89973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uk-UA"/>
                  <a:t>Діаметр</a:t>
                </a:r>
              </a:p>
            </c:rich>
          </c:tx>
          <c:layout>
            <c:manualLayout>
              <c:xMode val="edge"/>
              <c:yMode val="edge"/>
              <c:x val="0.0381861378438806"/>
              <c:y val="0.2727284220362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en-US"/>
          </a:p>
        </c:txPr>
        <c:crossAx val="-2085986640"/>
        <c:crosses val="autoZero"/>
        <c:crossBetween val="between"/>
        <c:majorUnit val="2.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4352418630947"/>
          <c:y val="0.164388621337993"/>
          <c:w val="0.209711949984722"/>
          <c:h val="0.226034354339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8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en-US"/>
    </a:p>
  </c:txPr>
  <c:printSettings>
    <c:headerFooter/>
    <c:pageMargins b="1.0" l="0.75" r="0.75" t="1.0" header="0.5" footer="0.5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6185826486271"/>
          <c:y val="0.0981133883280298"/>
          <c:w val="0.497423306398128"/>
          <c:h val="0.641510615990964"/>
        </c:manualLayout>
      </c:layout>
      <c:lineChart>
        <c:grouping val="standard"/>
        <c:varyColors val="0"/>
        <c:ser>
          <c:idx val="0"/>
          <c:order val="0"/>
          <c:tx>
            <c:strRef>
              <c:f>Данные!$A$1</c:f>
              <c:strCache>
                <c:ptCount val="1"/>
                <c:pt idx="0">
                  <c:v>Топологія "Лінійка"</c:v>
                </c:pt>
              </c:strCache>
            </c:strRef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cat>
            <c:numRef>
              <c:f>Данные!$V$4:$V$18</c:f>
              <c:numCache>
                <c:formatCode>General</c:formatCode>
                <c:ptCount val="15"/>
                <c:pt idx="0">
                  <c:v>9.0</c:v>
                </c:pt>
                <c:pt idx="1">
                  <c:v>18.0</c:v>
                </c:pt>
                <c:pt idx="2">
                  <c:v>27.0</c:v>
                </c:pt>
                <c:pt idx="3">
                  <c:v>36.0</c:v>
                </c:pt>
                <c:pt idx="4">
                  <c:v>45.0</c:v>
                </c:pt>
                <c:pt idx="5">
                  <c:v>54.0</c:v>
                </c:pt>
                <c:pt idx="6">
                  <c:v>63.0</c:v>
                </c:pt>
                <c:pt idx="7">
                  <c:v>72.0</c:v>
                </c:pt>
                <c:pt idx="8">
                  <c:v>81.0</c:v>
                </c:pt>
                <c:pt idx="9">
                  <c:v>90.0</c:v>
                </c:pt>
                <c:pt idx="10">
                  <c:v>99.0</c:v>
                </c:pt>
                <c:pt idx="11">
                  <c:v>108.0</c:v>
                </c:pt>
              </c:numCache>
            </c:numRef>
          </c:cat>
          <c:val>
            <c:numRef>
              <c:f>Данные!$C$4:$C$18</c:f>
              <c:numCache>
                <c:formatCode>General</c:formatCode>
                <c:ptCount val="15"/>
                <c:pt idx="0">
                  <c:v>1.75</c:v>
                </c:pt>
                <c:pt idx="1">
                  <c:v>2.76470588235294</c:v>
                </c:pt>
                <c:pt idx="2">
                  <c:v>3.3076923076923</c:v>
                </c:pt>
                <c:pt idx="3">
                  <c:v>3.74285714285714</c:v>
                </c:pt>
                <c:pt idx="4">
                  <c:v>4.13636363636363</c:v>
                </c:pt>
                <c:pt idx="5">
                  <c:v>4.50943396226415</c:v>
                </c:pt>
                <c:pt idx="6">
                  <c:v>4.87096774193548</c:v>
                </c:pt>
                <c:pt idx="7">
                  <c:v>5.22535211267605</c:v>
                </c:pt>
                <c:pt idx="8">
                  <c:v>5.575</c:v>
                </c:pt>
                <c:pt idx="9">
                  <c:v>5.92134831460674</c:v>
                </c:pt>
                <c:pt idx="10">
                  <c:v>6.26530612244898</c:v>
                </c:pt>
                <c:pt idx="11">
                  <c:v>6.60747663551401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Данные!$H$1</c:f>
              <c:strCache>
                <c:ptCount val="1"/>
                <c:pt idx="0">
                  <c:v>Топологія "Зірка"</c:v>
                </c:pt>
              </c:strCache>
            </c:strRef>
          </c:tx>
          <c:spPr>
            <a:ln w="12700">
              <a:solidFill>
                <a:srgbClr val="F20884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20884"/>
              </a:solidFill>
              <a:ln>
                <a:solidFill>
                  <a:srgbClr val="F20884"/>
                </a:solidFill>
                <a:prstDash val="solid"/>
              </a:ln>
            </c:spPr>
          </c:marker>
          <c:cat>
            <c:numRef>
              <c:f>Данные!$V$4:$V$18</c:f>
              <c:numCache>
                <c:formatCode>General</c:formatCode>
                <c:ptCount val="15"/>
                <c:pt idx="0">
                  <c:v>9.0</c:v>
                </c:pt>
                <c:pt idx="1">
                  <c:v>18.0</c:v>
                </c:pt>
                <c:pt idx="2">
                  <c:v>27.0</c:v>
                </c:pt>
                <c:pt idx="3">
                  <c:v>36.0</c:v>
                </c:pt>
                <c:pt idx="4">
                  <c:v>45.0</c:v>
                </c:pt>
                <c:pt idx="5">
                  <c:v>54.0</c:v>
                </c:pt>
                <c:pt idx="6">
                  <c:v>63.0</c:v>
                </c:pt>
                <c:pt idx="7">
                  <c:v>72.0</c:v>
                </c:pt>
                <c:pt idx="8">
                  <c:v>81.0</c:v>
                </c:pt>
                <c:pt idx="9">
                  <c:v>90.0</c:v>
                </c:pt>
                <c:pt idx="10">
                  <c:v>99.0</c:v>
                </c:pt>
                <c:pt idx="11">
                  <c:v>108.0</c:v>
                </c:pt>
              </c:numCache>
            </c:numRef>
          </c:cat>
          <c:val>
            <c:numRef>
              <c:f>Данные!$J$4:$J$18</c:f>
              <c:numCache>
                <c:formatCode>General</c:formatCode>
                <c:ptCount val="15"/>
                <c:pt idx="0">
                  <c:v>1.75</c:v>
                </c:pt>
                <c:pt idx="1">
                  <c:v>2.76470588235294</c:v>
                </c:pt>
                <c:pt idx="2">
                  <c:v>3.3076923076923</c:v>
                </c:pt>
                <c:pt idx="3">
                  <c:v>3.61428571428571</c:v>
                </c:pt>
                <c:pt idx="4">
                  <c:v>3.8090909090909</c:v>
                </c:pt>
                <c:pt idx="5">
                  <c:v>3.94339622641509</c:v>
                </c:pt>
                <c:pt idx="6">
                  <c:v>4.04147465437788</c:v>
                </c:pt>
                <c:pt idx="7">
                  <c:v>4.11619718309859</c:v>
                </c:pt>
                <c:pt idx="8">
                  <c:v>4.175</c:v>
                </c:pt>
                <c:pt idx="9">
                  <c:v>4.22247191011235</c:v>
                </c:pt>
                <c:pt idx="10">
                  <c:v>4.26159554730983</c:v>
                </c:pt>
                <c:pt idx="11">
                  <c:v>4.29439252336448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Данные!$O$1</c:f>
              <c:strCache>
                <c:ptCount val="1"/>
                <c:pt idx="0">
                  <c:v>Топологія "Кільце"</c:v>
                </c:pt>
              </c:strCache>
            </c:strRef>
          </c:tx>
          <c:spPr>
            <a:ln w="12700">
              <a:solidFill>
                <a:srgbClr val="FCF305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CF305"/>
              </a:solidFill>
              <a:ln>
                <a:solidFill>
                  <a:srgbClr val="FCF305"/>
                </a:solidFill>
                <a:prstDash val="solid"/>
              </a:ln>
            </c:spPr>
          </c:marker>
          <c:cat>
            <c:numRef>
              <c:f>Данные!$V$4:$V$18</c:f>
              <c:numCache>
                <c:formatCode>General</c:formatCode>
                <c:ptCount val="15"/>
                <c:pt idx="0">
                  <c:v>9.0</c:v>
                </c:pt>
                <c:pt idx="1">
                  <c:v>18.0</c:v>
                </c:pt>
                <c:pt idx="2">
                  <c:v>27.0</c:v>
                </c:pt>
                <c:pt idx="3">
                  <c:v>36.0</c:v>
                </c:pt>
                <c:pt idx="4">
                  <c:v>45.0</c:v>
                </c:pt>
                <c:pt idx="5">
                  <c:v>54.0</c:v>
                </c:pt>
                <c:pt idx="6">
                  <c:v>63.0</c:v>
                </c:pt>
                <c:pt idx="7">
                  <c:v>72.0</c:v>
                </c:pt>
                <c:pt idx="8">
                  <c:v>81.0</c:v>
                </c:pt>
                <c:pt idx="9">
                  <c:v>90.0</c:v>
                </c:pt>
                <c:pt idx="10">
                  <c:v>99.0</c:v>
                </c:pt>
                <c:pt idx="11">
                  <c:v>108.0</c:v>
                </c:pt>
              </c:numCache>
            </c:numRef>
          </c:cat>
          <c:val>
            <c:numRef>
              <c:f>Данные!$Q$4:$Q$18</c:f>
              <c:numCache>
                <c:formatCode>General</c:formatCode>
                <c:ptCount val="15"/>
                <c:pt idx="0">
                  <c:v>1.75</c:v>
                </c:pt>
                <c:pt idx="1">
                  <c:v>2.76470588235294</c:v>
                </c:pt>
                <c:pt idx="2">
                  <c:v>3.07692307692307</c:v>
                </c:pt>
                <c:pt idx="3">
                  <c:v>3.48571428571428</c:v>
                </c:pt>
                <c:pt idx="4">
                  <c:v>3.72727272727272</c:v>
                </c:pt>
                <c:pt idx="5">
                  <c:v>4.0566037735849</c:v>
                </c:pt>
                <c:pt idx="6">
                  <c:v>4.29032258064516</c:v>
                </c:pt>
                <c:pt idx="7">
                  <c:v>4.59154929577464</c:v>
                </c:pt>
                <c:pt idx="8">
                  <c:v>4.825</c:v>
                </c:pt>
                <c:pt idx="9">
                  <c:v>5.11235955056179</c:v>
                </c:pt>
                <c:pt idx="10">
                  <c:v>5.3469387755102</c:v>
                </c:pt>
                <c:pt idx="11">
                  <c:v>5.62616822429906</c:v>
                </c:pt>
              </c:numCache>
            </c:numRef>
          </c:val>
          <c:smooth val="0"/>
        </c:ser>
        <c:ser>
          <c:idx val="3"/>
          <c:order val="3"/>
          <c:tx>
            <c:v>Топологія "Решітка"</c:v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pPr>
              <a:solidFill>
                <a:srgbClr val="FFC0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cat>
            <c:numRef>
              <c:f>Данные!$V$4:$V$18</c:f>
              <c:numCache>
                <c:formatCode>General</c:formatCode>
                <c:ptCount val="15"/>
                <c:pt idx="0">
                  <c:v>9.0</c:v>
                </c:pt>
                <c:pt idx="1">
                  <c:v>18.0</c:v>
                </c:pt>
                <c:pt idx="2">
                  <c:v>27.0</c:v>
                </c:pt>
                <c:pt idx="3">
                  <c:v>36.0</c:v>
                </c:pt>
                <c:pt idx="4">
                  <c:v>45.0</c:v>
                </c:pt>
                <c:pt idx="5">
                  <c:v>54.0</c:v>
                </c:pt>
                <c:pt idx="6">
                  <c:v>63.0</c:v>
                </c:pt>
                <c:pt idx="7">
                  <c:v>72.0</c:v>
                </c:pt>
                <c:pt idx="8">
                  <c:v>81.0</c:v>
                </c:pt>
                <c:pt idx="9">
                  <c:v>90.0</c:v>
                </c:pt>
                <c:pt idx="10">
                  <c:v>99.0</c:v>
                </c:pt>
                <c:pt idx="11">
                  <c:v>108.0</c:v>
                </c:pt>
              </c:numCache>
            </c:numRef>
          </c:cat>
          <c:val>
            <c:numRef>
              <c:f>Данные!$X$4:$X$18</c:f>
              <c:numCache>
                <c:formatCode>General</c:formatCode>
                <c:ptCount val="15"/>
                <c:pt idx="0">
                  <c:v>1.75</c:v>
                </c:pt>
                <c:pt idx="1">
                  <c:v>2.76470588235294</c:v>
                </c:pt>
                <c:pt idx="2">
                  <c:v>3.3076923076923</c:v>
                </c:pt>
                <c:pt idx="3">
                  <c:v>3.48571428571428</c:v>
                </c:pt>
                <c:pt idx="4">
                  <c:v>3.8090909090909</c:v>
                </c:pt>
                <c:pt idx="5">
                  <c:v>3.94339622641509</c:v>
                </c:pt>
                <c:pt idx="6">
                  <c:v>4.2073732718894</c:v>
                </c:pt>
                <c:pt idx="7">
                  <c:v>4.27464788732394</c:v>
                </c:pt>
                <c:pt idx="8">
                  <c:v>4.375</c:v>
                </c:pt>
                <c:pt idx="9">
                  <c:v>4.58651685393258</c:v>
                </c:pt>
                <c:pt idx="10">
                  <c:v>4.66233766233766</c:v>
                </c:pt>
                <c:pt idx="11">
                  <c:v>4.75700934579439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3003872"/>
        <c:axId val="-2112998240"/>
      </c:lineChart>
      <c:catAx>
        <c:axId val="-2113003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uk-UA"/>
                  <a:t>Кількість процесорів</a:t>
                </a:r>
              </a:p>
            </c:rich>
          </c:tx>
          <c:layout>
            <c:manualLayout>
              <c:xMode val="edge"/>
              <c:yMode val="edge"/>
              <c:x val="0.270618904595688"/>
              <c:y val="0.856605424321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en-US"/>
          </a:p>
        </c:txPr>
        <c:crossAx val="-2112998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29982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uk-UA"/>
                  <a:t>Середній діаметр</a:t>
                </a:r>
              </a:p>
            </c:rich>
          </c:tx>
          <c:layout>
            <c:manualLayout>
              <c:xMode val="edge"/>
              <c:yMode val="edge"/>
              <c:x val="0.0541237499951681"/>
              <c:y val="0.264151356080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en-US"/>
          </a:p>
        </c:txPr>
        <c:crossAx val="-2113003872"/>
        <c:crosses val="autoZero"/>
        <c:crossBetween val="between"/>
        <c:majorUnit val="2.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45224313704228"/>
          <c:y val="0.20748970219019"/>
          <c:w val="0.200704440458984"/>
          <c:h val="0.22789852535643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59550561798"/>
          <c:y val="0.106463878326996"/>
          <c:w val="0.56661316211878"/>
          <c:h val="0.5893536121673"/>
        </c:manualLayout>
      </c:layout>
      <c:lineChart>
        <c:grouping val="standard"/>
        <c:varyColors val="0"/>
        <c:ser>
          <c:idx val="0"/>
          <c:order val="0"/>
          <c:tx>
            <c:strRef>
              <c:f>Данные!$A$1</c:f>
              <c:strCache>
                <c:ptCount val="1"/>
                <c:pt idx="0">
                  <c:v>Топологія "Лінійка"</c:v>
                </c:pt>
              </c:strCache>
            </c:strRef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cat>
            <c:numRef>
              <c:f>Данные!$V$4:$V$18</c:f>
              <c:numCache>
                <c:formatCode>General</c:formatCode>
                <c:ptCount val="15"/>
                <c:pt idx="0">
                  <c:v>9.0</c:v>
                </c:pt>
                <c:pt idx="1">
                  <c:v>18.0</c:v>
                </c:pt>
                <c:pt idx="2">
                  <c:v>27.0</c:v>
                </c:pt>
                <c:pt idx="3">
                  <c:v>36.0</c:v>
                </c:pt>
                <c:pt idx="4">
                  <c:v>45.0</c:v>
                </c:pt>
                <c:pt idx="5">
                  <c:v>54.0</c:v>
                </c:pt>
                <c:pt idx="6">
                  <c:v>63.0</c:v>
                </c:pt>
                <c:pt idx="7">
                  <c:v>72.0</c:v>
                </c:pt>
                <c:pt idx="8">
                  <c:v>81.0</c:v>
                </c:pt>
                <c:pt idx="9">
                  <c:v>90.0</c:v>
                </c:pt>
                <c:pt idx="10">
                  <c:v>99.0</c:v>
                </c:pt>
                <c:pt idx="11">
                  <c:v>108.0</c:v>
                </c:pt>
              </c:numCache>
            </c:numRef>
          </c:cat>
          <c:val>
            <c:numRef>
              <c:f>Данные!$D$4:$D$18</c:f>
              <c:numCache>
                <c:formatCode>General</c:formatCode>
                <c:ptCount val="15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6.0</c:v>
                </c:pt>
                <c:pt idx="4">
                  <c:v>6.0</c:v>
                </c:pt>
                <c:pt idx="5">
                  <c:v>6.0</c:v>
                </c:pt>
                <c:pt idx="6">
                  <c:v>6.0</c:v>
                </c:pt>
                <c:pt idx="7">
                  <c:v>6.0</c:v>
                </c:pt>
                <c:pt idx="8">
                  <c:v>6.0</c:v>
                </c:pt>
                <c:pt idx="9">
                  <c:v>6.0</c:v>
                </c:pt>
                <c:pt idx="10">
                  <c:v>6.0</c:v>
                </c:pt>
                <c:pt idx="11">
                  <c:v>6.0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Данные!$H$1</c:f>
              <c:strCache>
                <c:ptCount val="1"/>
                <c:pt idx="0">
                  <c:v>Топологія "Зірка"</c:v>
                </c:pt>
              </c:strCache>
            </c:strRef>
          </c:tx>
          <c:spPr>
            <a:ln w="12700">
              <a:solidFill>
                <a:srgbClr val="F20884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20884"/>
              </a:solidFill>
              <a:ln>
                <a:solidFill>
                  <a:srgbClr val="F20884"/>
                </a:solidFill>
                <a:prstDash val="solid"/>
              </a:ln>
            </c:spPr>
          </c:marker>
          <c:cat>
            <c:numRef>
              <c:f>Данные!$V$4:$V$18</c:f>
              <c:numCache>
                <c:formatCode>General</c:formatCode>
                <c:ptCount val="15"/>
                <c:pt idx="0">
                  <c:v>9.0</c:v>
                </c:pt>
                <c:pt idx="1">
                  <c:v>18.0</c:v>
                </c:pt>
                <c:pt idx="2">
                  <c:v>27.0</c:v>
                </c:pt>
                <c:pt idx="3">
                  <c:v>36.0</c:v>
                </c:pt>
                <c:pt idx="4">
                  <c:v>45.0</c:v>
                </c:pt>
                <c:pt idx="5">
                  <c:v>54.0</c:v>
                </c:pt>
                <c:pt idx="6">
                  <c:v>63.0</c:v>
                </c:pt>
                <c:pt idx="7">
                  <c:v>72.0</c:v>
                </c:pt>
                <c:pt idx="8">
                  <c:v>81.0</c:v>
                </c:pt>
                <c:pt idx="9">
                  <c:v>90.0</c:v>
                </c:pt>
                <c:pt idx="10">
                  <c:v>99.0</c:v>
                </c:pt>
                <c:pt idx="11">
                  <c:v>108.0</c:v>
                </c:pt>
              </c:numCache>
            </c:numRef>
          </c:cat>
          <c:val>
            <c:numRef>
              <c:f>Данные!$K$4:$K$18</c:f>
              <c:numCache>
                <c:formatCode>General</c:formatCode>
                <c:ptCount val="15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  <c:pt idx="7">
                  <c:v>11.0</c:v>
                </c:pt>
                <c:pt idx="8">
                  <c:v>12.0</c:v>
                </c:pt>
                <c:pt idx="9">
                  <c:v>13.0</c:v>
                </c:pt>
                <c:pt idx="10">
                  <c:v>14.0</c:v>
                </c:pt>
                <c:pt idx="11">
                  <c:v>15.0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Данные!$O$1</c:f>
              <c:strCache>
                <c:ptCount val="1"/>
                <c:pt idx="0">
                  <c:v>Топологія "Кільце"</c:v>
                </c:pt>
              </c:strCache>
            </c:strRef>
          </c:tx>
          <c:spPr>
            <a:ln w="12700">
              <a:solidFill>
                <a:srgbClr val="FCF305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CF305"/>
              </a:solidFill>
              <a:ln>
                <a:solidFill>
                  <a:srgbClr val="FCF305"/>
                </a:solidFill>
                <a:prstDash val="solid"/>
              </a:ln>
            </c:spPr>
          </c:marker>
          <c:cat>
            <c:numRef>
              <c:f>Данные!$V$4:$V$18</c:f>
              <c:numCache>
                <c:formatCode>General</c:formatCode>
                <c:ptCount val="15"/>
                <c:pt idx="0">
                  <c:v>9.0</c:v>
                </c:pt>
                <c:pt idx="1">
                  <c:v>18.0</c:v>
                </c:pt>
                <c:pt idx="2">
                  <c:v>27.0</c:v>
                </c:pt>
                <c:pt idx="3">
                  <c:v>36.0</c:v>
                </c:pt>
                <c:pt idx="4">
                  <c:v>45.0</c:v>
                </c:pt>
                <c:pt idx="5">
                  <c:v>54.0</c:v>
                </c:pt>
                <c:pt idx="6">
                  <c:v>63.0</c:v>
                </c:pt>
                <c:pt idx="7">
                  <c:v>72.0</c:v>
                </c:pt>
                <c:pt idx="8">
                  <c:v>81.0</c:v>
                </c:pt>
                <c:pt idx="9">
                  <c:v>90.0</c:v>
                </c:pt>
                <c:pt idx="10">
                  <c:v>99.0</c:v>
                </c:pt>
                <c:pt idx="11">
                  <c:v>108.0</c:v>
                </c:pt>
              </c:numCache>
            </c:numRef>
          </c:cat>
          <c:val>
            <c:numRef>
              <c:f>Данные!$R$4:$R$18</c:f>
              <c:numCache>
                <c:formatCode>General</c:formatCode>
                <c:ptCount val="15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6.0</c:v>
                </c:pt>
                <c:pt idx="4">
                  <c:v>6.0</c:v>
                </c:pt>
                <c:pt idx="5">
                  <c:v>6.0</c:v>
                </c:pt>
                <c:pt idx="6">
                  <c:v>6.0</c:v>
                </c:pt>
                <c:pt idx="7">
                  <c:v>6.0</c:v>
                </c:pt>
                <c:pt idx="8">
                  <c:v>6.0</c:v>
                </c:pt>
                <c:pt idx="9">
                  <c:v>6.0</c:v>
                </c:pt>
                <c:pt idx="10">
                  <c:v>6.0</c:v>
                </c:pt>
                <c:pt idx="11">
                  <c:v>6.0</c:v>
                </c:pt>
              </c:numCache>
            </c:numRef>
          </c:val>
          <c:smooth val="0"/>
        </c:ser>
        <c:ser>
          <c:idx val="3"/>
          <c:order val="3"/>
          <c:tx>
            <c:v>Топологія "Решітка"</c:v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pPr>
              <a:solidFill>
                <a:srgbClr val="FFC0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cat>
            <c:numRef>
              <c:f>Данные!$V$4:$V$18</c:f>
              <c:numCache>
                <c:formatCode>General</c:formatCode>
                <c:ptCount val="15"/>
                <c:pt idx="0">
                  <c:v>9.0</c:v>
                </c:pt>
                <c:pt idx="1">
                  <c:v>18.0</c:v>
                </c:pt>
                <c:pt idx="2">
                  <c:v>27.0</c:v>
                </c:pt>
                <c:pt idx="3">
                  <c:v>36.0</c:v>
                </c:pt>
                <c:pt idx="4">
                  <c:v>45.0</c:v>
                </c:pt>
                <c:pt idx="5">
                  <c:v>54.0</c:v>
                </c:pt>
                <c:pt idx="6">
                  <c:v>63.0</c:v>
                </c:pt>
                <c:pt idx="7">
                  <c:v>72.0</c:v>
                </c:pt>
                <c:pt idx="8">
                  <c:v>81.0</c:v>
                </c:pt>
                <c:pt idx="9">
                  <c:v>90.0</c:v>
                </c:pt>
                <c:pt idx="10">
                  <c:v>99.0</c:v>
                </c:pt>
                <c:pt idx="11">
                  <c:v>108.0</c:v>
                </c:pt>
              </c:numCache>
            </c:numRef>
          </c:cat>
          <c:val>
            <c:numRef>
              <c:f>Данные!$Y$4:$Y$18</c:f>
              <c:numCache>
                <c:formatCode>General</c:formatCode>
                <c:ptCount val="15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6.0</c:v>
                </c:pt>
                <c:pt idx="4">
                  <c:v>7.0</c:v>
                </c:pt>
                <c:pt idx="5">
                  <c:v>7.0</c:v>
                </c:pt>
                <c:pt idx="6">
                  <c:v>7.0</c:v>
                </c:pt>
                <c:pt idx="7">
                  <c:v>8.0</c:v>
                </c:pt>
                <c:pt idx="8">
                  <c:v>8.0</c:v>
                </c:pt>
                <c:pt idx="9">
                  <c:v>8.0</c:v>
                </c:pt>
                <c:pt idx="10">
                  <c:v>8.0</c:v>
                </c:pt>
                <c:pt idx="11">
                  <c:v>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2942768"/>
        <c:axId val="-2112937136"/>
      </c:lineChart>
      <c:catAx>
        <c:axId val="-2112942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uk-UA"/>
                  <a:t>Кількість процесорів</a:t>
                </a:r>
              </a:p>
            </c:rich>
          </c:tx>
          <c:layout>
            <c:manualLayout>
              <c:xMode val="edge"/>
              <c:yMode val="edge"/>
              <c:x val="0.255216620160643"/>
              <c:y val="0.83269960425931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en-US"/>
          </a:p>
        </c:txPr>
        <c:crossAx val="-2112937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2937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uk-UA"/>
                  <a:t>Степінь</a:t>
                </a:r>
              </a:p>
            </c:rich>
          </c:tx>
          <c:layout>
            <c:manualLayout>
              <c:xMode val="edge"/>
              <c:yMode val="edge"/>
              <c:x val="0.0256821699296196"/>
              <c:y val="0.3274850747283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en-US"/>
          </a:p>
        </c:txPr>
        <c:crossAx val="-211294276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091442169469"/>
          <c:y val="0.261025590095011"/>
          <c:w val="0.227201545235415"/>
          <c:h val="0.25424570463799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en-US"/>
    </a:p>
  </c:txPr>
  <c:printSettings>
    <c:headerFooter/>
    <c:pageMargins b="1.0" l="0.75" r="0.75" t="1.0" header="0.5" footer="0.5"/>
    <c:pageSetup paperSize="9" orientation="landscape" horizontalDpi="300" verticalDpi="30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3846394616378"/>
          <c:y val="0.106060998390885"/>
          <c:w val="0.525641848272624"/>
          <c:h val="0.590911276749219"/>
        </c:manualLayout>
      </c:layout>
      <c:lineChart>
        <c:grouping val="standard"/>
        <c:varyColors val="0"/>
        <c:ser>
          <c:idx val="0"/>
          <c:order val="0"/>
          <c:tx>
            <c:strRef>
              <c:f>Данные!$A$1</c:f>
              <c:strCache>
                <c:ptCount val="1"/>
                <c:pt idx="0">
                  <c:v>Топологія "Лінійка"</c:v>
                </c:pt>
              </c:strCache>
            </c:strRef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cat>
            <c:numRef>
              <c:f>Данные!$V$4:$V$18</c:f>
              <c:numCache>
                <c:formatCode>General</c:formatCode>
                <c:ptCount val="15"/>
                <c:pt idx="0">
                  <c:v>9.0</c:v>
                </c:pt>
                <c:pt idx="1">
                  <c:v>18.0</c:v>
                </c:pt>
                <c:pt idx="2">
                  <c:v>27.0</c:v>
                </c:pt>
                <c:pt idx="3">
                  <c:v>36.0</c:v>
                </c:pt>
                <c:pt idx="4">
                  <c:v>45.0</c:v>
                </c:pt>
                <c:pt idx="5">
                  <c:v>54.0</c:v>
                </c:pt>
                <c:pt idx="6">
                  <c:v>63.0</c:v>
                </c:pt>
                <c:pt idx="7">
                  <c:v>72.0</c:v>
                </c:pt>
                <c:pt idx="8">
                  <c:v>81.0</c:v>
                </c:pt>
                <c:pt idx="9">
                  <c:v>90.0</c:v>
                </c:pt>
                <c:pt idx="10">
                  <c:v>99.0</c:v>
                </c:pt>
                <c:pt idx="11">
                  <c:v>108.0</c:v>
                </c:pt>
              </c:numCache>
            </c:numRef>
          </c:cat>
          <c:val>
            <c:numRef>
              <c:f>Данные!$E$4:$E$18</c:f>
              <c:numCache>
                <c:formatCode>General</c:formatCode>
                <c:ptCount val="15"/>
                <c:pt idx="0">
                  <c:v>14.0</c:v>
                </c:pt>
                <c:pt idx="1">
                  <c:v>29.0</c:v>
                </c:pt>
                <c:pt idx="2">
                  <c:v>44.0</c:v>
                </c:pt>
                <c:pt idx="3">
                  <c:v>59.0</c:v>
                </c:pt>
                <c:pt idx="4">
                  <c:v>74.0</c:v>
                </c:pt>
                <c:pt idx="5">
                  <c:v>89.0</c:v>
                </c:pt>
                <c:pt idx="6">
                  <c:v>104.0</c:v>
                </c:pt>
                <c:pt idx="7">
                  <c:v>119.0</c:v>
                </c:pt>
                <c:pt idx="8">
                  <c:v>134.0</c:v>
                </c:pt>
                <c:pt idx="9">
                  <c:v>149.0</c:v>
                </c:pt>
                <c:pt idx="10">
                  <c:v>164.0</c:v>
                </c:pt>
                <c:pt idx="11">
                  <c:v>179.0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Данные!$H$1</c:f>
              <c:strCache>
                <c:ptCount val="1"/>
                <c:pt idx="0">
                  <c:v>Топологія "Зірка"</c:v>
                </c:pt>
              </c:strCache>
            </c:strRef>
          </c:tx>
          <c:spPr>
            <a:ln w="19050">
              <a:noFill/>
            </a:ln>
          </c:spPr>
          <c:marker>
            <c:symbol val="square"/>
            <c:size val="5"/>
            <c:spPr>
              <a:solidFill>
                <a:srgbClr val="F20884"/>
              </a:solidFill>
              <a:ln>
                <a:solidFill>
                  <a:srgbClr val="F20884"/>
                </a:solidFill>
                <a:prstDash val="solid"/>
              </a:ln>
            </c:spPr>
          </c:marker>
          <c:dPt>
            <c:idx val="9"/>
            <c:bubble3D val="0"/>
            <c:spPr>
              <a:ln w="12700">
                <a:solidFill>
                  <a:srgbClr val="F20884"/>
                </a:solidFill>
                <a:prstDash val="solid"/>
              </a:ln>
            </c:spPr>
          </c:dPt>
          <c:cat>
            <c:numRef>
              <c:f>Данные!$V$4:$V$18</c:f>
              <c:numCache>
                <c:formatCode>General</c:formatCode>
                <c:ptCount val="15"/>
                <c:pt idx="0">
                  <c:v>9.0</c:v>
                </c:pt>
                <c:pt idx="1">
                  <c:v>18.0</c:v>
                </c:pt>
                <c:pt idx="2">
                  <c:v>27.0</c:v>
                </c:pt>
                <c:pt idx="3">
                  <c:v>36.0</c:v>
                </c:pt>
                <c:pt idx="4">
                  <c:v>45.0</c:v>
                </c:pt>
                <c:pt idx="5">
                  <c:v>54.0</c:v>
                </c:pt>
                <c:pt idx="6">
                  <c:v>63.0</c:v>
                </c:pt>
                <c:pt idx="7">
                  <c:v>72.0</c:v>
                </c:pt>
                <c:pt idx="8">
                  <c:v>81.0</c:v>
                </c:pt>
                <c:pt idx="9">
                  <c:v>90.0</c:v>
                </c:pt>
                <c:pt idx="10">
                  <c:v>99.0</c:v>
                </c:pt>
                <c:pt idx="11">
                  <c:v>108.0</c:v>
                </c:pt>
              </c:numCache>
            </c:numRef>
          </c:cat>
          <c:val>
            <c:numRef>
              <c:f>Данные!$L$4:$L$18</c:f>
              <c:numCache>
                <c:formatCode>General</c:formatCode>
                <c:ptCount val="15"/>
                <c:pt idx="0">
                  <c:v>14.0</c:v>
                </c:pt>
                <c:pt idx="1">
                  <c:v>29.0</c:v>
                </c:pt>
                <c:pt idx="2">
                  <c:v>44.0</c:v>
                </c:pt>
                <c:pt idx="3">
                  <c:v>59.0</c:v>
                </c:pt>
                <c:pt idx="4">
                  <c:v>74.0</c:v>
                </c:pt>
                <c:pt idx="5">
                  <c:v>89.0</c:v>
                </c:pt>
                <c:pt idx="6">
                  <c:v>104.0</c:v>
                </c:pt>
                <c:pt idx="7">
                  <c:v>119.0</c:v>
                </c:pt>
                <c:pt idx="8">
                  <c:v>134.0</c:v>
                </c:pt>
                <c:pt idx="9">
                  <c:v>149.0</c:v>
                </c:pt>
                <c:pt idx="10">
                  <c:v>164.0</c:v>
                </c:pt>
                <c:pt idx="11">
                  <c:v>179.0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Данные!$O$1</c:f>
              <c:strCache>
                <c:ptCount val="1"/>
                <c:pt idx="0">
                  <c:v>Топологія "Кільце"</c:v>
                </c:pt>
              </c:strCache>
            </c:strRef>
          </c:tx>
          <c:spPr>
            <a:ln w="12700">
              <a:solidFill>
                <a:srgbClr val="FCF305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CF305"/>
              </a:solidFill>
              <a:ln>
                <a:solidFill>
                  <a:srgbClr val="FCF305"/>
                </a:solidFill>
                <a:prstDash val="solid"/>
              </a:ln>
            </c:spPr>
          </c:marker>
          <c:cat>
            <c:numRef>
              <c:f>Данные!$V$4:$V$18</c:f>
              <c:numCache>
                <c:formatCode>General</c:formatCode>
                <c:ptCount val="15"/>
                <c:pt idx="0">
                  <c:v>9.0</c:v>
                </c:pt>
                <c:pt idx="1">
                  <c:v>18.0</c:v>
                </c:pt>
                <c:pt idx="2">
                  <c:v>27.0</c:v>
                </c:pt>
                <c:pt idx="3">
                  <c:v>36.0</c:v>
                </c:pt>
                <c:pt idx="4">
                  <c:v>45.0</c:v>
                </c:pt>
                <c:pt idx="5">
                  <c:v>54.0</c:v>
                </c:pt>
                <c:pt idx="6">
                  <c:v>63.0</c:v>
                </c:pt>
                <c:pt idx="7">
                  <c:v>72.0</c:v>
                </c:pt>
                <c:pt idx="8">
                  <c:v>81.0</c:v>
                </c:pt>
                <c:pt idx="9">
                  <c:v>90.0</c:v>
                </c:pt>
                <c:pt idx="10">
                  <c:v>99.0</c:v>
                </c:pt>
                <c:pt idx="11">
                  <c:v>108.0</c:v>
                </c:pt>
              </c:numCache>
            </c:numRef>
          </c:cat>
          <c:val>
            <c:numRef>
              <c:f>Данные!$S$4:$S$18</c:f>
              <c:numCache>
                <c:formatCode>General</c:formatCode>
                <c:ptCount val="15"/>
                <c:pt idx="0">
                  <c:v>14.0</c:v>
                </c:pt>
                <c:pt idx="1">
                  <c:v>29.0</c:v>
                </c:pt>
                <c:pt idx="2">
                  <c:v>45.0</c:v>
                </c:pt>
                <c:pt idx="3">
                  <c:v>60.0</c:v>
                </c:pt>
                <c:pt idx="4">
                  <c:v>75.0</c:v>
                </c:pt>
                <c:pt idx="5">
                  <c:v>90.0</c:v>
                </c:pt>
                <c:pt idx="6">
                  <c:v>105.0</c:v>
                </c:pt>
                <c:pt idx="7">
                  <c:v>120.0</c:v>
                </c:pt>
                <c:pt idx="8">
                  <c:v>135.0</c:v>
                </c:pt>
                <c:pt idx="9">
                  <c:v>150.0</c:v>
                </c:pt>
                <c:pt idx="10">
                  <c:v>165.0</c:v>
                </c:pt>
                <c:pt idx="11">
                  <c:v>180.0</c:v>
                </c:pt>
              </c:numCache>
            </c:numRef>
          </c:val>
          <c:smooth val="0"/>
        </c:ser>
        <c:ser>
          <c:idx val="3"/>
          <c:order val="3"/>
          <c:tx>
            <c:v>Топологія "Решітка"</c:v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pPr>
              <a:solidFill>
                <a:srgbClr val="FFC0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cat>
            <c:numRef>
              <c:f>Данные!$V$4:$V$18</c:f>
              <c:numCache>
                <c:formatCode>General</c:formatCode>
                <c:ptCount val="15"/>
                <c:pt idx="0">
                  <c:v>9.0</c:v>
                </c:pt>
                <c:pt idx="1">
                  <c:v>18.0</c:v>
                </c:pt>
                <c:pt idx="2">
                  <c:v>27.0</c:v>
                </c:pt>
                <c:pt idx="3">
                  <c:v>36.0</c:v>
                </c:pt>
                <c:pt idx="4">
                  <c:v>45.0</c:v>
                </c:pt>
                <c:pt idx="5">
                  <c:v>54.0</c:v>
                </c:pt>
                <c:pt idx="6">
                  <c:v>63.0</c:v>
                </c:pt>
                <c:pt idx="7">
                  <c:v>72.0</c:v>
                </c:pt>
                <c:pt idx="8">
                  <c:v>81.0</c:v>
                </c:pt>
                <c:pt idx="9">
                  <c:v>90.0</c:v>
                </c:pt>
                <c:pt idx="10">
                  <c:v>99.0</c:v>
                </c:pt>
                <c:pt idx="11">
                  <c:v>108.0</c:v>
                </c:pt>
              </c:numCache>
            </c:numRef>
          </c:cat>
          <c:val>
            <c:numRef>
              <c:f>Данные!$Z$4:$Z$18</c:f>
              <c:numCache>
                <c:formatCode>General</c:formatCode>
                <c:ptCount val="15"/>
                <c:pt idx="0">
                  <c:v>14.0</c:v>
                </c:pt>
                <c:pt idx="1">
                  <c:v>29.0</c:v>
                </c:pt>
                <c:pt idx="2">
                  <c:v>44.0</c:v>
                </c:pt>
                <c:pt idx="3">
                  <c:v>60.0</c:v>
                </c:pt>
                <c:pt idx="4">
                  <c:v>75.0</c:v>
                </c:pt>
                <c:pt idx="5">
                  <c:v>91.0</c:v>
                </c:pt>
                <c:pt idx="6">
                  <c:v>106.0</c:v>
                </c:pt>
                <c:pt idx="7">
                  <c:v>122.0</c:v>
                </c:pt>
                <c:pt idx="8">
                  <c:v>138.0</c:v>
                </c:pt>
                <c:pt idx="9">
                  <c:v>153.0</c:v>
                </c:pt>
                <c:pt idx="10">
                  <c:v>169.0</c:v>
                </c:pt>
                <c:pt idx="11">
                  <c:v>185.0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3585280"/>
        <c:axId val="-2113579648"/>
      </c:lineChart>
      <c:catAx>
        <c:axId val="-2113585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uk-UA"/>
                  <a:t>Кількість процесорів</a:t>
                </a:r>
              </a:p>
            </c:rich>
          </c:tx>
          <c:layout>
            <c:manualLayout>
              <c:xMode val="edge"/>
              <c:yMode val="edge"/>
              <c:x val="0.277244022579369"/>
              <c:y val="0.8333364530984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en-US"/>
          </a:p>
        </c:txPr>
        <c:crossAx val="-21135796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35796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uk-UA"/>
                  <a:t>Вартістьть</a:t>
                </a:r>
              </a:p>
            </c:rich>
          </c:tx>
          <c:layout>
            <c:manualLayout>
              <c:xMode val="edge"/>
              <c:yMode val="edge"/>
              <c:x val="0.0256409592636537"/>
              <c:y val="0.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en-US"/>
          </a:p>
        </c:txPr>
        <c:crossAx val="-2113585280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06975306859483"/>
          <c:y val="0.263522438577299"/>
          <c:w val="0.216894063696937"/>
          <c:h val="0.23987298896138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2800103750081"/>
          <c:y val="0.105660572045571"/>
          <c:w val="0.547200427500334"/>
          <c:h val="0.592453921826949"/>
        </c:manualLayout>
      </c:layout>
      <c:lineChart>
        <c:grouping val="standard"/>
        <c:varyColors val="0"/>
        <c:ser>
          <c:idx val="0"/>
          <c:order val="0"/>
          <c:tx>
            <c:strRef>
              <c:f>Данные!$A$1</c:f>
              <c:strCache>
                <c:ptCount val="1"/>
                <c:pt idx="0">
                  <c:v>Топологія "Лінійка"</c:v>
                </c:pt>
              </c:strCache>
            </c:strRef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cat>
            <c:numRef>
              <c:f>Данные!$A$4:$A$18</c:f>
              <c:numCache>
                <c:formatCode>General</c:formatCode>
                <c:ptCount val="15"/>
                <c:pt idx="0">
                  <c:v>9.0</c:v>
                </c:pt>
                <c:pt idx="1">
                  <c:v>18.0</c:v>
                </c:pt>
                <c:pt idx="2">
                  <c:v>27.0</c:v>
                </c:pt>
                <c:pt idx="3">
                  <c:v>36.0</c:v>
                </c:pt>
                <c:pt idx="4">
                  <c:v>45.0</c:v>
                </c:pt>
                <c:pt idx="5">
                  <c:v>54.0</c:v>
                </c:pt>
                <c:pt idx="6">
                  <c:v>63.0</c:v>
                </c:pt>
                <c:pt idx="7">
                  <c:v>72.0</c:v>
                </c:pt>
                <c:pt idx="8">
                  <c:v>81.0</c:v>
                </c:pt>
                <c:pt idx="9">
                  <c:v>90.0</c:v>
                </c:pt>
                <c:pt idx="10">
                  <c:v>99.0</c:v>
                </c:pt>
                <c:pt idx="11">
                  <c:v>108.0</c:v>
                </c:pt>
              </c:numCache>
            </c:numRef>
          </c:cat>
          <c:val>
            <c:numRef>
              <c:f>Данные!$F$4:$F$18</c:f>
              <c:numCache>
                <c:formatCode>General</c:formatCode>
                <c:ptCount val="15"/>
                <c:pt idx="0">
                  <c:v>0.875</c:v>
                </c:pt>
                <c:pt idx="1">
                  <c:v>1.10588235294117</c:v>
                </c:pt>
                <c:pt idx="2">
                  <c:v>1.1025641025641</c:v>
                </c:pt>
                <c:pt idx="3">
                  <c:v>1.24761904761904</c:v>
                </c:pt>
                <c:pt idx="4">
                  <c:v>1.37878787878787</c:v>
                </c:pt>
                <c:pt idx="5">
                  <c:v>1.50314465408805</c:v>
                </c:pt>
                <c:pt idx="6">
                  <c:v>1.62365591397849</c:v>
                </c:pt>
                <c:pt idx="7">
                  <c:v>1.74178403755868</c:v>
                </c:pt>
                <c:pt idx="8">
                  <c:v>1.85833333333333</c:v>
                </c:pt>
                <c:pt idx="9">
                  <c:v>1.97378277153558</c:v>
                </c:pt>
                <c:pt idx="10">
                  <c:v>2.08843537414965</c:v>
                </c:pt>
                <c:pt idx="11">
                  <c:v>2.202492211838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Данные!$H$1</c:f>
              <c:strCache>
                <c:ptCount val="1"/>
                <c:pt idx="0">
                  <c:v>Топологія "Зірка"</c:v>
                </c:pt>
              </c:strCache>
            </c:strRef>
          </c:tx>
          <c:spPr>
            <a:ln w="12700">
              <a:solidFill>
                <a:srgbClr val="F20884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20884"/>
              </a:solidFill>
              <a:ln>
                <a:solidFill>
                  <a:srgbClr val="F20884"/>
                </a:solidFill>
                <a:prstDash val="solid"/>
              </a:ln>
            </c:spPr>
          </c:marker>
          <c:cat>
            <c:numRef>
              <c:f>Данные!$A$4:$A$18</c:f>
              <c:numCache>
                <c:formatCode>General</c:formatCode>
                <c:ptCount val="15"/>
                <c:pt idx="0">
                  <c:v>9.0</c:v>
                </c:pt>
                <c:pt idx="1">
                  <c:v>18.0</c:v>
                </c:pt>
                <c:pt idx="2">
                  <c:v>27.0</c:v>
                </c:pt>
                <c:pt idx="3">
                  <c:v>36.0</c:v>
                </c:pt>
                <c:pt idx="4">
                  <c:v>45.0</c:v>
                </c:pt>
                <c:pt idx="5">
                  <c:v>54.0</c:v>
                </c:pt>
                <c:pt idx="6">
                  <c:v>63.0</c:v>
                </c:pt>
                <c:pt idx="7">
                  <c:v>72.0</c:v>
                </c:pt>
                <c:pt idx="8">
                  <c:v>81.0</c:v>
                </c:pt>
                <c:pt idx="9">
                  <c:v>90.0</c:v>
                </c:pt>
                <c:pt idx="10">
                  <c:v>99.0</c:v>
                </c:pt>
                <c:pt idx="11">
                  <c:v>108.0</c:v>
                </c:pt>
              </c:numCache>
            </c:numRef>
          </c:cat>
          <c:val>
            <c:numRef>
              <c:f>Данные!$M$4:$M$18</c:f>
              <c:numCache>
                <c:formatCode>General</c:formatCode>
                <c:ptCount val="15"/>
                <c:pt idx="0">
                  <c:v>0.875</c:v>
                </c:pt>
                <c:pt idx="1">
                  <c:v>1.10588235294117</c:v>
                </c:pt>
                <c:pt idx="2">
                  <c:v>1.1025641025641</c:v>
                </c:pt>
                <c:pt idx="3">
                  <c:v>1.03265306122448</c:v>
                </c:pt>
                <c:pt idx="4">
                  <c:v>0.952272727272727</c:v>
                </c:pt>
                <c:pt idx="5">
                  <c:v>0.876310272536687</c:v>
                </c:pt>
                <c:pt idx="6">
                  <c:v>0.808294930875576</c:v>
                </c:pt>
                <c:pt idx="7">
                  <c:v>0.748399487836107</c:v>
                </c:pt>
                <c:pt idx="8">
                  <c:v>0.695833333333333</c:v>
                </c:pt>
                <c:pt idx="9">
                  <c:v>0.649611063094209</c:v>
                </c:pt>
                <c:pt idx="10">
                  <c:v>0.608799363901404</c:v>
                </c:pt>
                <c:pt idx="11">
                  <c:v>0.572585669781931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Данные!$O$1</c:f>
              <c:strCache>
                <c:ptCount val="1"/>
                <c:pt idx="0">
                  <c:v>Топологія "Кільце"</c:v>
                </c:pt>
              </c:strCache>
            </c:strRef>
          </c:tx>
          <c:spPr>
            <a:ln w="12700">
              <a:solidFill>
                <a:srgbClr val="FCF305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CF305"/>
              </a:solidFill>
              <a:ln>
                <a:solidFill>
                  <a:srgbClr val="FCF305"/>
                </a:solidFill>
                <a:prstDash val="solid"/>
              </a:ln>
            </c:spPr>
          </c:marker>
          <c:cat>
            <c:numRef>
              <c:f>Данные!$A$4:$A$18</c:f>
              <c:numCache>
                <c:formatCode>General</c:formatCode>
                <c:ptCount val="15"/>
                <c:pt idx="0">
                  <c:v>9.0</c:v>
                </c:pt>
                <c:pt idx="1">
                  <c:v>18.0</c:v>
                </c:pt>
                <c:pt idx="2">
                  <c:v>27.0</c:v>
                </c:pt>
                <c:pt idx="3">
                  <c:v>36.0</c:v>
                </c:pt>
                <c:pt idx="4">
                  <c:v>45.0</c:v>
                </c:pt>
                <c:pt idx="5">
                  <c:v>54.0</c:v>
                </c:pt>
                <c:pt idx="6">
                  <c:v>63.0</c:v>
                </c:pt>
                <c:pt idx="7">
                  <c:v>72.0</c:v>
                </c:pt>
                <c:pt idx="8">
                  <c:v>81.0</c:v>
                </c:pt>
                <c:pt idx="9">
                  <c:v>90.0</c:v>
                </c:pt>
                <c:pt idx="10">
                  <c:v>99.0</c:v>
                </c:pt>
                <c:pt idx="11">
                  <c:v>108.0</c:v>
                </c:pt>
              </c:numCache>
            </c:numRef>
          </c:cat>
          <c:val>
            <c:numRef>
              <c:f>Данные!$T$4:$T$18</c:f>
              <c:numCache>
                <c:formatCode>General</c:formatCode>
                <c:ptCount val="15"/>
                <c:pt idx="0">
                  <c:v>0.875</c:v>
                </c:pt>
                <c:pt idx="1">
                  <c:v>1.10588235294117</c:v>
                </c:pt>
                <c:pt idx="2">
                  <c:v>1.02564102564102</c:v>
                </c:pt>
                <c:pt idx="3">
                  <c:v>1.16190476190476</c:v>
                </c:pt>
                <c:pt idx="4">
                  <c:v>1.24242424242424</c:v>
                </c:pt>
                <c:pt idx="5">
                  <c:v>1.35220125786163</c:v>
                </c:pt>
                <c:pt idx="6">
                  <c:v>1.43010752688172</c:v>
                </c:pt>
                <c:pt idx="7">
                  <c:v>1.53051643192488</c:v>
                </c:pt>
                <c:pt idx="8">
                  <c:v>1.60833333333333</c:v>
                </c:pt>
                <c:pt idx="9">
                  <c:v>1.70411985018726</c:v>
                </c:pt>
                <c:pt idx="10">
                  <c:v>1.78231292517006</c:v>
                </c:pt>
                <c:pt idx="11">
                  <c:v>1.87538940809968</c:v>
                </c:pt>
              </c:numCache>
            </c:numRef>
          </c:val>
          <c:smooth val="0"/>
        </c:ser>
        <c:ser>
          <c:idx val="3"/>
          <c:order val="3"/>
          <c:tx>
            <c:v>Топологія "Решітка"</c:v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pPr>
              <a:solidFill>
                <a:srgbClr val="FFC0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val>
            <c:numRef>
              <c:f>Данные!$AA$4:$AA$18</c:f>
              <c:numCache>
                <c:formatCode>General</c:formatCode>
                <c:ptCount val="15"/>
                <c:pt idx="0">
                  <c:v>0.875</c:v>
                </c:pt>
                <c:pt idx="1">
                  <c:v>1.10588235294117</c:v>
                </c:pt>
                <c:pt idx="2">
                  <c:v>1.1025641025641</c:v>
                </c:pt>
                <c:pt idx="3">
                  <c:v>1.16190476190476</c:v>
                </c:pt>
                <c:pt idx="4">
                  <c:v>1.08831168831168</c:v>
                </c:pt>
                <c:pt idx="5">
                  <c:v>1.12668463611859</c:v>
                </c:pt>
                <c:pt idx="6">
                  <c:v>1.20210664911125</c:v>
                </c:pt>
                <c:pt idx="7">
                  <c:v>1.06866197183098</c:v>
                </c:pt>
                <c:pt idx="8">
                  <c:v>1.09375</c:v>
                </c:pt>
                <c:pt idx="9">
                  <c:v>1.14662921348314</c:v>
                </c:pt>
                <c:pt idx="10">
                  <c:v>1.16558441558441</c:v>
                </c:pt>
                <c:pt idx="11">
                  <c:v>1.18925233644859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1017712"/>
        <c:axId val="-2139361312"/>
      </c:lineChart>
      <c:catAx>
        <c:axId val="-2141017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uk-UA"/>
                  <a:t>Кількість процесорів</a:t>
                </a:r>
              </a:p>
            </c:rich>
          </c:tx>
          <c:layout>
            <c:manualLayout>
              <c:xMode val="edge"/>
              <c:yMode val="edge"/>
              <c:x val="0.267200117684404"/>
              <c:y val="0.8339640621845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en-US"/>
          </a:p>
        </c:txPr>
        <c:crossAx val="-21393613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93613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uk-UA"/>
                  <a:t>Трафік</a:t>
                </a:r>
              </a:p>
            </c:rich>
          </c:tx>
          <c:layout>
            <c:manualLayout>
              <c:xMode val="edge"/>
              <c:yMode val="edge"/>
              <c:x val="0.0256000743269923"/>
              <c:y val="0.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en-US"/>
          </a:p>
        </c:txPr>
        <c:crossAx val="-214101771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08207108400646"/>
          <c:y val="0.267567212809552"/>
          <c:w val="0.233103344724836"/>
          <c:h val="0.23746590136847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18</xdr:row>
      <xdr:rowOff>12700</xdr:rowOff>
    </xdr:from>
    <xdr:to>
      <xdr:col>6</xdr:col>
      <xdr:colOff>673100</xdr:colOff>
      <xdr:row>40</xdr:row>
      <xdr:rowOff>88900</xdr:rowOff>
    </xdr:to>
    <xdr:graphicFrame macro="">
      <xdr:nvGraphicFramePr>
        <xdr:cNvPr id="2233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12700</xdr:colOff>
      <xdr:row>18</xdr:row>
      <xdr:rowOff>12700</xdr:rowOff>
    </xdr:from>
    <xdr:to>
      <xdr:col>15</xdr:col>
      <xdr:colOff>622300</xdr:colOff>
      <xdr:row>40</xdr:row>
      <xdr:rowOff>114300</xdr:rowOff>
    </xdr:to>
    <xdr:graphicFrame macro="">
      <xdr:nvGraphicFramePr>
        <xdr:cNvPr id="2234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609600</xdr:colOff>
      <xdr:row>18</xdr:row>
      <xdr:rowOff>12700</xdr:rowOff>
    </xdr:from>
    <xdr:to>
      <xdr:col>26</xdr:col>
      <xdr:colOff>25400</xdr:colOff>
      <xdr:row>40</xdr:row>
      <xdr:rowOff>127000</xdr:rowOff>
    </xdr:to>
    <xdr:graphicFrame macro="">
      <xdr:nvGraphicFramePr>
        <xdr:cNvPr id="2235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25400</xdr:colOff>
      <xdr:row>18</xdr:row>
      <xdr:rowOff>12700</xdr:rowOff>
    </xdr:from>
    <xdr:to>
      <xdr:col>37</xdr:col>
      <xdr:colOff>292100</xdr:colOff>
      <xdr:row>40</xdr:row>
      <xdr:rowOff>139700</xdr:rowOff>
    </xdr:to>
    <xdr:graphicFrame macro="">
      <xdr:nvGraphicFramePr>
        <xdr:cNvPr id="2236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37</xdr:col>
      <xdr:colOff>292100</xdr:colOff>
      <xdr:row>17</xdr:row>
      <xdr:rowOff>152400</xdr:rowOff>
    </xdr:from>
    <xdr:to>
      <xdr:col>48</xdr:col>
      <xdr:colOff>25400</xdr:colOff>
      <xdr:row>40</xdr:row>
      <xdr:rowOff>152400</xdr:rowOff>
    </xdr:to>
    <xdr:graphicFrame macro="">
      <xdr:nvGraphicFramePr>
        <xdr:cNvPr id="2237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tabSelected="1" showRuler="0" topLeftCell="G38" zoomScale="106" zoomScaleNormal="110" zoomScalePageLayoutView="110" workbookViewId="0">
      <selection activeCell="O47" sqref="O47"/>
    </sheetView>
  </sheetViews>
  <sheetFormatPr baseColWidth="10" defaultColWidth="8.83203125" defaultRowHeight="13" x14ac:dyDescent="0.15"/>
  <cols>
    <col min="1" max="1" width="18.83203125" bestFit="1" customWidth="1"/>
    <col min="2" max="2" width="15.1640625" customWidth="1"/>
    <col min="3" max="3" width="17.5" customWidth="1"/>
    <col min="4" max="4" width="13.5" customWidth="1"/>
    <col min="5" max="5" width="13.33203125" customWidth="1"/>
    <col min="6" max="6" width="9.1640625" style="4" customWidth="1"/>
    <col min="7" max="7" width="19.83203125" customWidth="1"/>
    <col min="8" max="8" width="34.1640625" style="33" customWidth="1"/>
    <col min="9" max="9" width="9.33203125" customWidth="1"/>
    <col min="11" max="11" width="14.83203125" customWidth="1"/>
    <col min="15" max="15" width="18.83203125" bestFit="1" customWidth="1"/>
    <col min="17" max="17" width="16.1640625" bestFit="1" customWidth="1"/>
  </cols>
  <sheetData>
    <row r="1" spans="1:27" ht="14" thickBot="1" x14ac:dyDescent="0.2">
      <c r="A1" s="20" t="s">
        <v>0</v>
      </c>
      <c r="B1" s="21"/>
      <c r="C1" s="21"/>
      <c r="D1" s="21"/>
      <c r="E1" s="21"/>
      <c r="F1" s="22"/>
      <c r="H1" s="20" t="s">
        <v>8</v>
      </c>
      <c r="I1" s="21"/>
      <c r="J1" s="21"/>
      <c r="K1" s="21"/>
      <c r="L1" s="21"/>
      <c r="M1" s="22"/>
      <c r="O1" s="20" t="s">
        <v>9</v>
      </c>
      <c r="P1" s="21"/>
      <c r="Q1" s="21"/>
      <c r="R1" s="21"/>
      <c r="S1" s="21"/>
      <c r="T1" s="22"/>
      <c r="V1" s="20" t="s">
        <v>16</v>
      </c>
      <c r="W1" s="21"/>
      <c r="X1" s="21"/>
      <c r="Y1" s="21"/>
      <c r="Z1" s="21"/>
      <c r="AA1" s="22"/>
    </row>
    <row r="2" spans="1:27" ht="14" thickBot="1" x14ac:dyDescent="0.2">
      <c r="A2" s="23" t="s">
        <v>2</v>
      </c>
      <c r="B2" s="20" t="s">
        <v>1</v>
      </c>
      <c r="C2" s="21"/>
      <c r="D2" s="21"/>
      <c r="E2" s="21"/>
      <c r="F2" s="22"/>
      <c r="H2" s="31" t="s">
        <v>2</v>
      </c>
      <c r="I2" s="20" t="s">
        <v>1</v>
      </c>
      <c r="J2" s="21"/>
      <c r="K2" s="21"/>
      <c r="L2" s="21"/>
      <c r="M2" s="22"/>
      <c r="O2" s="23" t="s">
        <v>2</v>
      </c>
      <c r="P2" s="20" t="s">
        <v>1</v>
      </c>
      <c r="Q2" s="21"/>
      <c r="R2" s="21"/>
      <c r="S2" s="21"/>
      <c r="T2" s="22"/>
      <c r="V2" s="23" t="s">
        <v>2</v>
      </c>
      <c r="W2" s="20" t="s">
        <v>1</v>
      </c>
      <c r="X2" s="21"/>
      <c r="Y2" s="21"/>
      <c r="Z2" s="21"/>
      <c r="AA2" s="22"/>
    </row>
    <row r="3" spans="1:27" ht="14" thickBot="1" x14ac:dyDescent="0.2">
      <c r="A3" s="24"/>
      <c r="B3" s="2" t="s">
        <v>3</v>
      </c>
      <c r="C3" s="2" t="s">
        <v>4</v>
      </c>
      <c r="D3" s="2" t="s">
        <v>5</v>
      </c>
      <c r="E3" s="2" t="s">
        <v>6</v>
      </c>
      <c r="F3" s="3" t="s">
        <v>7</v>
      </c>
      <c r="H3" s="32"/>
      <c r="I3" s="2" t="s">
        <v>3</v>
      </c>
      <c r="J3" s="2" t="s">
        <v>4</v>
      </c>
      <c r="K3" s="2" t="s">
        <v>5</v>
      </c>
      <c r="L3" s="2" t="s">
        <v>6</v>
      </c>
      <c r="M3" s="3" t="s">
        <v>7</v>
      </c>
      <c r="O3" s="24"/>
      <c r="P3" s="2" t="s">
        <v>3</v>
      </c>
      <c r="Q3" s="2" t="s">
        <v>4</v>
      </c>
      <c r="R3" s="2" t="s">
        <v>5</v>
      </c>
      <c r="S3" s="2" t="s">
        <v>6</v>
      </c>
      <c r="T3" s="3" t="s">
        <v>7</v>
      </c>
      <c r="V3" s="24"/>
      <c r="W3" s="2" t="s">
        <v>3</v>
      </c>
      <c r="X3" s="2" t="s">
        <v>4</v>
      </c>
      <c r="Y3" s="2" t="s">
        <v>5</v>
      </c>
      <c r="Z3" s="2" t="s">
        <v>6</v>
      </c>
      <c r="AA3" s="3" t="s">
        <v>7</v>
      </c>
    </row>
    <row r="4" spans="1:27" x14ac:dyDescent="0.15">
      <c r="A4">
        <v>9</v>
      </c>
      <c r="B4">
        <v>3</v>
      </c>
      <c r="C4">
        <v>1.75</v>
      </c>
      <c r="D4">
        <v>4</v>
      </c>
      <c r="E4">
        <v>14</v>
      </c>
      <c r="F4">
        <v>0.875</v>
      </c>
      <c r="H4" s="33">
        <v>9</v>
      </c>
      <c r="I4">
        <v>3</v>
      </c>
      <c r="J4">
        <v>1.75</v>
      </c>
      <c r="K4">
        <v>4</v>
      </c>
      <c r="L4">
        <v>14</v>
      </c>
      <c r="M4">
        <v>0.875</v>
      </c>
      <c r="O4">
        <v>9</v>
      </c>
      <c r="P4">
        <v>3</v>
      </c>
      <c r="Q4">
        <v>1.75</v>
      </c>
      <c r="R4">
        <v>4</v>
      </c>
      <c r="S4">
        <v>14</v>
      </c>
      <c r="T4">
        <v>0.875</v>
      </c>
      <c r="V4">
        <v>9</v>
      </c>
      <c r="W4">
        <v>3</v>
      </c>
      <c r="X4">
        <v>1.75</v>
      </c>
      <c r="Y4">
        <v>4</v>
      </c>
      <c r="Z4">
        <v>14</v>
      </c>
      <c r="AA4">
        <v>0.875</v>
      </c>
    </row>
    <row r="5" spans="1:27" x14ac:dyDescent="0.15">
      <c r="A5">
        <v>18</v>
      </c>
      <c r="B5">
        <v>5</v>
      </c>
      <c r="C5">
        <v>2.7647058823529398</v>
      </c>
      <c r="D5">
        <v>5</v>
      </c>
      <c r="E5">
        <v>29</v>
      </c>
      <c r="F5">
        <v>1.1058823529411701</v>
      </c>
      <c r="H5" s="33">
        <v>18</v>
      </c>
      <c r="I5">
        <v>5</v>
      </c>
      <c r="J5">
        <v>2.7647058823529398</v>
      </c>
      <c r="K5">
        <v>5</v>
      </c>
      <c r="L5">
        <v>29</v>
      </c>
      <c r="M5">
        <v>1.1058823529411701</v>
      </c>
      <c r="O5">
        <v>18</v>
      </c>
      <c r="P5">
        <v>5</v>
      </c>
      <c r="Q5">
        <v>2.7647058823529398</v>
      </c>
      <c r="R5">
        <v>5</v>
      </c>
      <c r="S5">
        <v>29</v>
      </c>
      <c r="T5">
        <v>1.1058823529411701</v>
      </c>
      <c r="V5">
        <v>18</v>
      </c>
      <c r="W5">
        <v>5</v>
      </c>
      <c r="X5">
        <v>2.7647058823529398</v>
      </c>
      <c r="Y5">
        <v>5</v>
      </c>
      <c r="Z5">
        <v>29</v>
      </c>
      <c r="AA5">
        <v>1.1058823529411701</v>
      </c>
    </row>
    <row r="6" spans="1:27" x14ac:dyDescent="0.15">
      <c r="A6">
        <v>27</v>
      </c>
      <c r="B6">
        <v>6</v>
      </c>
      <c r="C6">
        <v>3.3076923076922999</v>
      </c>
      <c r="D6">
        <v>6</v>
      </c>
      <c r="E6">
        <v>44</v>
      </c>
      <c r="F6">
        <v>1.1025641025641</v>
      </c>
      <c r="H6" s="33">
        <v>27</v>
      </c>
      <c r="I6">
        <v>6</v>
      </c>
      <c r="J6">
        <v>3.3076923076922999</v>
      </c>
      <c r="K6">
        <v>6</v>
      </c>
      <c r="L6">
        <v>44</v>
      </c>
      <c r="M6">
        <v>1.1025641025641</v>
      </c>
      <c r="O6">
        <v>27</v>
      </c>
      <c r="P6">
        <v>5</v>
      </c>
      <c r="Q6">
        <v>3.07692307692307</v>
      </c>
      <c r="R6">
        <v>6</v>
      </c>
      <c r="S6">
        <v>45</v>
      </c>
      <c r="T6">
        <v>1.02564102564102</v>
      </c>
      <c r="V6">
        <v>27</v>
      </c>
      <c r="W6">
        <v>6</v>
      </c>
      <c r="X6">
        <v>3.3076923076922999</v>
      </c>
      <c r="Y6">
        <v>6</v>
      </c>
      <c r="Z6">
        <v>44</v>
      </c>
      <c r="AA6">
        <v>1.1025641025641</v>
      </c>
    </row>
    <row r="7" spans="1:27" x14ac:dyDescent="0.15">
      <c r="A7">
        <v>36</v>
      </c>
      <c r="B7">
        <v>7</v>
      </c>
      <c r="C7">
        <v>3.7428571428571402</v>
      </c>
      <c r="D7">
        <v>6</v>
      </c>
      <c r="E7">
        <v>59</v>
      </c>
      <c r="F7">
        <v>1.2476190476190401</v>
      </c>
      <c r="H7" s="33">
        <v>36</v>
      </c>
      <c r="I7">
        <v>6</v>
      </c>
      <c r="J7">
        <v>3.6142857142857099</v>
      </c>
      <c r="K7">
        <v>7</v>
      </c>
      <c r="L7">
        <v>59</v>
      </c>
      <c r="M7">
        <v>1.03265306122448</v>
      </c>
      <c r="O7">
        <v>36</v>
      </c>
      <c r="P7">
        <v>6</v>
      </c>
      <c r="Q7">
        <v>3.48571428571428</v>
      </c>
      <c r="R7">
        <v>6</v>
      </c>
      <c r="S7">
        <v>60</v>
      </c>
      <c r="T7">
        <v>1.16190476190476</v>
      </c>
      <c r="V7">
        <v>36</v>
      </c>
      <c r="W7">
        <v>6</v>
      </c>
      <c r="X7">
        <v>3.48571428571428</v>
      </c>
      <c r="Y7">
        <v>6</v>
      </c>
      <c r="Z7">
        <v>60</v>
      </c>
      <c r="AA7">
        <v>1.16190476190476</v>
      </c>
    </row>
    <row r="8" spans="1:27" x14ac:dyDescent="0.15">
      <c r="A8">
        <v>45</v>
      </c>
      <c r="B8">
        <v>8</v>
      </c>
      <c r="C8">
        <v>4.1363636363636296</v>
      </c>
      <c r="D8">
        <v>6</v>
      </c>
      <c r="E8">
        <v>74</v>
      </c>
      <c r="F8">
        <v>1.37878787878787</v>
      </c>
      <c r="H8" s="33">
        <v>45</v>
      </c>
      <c r="I8">
        <v>6</v>
      </c>
      <c r="J8">
        <v>3.8090909090909002</v>
      </c>
      <c r="K8">
        <v>8</v>
      </c>
      <c r="L8">
        <v>74</v>
      </c>
      <c r="M8">
        <v>0.95227272727272705</v>
      </c>
      <c r="O8">
        <v>45</v>
      </c>
      <c r="P8">
        <v>6</v>
      </c>
      <c r="Q8">
        <v>3.72727272727272</v>
      </c>
      <c r="R8">
        <v>6</v>
      </c>
      <c r="S8">
        <v>75</v>
      </c>
      <c r="T8">
        <v>1.24242424242424</v>
      </c>
      <c r="V8">
        <v>45</v>
      </c>
      <c r="W8">
        <v>7</v>
      </c>
      <c r="X8">
        <v>3.8090909090909002</v>
      </c>
      <c r="Y8">
        <v>7</v>
      </c>
      <c r="Z8">
        <v>75</v>
      </c>
      <c r="AA8">
        <v>1.0883116883116799</v>
      </c>
    </row>
    <row r="9" spans="1:27" x14ac:dyDescent="0.15">
      <c r="A9">
        <v>54</v>
      </c>
      <c r="B9">
        <v>9</v>
      </c>
      <c r="C9">
        <v>4.5094339622641497</v>
      </c>
      <c r="D9">
        <v>6</v>
      </c>
      <c r="E9">
        <v>89</v>
      </c>
      <c r="F9">
        <v>1.50314465408805</v>
      </c>
      <c r="H9" s="33">
        <v>54</v>
      </c>
      <c r="I9">
        <v>6</v>
      </c>
      <c r="J9">
        <v>3.9433962264150901</v>
      </c>
      <c r="K9">
        <v>9</v>
      </c>
      <c r="L9">
        <v>89</v>
      </c>
      <c r="M9">
        <v>0.87631027253668703</v>
      </c>
      <c r="O9">
        <v>54</v>
      </c>
      <c r="P9">
        <v>7</v>
      </c>
      <c r="Q9">
        <v>4.0566037735849001</v>
      </c>
      <c r="R9">
        <v>6</v>
      </c>
      <c r="S9">
        <v>90</v>
      </c>
      <c r="T9">
        <v>1.35220125786163</v>
      </c>
      <c r="V9">
        <v>54</v>
      </c>
      <c r="W9">
        <v>7</v>
      </c>
      <c r="X9">
        <v>3.9433962264150901</v>
      </c>
      <c r="Y9">
        <v>7</v>
      </c>
      <c r="Z9">
        <v>91</v>
      </c>
      <c r="AA9">
        <v>1.12668463611859</v>
      </c>
    </row>
    <row r="10" spans="1:27" x14ac:dyDescent="0.15">
      <c r="A10">
        <v>63</v>
      </c>
      <c r="B10">
        <v>10</v>
      </c>
      <c r="C10">
        <v>4.8709677419354804</v>
      </c>
      <c r="D10">
        <v>6</v>
      </c>
      <c r="E10">
        <v>104</v>
      </c>
      <c r="F10">
        <v>1.6236559139784901</v>
      </c>
      <c r="H10" s="33">
        <v>63</v>
      </c>
      <c r="I10">
        <v>6</v>
      </c>
      <c r="J10">
        <v>4.0414746543778799</v>
      </c>
      <c r="K10">
        <v>10</v>
      </c>
      <c r="L10">
        <v>104</v>
      </c>
      <c r="M10">
        <v>0.80829493087557602</v>
      </c>
      <c r="O10">
        <v>63</v>
      </c>
      <c r="P10">
        <v>7</v>
      </c>
      <c r="Q10">
        <v>4.2903225806451601</v>
      </c>
      <c r="R10">
        <v>6</v>
      </c>
      <c r="S10">
        <v>105</v>
      </c>
      <c r="T10">
        <v>1.43010752688172</v>
      </c>
      <c r="V10">
        <v>63</v>
      </c>
      <c r="W10">
        <v>8</v>
      </c>
      <c r="X10">
        <v>4.2073732718894004</v>
      </c>
      <c r="Y10">
        <v>7</v>
      </c>
      <c r="Z10">
        <v>106</v>
      </c>
      <c r="AA10">
        <v>1.20210664911125</v>
      </c>
    </row>
    <row r="11" spans="1:27" x14ac:dyDescent="0.15">
      <c r="A11">
        <v>72</v>
      </c>
      <c r="B11">
        <v>11</v>
      </c>
      <c r="C11">
        <v>5.2253521126760498</v>
      </c>
      <c r="D11">
        <v>6</v>
      </c>
      <c r="E11">
        <v>119</v>
      </c>
      <c r="F11">
        <v>1.7417840375586799</v>
      </c>
      <c r="H11" s="33">
        <v>72</v>
      </c>
      <c r="I11">
        <v>6</v>
      </c>
      <c r="J11">
        <v>4.1161971830985902</v>
      </c>
      <c r="K11">
        <v>11</v>
      </c>
      <c r="L11">
        <v>119</v>
      </c>
      <c r="M11">
        <v>0.74839948783610699</v>
      </c>
      <c r="O11">
        <v>72</v>
      </c>
      <c r="P11">
        <v>8</v>
      </c>
      <c r="Q11">
        <v>4.59154929577464</v>
      </c>
      <c r="R11">
        <v>6</v>
      </c>
      <c r="S11">
        <v>120</v>
      </c>
      <c r="T11">
        <v>1.5305164319248801</v>
      </c>
      <c r="V11">
        <v>72</v>
      </c>
      <c r="W11">
        <v>8</v>
      </c>
      <c r="X11">
        <v>4.2746478873239404</v>
      </c>
      <c r="Y11">
        <v>8</v>
      </c>
      <c r="Z11">
        <v>122</v>
      </c>
      <c r="AA11">
        <v>1.06866197183098</v>
      </c>
    </row>
    <row r="12" spans="1:27" x14ac:dyDescent="0.15">
      <c r="A12">
        <v>81</v>
      </c>
      <c r="B12">
        <v>12</v>
      </c>
      <c r="C12">
        <v>5.5750000000000002</v>
      </c>
      <c r="D12">
        <v>6</v>
      </c>
      <c r="E12">
        <v>134</v>
      </c>
      <c r="F12">
        <v>1.8583333333333301</v>
      </c>
      <c r="H12" s="33">
        <v>81</v>
      </c>
      <c r="I12">
        <v>6</v>
      </c>
      <c r="J12">
        <v>4.1749999999999998</v>
      </c>
      <c r="K12">
        <v>12</v>
      </c>
      <c r="L12">
        <v>134</v>
      </c>
      <c r="M12">
        <v>0.69583333333333297</v>
      </c>
      <c r="O12">
        <v>81</v>
      </c>
      <c r="P12">
        <v>8</v>
      </c>
      <c r="Q12">
        <v>4.8250000000000002</v>
      </c>
      <c r="R12">
        <v>6</v>
      </c>
      <c r="S12">
        <v>135</v>
      </c>
      <c r="T12">
        <v>1.6083333333333301</v>
      </c>
      <c r="V12">
        <v>81</v>
      </c>
      <c r="W12">
        <v>8</v>
      </c>
      <c r="X12">
        <v>4.375</v>
      </c>
      <c r="Y12">
        <v>8</v>
      </c>
      <c r="Z12">
        <v>138</v>
      </c>
      <c r="AA12">
        <v>1.09375</v>
      </c>
    </row>
    <row r="13" spans="1:27" x14ac:dyDescent="0.15">
      <c r="A13">
        <v>90</v>
      </c>
      <c r="B13">
        <v>13</v>
      </c>
      <c r="C13">
        <v>5.9213483146067398</v>
      </c>
      <c r="D13">
        <v>6</v>
      </c>
      <c r="E13">
        <v>149</v>
      </c>
      <c r="F13">
        <v>1.97378277153558</v>
      </c>
      <c r="H13" s="33">
        <v>90</v>
      </c>
      <c r="I13">
        <v>6</v>
      </c>
      <c r="J13">
        <v>4.2224719101123496</v>
      </c>
      <c r="K13">
        <v>13</v>
      </c>
      <c r="L13">
        <v>149</v>
      </c>
      <c r="M13">
        <v>0.64961106309420902</v>
      </c>
      <c r="O13">
        <v>90</v>
      </c>
      <c r="P13">
        <v>9</v>
      </c>
      <c r="Q13">
        <v>5.1123595505617896</v>
      </c>
      <c r="R13">
        <v>6</v>
      </c>
      <c r="S13">
        <v>150</v>
      </c>
      <c r="T13">
        <v>1.7041198501872601</v>
      </c>
      <c r="V13">
        <v>90</v>
      </c>
      <c r="W13">
        <v>9</v>
      </c>
      <c r="X13">
        <v>4.5865168539325802</v>
      </c>
      <c r="Y13">
        <v>8</v>
      </c>
      <c r="Z13">
        <v>153</v>
      </c>
      <c r="AA13">
        <v>1.14662921348314</v>
      </c>
    </row>
    <row r="14" spans="1:27" x14ac:dyDescent="0.15">
      <c r="A14">
        <v>99</v>
      </c>
      <c r="B14">
        <v>14</v>
      </c>
      <c r="C14">
        <v>6.2653061224489797</v>
      </c>
      <c r="D14">
        <v>6</v>
      </c>
      <c r="E14">
        <v>164</v>
      </c>
      <c r="F14">
        <v>2.08843537414965</v>
      </c>
      <c r="H14" s="33">
        <v>99</v>
      </c>
      <c r="I14">
        <v>6</v>
      </c>
      <c r="J14">
        <v>4.2615955473098301</v>
      </c>
      <c r="K14">
        <v>14</v>
      </c>
      <c r="L14">
        <v>164</v>
      </c>
      <c r="M14">
        <v>0.60879936390140399</v>
      </c>
      <c r="O14">
        <v>99</v>
      </c>
      <c r="P14">
        <v>9</v>
      </c>
      <c r="Q14">
        <v>5.3469387755101998</v>
      </c>
      <c r="R14">
        <v>6</v>
      </c>
      <c r="S14">
        <v>165</v>
      </c>
      <c r="T14">
        <v>1.78231292517006</v>
      </c>
      <c r="V14">
        <v>99</v>
      </c>
      <c r="W14">
        <v>9</v>
      </c>
      <c r="X14">
        <v>4.6623376623376602</v>
      </c>
      <c r="Y14">
        <v>8</v>
      </c>
      <c r="Z14">
        <v>169</v>
      </c>
      <c r="AA14">
        <v>1.1655844155844099</v>
      </c>
    </row>
    <row r="15" spans="1:27" x14ac:dyDescent="0.15">
      <c r="A15">
        <v>108</v>
      </c>
      <c r="B15">
        <v>15</v>
      </c>
      <c r="C15">
        <v>6.6074766355140104</v>
      </c>
      <c r="D15">
        <v>6</v>
      </c>
      <c r="E15">
        <v>179</v>
      </c>
      <c r="F15">
        <v>2.2024922118379999</v>
      </c>
      <c r="H15" s="33">
        <v>108</v>
      </c>
      <c r="I15">
        <v>6</v>
      </c>
      <c r="J15">
        <v>4.29439252336448</v>
      </c>
      <c r="K15">
        <v>15</v>
      </c>
      <c r="L15">
        <v>179</v>
      </c>
      <c r="M15">
        <v>0.57258566978193104</v>
      </c>
      <c r="O15">
        <v>108</v>
      </c>
      <c r="P15">
        <v>10</v>
      </c>
      <c r="Q15">
        <v>5.62616822429906</v>
      </c>
      <c r="R15">
        <v>6</v>
      </c>
      <c r="S15">
        <v>180</v>
      </c>
      <c r="T15">
        <v>1.87538940809968</v>
      </c>
      <c r="V15">
        <v>108</v>
      </c>
      <c r="W15">
        <v>9</v>
      </c>
      <c r="X15">
        <v>4.7570093457943896</v>
      </c>
      <c r="Y15">
        <v>8</v>
      </c>
      <c r="Z15">
        <v>185</v>
      </c>
      <c r="AA15">
        <v>1.1892523364485901</v>
      </c>
    </row>
    <row r="16" spans="1:27" x14ac:dyDescent="0.15">
      <c r="F16"/>
    </row>
    <row r="17" spans="1:26" x14ac:dyDescent="0.15">
      <c r="F17"/>
    </row>
    <row r="18" spans="1:26" x14ac:dyDescent="0.15">
      <c r="F18"/>
    </row>
    <row r="19" spans="1:26" x14ac:dyDescent="0.15">
      <c r="A19" s="5"/>
      <c r="B19" s="5"/>
      <c r="C19" s="1"/>
      <c r="D19" s="1"/>
      <c r="E19" s="1"/>
      <c r="F19" s="6"/>
    </row>
    <row r="20" spans="1:26" x14ac:dyDescent="0.15">
      <c r="A20" s="5"/>
      <c r="B20" s="5"/>
    </row>
    <row r="21" spans="1:26" x14ac:dyDescent="0.15">
      <c r="A21" s="5"/>
      <c r="B21" s="5"/>
    </row>
    <row r="22" spans="1:26" x14ac:dyDescent="0.15">
      <c r="A22" s="5"/>
    </row>
    <row r="23" spans="1:26" x14ac:dyDescent="0.15">
      <c r="A23" s="5"/>
    </row>
    <row r="24" spans="1:26" x14ac:dyDescent="0.15">
      <c r="A24" s="5"/>
    </row>
    <row r="25" spans="1:26" x14ac:dyDescent="0.15">
      <c r="A25" s="5"/>
    </row>
    <row r="26" spans="1:26" x14ac:dyDescent="0.15">
      <c r="A26" s="5"/>
    </row>
    <row r="27" spans="1:26" x14ac:dyDescent="0.15">
      <c r="A27" s="5"/>
    </row>
    <row r="28" spans="1:26" x14ac:dyDescent="0.15">
      <c r="A28" s="5"/>
    </row>
    <row r="29" spans="1:26" x14ac:dyDescent="0.15">
      <c r="A29" s="5"/>
    </row>
    <row r="30" spans="1:26" x14ac:dyDescent="0.15">
      <c r="A30" s="5"/>
      <c r="W30" s="11"/>
      <c r="Z30" s="11"/>
    </row>
    <row r="31" spans="1:26" x14ac:dyDescent="0.15">
      <c r="W31" s="11"/>
      <c r="Z31" s="11"/>
    </row>
    <row r="32" spans="1:26" x14ac:dyDescent="0.15">
      <c r="W32" s="11"/>
      <c r="Z32" s="11"/>
    </row>
    <row r="33" spans="2:29" x14ac:dyDescent="0.15">
      <c r="W33" s="11"/>
      <c r="Z33" s="11"/>
    </row>
    <row r="34" spans="2:29" x14ac:dyDescent="0.15">
      <c r="W34" s="11"/>
      <c r="Z34" s="11"/>
    </row>
    <row r="35" spans="2:29" x14ac:dyDescent="0.15">
      <c r="W35" s="11"/>
      <c r="Z35" s="11"/>
      <c r="AB35" t="s">
        <v>17</v>
      </c>
    </row>
    <row r="36" spans="2:29" x14ac:dyDescent="0.15">
      <c r="W36" s="11"/>
      <c r="Z36" s="11"/>
    </row>
    <row r="40" spans="2:29" x14ac:dyDescent="0.15">
      <c r="R40" t="s">
        <v>17</v>
      </c>
    </row>
    <row r="41" spans="2:29" ht="14" thickBot="1" x14ac:dyDescent="0.2"/>
    <row r="42" spans="2:29" ht="14" thickBot="1" x14ac:dyDescent="0.2">
      <c r="B42" s="25" t="s">
        <v>22</v>
      </c>
      <c r="C42" s="25"/>
      <c r="D42" s="25"/>
      <c r="E42" s="25"/>
      <c r="F42" s="25"/>
      <c r="G42" s="25"/>
      <c r="I42" s="25" t="s">
        <v>25</v>
      </c>
      <c r="J42" s="25"/>
      <c r="K42" s="25"/>
      <c r="L42" s="25"/>
      <c r="M42" s="25"/>
      <c r="N42" s="25"/>
      <c r="P42" s="26" t="s">
        <v>10</v>
      </c>
      <c r="Q42" s="28" t="s">
        <v>19</v>
      </c>
      <c r="R42" s="29"/>
      <c r="S42" s="30"/>
      <c r="T42" s="14" t="s">
        <v>20</v>
      </c>
    </row>
    <row r="43" spans="2:29" ht="14" thickBot="1" x14ac:dyDescent="0.2">
      <c r="B43" s="40" t="s">
        <v>10</v>
      </c>
      <c r="C43" s="35" t="s">
        <v>3</v>
      </c>
      <c r="D43" s="35" t="s">
        <v>28</v>
      </c>
      <c r="E43" s="35" t="s">
        <v>11</v>
      </c>
      <c r="F43" s="35" t="s">
        <v>6</v>
      </c>
      <c r="G43" s="35" t="s">
        <v>7</v>
      </c>
      <c r="H43" s="34" t="s">
        <v>32</v>
      </c>
      <c r="I43" s="7" t="s">
        <v>10</v>
      </c>
      <c r="J43" s="8" t="s">
        <v>3</v>
      </c>
      <c r="K43" s="8" t="s">
        <v>28</v>
      </c>
      <c r="L43" s="8" t="s">
        <v>11</v>
      </c>
      <c r="M43" s="8" t="s">
        <v>6</v>
      </c>
      <c r="N43" s="8" t="s">
        <v>7</v>
      </c>
      <c r="P43" s="27"/>
      <c r="Q43" s="17" t="s">
        <v>29</v>
      </c>
      <c r="R43" s="18" t="s">
        <v>30</v>
      </c>
      <c r="S43" s="19" t="s">
        <v>31</v>
      </c>
      <c r="T43" s="15" t="s">
        <v>15</v>
      </c>
    </row>
    <row r="44" spans="2:29" ht="14" thickBot="1" x14ac:dyDescent="0.2">
      <c r="B44" s="40" t="s">
        <v>12</v>
      </c>
      <c r="C44" s="35">
        <f>AVERAGE(B4:B7)</f>
        <v>5.25</v>
      </c>
      <c r="D44" s="35">
        <f>AVERAGE(C4:C7)</f>
        <v>2.891313833225595</v>
      </c>
      <c r="E44" s="35">
        <f>AVERAGE(D4:D7)</f>
        <v>5.25</v>
      </c>
      <c r="F44" s="35">
        <f>AVERAGE(E4:E7)</f>
        <v>36.5</v>
      </c>
      <c r="G44" s="35">
        <f>AVERAGE(F4:F7)</f>
        <v>1.0827663757810777</v>
      </c>
      <c r="H44" s="34">
        <f>1 - G44</f>
        <v>-8.2766375781077706E-2</v>
      </c>
      <c r="I44" s="7" t="s">
        <v>12</v>
      </c>
      <c r="J44" s="35">
        <v>5</v>
      </c>
      <c r="K44" s="35">
        <v>5</v>
      </c>
      <c r="L44" s="35">
        <v>5</v>
      </c>
      <c r="M44" s="35">
        <v>5</v>
      </c>
      <c r="N44" s="35">
        <v>5</v>
      </c>
      <c r="P44" s="7" t="s">
        <v>12</v>
      </c>
      <c r="Q44" s="8">
        <f>SUM(J44:N44)</f>
        <v>25</v>
      </c>
      <c r="R44" s="8">
        <f>SUM(J50:N50)</f>
        <v>17</v>
      </c>
      <c r="S44" s="8">
        <f>SUM(J56:N56)</f>
        <v>9</v>
      </c>
      <c r="T44" s="8">
        <f>SUM(Q44:S44)</f>
        <v>51</v>
      </c>
    </row>
    <row r="45" spans="2:29" ht="14" thickBot="1" x14ac:dyDescent="0.2">
      <c r="B45" s="40" t="s">
        <v>13</v>
      </c>
      <c r="C45" s="35">
        <f>AVERAGE(I4:I7)</f>
        <v>5</v>
      </c>
      <c r="D45" s="35">
        <f>AVERAGE(J4:J7)</f>
        <v>2.8591709760827375</v>
      </c>
      <c r="E45" s="35">
        <f>AVERAGE(K4:K7)</f>
        <v>5.5</v>
      </c>
      <c r="F45" s="35">
        <f>AVERAGE(L4:L7)</f>
        <v>36.5</v>
      </c>
      <c r="G45" s="35">
        <f>AVERAGE(M4:M7)</f>
        <v>1.0290248791824377</v>
      </c>
      <c r="H45" s="34">
        <f t="shared" ref="H45:H59" si="0">1 - G45</f>
        <v>-2.902487918243768E-2</v>
      </c>
      <c r="I45" s="7" t="s">
        <v>13</v>
      </c>
      <c r="J45" s="35">
        <v>5</v>
      </c>
      <c r="K45" s="35">
        <v>5</v>
      </c>
      <c r="L45" s="35">
        <v>5</v>
      </c>
      <c r="M45" s="35">
        <v>5</v>
      </c>
      <c r="N45" s="35">
        <v>5</v>
      </c>
      <c r="P45" s="7" t="s">
        <v>13</v>
      </c>
      <c r="Q45" s="8">
        <f>SUM(J45:N45)</f>
        <v>25</v>
      </c>
      <c r="R45" s="8">
        <f>SUM(J51:N51)</f>
        <v>20</v>
      </c>
      <c r="S45" s="8">
        <f>SUM(J57:N57)</f>
        <v>14</v>
      </c>
      <c r="T45" s="8">
        <f>SUM(Q45:S45)</f>
        <v>59</v>
      </c>
    </row>
    <row r="46" spans="2:29" ht="14" thickBot="1" x14ac:dyDescent="0.2">
      <c r="B46" s="40" t="s">
        <v>14</v>
      </c>
      <c r="C46" s="35">
        <f>AVERAGE(P4:P7)</f>
        <v>4.75</v>
      </c>
      <c r="D46" s="35">
        <f>AVERAGE(Q4:Q7)</f>
        <v>2.7693358112475726</v>
      </c>
      <c r="E46" s="35">
        <f>AVERAGE(R4:R7)</f>
        <v>5.25</v>
      </c>
      <c r="F46" s="35">
        <f>AVERAGE(S4:S7)</f>
        <v>37</v>
      </c>
      <c r="G46" s="35">
        <f>AVERAGE($T$4:$T$7)</f>
        <v>1.0421070351217376</v>
      </c>
      <c r="H46" s="34">
        <f t="shared" si="0"/>
        <v>-4.2107035121737635E-2</v>
      </c>
      <c r="I46" s="7" t="s">
        <v>14</v>
      </c>
      <c r="J46" s="35">
        <v>5</v>
      </c>
      <c r="K46" s="35">
        <v>5</v>
      </c>
      <c r="L46" s="35">
        <v>5</v>
      </c>
      <c r="M46" s="35">
        <v>4</v>
      </c>
      <c r="N46" s="35">
        <v>5</v>
      </c>
      <c r="P46" s="7" t="s">
        <v>14</v>
      </c>
      <c r="Q46" s="8">
        <f>SUM(J46:N46)</f>
        <v>24</v>
      </c>
      <c r="R46" s="8">
        <f>SUM(J52:N52)</f>
        <v>19</v>
      </c>
      <c r="S46" s="8">
        <f>SUM(J58:N58)</f>
        <v>13</v>
      </c>
      <c r="T46" s="8">
        <f>SUM(Q46:S46)</f>
        <v>56</v>
      </c>
      <c r="AC46" s="13" t="s">
        <v>17</v>
      </c>
    </row>
    <row r="47" spans="2:29" ht="14" thickBot="1" x14ac:dyDescent="0.2">
      <c r="B47" s="41" t="s">
        <v>18</v>
      </c>
      <c r="C47" s="36">
        <f>AVERAGE(W4:W7)</f>
        <v>5</v>
      </c>
      <c r="D47" s="37">
        <f>AVERAGE(X4:X7)</f>
        <v>2.82702811893988</v>
      </c>
      <c r="E47" s="38">
        <f>AVERAGE(Y4:Y8)</f>
        <v>5.6</v>
      </c>
      <c r="F47" s="37">
        <f>AVERAGE(Z4:Z7)</f>
        <v>36.75</v>
      </c>
      <c r="G47" s="39">
        <f>AVERAGE($AA$4:$AA$7)</f>
        <v>1.0613378043525077</v>
      </c>
      <c r="H47" s="34">
        <f t="shared" si="0"/>
        <v>-6.1337804352507685E-2</v>
      </c>
      <c r="I47" s="16" t="s">
        <v>18</v>
      </c>
      <c r="J47" s="36">
        <v>5</v>
      </c>
      <c r="K47" s="37">
        <v>5</v>
      </c>
      <c r="L47" s="38">
        <v>5</v>
      </c>
      <c r="M47" s="37">
        <v>4</v>
      </c>
      <c r="N47" s="39">
        <v>5</v>
      </c>
      <c r="P47" s="9" t="s">
        <v>18</v>
      </c>
      <c r="Q47" s="9">
        <f>SUM(J47:N47)</f>
        <v>24</v>
      </c>
      <c r="R47" s="12">
        <f>SUM(J53:N53)</f>
        <v>20</v>
      </c>
      <c r="S47" s="10">
        <f>SUM(J59:N59)</f>
        <v>16</v>
      </c>
      <c r="T47" s="12">
        <f>SUM(Q47:S47)</f>
        <v>60</v>
      </c>
    </row>
    <row r="48" spans="2:29" ht="14" thickBot="1" x14ac:dyDescent="0.2">
      <c r="B48" s="25" t="s">
        <v>23</v>
      </c>
      <c r="C48" s="25"/>
      <c r="D48" s="25"/>
      <c r="E48" s="25"/>
      <c r="F48" s="25"/>
      <c r="G48" s="25"/>
      <c r="H48" s="34"/>
      <c r="I48" s="25" t="s">
        <v>26</v>
      </c>
      <c r="J48" s="25"/>
      <c r="K48" s="25"/>
      <c r="L48" s="25"/>
      <c r="M48" s="25"/>
      <c r="N48" s="25"/>
      <c r="AA48" s="13" t="s">
        <v>21</v>
      </c>
    </row>
    <row r="49" spans="2:14" ht="14" thickBot="1" x14ac:dyDescent="0.2">
      <c r="B49" s="40" t="s">
        <v>10</v>
      </c>
      <c r="C49" s="35" t="s">
        <v>3</v>
      </c>
      <c r="D49" s="35" t="s">
        <v>28</v>
      </c>
      <c r="E49" s="35" t="s">
        <v>11</v>
      </c>
      <c r="F49" s="35" t="s">
        <v>6</v>
      </c>
      <c r="G49" s="35" t="s">
        <v>7</v>
      </c>
      <c r="H49" s="34"/>
      <c r="I49" s="7" t="s">
        <v>10</v>
      </c>
      <c r="J49" s="8" t="s">
        <v>3</v>
      </c>
      <c r="K49" s="8" t="s">
        <v>28</v>
      </c>
      <c r="L49" s="8" t="s">
        <v>11</v>
      </c>
      <c r="M49" s="8" t="s">
        <v>6</v>
      </c>
      <c r="N49" s="8" t="s">
        <v>7</v>
      </c>
    </row>
    <row r="50" spans="2:14" ht="14" thickBot="1" x14ac:dyDescent="0.2">
      <c r="B50" s="40" t="s">
        <v>12</v>
      </c>
      <c r="C50" s="35">
        <f>AVERAGE(B8:B11)</f>
        <v>9.5</v>
      </c>
      <c r="D50" s="35">
        <f>AVERAGE(C8:C11)</f>
        <v>4.6855293633098274</v>
      </c>
      <c r="E50" s="35">
        <f>AVERAGE(D8:D11)</f>
        <v>6</v>
      </c>
      <c r="F50" s="35">
        <f>AVERAGE(E8:E11)</f>
        <v>96.5</v>
      </c>
      <c r="G50" s="35">
        <f>AVERAGE(F8:F11)</f>
        <v>1.5618431211032726</v>
      </c>
      <c r="H50" s="34">
        <f t="shared" si="0"/>
        <v>-0.56184312110327261</v>
      </c>
      <c r="I50" s="7" t="s">
        <v>12</v>
      </c>
      <c r="J50" s="35">
        <v>3</v>
      </c>
      <c r="K50" s="35">
        <v>3</v>
      </c>
      <c r="L50" s="35">
        <v>5</v>
      </c>
      <c r="M50" s="35">
        <v>3</v>
      </c>
      <c r="N50" s="35">
        <v>3</v>
      </c>
    </row>
    <row r="51" spans="2:14" ht="14" thickBot="1" x14ac:dyDescent="0.2">
      <c r="B51" s="40" t="s">
        <v>13</v>
      </c>
      <c r="C51" s="35">
        <f>AVERAGE(I8:I11)</f>
        <v>6</v>
      </c>
      <c r="D51" s="35">
        <f>AVERAGE(J8:J11)</f>
        <v>3.977539743245615</v>
      </c>
      <c r="E51" s="35">
        <f>AVERAGE(K8:K11)</f>
        <v>9.5</v>
      </c>
      <c r="F51" s="35">
        <f>AVERAGE(L8:L11)</f>
        <v>96.5</v>
      </c>
      <c r="G51" s="35">
        <f>AVERAGE(M8:M11)</f>
        <v>0.8463193546302743</v>
      </c>
      <c r="H51" s="34">
        <f t="shared" si="0"/>
        <v>0.1536806453697257</v>
      </c>
      <c r="I51" s="7" t="s">
        <v>13</v>
      </c>
      <c r="J51" s="35">
        <v>5</v>
      </c>
      <c r="K51" s="35">
        <v>4</v>
      </c>
      <c r="L51" s="35">
        <v>3</v>
      </c>
      <c r="M51" s="35">
        <v>3</v>
      </c>
      <c r="N51" s="35">
        <v>5</v>
      </c>
    </row>
    <row r="52" spans="2:14" ht="14" thickBot="1" x14ac:dyDescent="0.2">
      <c r="B52" s="40" t="s">
        <v>14</v>
      </c>
      <c r="C52" s="35">
        <f>AVERAGE(P8:P11)</f>
        <v>7</v>
      </c>
      <c r="D52" s="35">
        <f>AVERAGE(Q8:Q11)</f>
        <v>4.1664370943193552</v>
      </c>
      <c r="E52" s="35">
        <f>AVERAGE(R8:R11)</f>
        <v>6</v>
      </c>
      <c r="F52" s="35">
        <f>AVERAGE(S8:S11)</f>
        <v>97.5</v>
      </c>
      <c r="G52" s="35">
        <f>AVERAGE(T8:T11)</f>
        <v>1.3888123647731176</v>
      </c>
      <c r="H52" s="34">
        <f t="shared" si="0"/>
        <v>-0.38881236477311765</v>
      </c>
      <c r="I52" s="7" t="s">
        <v>14</v>
      </c>
      <c r="J52" s="35">
        <v>4</v>
      </c>
      <c r="K52" s="35">
        <v>3</v>
      </c>
      <c r="L52" s="35">
        <v>5</v>
      </c>
      <c r="M52" s="35">
        <v>3</v>
      </c>
      <c r="N52" s="35">
        <v>4</v>
      </c>
    </row>
    <row r="53" spans="2:14" ht="14" thickBot="1" x14ac:dyDescent="0.2">
      <c r="B53" s="41" t="s">
        <v>18</v>
      </c>
      <c r="C53" s="36">
        <f>AVERAGE(W8:W11)</f>
        <v>7.5</v>
      </c>
      <c r="D53" s="37">
        <f>AVERAGE(X8:X11)</f>
        <v>4.0586270736798333</v>
      </c>
      <c r="E53" s="38">
        <f>AVERAGE(Y8:Y11)</f>
        <v>7.25</v>
      </c>
      <c r="F53" s="37">
        <f>AVERAGE(Z8:Z11)</f>
        <v>98.5</v>
      </c>
      <c r="G53" s="39">
        <f>AVERAGE(AA8:AA11)</f>
        <v>1.121441236343125</v>
      </c>
      <c r="H53" s="34">
        <f t="shared" si="0"/>
        <v>-0.12144123634312498</v>
      </c>
      <c r="I53" s="16" t="s">
        <v>18</v>
      </c>
      <c r="J53" s="36">
        <v>4</v>
      </c>
      <c r="K53" s="37">
        <v>4</v>
      </c>
      <c r="L53" s="38">
        <v>4</v>
      </c>
      <c r="M53" s="37">
        <v>3</v>
      </c>
      <c r="N53" s="39">
        <v>5</v>
      </c>
    </row>
    <row r="54" spans="2:14" ht="14" thickBot="1" x14ac:dyDescent="0.2">
      <c r="B54" s="25" t="s">
        <v>24</v>
      </c>
      <c r="C54" s="25"/>
      <c r="D54" s="25"/>
      <c r="E54" s="25"/>
      <c r="F54" s="25"/>
      <c r="G54" s="25"/>
      <c r="H54" s="34"/>
      <c r="I54" s="25" t="s">
        <v>27</v>
      </c>
      <c r="J54" s="25"/>
      <c r="K54" s="25"/>
      <c r="L54" s="25"/>
      <c r="M54" s="25"/>
      <c r="N54" s="25"/>
    </row>
    <row r="55" spans="2:14" ht="14" thickBot="1" x14ac:dyDescent="0.2">
      <c r="B55" s="40" t="s">
        <v>10</v>
      </c>
      <c r="C55" s="35" t="s">
        <v>3</v>
      </c>
      <c r="D55" s="35" t="s">
        <v>28</v>
      </c>
      <c r="E55" s="35" t="s">
        <v>11</v>
      </c>
      <c r="F55" s="35" t="s">
        <v>6</v>
      </c>
      <c r="G55" s="35" t="s">
        <v>7</v>
      </c>
      <c r="H55" s="34"/>
      <c r="I55" s="7" t="s">
        <v>10</v>
      </c>
      <c r="J55" s="8" t="s">
        <v>3</v>
      </c>
      <c r="K55" s="8" t="s">
        <v>28</v>
      </c>
      <c r="L55" s="8" t="s">
        <v>11</v>
      </c>
      <c r="M55" s="8" t="s">
        <v>6</v>
      </c>
      <c r="N55" s="8" t="s">
        <v>7</v>
      </c>
    </row>
    <row r="56" spans="2:14" ht="14" thickBot="1" x14ac:dyDescent="0.2">
      <c r="B56" s="40" t="s">
        <v>12</v>
      </c>
      <c r="C56" s="35">
        <f>AVERAGE(B12:B15)</f>
        <v>13.5</v>
      </c>
      <c r="D56" s="35">
        <f>AVERAGE(C12:C15)</f>
        <v>6.0922827681424323</v>
      </c>
      <c r="E56" s="35">
        <f>AVERAGE(D12:D15)</f>
        <v>6</v>
      </c>
      <c r="F56" s="35">
        <f>AVERAGE(E12:E15)</f>
        <v>156.5</v>
      </c>
      <c r="G56" s="35">
        <f>AVERAGE(F12:F15)</f>
        <v>2.0307609227141397</v>
      </c>
      <c r="H56" s="34">
        <f t="shared" si="0"/>
        <v>-1.0307609227141397</v>
      </c>
      <c r="I56" s="7" t="s">
        <v>12</v>
      </c>
      <c r="J56" s="35">
        <v>1</v>
      </c>
      <c r="K56" s="35">
        <v>1</v>
      </c>
      <c r="L56" s="35">
        <v>5</v>
      </c>
      <c r="M56" s="35">
        <v>1</v>
      </c>
      <c r="N56" s="35">
        <v>1</v>
      </c>
    </row>
    <row r="57" spans="2:14" ht="14" thickBot="1" x14ac:dyDescent="0.2">
      <c r="B57" s="40" t="s">
        <v>13</v>
      </c>
      <c r="C57" s="35">
        <f>AVERAGE(I12:I15)</f>
        <v>6</v>
      </c>
      <c r="D57" s="35">
        <f>AVERAGE(J12:J15)</f>
        <v>4.2383649951966644</v>
      </c>
      <c r="E57" s="35">
        <f>AVERAGE(K12:K15)</f>
        <v>13.5</v>
      </c>
      <c r="F57" s="35">
        <f>AVERAGE(L12:L15)</f>
        <v>156.5</v>
      </c>
      <c r="G57" s="35">
        <f>AVERAGE(M12:M15)</f>
        <v>0.63170735752771923</v>
      </c>
      <c r="H57" s="34">
        <f t="shared" si="0"/>
        <v>0.36829264247228077</v>
      </c>
      <c r="I57" s="7" t="s">
        <v>13</v>
      </c>
      <c r="J57" s="35">
        <v>5</v>
      </c>
      <c r="K57" s="35">
        <v>3</v>
      </c>
      <c r="L57" s="35">
        <v>1</v>
      </c>
      <c r="M57" s="35">
        <v>1</v>
      </c>
      <c r="N57" s="35">
        <v>4</v>
      </c>
    </row>
    <row r="58" spans="2:14" ht="14" thickBot="1" x14ac:dyDescent="0.2">
      <c r="B58" s="40" t="s">
        <v>14</v>
      </c>
      <c r="C58" s="35">
        <f>AVERAGE(P12:P15)</f>
        <v>9</v>
      </c>
      <c r="D58" s="35">
        <f>AVERAGE(Q12:Q15)</f>
        <v>5.2276166375927628</v>
      </c>
      <c r="E58" s="35">
        <f>AVERAGE(R12:R15)</f>
        <v>6</v>
      </c>
      <c r="F58" s="35">
        <f>AVERAGE(S12:S15)</f>
        <v>157.5</v>
      </c>
      <c r="G58" s="35">
        <f>AVERAGE(T12:T15)</f>
        <v>1.7425388791975824</v>
      </c>
      <c r="H58" s="34">
        <f t="shared" si="0"/>
        <v>-0.74253887919758244</v>
      </c>
      <c r="I58" s="7" t="s">
        <v>14</v>
      </c>
      <c r="J58" s="35">
        <v>3</v>
      </c>
      <c r="K58" s="35">
        <v>2</v>
      </c>
      <c r="L58" s="35">
        <v>5</v>
      </c>
      <c r="M58" s="35">
        <v>1</v>
      </c>
      <c r="N58" s="35">
        <v>2</v>
      </c>
    </row>
    <row r="59" spans="2:14" ht="14" thickBot="1" x14ac:dyDescent="0.2">
      <c r="B59" s="41" t="s">
        <v>18</v>
      </c>
      <c r="C59" s="36">
        <f>AVERAGE(W12:W15)</f>
        <v>8.75</v>
      </c>
      <c r="D59" s="37">
        <f>AVERAGE(X12:X15)</f>
        <v>4.5952159655161573</v>
      </c>
      <c r="E59" s="38">
        <f>AVERAGE(Y12:Y15)</f>
        <v>8</v>
      </c>
      <c r="F59" s="37">
        <f>AVERAGE(Z12:Z15)</f>
        <v>161.25</v>
      </c>
      <c r="G59" s="39">
        <f>AVERAGE($AA$12:$AA$15)</f>
        <v>1.1488039913790349</v>
      </c>
      <c r="H59" s="34">
        <f t="shared" si="0"/>
        <v>-0.14880399137903488</v>
      </c>
      <c r="I59" s="16" t="s">
        <v>18</v>
      </c>
      <c r="J59" s="36">
        <v>3</v>
      </c>
      <c r="K59" s="37">
        <v>3</v>
      </c>
      <c r="L59" s="38">
        <v>4</v>
      </c>
      <c r="M59" s="37">
        <v>1</v>
      </c>
      <c r="N59" s="39">
        <v>5</v>
      </c>
    </row>
    <row r="60" spans="2:14" x14ac:dyDescent="0.15">
      <c r="F60"/>
    </row>
    <row r="61" spans="2:14" x14ac:dyDescent="0.15">
      <c r="F61"/>
    </row>
    <row r="62" spans="2:14" x14ac:dyDescent="0.15">
      <c r="F62"/>
    </row>
    <row r="63" spans="2:14" x14ac:dyDescent="0.15">
      <c r="F63"/>
    </row>
    <row r="64" spans="2:14" x14ac:dyDescent="0.15">
      <c r="F64"/>
    </row>
    <row r="65" spans="6:6" x14ac:dyDescent="0.15">
      <c r="F65"/>
    </row>
    <row r="66" spans="6:6" x14ac:dyDescent="0.15">
      <c r="F66"/>
    </row>
    <row r="67" spans="6:6" x14ac:dyDescent="0.15">
      <c r="F67"/>
    </row>
    <row r="68" spans="6:6" x14ac:dyDescent="0.15">
      <c r="F68"/>
    </row>
    <row r="69" spans="6:6" x14ac:dyDescent="0.15">
      <c r="F69"/>
    </row>
    <row r="70" spans="6:6" x14ac:dyDescent="0.15">
      <c r="F70"/>
    </row>
    <row r="71" spans="6:6" x14ac:dyDescent="0.15">
      <c r="F71"/>
    </row>
    <row r="72" spans="6:6" x14ac:dyDescent="0.15">
      <c r="F72"/>
    </row>
    <row r="73" spans="6:6" x14ac:dyDescent="0.15">
      <c r="F73"/>
    </row>
    <row r="74" spans="6:6" x14ac:dyDescent="0.15">
      <c r="F74"/>
    </row>
    <row r="75" spans="6:6" x14ac:dyDescent="0.15">
      <c r="F75"/>
    </row>
    <row r="76" spans="6:6" x14ac:dyDescent="0.15">
      <c r="F76"/>
    </row>
    <row r="77" spans="6:6" x14ac:dyDescent="0.15">
      <c r="F77"/>
    </row>
    <row r="79" spans="6:6" x14ac:dyDescent="0.15">
      <c r="F79"/>
    </row>
    <row r="80" spans="6:6" x14ac:dyDescent="0.15">
      <c r="F80"/>
    </row>
    <row r="81" spans="6:6" x14ac:dyDescent="0.15">
      <c r="F81"/>
    </row>
    <row r="82" spans="6:6" x14ac:dyDescent="0.15">
      <c r="F82"/>
    </row>
    <row r="83" spans="6:6" x14ac:dyDescent="0.15">
      <c r="F83"/>
    </row>
    <row r="84" spans="6:6" x14ac:dyDescent="0.15">
      <c r="F84"/>
    </row>
    <row r="85" spans="6:6" x14ac:dyDescent="0.15">
      <c r="F85"/>
    </row>
    <row r="86" spans="6:6" x14ac:dyDescent="0.15">
      <c r="F86"/>
    </row>
    <row r="87" spans="6:6" x14ac:dyDescent="0.15">
      <c r="F87"/>
    </row>
    <row r="88" spans="6:6" x14ac:dyDescent="0.15">
      <c r="F88"/>
    </row>
    <row r="89" spans="6:6" x14ac:dyDescent="0.15">
      <c r="F89"/>
    </row>
    <row r="90" spans="6:6" x14ac:dyDescent="0.15">
      <c r="F90"/>
    </row>
    <row r="91" spans="6:6" x14ac:dyDescent="0.15">
      <c r="F91"/>
    </row>
    <row r="92" spans="6:6" x14ac:dyDescent="0.15">
      <c r="F92"/>
    </row>
    <row r="93" spans="6:6" x14ac:dyDescent="0.15">
      <c r="F93"/>
    </row>
    <row r="94" spans="6:6" x14ac:dyDescent="0.15">
      <c r="F94"/>
    </row>
    <row r="95" spans="6:6" x14ac:dyDescent="0.15">
      <c r="F95"/>
    </row>
  </sheetData>
  <mergeCells count="20">
    <mergeCell ref="Q42:S42"/>
    <mergeCell ref="O1:T1"/>
    <mergeCell ref="O2:O3"/>
    <mergeCell ref="P2:T2"/>
    <mergeCell ref="H1:M1"/>
    <mergeCell ref="H2:H3"/>
    <mergeCell ref="I2:M2"/>
    <mergeCell ref="I48:N48"/>
    <mergeCell ref="I54:N54"/>
    <mergeCell ref="P42:P43"/>
    <mergeCell ref="B42:G42"/>
    <mergeCell ref="B48:G48"/>
    <mergeCell ref="B54:G54"/>
    <mergeCell ref="I42:N42"/>
    <mergeCell ref="A1:F1"/>
    <mergeCell ref="V1:AA1"/>
    <mergeCell ref="V2:V3"/>
    <mergeCell ref="W2:AA2"/>
    <mergeCell ref="A2:A3"/>
    <mergeCell ref="B2:F2"/>
  </mergeCells>
  <phoneticPr fontId="0" type="noConversion"/>
  <pageMargins left="0.75" right="0.75" top="1" bottom="1" header="0.5" footer="0.5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3" x14ac:dyDescent="0.15"/>
  <cols>
    <col min="1" max="1" width="17.5" bestFit="1" customWidth="1"/>
  </cols>
  <sheetData/>
  <phoneticPr fontId="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Данные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Microsoft Office User</cp:lastModifiedBy>
  <dcterms:created xsi:type="dcterms:W3CDTF">1996-10-08T23:32:33Z</dcterms:created>
  <dcterms:modified xsi:type="dcterms:W3CDTF">2019-04-23T13:28:26Z</dcterms:modified>
</cp:coreProperties>
</file>