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yownreality/university/university-stuff/y03s02/computer-systems/coursework/01-solution/data-klokun/"/>
    </mc:Choice>
  </mc:AlternateContent>
  <bookViews>
    <workbookView xWindow="0" yWindow="0" windowWidth="25600" windowHeight="16000" tabRatio="454"/>
  </bookViews>
  <sheets>
    <sheet name="Данные" sheetId="1" r:id="rId1"/>
    <sheet name="Лист2" sheetId="2" r:id="rId2"/>
    <sheet name="Лист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6" i="1" l="1"/>
  <c r="Q45" i="1"/>
  <c r="Q44" i="1"/>
  <c r="H44" i="1"/>
  <c r="H45" i="1"/>
  <c r="H46" i="1"/>
  <c r="H47" i="1"/>
  <c r="H50" i="1"/>
  <c r="H51" i="1"/>
  <c r="H52" i="1"/>
  <c r="H53" i="1"/>
  <c r="H56" i="1"/>
  <c r="H57" i="1"/>
  <c r="H58" i="1"/>
  <c r="H59" i="1"/>
  <c r="G59" i="1"/>
  <c r="G58" i="1"/>
  <c r="G57" i="1"/>
  <c r="G56" i="1"/>
  <c r="F59" i="1"/>
  <c r="F58" i="1"/>
  <c r="F57" i="1"/>
  <c r="E58" i="1"/>
  <c r="F56" i="1"/>
  <c r="E59" i="1"/>
  <c r="E57" i="1"/>
  <c r="E56" i="1"/>
  <c r="D59" i="1"/>
  <c r="D58" i="1"/>
  <c r="D57" i="1"/>
  <c r="D56" i="1"/>
  <c r="C59" i="1"/>
  <c r="C58" i="1"/>
  <c r="C57" i="1"/>
  <c r="C56" i="1"/>
  <c r="Q47" i="1"/>
  <c r="S47" i="1"/>
  <c r="R47" i="1"/>
  <c r="T47" i="1"/>
  <c r="S46" i="1"/>
  <c r="R46" i="1"/>
  <c r="T46" i="1"/>
  <c r="R45" i="1"/>
  <c r="S45" i="1"/>
  <c r="T45" i="1"/>
  <c r="S44" i="1"/>
  <c r="R44" i="1"/>
  <c r="T44" i="1"/>
  <c r="E47" i="1"/>
  <c r="F50" i="1"/>
  <c r="G53" i="1"/>
  <c r="G47" i="1"/>
  <c r="G46" i="1"/>
  <c r="G52" i="1"/>
  <c r="G51" i="1"/>
  <c r="G50" i="1"/>
  <c r="F53" i="1"/>
  <c r="F52" i="1"/>
  <c r="F51" i="1"/>
  <c r="E53" i="1"/>
  <c r="E52" i="1"/>
  <c r="E51" i="1"/>
  <c r="E50" i="1"/>
  <c r="D53" i="1"/>
  <c r="D52" i="1"/>
  <c r="D51" i="1"/>
  <c r="D50" i="1"/>
  <c r="C53" i="1"/>
  <c r="C52" i="1"/>
  <c r="C51" i="1"/>
  <c r="C50" i="1"/>
  <c r="G45" i="1"/>
  <c r="G44" i="1"/>
  <c r="F47" i="1"/>
  <c r="F46" i="1"/>
  <c r="F45" i="1"/>
  <c r="F44" i="1"/>
  <c r="E46" i="1"/>
  <c r="E45" i="1"/>
  <c r="E44" i="1"/>
  <c r="D47" i="1"/>
  <c r="D46" i="1"/>
  <c r="D45" i="1"/>
  <c r="D44" i="1"/>
  <c r="C47" i="1"/>
  <c r="C46" i="1"/>
  <c r="C45" i="1"/>
  <c r="C44" i="1"/>
</calcChain>
</file>

<file path=xl/sharedStrings.xml><?xml version="1.0" encoding="utf-8"?>
<sst xmlns="http://schemas.openxmlformats.org/spreadsheetml/2006/main" count="114" uniqueCount="33">
  <si>
    <t>Топологія "Лінійка"</t>
  </si>
  <si>
    <t>Топологічні характеристики</t>
  </si>
  <si>
    <t>Кількість процесорів</t>
  </si>
  <si>
    <t>Діаметр</t>
  </si>
  <si>
    <t>Середній діаметр</t>
  </si>
  <si>
    <t>Ступінь</t>
  </si>
  <si>
    <t>Вартість</t>
  </si>
  <si>
    <t>Трафік</t>
  </si>
  <si>
    <t>Топологія "Зірка"</t>
  </si>
  <si>
    <t>Топологія "Кільце"</t>
  </si>
  <si>
    <t>Топологія</t>
  </si>
  <si>
    <t>Степінь</t>
  </si>
  <si>
    <t>Лінійка</t>
  </si>
  <si>
    <t>Зірка</t>
  </si>
  <si>
    <t>Кільце</t>
  </si>
  <si>
    <t>оцінка</t>
  </si>
  <si>
    <t>Топологія "Решітка"</t>
  </si>
  <si>
    <t xml:space="preserve"> </t>
  </si>
  <si>
    <t>Решітка</t>
  </si>
  <si>
    <t>Оцінка для різних зон топологій</t>
  </si>
  <si>
    <t>Сумарна</t>
  </si>
  <si>
    <t xml:space="preserve">   </t>
  </si>
  <si>
    <t>Середні значення  1-36</t>
  </si>
  <si>
    <t>Середні значення  37-72</t>
  </si>
  <si>
    <t>Середні значення  73-108</t>
  </si>
  <si>
    <t>Оцінка значення топологічних характеристик  1-36</t>
  </si>
  <si>
    <t>Оцінка значення топологічних характеристик  37-72</t>
  </si>
  <si>
    <t>Оцінка значення топологічних характеристик 73-108</t>
  </si>
  <si>
    <t>Сер.діаметр</t>
  </si>
  <si>
    <t>1-36</t>
  </si>
  <si>
    <t>37-72</t>
  </si>
  <si>
    <t>73-108</t>
  </si>
  <si>
    <t>Дельта оптимального трафика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</si>
</sst>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0"/>
      <name val="Arial"/>
    </font>
    <font>
      <sz val="10"/>
      <name val="Arial CYR"/>
    </font>
    <font>
      <sz val="10"/>
      <name val="Arial"/>
      <family val="2"/>
      <charset val="204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Border="1"/>
    <xf numFmtId="0" fontId="0" fillId="0" borderId="1" xfId="0" applyBorder="1"/>
    <xf numFmtId="49" fontId="0" fillId="0" borderId="1" xfId="0" applyNumberFormat="1" applyBorder="1"/>
    <xf numFmtId="49" fontId="0" fillId="0" borderId="0" xfId="0" applyNumberFormat="1"/>
    <xf numFmtId="0" fontId="0" fillId="0" borderId="0" xfId="0" applyBorder="1" applyAlignment="1"/>
    <xf numFmtId="49" fontId="0" fillId="0" borderId="0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0" fontId="2" fillId="0" borderId="0" xfId="0" applyFont="1"/>
    <xf numFmtId="0" fontId="2" fillId="0" borderId="7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NumberFormat="1" applyFont="1" applyBorder="1" applyAlignment="1">
      <alignment horizontal="center"/>
    </xf>
    <xf numFmtId="49" fontId="0" fillId="0" borderId="4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8" xfId="0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291169451074"/>
          <c:y val="0.102273105591211"/>
          <c:w val="0.541766109785203"/>
          <c:h val="0.628790204745963"/>
        </c:manualLayout>
      </c:layout>
      <c:lineChart>
        <c:grouping val="standard"/>
        <c:varyColors val="0"/>
        <c:ser>
          <c:idx val="0"/>
          <c:order val="0"/>
          <c:tx>
            <c:strRef>
              <c:f>Данные!$A$1</c:f>
              <c:strCache>
                <c:ptCount val="1"/>
                <c:pt idx="0">
                  <c:v>Топологія "Лінійка"</c:v>
                </c:pt>
              </c:strCache>
            </c:strRef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cat>
            <c:numRef>
              <c:f>Данные!$A$4:$A$18</c:f>
              <c:numCache>
                <c:formatCode>General</c:formatCode>
                <c:ptCount val="15"/>
                <c:pt idx="0">
                  <c:v>8.0</c:v>
                </c:pt>
                <c:pt idx="1">
                  <c:v>16.0</c:v>
                </c:pt>
                <c:pt idx="2">
                  <c:v>24.0</c:v>
                </c:pt>
                <c:pt idx="3">
                  <c:v>32.0</c:v>
                </c:pt>
                <c:pt idx="4">
                  <c:v>40.0</c:v>
                </c:pt>
                <c:pt idx="5">
                  <c:v>48.0</c:v>
                </c:pt>
                <c:pt idx="6">
                  <c:v>56.0</c:v>
                </c:pt>
                <c:pt idx="7">
                  <c:v>64.0</c:v>
                </c:pt>
                <c:pt idx="8">
                  <c:v>72.0</c:v>
                </c:pt>
                <c:pt idx="9">
                  <c:v>80.0</c:v>
                </c:pt>
                <c:pt idx="10">
                  <c:v>88.0</c:v>
                </c:pt>
                <c:pt idx="11">
                  <c:v>96.0</c:v>
                </c:pt>
                <c:pt idx="12">
                  <c:v>104.0</c:v>
                </c:pt>
              </c:numCache>
            </c:numRef>
          </c:cat>
          <c:val>
            <c:numRef>
              <c:f>Данные!$B$4:$B$18</c:f>
              <c:numCache>
                <c:formatCode>General</c:formatCode>
                <c:ptCount val="1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Данные!$H$1</c:f>
              <c:strCache>
                <c:ptCount val="1"/>
                <c:pt idx="0">
                  <c:v>Топологія "Зірка"</c:v>
                </c:pt>
              </c:strCache>
            </c:strRef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cat>
            <c:numRef>
              <c:f>Данные!$A$4:$A$18</c:f>
              <c:numCache>
                <c:formatCode>General</c:formatCode>
                <c:ptCount val="15"/>
                <c:pt idx="0">
                  <c:v>8.0</c:v>
                </c:pt>
                <c:pt idx="1">
                  <c:v>16.0</c:v>
                </c:pt>
                <c:pt idx="2">
                  <c:v>24.0</c:v>
                </c:pt>
                <c:pt idx="3">
                  <c:v>32.0</c:v>
                </c:pt>
                <c:pt idx="4">
                  <c:v>40.0</c:v>
                </c:pt>
                <c:pt idx="5">
                  <c:v>48.0</c:v>
                </c:pt>
                <c:pt idx="6">
                  <c:v>56.0</c:v>
                </c:pt>
                <c:pt idx="7">
                  <c:v>64.0</c:v>
                </c:pt>
                <c:pt idx="8">
                  <c:v>72.0</c:v>
                </c:pt>
                <c:pt idx="9">
                  <c:v>80.0</c:v>
                </c:pt>
                <c:pt idx="10">
                  <c:v>88.0</c:v>
                </c:pt>
                <c:pt idx="11">
                  <c:v>96.0</c:v>
                </c:pt>
                <c:pt idx="12">
                  <c:v>104.0</c:v>
                </c:pt>
              </c:numCache>
            </c:numRef>
          </c:cat>
          <c:val>
            <c:numRef>
              <c:f>Данные!$I$4:$I$18</c:f>
              <c:numCache>
                <c:formatCode>General</c:formatCode>
                <c:ptCount val="1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Данные!$O$1</c:f>
              <c:strCache>
                <c:ptCount val="1"/>
                <c:pt idx="0">
                  <c:v>Топологія "Кільце"</c:v>
                </c:pt>
              </c:strCache>
            </c:strRef>
          </c:tx>
          <c:spPr>
            <a:ln w="12700">
              <a:solidFill>
                <a:srgbClr val="FCF305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CF305"/>
              </a:solidFill>
              <a:ln>
                <a:solidFill>
                  <a:srgbClr val="FCF305"/>
                </a:solidFill>
                <a:prstDash val="solid"/>
              </a:ln>
            </c:spPr>
          </c:marker>
          <c:cat>
            <c:numRef>
              <c:f>Данные!$A$4:$A$18</c:f>
              <c:numCache>
                <c:formatCode>General</c:formatCode>
                <c:ptCount val="15"/>
                <c:pt idx="0">
                  <c:v>8.0</c:v>
                </c:pt>
                <c:pt idx="1">
                  <c:v>16.0</c:v>
                </c:pt>
                <c:pt idx="2">
                  <c:v>24.0</c:v>
                </c:pt>
                <c:pt idx="3">
                  <c:v>32.0</c:v>
                </c:pt>
                <c:pt idx="4">
                  <c:v>40.0</c:v>
                </c:pt>
                <c:pt idx="5">
                  <c:v>48.0</c:v>
                </c:pt>
                <c:pt idx="6">
                  <c:v>56.0</c:v>
                </c:pt>
                <c:pt idx="7">
                  <c:v>64.0</c:v>
                </c:pt>
                <c:pt idx="8">
                  <c:v>72.0</c:v>
                </c:pt>
                <c:pt idx="9">
                  <c:v>80.0</c:v>
                </c:pt>
                <c:pt idx="10">
                  <c:v>88.0</c:v>
                </c:pt>
                <c:pt idx="11">
                  <c:v>96.0</c:v>
                </c:pt>
                <c:pt idx="12">
                  <c:v>104.0</c:v>
                </c:pt>
              </c:numCache>
            </c:numRef>
          </c:cat>
          <c:val>
            <c:numRef>
              <c:f>Данные!$P$4:$P$18</c:f>
              <c:numCache>
                <c:formatCode>General</c:formatCode>
                <c:ptCount val="15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4.0</c:v>
                </c:pt>
                <c:pt idx="4">
                  <c:v>4.0</c:v>
                </c:pt>
                <c:pt idx="5">
                  <c:v>5.0</c:v>
                </c:pt>
                <c:pt idx="6">
                  <c:v>5.0</c:v>
                </c:pt>
                <c:pt idx="7">
                  <c:v>6.0</c:v>
                </c:pt>
                <c:pt idx="8">
                  <c:v>6.0</c:v>
                </c:pt>
                <c:pt idx="9">
                  <c:v>7.0</c:v>
                </c:pt>
                <c:pt idx="10">
                  <c:v>7.0</c:v>
                </c:pt>
                <c:pt idx="11">
                  <c:v>8.0</c:v>
                </c:pt>
                <c:pt idx="12">
                  <c:v>8.0</c:v>
                </c:pt>
              </c:numCache>
            </c:numRef>
          </c:val>
          <c:smooth val="0"/>
        </c:ser>
        <c:ser>
          <c:idx val="3"/>
          <c:order val="3"/>
          <c:tx>
            <c:v>Топологія "Решітка"</c:v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pPr>
              <a:solidFill>
                <a:srgbClr val="FFC0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Данные!$A$4:$A$18</c:f>
              <c:numCache>
                <c:formatCode>General</c:formatCode>
                <c:ptCount val="15"/>
                <c:pt idx="0">
                  <c:v>8.0</c:v>
                </c:pt>
                <c:pt idx="1">
                  <c:v>16.0</c:v>
                </c:pt>
                <c:pt idx="2">
                  <c:v>24.0</c:v>
                </c:pt>
                <c:pt idx="3">
                  <c:v>32.0</c:v>
                </c:pt>
                <c:pt idx="4">
                  <c:v>40.0</c:v>
                </c:pt>
                <c:pt idx="5">
                  <c:v>48.0</c:v>
                </c:pt>
                <c:pt idx="6">
                  <c:v>56.0</c:v>
                </c:pt>
                <c:pt idx="7">
                  <c:v>64.0</c:v>
                </c:pt>
                <c:pt idx="8">
                  <c:v>72.0</c:v>
                </c:pt>
                <c:pt idx="9">
                  <c:v>80.0</c:v>
                </c:pt>
                <c:pt idx="10">
                  <c:v>88.0</c:v>
                </c:pt>
                <c:pt idx="11">
                  <c:v>96.0</c:v>
                </c:pt>
                <c:pt idx="12">
                  <c:v>104.0</c:v>
                </c:pt>
              </c:numCache>
            </c:numRef>
          </c:cat>
          <c:val>
            <c:numRef>
              <c:f>Данные!$W$4:$W$18</c:f>
              <c:numCache>
                <c:formatCode>General</c:formatCode>
                <c:ptCount val="1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4.0</c:v>
                </c:pt>
                <c:pt idx="4">
                  <c:v>5.0</c:v>
                </c:pt>
                <c:pt idx="5">
                  <c:v>5.0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7396864"/>
        <c:axId val="-2145738320"/>
      </c:lineChart>
      <c:catAx>
        <c:axId val="-214739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uk-UA"/>
                  <a:t>Кількість процесорів</a:t>
                </a:r>
              </a:p>
            </c:rich>
          </c:tx>
          <c:layout>
            <c:manualLayout>
              <c:xMode val="edge"/>
              <c:yMode val="edge"/>
              <c:x val="0.245823272090989"/>
              <c:y val="0.8522760440285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en-US"/>
          </a:p>
        </c:txPr>
        <c:crossAx val="-2145738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5738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uk-UA"/>
                  <a:t>Діаметр</a:t>
                </a:r>
              </a:p>
            </c:rich>
          </c:tx>
          <c:layout>
            <c:manualLayout>
              <c:xMode val="edge"/>
              <c:yMode val="edge"/>
              <c:x val="0.0381861378438806"/>
              <c:y val="0.2727284220362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en-US"/>
          </a:p>
        </c:txPr>
        <c:crossAx val="-2147396864"/>
        <c:crosses val="autoZero"/>
        <c:crossBetween val="between"/>
        <c:majorUnit val="2.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352418630947"/>
          <c:y val="0.164388621337993"/>
          <c:w val="0.209711949984722"/>
          <c:h val="0.226034354339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en-US"/>
    </a:p>
  </c:txPr>
  <c:printSettings>
    <c:headerFooter/>
    <c:pageMargins b="1.0" l="0.75" r="0.75" t="1.0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6185826486271"/>
          <c:y val="0.0981133883280298"/>
          <c:w val="0.497423306398128"/>
          <c:h val="0.641510615990964"/>
        </c:manualLayout>
      </c:layout>
      <c:lineChart>
        <c:grouping val="standard"/>
        <c:varyColors val="0"/>
        <c:ser>
          <c:idx val="0"/>
          <c:order val="0"/>
          <c:tx>
            <c:strRef>
              <c:f>Данные!$A$1</c:f>
              <c:strCache>
                <c:ptCount val="1"/>
                <c:pt idx="0">
                  <c:v>Топологія "Лінійка"</c:v>
                </c:pt>
              </c:strCache>
            </c:strRef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cat>
            <c:numRef>
              <c:f>Данные!$V$4:$V$18</c:f>
              <c:numCache>
                <c:formatCode>General</c:formatCode>
                <c:ptCount val="15"/>
                <c:pt idx="0">
                  <c:v>8.0</c:v>
                </c:pt>
                <c:pt idx="1">
                  <c:v>16.0</c:v>
                </c:pt>
                <c:pt idx="2">
                  <c:v>24.0</c:v>
                </c:pt>
                <c:pt idx="3">
                  <c:v>32.0</c:v>
                </c:pt>
                <c:pt idx="4">
                  <c:v>40.0</c:v>
                </c:pt>
                <c:pt idx="5">
                  <c:v>48.0</c:v>
                </c:pt>
                <c:pt idx="6">
                  <c:v>56.0</c:v>
                </c:pt>
                <c:pt idx="7">
                  <c:v>64.0</c:v>
                </c:pt>
                <c:pt idx="8">
                  <c:v>72.0</c:v>
                </c:pt>
                <c:pt idx="9">
                  <c:v>80.0</c:v>
                </c:pt>
                <c:pt idx="10">
                  <c:v>88.0</c:v>
                </c:pt>
                <c:pt idx="11">
                  <c:v>96.0</c:v>
                </c:pt>
                <c:pt idx="12">
                  <c:v>104.0</c:v>
                </c:pt>
              </c:numCache>
            </c:numRef>
          </c:cat>
          <c:val>
            <c:numRef>
              <c:f>Данные!$C$4:$C$18</c:f>
              <c:numCache>
                <c:formatCode>General</c:formatCode>
                <c:ptCount val="15"/>
                <c:pt idx="0">
                  <c:v>1.28571428571428</c:v>
                </c:pt>
                <c:pt idx="1">
                  <c:v>2.06666666666666</c:v>
                </c:pt>
                <c:pt idx="2">
                  <c:v>2.53623188405797</c:v>
                </c:pt>
                <c:pt idx="3">
                  <c:v>2.93548387096774</c:v>
                </c:pt>
                <c:pt idx="4">
                  <c:v>3.3076923076923</c:v>
                </c:pt>
                <c:pt idx="5">
                  <c:v>3.66666666666666</c:v>
                </c:pt>
                <c:pt idx="6">
                  <c:v>4.01818181818181</c:v>
                </c:pt>
                <c:pt idx="7">
                  <c:v>4.36507936507936</c:v>
                </c:pt>
                <c:pt idx="8">
                  <c:v>4.70892018779342</c:v>
                </c:pt>
                <c:pt idx="9">
                  <c:v>5.0506329113924</c:v>
                </c:pt>
                <c:pt idx="10">
                  <c:v>5.39080459770114</c:v>
                </c:pt>
                <c:pt idx="11">
                  <c:v>5.7298245614035</c:v>
                </c:pt>
                <c:pt idx="12">
                  <c:v>6.06796116504854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Данные!$H$1</c:f>
              <c:strCache>
                <c:ptCount val="1"/>
                <c:pt idx="0">
                  <c:v>Топологія "Зірка"</c:v>
                </c:pt>
              </c:strCache>
            </c:strRef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cat>
            <c:numRef>
              <c:f>Данные!$V$4:$V$18</c:f>
              <c:numCache>
                <c:formatCode>General</c:formatCode>
                <c:ptCount val="15"/>
                <c:pt idx="0">
                  <c:v>8.0</c:v>
                </c:pt>
                <c:pt idx="1">
                  <c:v>16.0</c:v>
                </c:pt>
                <c:pt idx="2">
                  <c:v>24.0</c:v>
                </c:pt>
                <c:pt idx="3">
                  <c:v>32.0</c:v>
                </c:pt>
                <c:pt idx="4">
                  <c:v>40.0</c:v>
                </c:pt>
                <c:pt idx="5">
                  <c:v>48.0</c:v>
                </c:pt>
                <c:pt idx="6">
                  <c:v>56.0</c:v>
                </c:pt>
                <c:pt idx="7">
                  <c:v>64.0</c:v>
                </c:pt>
                <c:pt idx="8">
                  <c:v>72.0</c:v>
                </c:pt>
                <c:pt idx="9">
                  <c:v>80.0</c:v>
                </c:pt>
                <c:pt idx="10">
                  <c:v>88.0</c:v>
                </c:pt>
                <c:pt idx="11">
                  <c:v>96.0</c:v>
                </c:pt>
                <c:pt idx="12">
                  <c:v>104.0</c:v>
                </c:pt>
              </c:numCache>
            </c:numRef>
          </c:cat>
          <c:val>
            <c:numRef>
              <c:f>Данные!$J$4:$J$18</c:f>
              <c:numCache>
                <c:formatCode>General</c:formatCode>
                <c:ptCount val="15"/>
                <c:pt idx="0">
                  <c:v>1.28571428571428</c:v>
                </c:pt>
                <c:pt idx="1">
                  <c:v>2.06666666666666</c:v>
                </c:pt>
                <c:pt idx="2">
                  <c:v>2.53623188405797</c:v>
                </c:pt>
                <c:pt idx="3">
                  <c:v>2.80645161290322</c:v>
                </c:pt>
                <c:pt idx="4">
                  <c:v>2.97948717948717</c:v>
                </c:pt>
                <c:pt idx="5">
                  <c:v>3.09929078014184</c:v>
                </c:pt>
                <c:pt idx="6">
                  <c:v>3.18701298701298</c:v>
                </c:pt>
                <c:pt idx="7">
                  <c:v>3.25396825396825</c:v>
                </c:pt>
                <c:pt idx="8">
                  <c:v>3.30672926447574</c:v>
                </c:pt>
                <c:pt idx="9">
                  <c:v>3.34936708860759</c:v>
                </c:pt>
                <c:pt idx="10">
                  <c:v>3.38453500522466</c:v>
                </c:pt>
                <c:pt idx="11">
                  <c:v>3.41403508771929</c:v>
                </c:pt>
                <c:pt idx="12">
                  <c:v>3.43913368185212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Данные!$O$1</c:f>
              <c:strCache>
                <c:ptCount val="1"/>
                <c:pt idx="0">
                  <c:v>Топологія "Кільце"</c:v>
                </c:pt>
              </c:strCache>
            </c:strRef>
          </c:tx>
          <c:spPr>
            <a:ln w="12700">
              <a:solidFill>
                <a:srgbClr val="FCF305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CF305"/>
              </a:solidFill>
              <a:ln>
                <a:solidFill>
                  <a:srgbClr val="FCF305"/>
                </a:solidFill>
                <a:prstDash val="solid"/>
              </a:ln>
            </c:spPr>
          </c:marker>
          <c:cat>
            <c:numRef>
              <c:f>Данные!$V$4:$V$18</c:f>
              <c:numCache>
                <c:formatCode>General</c:formatCode>
                <c:ptCount val="15"/>
                <c:pt idx="0">
                  <c:v>8.0</c:v>
                </c:pt>
                <c:pt idx="1">
                  <c:v>16.0</c:v>
                </c:pt>
                <c:pt idx="2">
                  <c:v>24.0</c:v>
                </c:pt>
                <c:pt idx="3">
                  <c:v>32.0</c:v>
                </c:pt>
                <c:pt idx="4">
                  <c:v>40.0</c:v>
                </c:pt>
                <c:pt idx="5">
                  <c:v>48.0</c:v>
                </c:pt>
                <c:pt idx="6">
                  <c:v>56.0</c:v>
                </c:pt>
                <c:pt idx="7">
                  <c:v>64.0</c:v>
                </c:pt>
                <c:pt idx="8">
                  <c:v>72.0</c:v>
                </c:pt>
                <c:pt idx="9">
                  <c:v>80.0</c:v>
                </c:pt>
                <c:pt idx="10">
                  <c:v>88.0</c:v>
                </c:pt>
                <c:pt idx="11">
                  <c:v>96.0</c:v>
                </c:pt>
                <c:pt idx="12">
                  <c:v>104.0</c:v>
                </c:pt>
              </c:numCache>
            </c:numRef>
          </c:cat>
          <c:val>
            <c:numRef>
              <c:f>Данные!$Q$4:$Q$18</c:f>
              <c:numCache>
                <c:formatCode>General</c:formatCode>
                <c:ptCount val="15"/>
                <c:pt idx="0">
                  <c:v>1.28571428571428</c:v>
                </c:pt>
                <c:pt idx="1">
                  <c:v>2.06666666666666</c:v>
                </c:pt>
                <c:pt idx="2">
                  <c:v>2.30434782608695</c:v>
                </c:pt>
                <c:pt idx="3">
                  <c:v>2.6774193548387</c:v>
                </c:pt>
                <c:pt idx="4">
                  <c:v>2.89743589743589</c:v>
                </c:pt>
                <c:pt idx="5">
                  <c:v>3.2127659574468</c:v>
                </c:pt>
                <c:pt idx="6">
                  <c:v>3.43636363636363</c:v>
                </c:pt>
                <c:pt idx="7">
                  <c:v>3.73015873015873</c:v>
                </c:pt>
                <c:pt idx="8">
                  <c:v>3.95774647887323</c:v>
                </c:pt>
                <c:pt idx="9">
                  <c:v>4.24050632911392</c:v>
                </c:pt>
                <c:pt idx="10">
                  <c:v>4.47126436781609</c:v>
                </c:pt>
                <c:pt idx="11">
                  <c:v>4.74736842105263</c:v>
                </c:pt>
                <c:pt idx="12">
                  <c:v>4.98058252427184</c:v>
                </c:pt>
              </c:numCache>
            </c:numRef>
          </c:val>
          <c:smooth val="0"/>
        </c:ser>
        <c:ser>
          <c:idx val="3"/>
          <c:order val="3"/>
          <c:tx>
            <c:v>Топологія "Решітка"</c:v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pPr>
              <a:solidFill>
                <a:srgbClr val="FFC0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Данные!$V$4:$V$18</c:f>
              <c:numCache>
                <c:formatCode>General</c:formatCode>
                <c:ptCount val="15"/>
                <c:pt idx="0">
                  <c:v>8.0</c:v>
                </c:pt>
                <c:pt idx="1">
                  <c:v>16.0</c:v>
                </c:pt>
                <c:pt idx="2">
                  <c:v>24.0</c:v>
                </c:pt>
                <c:pt idx="3">
                  <c:v>32.0</c:v>
                </c:pt>
                <c:pt idx="4">
                  <c:v>40.0</c:v>
                </c:pt>
                <c:pt idx="5">
                  <c:v>48.0</c:v>
                </c:pt>
                <c:pt idx="6">
                  <c:v>56.0</c:v>
                </c:pt>
                <c:pt idx="7">
                  <c:v>64.0</c:v>
                </c:pt>
                <c:pt idx="8">
                  <c:v>72.0</c:v>
                </c:pt>
                <c:pt idx="9">
                  <c:v>80.0</c:v>
                </c:pt>
                <c:pt idx="10">
                  <c:v>88.0</c:v>
                </c:pt>
                <c:pt idx="11">
                  <c:v>96.0</c:v>
                </c:pt>
                <c:pt idx="12">
                  <c:v>104.0</c:v>
                </c:pt>
              </c:numCache>
            </c:numRef>
          </c:cat>
          <c:val>
            <c:numRef>
              <c:f>Данные!$X$4:$X$18</c:f>
              <c:numCache>
                <c:formatCode>General</c:formatCode>
                <c:ptCount val="15"/>
                <c:pt idx="0">
                  <c:v>1.28571428571428</c:v>
                </c:pt>
                <c:pt idx="1">
                  <c:v>2.06666666666666</c:v>
                </c:pt>
                <c:pt idx="2">
                  <c:v>2.53623188405797</c:v>
                </c:pt>
                <c:pt idx="3">
                  <c:v>2.6774193548387</c:v>
                </c:pt>
                <c:pt idx="4">
                  <c:v>2.97948717948717</c:v>
                </c:pt>
                <c:pt idx="5">
                  <c:v>3.09929078014184</c:v>
                </c:pt>
                <c:pt idx="6">
                  <c:v>3.35324675324675</c:v>
                </c:pt>
                <c:pt idx="7">
                  <c:v>3.41269841269841</c:v>
                </c:pt>
                <c:pt idx="8">
                  <c:v>3.50704225352112</c:v>
                </c:pt>
                <c:pt idx="9">
                  <c:v>3.71392405063291</c:v>
                </c:pt>
                <c:pt idx="10">
                  <c:v>3.78578892371995</c:v>
                </c:pt>
                <c:pt idx="11">
                  <c:v>3.87719298245614</c:v>
                </c:pt>
                <c:pt idx="12">
                  <c:v>4.06049290515309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634784"/>
        <c:axId val="-2145629136"/>
      </c:lineChart>
      <c:catAx>
        <c:axId val="-2145634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uk-UA"/>
                  <a:t>Кількість процесорів</a:t>
                </a:r>
              </a:p>
            </c:rich>
          </c:tx>
          <c:layout>
            <c:manualLayout>
              <c:xMode val="edge"/>
              <c:yMode val="edge"/>
              <c:x val="0.270618904595688"/>
              <c:y val="0.856605424321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en-US"/>
          </a:p>
        </c:txPr>
        <c:crossAx val="-2145629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5629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uk-UA"/>
                  <a:t>Середній діаметр</a:t>
                </a:r>
              </a:p>
            </c:rich>
          </c:tx>
          <c:layout>
            <c:manualLayout>
              <c:xMode val="edge"/>
              <c:yMode val="edge"/>
              <c:x val="0.0541237499951681"/>
              <c:y val="0.264151356080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en-US"/>
          </a:p>
        </c:txPr>
        <c:crossAx val="-2145634784"/>
        <c:crosses val="autoZero"/>
        <c:crossBetween val="between"/>
        <c:majorUnit val="2.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5224313704228"/>
          <c:y val="0.20748970219019"/>
          <c:w val="0.200704440458984"/>
          <c:h val="0.22789852535643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359550561798"/>
          <c:y val="0.106463878326996"/>
          <c:w val="0.56661316211878"/>
          <c:h val="0.5893536121673"/>
        </c:manualLayout>
      </c:layout>
      <c:lineChart>
        <c:grouping val="standard"/>
        <c:varyColors val="0"/>
        <c:ser>
          <c:idx val="0"/>
          <c:order val="0"/>
          <c:tx>
            <c:strRef>
              <c:f>Данные!$A$1</c:f>
              <c:strCache>
                <c:ptCount val="1"/>
                <c:pt idx="0">
                  <c:v>Топологія "Лінійка"</c:v>
                </c:pt>
              </c:strCache>
            </c:strRef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cat>
            <c:numRef>
              <c:f>Данные!$V$4:$V$18</c:f>
              <c:numCache>
                <c:formatCode>General</c:formatCode>
                <c:ptCount val="15"/>
                <c:pt idx="0">
                  <c:v>8.0</c:v>
                </c:pt>
                <c:pt idx="1">
                  <c:v>16.0</c:v>
                </c:pt>
                <c:pt idx="2">
                  <c:v>24.0</c:v>
                </c:pt>
                <c:pt idx="3">
                  <c:v>32.0</c:v>
                </c:pt>
                <c:pt idx="4">
                  <c:v>40.0</c:v>
                </c:pt>
                <c:pt idx="5">
                  <c:v>48.0</c:v>
                </c:pt>
                <c:pt idx="6">
                  <c:v>56.0</c:v>
                </c:pt>
                <c:pt idx="7">
                  <c:v>64.0</c:v>
                </c:pt>
                <c:pt idx="8">
                  <c:v>72.0</c:v>
                </c:pt>
                <c:pt idx="9">
                  <c:v>80.0</c:v>
                </c:pt>
                <c:pt idx="10">
                  <c:v>88.0</c:v>
                </c:pt>
                <c:pt idx="11">
                  <c:v>96.0</c:v>
                </c:pt>
                <c:pt idx="12">
                  <c:v>104.0</c:v>
                </c:pt>
              </c:numCache>
            </c:numRef>
          </c:cat>
          <c:val>
            <c:numRef>
              <c:f>Данные!$D$4:$D$18</c:f>
              <c:numCache>
                <c:formatCode>General</c:formatCode>
                <c:ptCount val="15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  <c:pt idx="6">
                  <c:v>9.0</c:v>
                </c:pt>
                <c:pt idx="7">
                  <c:v>9.0</c:v>
                </c:pt>
                <c:pt idx="8">
                  <c:v>9.0</c:v>
                </c:pt>
                <c:pt idx="9">
                  <c:v>9.0</c:v>
                </c:pt>
                <c:pt idx="10">
                  <c:v>9.0</c:v>
                </c:pt>
                <c:pt idx="11">
                  <c:v>9.0</c:v>
                </c:pt>
                <c:pt idx="12">
                  <c:v>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Данные!$H$1</c:f>
              <c:strCache>
                <c:ptCount val="1"/>
                <c:pt idx="0">
                  <c:v>Топологія "Зірка"</c:v>
                </c:pt>
              </c:strCache>
            </c:strRef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cat>
            <c:numRef>
              <c:f>Данные!$V$4:$V$18</c:f>
              <c:numCache>
                <c:formatCode>General</c:formatCode>
                <c:ptCount val="15"/>
                <c:pt idx="0">
                  <c:v>8.0</c:v>
                </c:pt>
                <c:pt idx="1">
                  <c:v>16.0</c:v>
                </c:pt>
                <c:pt idx="2">
                  <c:v>24.0</c:v>
                </c:pt>
                <c:pt idx="3">
                  <c:v>32.0</c:v>
                </c:pt>
                <c:pt idx="4">
                  <c:v>40.0</c:v>
                </c:pt>
                <c:pt idx="5">
                  <c:v>48.0</c:v>
                </c:pt>
                <c:pt idx="6">
                  <c:v>56.0</c:v>
                </c:pt>
                <c:pt idx="7">
                  <c:v>64.0</c:v>
                </c:pt>
                <c:pt idx="8">
                  <c:v>72.0</c:v>
                </c:pt>
                <c:pt idx="9">
                  <c:v>80.0</c:v>
                </c:pt>
                <c:pt idx="10">
                  <c:v>88.0</c:v>
                </c:pt>
                <c:pt idx="11">
                  <c:v>96.0</c:v>
                </c:pt>
                <c:pt idx="12">
                  <c:v>104.0</c:v>
                </c:pt>
              </c:numCache>
            </c:numRef>
          </c:cat>
          <c:val>
            <c:numRef>
              <c:f>Данные!$K$4:$K$18</c:f>
              <c:numCache>
                <c:formatCode>General</c:formatCode>
                <c:ptCount val="15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  <c:pt idx="8">
                  <c:v>15.0</c:v>
                </c:pt>
                <c:pt idx="9">
                  <c:v>16.0</c:v>
                </c:pt>
                <c:pt idx="10">
                  <c:v>17.0</c:v>
                </c:pt>
                <c:pt idx="11">
                  <c:v>18.0</c:v>
                </c:pt>
                <c:pt idx="12">
                  <c:v>19.0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Данные!$O$1</c:f>
              <c:strCache>
                <c:ptCount val="1"/>
                <c:pt idx="0">
                  <c:v>Топологія "Кільце"</c:v>
                </c:pt>
              </c:strCache>
            </c:strRef>
          </c:tx>
          <c:spPr>
            <a:ln w="12700">
              <a:solidFill>
                <a:srgbClr val="FCF305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CF305"/>
              </a:solidFill>
              <a:ln>
                <a:solidFill>
                  <a:srgbClr val="FCF305"/>
                </a:solidFill>
                <a:prstDash val="solid"/>
              </a:ln>
            </c:spPr>
          </c:marker>
          <c:cat>
            <c:numRef>
              <c:f>Данные!$V$4:$V$18</c:f>
              <c:numCache>
                <c:formatCode>General</c:formatCode>
                <c:ptCount val="15"/>
                <c:pt idx="0">
                  <c:v>8.0</c:v>
                </c:pt>
                <c:pt idx="1">
                  <c:v>16.0</c:v>
                </c:pt>
                <c:pt idx="2">
                  <c:v>24.0</c:v>
                </c:pt>
                <c:pt idx="3">
                  <c:v>32.0</c:v>
                </c:pt>
                <c:pt idx="4">
                  <c:v>40.0</c:v>
                </c:pt>
                <c:pt idx="5">
                  <c:v>48.0</c:v>
                </c:pt>
                <c:pt idx="6">
                  <c:v>56.0</c:v>
                </c:pt>
                <c:pt idx="7">
                  <c:v>64.0</c:v>
                </c:pt>
                <c:pt idx="8">
                  <c:v>72.0</c:v>
                </c:pt>
                <c:pt idx="9">
                  <c:v>80.0</c:v>
                </c:pt>
                <c:pt idx="10">
                  <c:v>88.0</c:v>
                </c:pt>
                <c:pt idx="11">
                  <c:v>96.0</c:v>
                </c:pt>
                <c:pt idx="12">
                  <c:v>104.0</c:v>
                </c:pt>
              </c:numCache>
            </c:numRef>
          </c:cat>
          <c:val>
            <c:numRef>
              <c:f>Данные!$R$4:$R$18</c:f>
              <c:numCache>
                <c:formatCode>General</c:formatCode>
                <c:ptCount val="15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  <c:pt idx="6">
                  <c:v>9.0</c:v>
                </c:pt>
                <c:pt idx="7">
                  <c:v>9.0</c:v>
                </c:pt>
                <c:pt idx="8">
                  <c:v>9.0</c:v>
                </c:pt>
                <c:pt idx="9">
                  <c:v>9.0</c:v>
                </c:pt>
                <c:pt idx="10">
                  <c:v>9.0</c:v>
                </c:pt>
                <c:pt idx="11">
                  <c:v>9.0</c:v>
                </c:pt>
                <c:pt idx="12">
                  <c:v>9.0</c:v>
                </c:pt>
              </c:numCache>
            </c:numRef>
          </c:val>
          <c:smooth val="0"/>
        </c:ser>
        <c:ser>
          <c:idx val="3"/>
          <c:order val="3"/>
          <c:tx>
            <c:v>Топологія "Решітка"</c:v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pPr>
              <a:solidFill>
                <a:srgbClr val="FFC0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Данные!$V$4:$V$18</c:f>
              <c:numCache>
                <c:formatCode>General</c:formatCode>
                <c:ptCount val="15"/>
                <c:pt idx="0">
                  <c:v>8.0</c:v>
                </c:pt>
                <c:pt idx="1">
                  <c:v>16.0</c:v>
                </c:pt>
                <c:pt idx="2">
                  <c:v>24.0</c:v>
                </c:pt>
                <c:pt idx="3">
                  <c:v>32.0</c:v>
                </c:pt>
                <c:pt idx="4">
                  <c:v>40.0</c:v>
                </c:pt>
                <c:pt idx="5">
                  <c:v>48.0</c:v>
                </c:pt>
                <c:pt idx="6">
                  <c:v>56.0</c:v>
                </c:pt>
                <c:pt idx="7">
                  <c:v>64.0</c:v>
                </c:pt>
                <c:pt idx="8">
                  <c:v>72.0</c:v>
                </c:pt>
                <c:pt idx="9">
                  <c:v>80.0</c:v>
                </c:pt>
                <c:pt idx="10">
                  <c:v>88.0</c:v>
                </c:pt>
                <c:pt idx="11">
                  <c:v>96.0</c:v>
                </c:pt>
                <c:pt idx="12">
                  <c:v>104.0</c:v>
                </c:pt>
              </c:numCache>
            </c:numRef>
          </c:cat>
          <c:val>
            <c:numRef>
              <c:f>Данные!$Y$4:$Y$18</c:f>
              <c:numCache>
                <c:formatCode>General</c:formatCode>
                <c:ptCount val="15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9.0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11.0</c:v>
                </c:pt>
                <c:pt idx="8">
                  <c:v>11.0</c:v>
                </c:pt>
                <c:pt idx="9">
                  <c:v>11.0</c:v>
                </c:pt>
                <c:pt idx="10">
                  <c:v>11.0</c:v>
                </c:pt>
                <c:pt idx="11">
                  <c:v>11.0</c:v>
                </c:pt>
                <c:pt idx="12">
                  <c:v>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573984"/>
        <c:axId val="-2145568352"/>
      </c:lineChart>
      <c:catAx>
        <c:axId val="-214557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uk-UA"/>
                  <a:t>Кількість процесорів</a:t>
                </a:r>
              </a:p>
            </c:rich>
          </c:tx>
          <c:layout>
            <c:manualLayout>
              <c:xMode val="edge"/>
              <c:yMode val="edge"/>
              <c:x val="0.255216620160643"/>
              <c:y val="0.8326996042593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en-US"/>
          </a:p>
        </c:txPr>
        <c:crossAx val="-2145568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5568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uk-UA"/>
                  <a:t>Степінь</a:t>
                </a:r>
              </a:p>
            </c:rich>
          </c:tx>
          <c:layout>
            <c:manualLayout>
              <c:xMode val="edge"/>
              <c:yMode val="edge"/>
              <c:x val="0.0256821699296196"/>
              <c:y val="0.3274850747283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en-US"/>
          </a:p>
        </c:txPr>
        <c:crossAx val="-21455739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91442169469"/>
          <c:y val="0.261025590095011"/>
          <c:w val="0.227201545235415"/>
          <c:h val="0.2542457046379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en-US"/>
    </a:p>
  </c:txPr>
  <c:printSettings>
    <c:headerFooter/>
    <c:pageMargins b="1.0" l="0.75" r="0.75" t="1.0" header="0.5" footer="0.5"/>
    <c:pageSetup paperSize="9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94616378"/>
          <c:y val="0.106060998390885"/>
          <c:w val="0.525641848272624"/>
          <c:h val="0.590911276749219"/>
        </c:manualLayout>
      </c:layout>
      <c:lineChart>
        <c:grouping val="standard"/>
        <c:varyColors val="0"/>
        <c:ser>
          <c:idx val="0"/>
          <c:order val="0"/>
          <c:tx>
            <c:strRef>
              <c:f>Данные!$A$1</c:f>
              <c:strCache>
                <c:ptCount val="1"/>
                <c:pt idx="0">
                  <c:v>Топологія "Лінійка"</c:v>
                </c:pt>
              </c:strCache>
            </c:strRef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cat>
            <c:numRef>
              <c:f>Данные!$V$4:$V$18</c:f>
              <c:numCache>
                <c:formatCode>General</c:formatCode>
                <c:ptCount val="15"/>
                <c:pt idx="0">
                  <c:v>8.0</c:v>
                </c:pt>
                <c:pt idx="1">
                  <c:v>16.0</c:v>
                </c:pt>
                <c:pt idx="2">
                  <c:v>24.0</c:v>
                </c:pt>
                <c:pt idx="3">
                  <c:v>32.0</c:v>
                </c:pt>
                <c:pt idx="4">
                  <c:v>40.0</c:v>
                </c:pt>
                <c:pt idx="5">
                  <c:v>48.0</c:v>
                </c:pt>
                <c:pt idx="6">
                  <c:v>56.0</c:v>
                </c:pt>
                <c:pt idx="7">
                  <c:v>64.0</c:v>
                </c:pt>
                <c:pt idx="8">
                  <c:v>72.0</c:v>
                </c:pt>
                <c:pt idx="9">
                  <c:v>80.0</c:v>
                </c:pt>
                <c:pt idx="10">
                  <c:v>88.0</c:v>
                </c:pt>
                <c:pt idx="11">
                  <c:v>96.0</c:v>
                </c:pt>
                <c:pt idx="12">
                  <c:v>104.0</c:v>
                </c:pt>
              </c:numCache>
            </c:numRef>
          </c:cat>
          <c:val>
            <c:numRef>
              <c:f>Данные!$E$4:$E$18</c:f>
              <c:numCache>
                <c:formatCode>General</c:formatCode>
                <c:ptCount val="15"/>
                <c:pt idx="0">
                  <c:v>20.0</c:v>
                </c:pt>
                <c:pt idx="1">
                  <c:v>41.0</c:v>
                </c:pt>
                <c:pt idx="2">
                  <c:v>62.0</c:v>
                </c:pt>
                <c:pt idx="3">
                  <c:v>83.0</c:v>
                </c:pt>
                <c:pt idx="4">
                  <c:v>104.0</c:v>
                </c:pt>
                <c:pt idx="5">
                  <c:v>125.0</c:v>
                </c:pt>
                <c:pt idx="6">
                  <c:v>146.0</c:v>
                </c:pt>
                <c:pt idx="7">
                  <c:v>167.0</c:v>
                </c:pt>
                <c:pt idx="8">
                  <c:v>188.0</c:v>
                </c:pt>
                <c:pt idx="9">
                  <c:v>209.0</c:v>
                </c:pt>
                <c:pt idx="10">
                  <c:v>230.0</c:v>
                </c:pt>
                <c:pt idx="11">
                  <c:v>251.0</c:v>
                </c:pt>
                <c:pt idx="12">
                  <c:v>272.0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Данные!$H$1</c:f>
              <c:strCache>
                <c:ptCount val="1"/>
                <c:pt idx="0">
                  <c:v>Топологія "Зірка"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dPt>
            <c:idx val="9"/>
            <c:bubble3D val="0"/>
            <c:spPr>
              <a:ln w="12700">
                <a:solidFill>
                  <a:srgbClr val="F20884"/>
                </a:solidFill>
                <a:prstDash val="solid"/>
              </a:ln>
            </c:spPr>
          </c:dPt>
          <c:cat>
            <c:numRef>
              <c:f>Данные!$V$4:$V$18</c:f>
              <c:numCache>
                <c:formatCode>General</c:formatCode>
                <c:ptCount val="15"/>
                <c:pt idx="0">
                  <c:v>8.0</c:v>
                </c:pt>
                <c:pt idx="1">
                  <c:v>16.0</c:v>
                </c:pt>
                <c:pt idx="2">
                  <c:v>24.0</c:v>
                </c:pt>
                <c:pt idx="3">
                  <c:v>32.0</c:v>
                </c:pt>
                <c:pt idx="4">
                  <c:v>40.0</c:v>
                </c:pt>
                <c:pt idx="5">
                  <c:v>48.0</c:v>
                </c:pt>
                <c:pt idx="6">
                  <c:v>56.0</c:v>
                </c:pt>
                <c:pt idx="7">
                  <c:v>64.0</c:v>
                </c:pt>
                <c:pt idx="8">
                  <c:v>72.0</c:v>
                </c:pt>
                <c:pt idx="9">
                  <c:v>80.0</c:v>
                </c:pt>
                <c:pt idx="10">
                  <c:v>88.0</c:v>
                </c:pt>
                <c:pt idx="11">
                  <c:v>96.0</c:v>
                </c:pt>
                <c:pt idx="12">
                  <c:v>104.0</c:v>
                </c:pt>
              </c:numCache>
            </c:numRef>
          </c:cat>
          <c:val>
            <c:numRef>
              <c:f>Данные!$L$4:$L$18</c:f>
              <c:numCache>
                <c:formatCode>General</c:formatCode>
                <c:ptCount val="15"/>
                <c:pt idx="0">
                  <c:v>20.0</c:v>
                </c:pt>
                <c:pt idx="1">
                  <c:v>41.0</c:v>
                </c:pt>
                <c:pt idx="2">
                  <c:v>62.0</c:v>
                </c:pt>
                <c:pt idx="3">
                  <c:v>83.0</c:v>
                </c:pt>
                <c:pt idx="4">
                  <c:v>104.0</c:v>
                </c:pt>
                <c:pt idx="5">
                  <c:v>125.0</c:v>
                </c:pt>
                <c:pt idx="6">
                  <c:v>146.0</c:v>
                </c:pt>
                <c:pt idx="7">
                  <c:v>167.0</c:v>
                </c:pt>
                <c:pt idx="8">
                  <c:v>188.0</c:v>
                </c:pt>
                <c:pt idx="9">
                  <c:v>209.0</c:v>
                </c:pt>
                <c:pt idx="10">
                  <c:v>230.0</c:v>
                </c:pt>
                <c:pt idx="11">
                  <c:v>251.0</c:v>
                </c:pt>
                <c:pt idx="12">
                  <c:v>272.0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Данные!$O$1</c:f>
              <c:strCache>
                <c:ptCount val="1"/>
                <c:pt idx="0">
                  <c:v>Топологія "Кільце"</c:v>
                </c:pt>
              </c:strCache>
            </c:strRef>
          </c:tx>
          <c:spPr>
            <a:ln w="12700">
              <a:solidFill>
                <a:srgbClr val="FCF305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CF305"/>
              </a:solidFill>
              <a:ln>
                <a:solidFill>
                  <a:srgbClr val="FCF305"/>
                </a:solidFill>
                <a:prstDash val="solid"/>
              </a:ln>
            </c:spPr>
          </c:marker>
          <c:cat>
            <c:numRef>
              <c:f>Данные!$V$4:$V$18</c:f>
              <c:numCache>
                <c:formatCode>General</c:formatCode>
                <c:ptCount val="15"/>
                <c:pt idx="0">
                  <c:v>8.0</c:v>
                </c:pt>
                <c:pt idx="1">
                  <c:v>16.0</c:v>
                </c:pt>
                <c:pt idx="2">
                  <c:v>24.0</c:v>
                </c:pt>
                <c:pt idx="3">
                  <c:v>32.0</c:v>
                </c:pt>
                <c:pt idx="4">
                  <c:v>40.0</c:v>
                </c:pt>
                <c:pt idx="5">
                  <c:v>48.0</c:v>
                </c:pt>
                <c:pt idx="6">
                  <c:v>56.0</c:v>
                </c:pt>
                <c:pt idx="7">
                  <c:v>64.0</c:v>
                </c:pt>
                <c:pt idx="8">
                  <c:v>72.0</c:v>
                </c:pt>
                <c:pt idx="9">
                  <c:v>80.0</c:v>
                </c:pt>
                <c:pt idx="10">
                  <c:v>88.0</c:v>
                </c:pt>
                <c:pt idx="11">
                  <c:v>96.0</c:v>
                </c:pt>
                <c:pt idx="12">
                  <c:v>104.0</c:v>
                </c:pt>
              </c:numCache>
            </c:numRef>
          </c:cat>
          <c:val>
            <c:numRef>
              <c:f>Данные!$S$4:$S$18</c:f>
              <c:numCache>
                <c:formatCode>General</c:formatCode>
                <c:ptCount val="15"/>
                <c:pt idx="0">
                  <c:v>20.0</c:v>
                </c:pt>
                <c:pt idx="1">
                  <c:v>41.0</c:v>
                </c:pt>
                <c:pt idx="2">
                  <c:v>63.0</c:v>
                </c:pt>
                <c:pt idx="3">
                  <c:v>84.0</c:v>
                </c:pt>
                <c:pt idx="4">
                  <c:v>105.0</c:v>
                </c:pt>
                <c:pt idx="5">
                  <c:v>126.0</c:v>
                </c:pt>
                <c:pt idx="6">
                  <c:v>147.0</c:v>
                </c:pt>
                <c:pt idx="7">
                  <c:v>168.0</c:v>
                </c:pt>
                <c:pt idx="8">
                  <c:v>189.0</c:v>
                </c:pt>
                <c:pt idx="9">
                  <c:v>210.0</c:v>
                </c:pt>
                <c:pt idx="10">
                  <c:v>231.0</c:v>
                </c:pt>
                <c:pt idx="11">
                  <c:v>252.0</c:v>
                </c:pt>
                <c:pt idx="12">
                  <c:v>273.0</c:v>
                </c:pt>
              </c:numCache>
            </c:numRef>
          </c:val>
          <c:smooth val="0"/>
        </c:ser>
        <c:ser>
          <c:idx val="3"/>
          <c:order val="3"/>
          <c:tx>
            <c:v>Топологія "Решітка"</c:v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pPr>
              <a:solidFill>
                <a:srgbClr val="FFC0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Данные!$V$4:$V$18</c:f>
              <c:numCache>
                <c:formatCode>General</c:formatCode>
                <c:ptCount val="15"/>
                <c:pt idx="0">
                  <c:v>8.0</c:v>
                </c:pt>
                <c:pt idx="1">
                  <c:v>16.0</c:v>
                </c:pt>
                <c:pt idx="2">
                  <c:v>24.0</c:v>
                </c:pt>
                <c:pt idx="3">
                  <c:v>32.0</c:v>
                </c:pt>
                <c:pt idx="4">
                  <c:v>40.0</c:v>
                </c:pt>
                <c:pt idx="5">
                  <c:v>48.0</c:v>
                </c:pt>
                <c:pt idx="6">
                  <c:v>56.0</c:v>
                </c:pt>
                <c:pt idx="7">
                  <c:v>64.0</c:v>
                </c:pt>
                <c:pt idx="8">
                  <c:v>72.0</c:v>
                </c:pt>
                <c:pt idx="9">
                  <c:v>80.0</c:v>
                </c:pt>
                <c:pt idx="10">
                  <c:v>88.0</c:v>
                </c:pt>
                <c:pt idx="11">
                  <c:v>96.0</c:v>
                </c:pt>
                <c:pt idx="12">
                  <c:v>104.0</c:v>
                </c:pt>
              </c:numCache>
            </c:numRef>
          </c:cat>
          <c:val>
            <c:numRef>
              <c:f>Данные!$Z$4:$Z$18</c:f>
              <c:numCache>
                <c:formatCode>General</c:formatCode>
                <c:ptCount val="15"/>
                <c:pt idx="0">
                  <c:v>20.0</c:v>
                </c:pt>
                <c:pt idx="1">
                  <c:v>41.0</c:v>
                </c:pt>
                <c:pt idx="2">
                  <c:v>62.0</c:v>
                </c:pt>
                <c:pt idx="3">
                  <c:v>84.0</c:v>
                </c:pt>
                <c:pt idx="4">
                  <c:v>105.0</c:v>
                </c:pt>
                <c:pt idx="5">
                  <c:v>127.0</c:v>
                </c:pt>
                <c:pt idx="6">
                  <c:v>148.0</c:v>
                </c:pt>
                <c:pt idx="7">
                  <c:v>170.0</c:v>
                </c:pt>
                <c:pt idx="8">
                  <c:v>192.0</c:v>
                </c:pt>
                <c:pt idx="9">
                  <c:v>213.0</c:v>
                </c:pt>
                <c:pt idx="10">
                  <c:v>235.0</c:v>
                </c:pt>
                <c:pt idx="11">
                  <c:v>257.0</c:v>
                </c:pt>
                <c:pt idx="12">
                  <c:v>278.0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511808"/>
        <c:axId val="-2145506176"/>
      </c:lineChart>
      <c:catAx>
        <c:axId val="-214551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uk-UA"/>
                  <a:t>Кількість процесорів</a:t>
                </a:r>
              </a:p>
            </c:rich>
          </c:tx>
          <c:layout>
            <c:manualLayout>
              <c:xMode val="edge"/>
              <c:yMode val="edge"/>
              <c:x val="0.277244022579369"/>
              <c:y val="0.8333364530984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en-US"/>
          </a:p>
        </c:txPr>
        <c:crossAx val="-2145506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5506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uk-UA"/>
                  <a:t>Вартістьть</a:t>
                </a:r>
              </a:p>
            </c:rich>
          </c:tx>
          <c:layout>
            <c:manualLayout>
              <c:xMode val="edge"/>
              <c:yMode val="edge"/>
              <c:x val="0.0256409592636537"/>
              <c:y val="0.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en-US"/>
          </a:p>
        </c:txPr>
        <c:crossAx val="-214551180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6975306859483"/>
          <c:y val="0.263522438577299"/>
          <c:w val="0.216894063696937"/>
          <c:h val="0.2398729889613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800103750081"/>
          <c:y val="0.105660572045571"/>
          <c:w val="0.547200427500334"/>
          <c:h val="0.592453921826949"/>
        </c:manualLayout>
      </c:layout>
      <c:lineChart>
        <c:grouping val="standard"/>
        <c:varyColors val="0"/>
        <c:ser>
          <c:idx val="0"/>
          <c:order val="0"/>
          <c:tx>
            <c:strRef>
              <c:f>Данные!$A$1</c:f>
              <c:strCache>
                <c:ptCount val="1"/>
                <c:pt idx="0">
                  <c:v>Топологія "Лінійка"</c:v>
                </c:pt>
              </c:strCache>
            </c:strRef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cat>
            <c:numRef>
              <c:f>Данные!$A$4:$A$18</c:f>
              <c:numCache>
                <c:formatCode>General</c:formatCode>
                <c:ptCount val="15"/>
                <c:pt idx="0">
                  <c:v>8.0</c:v>
                </c:pt>
                <c:pt idx="1">
                  <c:v>16.0</c:v>
                </c:pt>
                <c:pt idx="2">
                  <c:v>24.0</c:v>
                </c:pt>
                <c:pt idx="3">
                  <c:v>32.0</c:v>
                </c:pt>
                <c:pt idx="4">
                  <c:v>40.0</c:v>
                </c:pt>
                <c:pt idx="5">
                  <c:v>48.0</c:v>
                </c:pt>
                <c:pt idx="6">
                  <c:v>56.0</c:v>
                </c:pt>
                <c:pt idx="7">
                  <c:v>64.0</c:v>
                </c:pt>
                <c:pt idx="8">
                  <c:v>72.0</c:v>
                </c:pt>
                <c:pt idx="9">
                  <c:v>80.0</c:v>
                </c:pt>
                <c:pt idx="10">
                  <c:v>88.0</c:v>
                </c:pt>
                <c:pt idx="11">
                  <c:v>96.0</c:v>
                </c:pt>
                <c:pt idx="12">
                  <c:v>104.0</c:v>
                </c:pt>
              </c:numCache>
            </c:numRef>
          </c:cat>
          <c:val>
            <c:numRef>
              <c:f>Данные!$F$4:$F$18</c:f>
              <c:numCache>
                <c:formatCode>General</c:formatCode>
                <c:ptCount val="15"/>
                <c:pt idx="0">
                  <c:v>0.36734693877551</c:v>
                </c:pt>
                <c:pt idx="1">
                  <c:v>0.516666666666666</c:v>
                </c:pt>
                <c:pt idx="2">
                  <c:v>0.563607085346215</c:v>
                </c:pt>
                <c:pt idx="3">
                  <c:v>0.652329749103942</c:v>
                </c:pt>
                <c:pt idx="4">
                  <c:v>0.735042735042735</c:v>
                </c:pt>
                <c:pt idx="5">
                  <c:v>0.814814814814814</c:v>
                </c:pt>
                <c:pt idx="6">
                  <c:v>0.892929292929293</c:v>
                </c:pt>
                <c:pt idx="7">
                  <c:v>0.970017636684303</c:v>
                </c:pt>
                <c:pt idx="8">
                  <c:v>1.04642670839853</c:v>
                </c:pt>
                <c:pt idx="9">
                  <c:v>1.12236286919831</c:v>
                </c:pt>
                <c:pt idx="10">
                  <c:v>1.19795657726692</c:v>
                </c:pt>
                <c:pt idx="11">
                  <c:v>1.27329434697855</c:v>
                </c:pt>
                <c:pt idx="12">
                  <c:v>1.34843581445523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Данные!$H$1</c:f>
              <c:strCache>
                <c:ptCount val="1"/>
                <c:pt idx="0">
                  <c:v>Топологія "Зірка"</c:v>
                </c:pt>
              </c:strCache>
            </c:strRef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cat>
            <c:numRef>
              <c:f>Данные!$A$4:$A$18</c:f>
              <c:numCache>
                <c:formatCode>General</c:formatCode>
                <c:ptCount val="15"/>
                <c:pt idx="0">
                  <c:v>8.0</c:v>
                </c:pt>
                <c:pt idx="1">
                  <c:v>16.0</c:v>
                </c:pt>
                <c:pt idx="2">
                  <c:v>24.0</c:v>
                </c:pt>
                <c:pt idx="3">
                  <c:v>32.0</c:v>
                </c:pt>
                <c:pt idx="4">
                  <c:v>40.0</c:v>
                </c:pt>
                <c:pt idx="5">
                  <c:v>48.0</c:v>
                </c:pt>
                <c:pt idx="6">
                  <c:v>56.0</c:v>
                </c:pt>
                <c:pt idx="7">
                  <c:v>64.0</c:v>
                </c:pt>
                <c:pt idx="8">
                  <c:v>72.0</c:v>
                </c:pt>
                <c:pt idx="9">
                  <c:v>80.0</c:v>
                </c:pt>
                <c:pt idx="10">
                  <c:v>88.0</c:v>
                </c:pt>
                <c:pt idx="11">
                  <c:v>96.0</c:v>
                </c:pt>
                <c:pt idx="12">
                  <c:v>104.0</c:v>
                </c:pt>
              </c:numCache>
            </c:numRef>
          </c:cat>
          <c:val>
            <c:numRef>
              <c:f>Данные!$M$4:$M$18</c:f>
              <c:numCache>
                <c:formatCode>General</c:formatCode>
                <c:ptCount val="15"/>
                <c:pt idx="0">
                  <c:v>0.36734693877551</c:v>
                </c:pt>
                <c:pt idx="1">
                  <c:v>0.516666666666666</c:v>
                </c:pt>
                <c:pt idx="2">
                  <c:v>0.563607085346215</c:v>
                </c:pt>
                <c:pt idx="3">
                  <c:v>0.561290322580645</c:v>
                </c:pt>
                <c:pt idx="4">
                  <c:v>0.541724941724941</c:v>
                </c:pt>
                <c:pt idx="5">
                  <c:v>0.516548463356974</c:v>
                </c:pt>
                <c:pt idx="6">
                  <c:v>0.49030969030969</c:v>
                </c:pt>
                <c:pt idx="7">
                  <c:v>0.46485260770975</c:v>
                </c:pt>
                <c:pt idx="8">
                  <c:v>0.440897235263432</c:v>
                </c:pt>
                <c:pt idx="9">
                  <c:v>0.418670886075949</c:v>
                </c:pt>
                <c:pt idx="10">
                  <c:v>0.39818058884996</c:v>
                </c:pt>
                <c:pt idx="11">
                  <c:v>0.37933723196881</c:v>
                </c:pt>
                <c:pt idx="12">
                  <c:v>0.362014071773908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Данные!$O$1</c:f>
              <c:strCache>
                <c:ptCount val="1"/>
                <c:pt idx="0">
                  <c:v>Топологія "Кільце"</c:v>
                </c:pt>
              </c:strCache>
            </c:strRef>
          </c:tx>
          <c:spPr>
            <a:ln w="12700">
              <a:solidFill>
                <a:srgbClr val="FCF305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CF305"/>
              </a:solidFill>
              <a:ln>
                <a:solidFill>
                  <a:srgbClr val="FCF305"/>
                </a:solidFill>
                <a:prstDash val="solid"/>
              </a:ln>
            </c:spPr>
          </c:marker>
          <c:cat>
            <c:numRef>
              <c:f>Данные!$A$4:$A$18</c:f>
              <c:numCache>
                <c:formatCode>General</c:formatCode>
                <c:ptCount val="15"/>
                <c:pt idx="0">
                  <c:v>8.0</c:v>
                </c:pt>
                <c:pt idx="1">
                  <c:v>16.0</c:v>
                </c:pt>
                <c:pt idx="2">
                  <c:v>24.0</c:v>
                </c:pt>
                <c:pt idx="3">
                  <c:v>32.0</c:v>
                </c:pt>
                <c:pt idx="4">
                  <c:v>40.0</c:v>
                </c:pt>
                <c:pt idx="5">
                  <c:v>48.0</c:v>
                </c:pt>
                <c:pt idx="6">
                  <c:v>56.0</c:v>
                </c:pt>
                <c:pt idx="7">
                  <c:v>64.0</c:v>
                </c:pt>
                <c:pt idx="8">
                  <c:v>72.0</c:v>
                </c:pt>
                <c:pt idx="9">
                  <c:v>80.0</c:v>
                </c:pt>
                <c:pt idx="10">
                  <c:v>88.0</c:v>
                </c:pt>
                <c:pt idx="11">
                  <c:v>96.0</c:v>
                </c:pt>
                <c:pt idx="12">
                  <c:v>104.0</c:v>
                </c:pt>
              </c:numCache>
            </c:numRef>
          </c:cat>
          <c:val>
            <c:numRef>
              <c:f>Данные!$T$4:$T$18</c:f>
              <c:numCache>
                <c:formatCode>General</c:formatCode>
                <c:ptCount val="15"/>
                <c:pt idx="0">
                  <c:v>0.36734693877551</c:v>
                </c:pt>
                <c:pt idx="1">
                  <c:v>0.516666666666666</c:v>
                </c:pt>
                <c:pt idx="2">
                  <c:v>0.51207729468599</c:v>
                </c:pt>
                <c:pt idx="3">
                  <c:v>0.594982078853046</c:v>
                </c:pt>
                <c:pt idx="4">
                  <c:v>0.643874643874643</c:v>
                </c:pt>
                <c:pt idx="5">
                  <c:v>0.713947990543735</c:v>
                </c:pt>
                <c:pt idx="6">
                  <c:v>0.763636363636363</c:v>
                </c:pt>
                <c:pt idx="7">
                  <c:v>0.828924162257495</c:v>
                </c:pt>
                <c:pt idx="8">
                  <c:v>0.879499217527386</c:v>
                </c:pt>
                <c:pt idx="9">
                  <c:v>0.942334739803094</c:v>
                </c:pt>
                <c:pt idx="10">
                  <c:v>0.993614303959131</c:v>
                </c:pt>
                <c:pt idx="11">
                  <c:v>1.05497076023391</c:v>
                </c:pt>
                <c:pt idx="12">
                  <c:v>1.10679611650485</c:v>
                </c:pt>
              </c:numCache>
            </c:numRef>
          </c:val>
          <c:smooth val="0"/>
        </c:ser>
        <c:ser>
          <c:idx val="3"/>
          <c:order val="3"/>
          <c:tx>
            <c:v>Топологія "Решітка"</c:v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pPr>
              <a:solidFill>
                <a:srgbClr val="FFC0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val>
            <c:numRef>
              <c:f>Данные!$AA$4:$AA$18</c:f>
              <c:numCache>
                <c:formatCode>General</c:formatCode>
                <c:ptCount val="15"/>
                <c:pt idx="0">
                  <c:v>0.36734693877551</c:v>
                </c:pt>
                <c:pt idx="1">
                  <c:v>0.516666666666666</c:v>
                </c:pt>
                <c:pt idx="2">
                  <c:v>0.563607085346215</c:v>
                </c:pt>
                <c:pt idx="3">
                  <c:v>0.594982078853046</c:v>
                </c:pt>
                <c:pt idx="4">
                  <c:v>0.595897435897435</c:v>
                </c:pt>
                <c:pt idx="5">
                  <c:v>0.619858156028368</c:v>
                </c:pt>
                <c:pt idx="6">
                  <c:v>0.67064935064935</c:v>
                </c:pt>
                <c:pt idx="7">
                  <c:v>0.62049062049062</c:v>
                </c:pt>
                <c:pt idx="8">
                  <c:v>0.63764404609475</c:v>
                </c:pt>
                <c:pt idx="9">
                  <c:v>0.675258918296893</c:v>
                </c:pt>
                <c:pt idx="10">
                  <c:v>0.688325258858174</c:v>
                </c:pt>
                <c:pt idx="11">
                  <c:v>0.704944178628389</c:v>
                </c:pt>
                <c:pt idx="12">
                  <c:v>0.738271437300563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452688"/>
        <c:axId val="-2145447056"/>
      </c:lineChart>
      <c:catAx>
        <c:axId val="-214545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uk-UA"/>
                  <a:t>Кількість процесорів</a:t>
                </a:r>
              </a:p>
            </c:rich>
          </c:tx>
          <c:layout>
            <c:manualLayout>
              <c:xMode val="edge"/>
              <c:yMode val="edge"/>
              <c:x val="0.267200117684404"/>
              <c:y val="0.8339640621845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en-US"/>
          </a:p>
        </c:txPr>
        <c:crossAx val="-2145447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5447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uk-UA"/>
                  <a:t>Трафік</a:t>
                </a:r>
              </a:p>
            </c:rich>
          </c:tx>
          <c:layout>
            <c:manualLayout>
              <c:xMode val="edge"/>
              <c:yMode val="edge"/>
              <c:x val="0.0256000743269923"/>
              <c:y val="0.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en-US"/>
          </a:p>
        </c:txPr>
        <c:crossAx val="-21454526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8207108400646"/>
          <c:y val="0.267567212809552"/>
          <c:w val="0.233103344724836"/>
          <c:h val="0.2374659013684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18</xdr:row>
      <xdr:rowOff>12700</xdr:rowOff>
    </xdr:from>
    <xdr:to>
      <xdr:col>6</xdr:col>
      <xdr:colOff>673100</xdr:colOff>
      <xdr:row>40</xdr:row>
      <xdr:rowOff>88900</xdr:rowOff>
    </xdr:to>
    <xdr:graphicFrame macro="">
      <xdr:nvGraphicFramePr>
        <xdr:cNvPr id="223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18</xdr:row>
      <xdr:rowOff>12700</xdr:rowOff>
    </xdr:from>
    <xdr:to>
      <xdr:col>15</xdr:col>
      <xdr:colOff>622300</xdr:colOff>
      <xdr:row>40</xdr:row>
      <xdr:rowOff>114300</xdr:rowOff>
    </xdr:to>
    <xdr:graphicFrame macro="">
      <xdr:nvGraphicFramePr>
        <xdr:cNvPr id="2234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609600</xdr:colOff>
      <xdr:row>18</xdr:row>
      <xdr:rowOff>12700</xdr:rowOff>
    </xdr:from>
    <xdr:to>
      <xdr:col>26</xdr:col>
      <xdr:colOff>25400</xdr:colOff>
      <xdr:row>40</xdr:row>
      <xdr:rowOff>127000</xdr:rowOff>
    </xdr:to>
    <xdr:graphicFrame macro="">
      <xdr:nvGraphicFramePr>
        <xdr:cNvPr id="2235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25400</xdr:colOff>
      <xdr:row>18</xdr:row>
      <xdr:rowOff>12700</xdr:rowOff>
    </xdr:from>
    <xdr:to>
      <xdr:col>37</xdr:col>
      <xdr:colOff>292100</xdr:colOff>
      <xdr:row>40</xdr:row>
      <xdr:rowOff>139700</xdr:rowOff>
    </xdr:to>
    <xdr:graphicFrame macro="">
      <xdr:nvGraphicFramePr>
        <xdr:cNvPr id="2236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292100</xdr:colOff>
      <xdr:row>17</xdr:row>
      <xdr:rowOff>152400</xdr:rowOff>
    </xdr:from>
    <xdr:to>
      <xdr:col>48</xdr:col>
      <xdr:colOff>25400</xdr:colOff>
      <xdr:row>40</xdr:row>
      <xdr:rowOff>152400</xdr:rowOff>
    </xdr:to>
    <xdr:graphicFrame macro="">
      <xdr:nvGraphicFramePr>
        <xdr:cNvPr id="2237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5"/>
  <sheetViews>
    <sheetView tabSelected="1" showRuler="0" topLeftCell="G26" zoomScale="106" zoomScaleNormal="110" zoomScalePageLayoutView="110" workbookViewId="0">
      <selection activeCell="H44" sqref="H44"/>
    </sheetView>
  </sheetViews>
  <sheetFormatPr baseColWidth="10" defaultColWidth="8.83203125" defaultRowHeight="13" x14ac:dyDescent="0.15"/>
  <cols>
    <col min="1" max="1" width="18.83203125" bestFit="1" customWidth="1"/>
    <col min="2" max="2" width="15.1640625" customWidth="1"/>
    <col min="3" max="3" width="17.5" customWidth="1"/>
    <col min="4" max="4" width="13.5" customWidth="1"/>
    <col min="5" max="5" width="13.33203125" customWidth="1"/>
    <col min="6" max="6" width="9.1640625" style="4" customWidth="1"/>
    <col min="7" max="7" width="19.83203125" customWidth="1"/>
    <col min="8" max="8" width="25.5" customWidth="1"/>
    <col min="9" max="9" width="9.33203125" customWidth="1"/>
    <col min="11" max="11" width="14.83203125" customWidth="1"/>
    <col min="15" max="15" width="18.83203125" bestFit="1" customWidth="1"/>
    <col min="17" max="17" width="16.1640625" bestFit="1" customWidth="1"/>
  </cols>
  <sheetData>
    <row r="1" spans="1:27" ht="14" thickBot="1" x14ac:dyDescent="0.2">
      <c r="A1" s="24" t="s">
        <v>0</v>
      </c>
      <c r="B1" s="25"/>
      <c r="C1" s="25"/>
      <c r="D1" s="25"/>
      <c r="E1" s="25"/>
      <c r="F1" s="26"/>
      <c r="H1" s="24" t="s">
        <v>8</v>
      </c>
      <c r="I1" s="25"/>
      <c r="J1" s="25"/>
      <c r="K1" s="25"/>
      <c r="L1" s="25"/>
      <c r="M1" s="26"/>
      <c r="O1" s="24" t="s">
        <v>9</v>
      </c>
      <c r="P1" s="25"/>
      <c r="Q1" s="25"/>
      <c r="R1" s="25"/>
      <c r="S1" s="25"/>
      <c r="T1" s="26"/>
      <c r="V1" s="24" t="s">
        <v>16</v>
      </c>
      <c r="W1" s="25"/>
      <c r="X1" s="25"/>
      <c r="Y1" s="25"/>
      <c r="Z1" s="25"/>
      <c r="AA1" s="26"/>
    </row>
    <row r="2" spans="1:27" ht="14" thickBot="1" x14ac:dyDescent="0.2">
      <c r="A2" s="27" t="s">
        <v>2</v>
      </c>
      <c r="B2" s="24" t="s">
        <v>1</v>
      </c>
      <c r="C2" s="25"/>
      <c r="D2" s="25"/>
      <c r="E2" s="25"/>
      <c r="F2" s="26"/>
      <c r="H2" s="27" t="s">
        <v>2</v>
      </c>
      <c r="I2" s="24" t="s">
        <v>1</v>
      </c>
      <c r="J2" s="25"/>
      <c r="K2" s="25"/>
      <c r="L2" s="25"/>
      <c r="M2" s="26"/>
      <c r="O2" s="27" t="s">
        <v>2</v>
      </c>
      <c r="P2" s="24" t="s">
        <v>1</v>
      </c>
      <c r="Q2" s="25"/>
      <c r="R2" s="25"/>
      <c r="S2" s="25"/>
      <c r="T2" s="26"/>
      <c r="V2" s="27" t="s">
        <v>2</v>
      </c>
      <c r="W2" s="24" t="s">
        <v>1</v>
      </c>
      <c r="X2" s="25"/>
      <c r="Y2" s="25"/>
      <c r="Z2" s="25"/>
      <c r="AA2" s="26"/>
    </row>
    <row r="3" spans="1:27" ht="14" thickBot="1" x14ac:dyDescent="0.2">
      <c r="A3" s="28"/>
      <c r="B3" s="2" t="s">
        <v>3</v>
      </c>
      <c r="C3" s="2" t="s">
        <v>4</v>
      </c>
      <c r="D3" s="2" t="s">
        <v>5</v>
      </c>
      <c r="E3" s="2" t="s">
        <v>6</v>
      </c>
      <c r="F3" s="3" t="s">
        <v>7</v>
      </c>
      <c r="H3" s="35"/>
      <c r="I3" s="2" t="s">
        <v>3</v>
      </c>
      <c r="J3" s="2" t="s">
        <v>4</v>
      </c>
      <c r="K3" s="2" t="s">
        <v>5</v>
      </c>
      <c r="L3" s="2" t="s">
        <v>6</v>
      </c>
      <c r="M3" s="3" t="s">
        <v>7</v>
      </c>
      <c r="O3" s="28"/>
      <c r="P3" s="2" t="s">
        <v>3</v>
      </c>
      <c r="Q3" s="2" t="s">
        <v>4</v>
      </c>
      <c r="R3" s="2" t="s">
        <v>5</v>
      </c>
      <c r="S3" s="2" t="s">
        <v>6</v>
      </c>
      <c r="T3" s="3" t="s">
        <v>7</v>
      </c>
      <c r="V3" s="28"/>
      <c r="W3" s="2" t="s">
        <v>3</v>
      </c>
      <c r="X3" s="2" t="s">
        <v>4</v>
      </c>
      <c r="Y3" s="2" t="s">
        <v>5</v>
      </c>
      <c r="Z3" s="2" t="s">
        <v>6</v>
      </c>
      <c r="AA3" s="3" t="s">
        <v>7</v>
      </c>
    </row>
    <row r="4" spans="1:27" x14ac:dyDescent="0.15">
      <c r="A4">
        <v>8</v>
      </c>
      <c r="B4">
        <v>2</v>
      </c>
      <c r="C4">
        <v>1.28571428571428</v>
      </c>
      <c r="D4">
        <v>7</v>
      </c>
      <c r="E4">
        <v>20</v>
      </c>
      <c r="F4">
        <v>0.36734693877551</v>
      </c>
      <c r="H4">
        <v>8</v>
      </c>
      <c r="I4">
        <v>2</v>
      </c>
      <c r="J4">
        <v>1.28571428571428</v>
      </c>
      <c r="K4">
        <v>7</v>
      </c>
      <c r="L4">
        <v>20</v>
      </c>
      <c r="M4">
        <v>0.36734693877551</v>
      </c>
      <c r="O4">
        <v>8</v>
      </c>
      <c r="P4">
        <v>2</v>
      </c>
      <c r="Q4">
        <v>1.28571428571428</v>
      </c>
      <c r="R4">
        <v>7</v>
      </c>
      <c r="S4">
        <v>20</v>
      </c>
      <c r="T4">
        <v>0.36734693877551</v>
      </c>
      <c r="V4">
        <v>8</v>
      </c>
      <c r="W4">
        <v>2</v>
      </c>
      <c r="X4">
        <v>1.28571428571428</v>
      </c>
      <c r="Y4">
        <v>7</v>
      </c>
      <c r="Z4">
        <v>20</v>
      </c>
      <c r="AA4">
        <v>0.36734693877551</v>
      </c>
    </row>
    <row r="5" spans="1:27" x14ac:dyDescent="0.15">
      <c r="A5">
        <v>16</v>
      </c>
      <c r="B5">
        <v>3</v>
      </c>
      <c r="C5">
        <v>2.0666666666666602</v>
      </c>
      <c r="D5">
        <v>8</v>
      </c>
      <c r="E5">
        <v>41</v>
      </c>
      <c r="F5">
        <v>0.51666666666666605</v>
      </c>
      <c r="H5">
        <v>16</v>
      </c>
      <c r="I5">
        <v>3</v>
      </c>
      <c r="J5">
        <v>2.0666666666666602</v>
      </c>
      <c r="K5">
        <v>8</v>
      </c>
      <c r="L5">
        <v>41</v>
      </c>
      <c r="M5">
        <v>0.51666666666666605</v>
      </c>
      <c r="O5">
        <v>16</v>
      </c>
      <c r="P5">
        <v>3</v>
      </c>
      <c r="Q5">
        <v>2.0666666666666602</v>
      </c>
      <c r="R5">
        <v>8</v>
      </c>
      <c r="S5">
        <v>41</v>
      </c>
      <c r="T5">
        <v>0.51666666666666605</v>
      </c>
      <c r="V5">
        <v>16</v>
      </c>
      <c r="W5">
        <v>3</v>
      </c>
      <c r="X5">
        <v>2.0666666666666602</v>
      </c>
      <c r="Y5">
        <v>8</v>
      </c>
      <c r="Z5">
        <v>41</v>
      </c>
      <c r="AA5">
        <v>0.51666666666666605</v>
      </c>
    </row>
    <row r="6" spans="1:27" x14ac:dyDescent="0.15">
      <c r="A6">
        <v>24</v>
      </c>
      <c r="B6">
        <v>4</v>
      </c>
      <c r="C6">
        <v>2.5362318840579698</v>
      </c>
      <c r="D6">
        <v>9</v>
      </c>
      <c r="E6">
        <v>62</v>
      </c>
      <c r="F6">
        <v>0.56360708534621495</v>
      </c>
      <c r="H6">
        <v>24</v>
      </c>
      <c r="I6">
        <v>4</v>
      </c>
      <c r="J6">
        <v>2.5362318840579698</v>
      </c>
      <c r="K6">
        <v>9</v>
      </c>
      <c r="L6">
        <v>62</v>
      </c>
      <c r="M6">
        <v>0.56360708534621495</v>
      </c>
      <c r="O6">
        <v>24</v>
      </c>
      <c r="P6">
        <v>3</v>
      </c>
      <c r="Q6">
        <v>2.3043478260869499</v>
      </c>
      <c r="R6">
        <v>9</v>
      </c>
      <c r="S6">
        <v>63</v>
      </c>
      <c r="T6">
        <v>0.51207729468598995</v>
      </c>
      <c r="V6">
        <v>24</v>
      </c>
      <c r="W6">
        <v>4</v>
      </c>
      <c r="X6">
        <v>2.5362318840579698</v>
      </c>
      <c r="Y6">
        <v>9</v>
      </c>
      <c r="Z6">
        <v>62</v>
      </c>
      <c r="AA6">
        <v>0.56360708534621495</v>
      </c>
    </row>
    <row r="7" spans="1:27" x14ac:dyDescent="0.15">
      <c r="A7">
        <v>32</v>
      </c>
      <c r="B7">
        <v>5</v>
      </c>
      <c r="C7">
        <v>2.9354838709677402</v>
      </c>
      <c r="D7">
        <v>9</v>
      </c>
      <c r="E7">
        <v>83</v>
      </c>
      <c r="F7">
        <v>0.65232974910394204</v>
      </c>
      <c r="H7">
        <v>32</v>
      </c>
      <c r="I7">
        <v>4</v>
      </c>
      <c r="J7">
        <v>2.8064516129032202</v>
      </c>
      <c r="K7">
        <v>10</v>
      </c>
      <c r="L7">
        <v>83</v>
      </c>
      <c r="M7">
        <v>0.56129032258064504</v>
      </c>
      <c r="O7">
        <v>32</v>
      </c>
      <c r="P7">
        <v>4</v>
      </c>
      <c r="Q7">
        <v>2.6774193548387002</v>
      </c>
      <c r="R7">
        <v>9</v>
      </c>
      <c r="S7">
        <v>84</v>
      </c>
      <c r="T7">
        <v>0.59498207885304599</v>
      </c>
      <c r="V7">
        <v>32</v>
      </c>
      <c r="W7">
        <v>4</v>
      </c>
      <c r="X7">
        <v>2.6774193548387002</v>
      </c>
      <c r="Y7">
        <v>9</v>
      </c>
      <c r="Z7">
        <v>84</v>
      </c>
      <c r="AA7">
        <v>0.59498207885304599</v>
      </c>
    </row>
    <row r="8" spans="1:27" x14ac:dyDescent="0.15">
      <c r="A8">
        <v>40</v>
      </c>
      <c r="B8">
        <v>6</v>
      </c>
      <c r="C8">
        <v>3.3076923076922999</v>
      </c>
      <c r="D8">
        <v>9</v>
      </c>
      <c r="E8">
        <v>104</v>
      </c>
      <c r="F8">
        <v>0.73504273504273498</v>
      </c>
      <c r="H8">
        <v>40</v>
      </c>
      <c r="I8">
        <v>4</v>
      </c>
      <c r="J8">
        <v>2.9794871794871698</v>
      </c>
      <c r="K8">
        <v>11</v>
      </c>
      <c r="L8">
        <v>104</v>
      </c>
      <c r="M8">
        <v>0.54172494172494101</v>
      </c>
      <c r="O8">
        <v>40</v>
      </c>
      <c r="P8">
        <v>4</v>
      </c>
      <c r="Q8">
        <v>2.8974358974358898</v>
      </c>
      <c r="R8">
        <v>9</v>
      </c>
      <c r="S8">
        <v>105</v>
      </c>
      <c r="T8">
        <v>0.64387464387464299</v>
      </c>
      <c r="V8">
        <v>40</v>
      </c>
      <c r="W8">
        <v>5</v>
      </c>
      <c r="X8">
        <v>2.9794871794871698</v>
      </c>
      <c r="Y8">
        <v>10</v>
      </c>
      <c r="Z8">
        <v>105</v>
      </c>
      <c r="AA8">
        <v>0.59589743589743505</v>
      </c>
    </row>
    <row r="9" spans="1:27" x14ac:dyDescent="0.15">
      <c r="A9">
        <v>48</v>
      </c>
      <c r="B9">
        <v>7</v>
      </c>
      <c r="C9">
        <v>3.6666666666666599</v>
      </c>
      <c r="D9">
        <v>9</v>
      </c>
      <c r="E9">
        <v>125</v>
      </c>
      <c r="F9">
        <v>0.81481481481481399</v>
      </c>
      <c r="H9">
        <v>48</v>
      </c>
      <c r="I9">
        <v>4</v>
      </c>
      <c r="J9">
        <v>3.0992907801418399</v>
      </c>
      <c r="K9">
        <v>12</v>
      </c>
      <c r="L9">
        <v>125</v>
      </c>
      <c r="M9">
        <v>0.51654846335697402</v>
      </c>
      <c r="O9">
        <v>48</v>
      </c>
      <c r="P9">
        <v>5</v>
      </c>
      <c r="Q9">
        <v>3.2127659574468002</v>
      </c>
      <c r="R9">
        <v>9</v>
      </c>
      <c r="S9">
        <v>126</v>
      </c>
      <c r="T9">
        <v>0.71394799054373503</v>
      </c>
      <c r="V9">
        <v>48</v>
      </c>
      <c r="W9">
        <v>5</v>
      </c>
      <c r="X9">
        <v>3.0992907801418399</v>
      </c>
      <c r="Y9">
        <v>10</v>
      </c>
      <c r="Z9">
        <v>127</v>
      </c>
      <c r="AA9">
        <v>0.61985815602836802</v>
      </c>
    </row>
    <row r="10" spans="1:27" x14ac:dyDescent="0.15">
      <c r="A10">
        <v>56</v>
      </c>
      <c r="B10">
        <v>8</v>
      </c>
      <c r="C10">
        <v>4.0181818181818096</v>
      </c>
      <c r="D10">
        <v>9</v>
      </c>
      <c r="E10">
        <v>146</v>
      </c>
      <c r="F10">
        <v>0.89292929292929302</v>
      </c>
      <c r="H10">
        <v>56</v>
      </c>
      <c r="I10">
        <v>4</v>
      </c>
      <c r="J10">
        <v>3.18701298701298</v>
      </c>
      <c r="K10">
        <v>13</v>
      </c>
      <c r="L10">
        <v>146</v>
      </c>
      <c r="M10">
        <v>0.49030969030969002</v>
      </c>
      <c r="O10">
        <v>56</v>
      </c>
      <c r="P10">
        <v>5</v>
      </c>
      <c r="Q10">
        <v>3.4363636363636298</v>
      </c>
      <c r="R10">
        <v>9</v>
      </c>
      <c r="S10">
        <v>147</v>
      </c>
      <c r="T10">
        <v>0.763636363636363</v>
      </c>
      <c r="V10">
        <v>56</v>
      </c>
      <c r="W10">
        <v>6</v>
      </c>
      <c r="X10">
        <v>3.3532467532467498</v>
      </c>
      <c r="Y10">
        <v>10</v>
      </c>
      <c r="Z10">
        <v>148</v>
      </c>
      <c r="AA10">
        <v>0.67064935064935005</v>
      </c>
    </row>
    <row r="11" spans="1:27" x14ac:dyDescent="0.15">
      <c r="A11">
        <v>64</v>
      </c>
      <c r="B11">
        <v>9</v>
      </c>
      <c r="C11">
        <v>4.3650793650793602</v>
      </c>
      <c r="D11">
        <v>9</v>
      </c>
      <c r="E11">
        <v>167</v>
      </c>
      <c r="F11">
        <v>0.97001763668430296</v>
      </c>
      <c r="H11">
        <v>64</v>
      </c>
      <c r="I11">
        <v>4</v>
      </c>
      <c r="J11">
        <v>3.25396825396825</v>
      </c>
      <c r="K11">
        <v>14</v>
      </c>
      <c r="L11">
        <v>167</v>
      </c>
      <c r="M11">
        <v>0.46485260770975001</v>
      </c>
      <c r="O11">
        <v>64</v>
      </c>
      <c r="P11">
        <v>6</v>
      </c>
      <c r="Q11">
        <v>3.7301587301587298</v>
      </c>
      <c r="R11">
        <v>9</v>
      </c>
      <c r="S11">
        <v>168</v>
      </c>
      <c r="T11">
        <v>0.82892416225749499</v>
      </c>
      <c r="V11">
        <v>64</v>
      </c>
      <c r="W11">
        <v>6</v>
      </c>
      <c r="X11">
        <v>3.4126984126984099</v>
      </c>
      <c r="Y11">
        <v>11</v>
      </c>
      <c r="Z11">
        <v>170</v>
      </c>
      <c r="AA11">
        <v>0.62049062049061998</v>
      </c>
    </row>
    <row r="12" spans="1:27" x14ac:dyDescent="0.15">
      <c r="A12">
        <v>72</v>
      </c>
      <c r="B12">
        <v>10</v>
      </c>
      <c r="C12">
        <v>4.7089201877934199</v>
      </c>
      <c r="D12">
        <v>9</v>
      </c>
      <c r="E12">
        <v>188</v>
      </c>
      <c r="F12">
        <v>1.0464267083985299</v>
      </c>
      <c r="H12">
        <v>72</v>
      </c>
      <c r="I12">
        <v>4</v>
      </c>
      <c r="J12">
        <v>3.3067292644757398</v>
      </c>
      <c r="K12">
        <v>15</v>
      </c>
      <c r="L12">
        <v>188</v>
      </c>
      <c r="M12">
        <v>0.440897235263432</v>
      </c>
      <c r="O12">
        <v>72</v>
      </c>
      <c r="P12">
        <v>6</v>
      </c>
      <c r="Q12">
        <v>3.9577464788732302</v>
      </c>
      <c r="R12">
        <v>9</v>
      </c>
      <c r="S12">
        <v>189</v>
      </c>
      <c r="T12">
        <v>0.87949921752738602</v>
      </c>
      <c r="V12">
        <v>72</v>
      </c>
      <c r="W12">
        <v>6</v>
      </c>
      <c r="X12">
        <v>3.5070422535211199</v>
      </c>
      <c r="Y12">
        <v>11</v>
      </c>
      <c r="Z12">
        <v>192</v>
      </c>
      <c r="AA12">
        <v>0.63764404609475001</v>
      </c>
    </row>
    <row r="13" spans="1:27" x14ac:dyDescent="0.15">
      <c r="A13">
        <v>80</v>
      </c>
      <c r="B13">
        <v>11</v>
      </c>
      <c r="C13">
        <v>5.0506329113924</v>
      </c>
      <c r="D13">
        <v>9</v>
      </c>
      <c r="E13">
        <v>209</v>
      </c>
      <c r="F13">
        <v>1.1223628691983101</v>
      </c>
      <c r="H13">
        <v>80</v>
      </c>
      <c r="I13">
        <v>4</v>
      </c>
      <c r="J13">
        <v>3.3493670886075901</v>
      </c>
      <c r="K13">
        <v>16</v>
      </c>
      <c r="L13">
        <v>209</v>
      </c>
      <c r="M13">
        <v>0.41867088607594899</v>
      </c>
      <c r="O13">
        <v>80</v>
      </c>
      <c r="P13">
        <v>7</v>
      </c>
      <c r="Q13">
        <v>4.24050632911392</v>
      </c>
      <c r="R13">
        <v>9</v>
      </c>
      <c r="S13">
        <v>210</v>
      </c>
      <c r="T13">
        <v>0.94233473980309401</v>
      </c>
      <c r="V13">
        <v>80</v>
      </c>
      <c r="W13">
        <v>7</v>
      </c>
      <c r="X13">
        <v>3.7139240506329099</v>
      </c>
      <c r="Y13">
        <v>11</v>
      </c>
      <c r="Z13">
        <v>213</v>
      </c>
      <c r="AA13">
        <v>0.675258918296893</v>
      </c>
    </row>
    <row r="14" spans="1:27" x14ac:dyDescent="0.15">
      <c r="A14">
        <v>88</v>
      </c>
      <c r="B14">
        <v>12</v>
      </c>
      <c r="C14">
        <v>5.3908045977011403</v>
      </c>
      <c r="D14">
        <v>9</v>
      </c>
      <c r="E14">
        <v>230</v>
      </c>
      <c r="F14">
        <v>1.1979565772669201</v>
      </c>
      <c r="H14">
        <v>88</v>
      </c>
      <c r="I14">
        <v>4</v>
      </c>
      <c r="J14">
        <v>3.3845350052246599</v>
      </c>
      <c r="K14">
        <v>17</v>
      </c>
      <c r="L14">
        <v>230</v>
      </c>
      <c r="M14">
        <v>0.39818058884995999</v>
      </c>
      <c r="O14">
        <v>88</v>
      </c>
      <c r="P14">
        <v>7</v>
      </c>
      <c r="Q14">
        <v>4.4712643678160902</v>
      </c>
      <c r="R14">
        <v>9</v>
      </c>
      <c r="S14">
        <v>231</v>
      </c>
      <c r="T14">
        <v>0.99361430395913097</v>
      </c>
      <c r="V14">
        <v>88</v>
      </c>
      <c r="W14">
        <v>7</v>
      </c>
      <c r="X14">
        <v>3.78578892371995</v>
      </c>
      <c r="Y14">
        <v>11</v>
      </c>
      <c r="Z14">
        <v>235</v>
      </c>
      <c r="AA14">
        <v>0.68832525885817397</v>
      </c>
    </row>
    <row r="15" spans="1:27" x14ac:dyDescent="0.15">
      <c r="A15">
        <v>96</v>
      </c>
      <c r="B15">
        <v>13</v>
      </c>
      <c r="C15">
        <v>5.7298245614035004</v>
      </c>
      <c r="D15">
        <v>9</v>
      </c>
      <c r="E15">
        <v>251</v>
      </c>
      <c r="F15">
        <v>1.27329434697855</v>
      </c>
      <c r="H15">
        <v>96</v>
      </c>
      <c r="I15">
        <v>4</v>
      </c>
      <c r="J15">
        <v>3.4140350877192902</v>
      </c>
      <c r="K15">
        <v>18</v>
      </c>
      <c r="L15">
        <v>251</v>
      </c>
      <c r="M15">
        <v>0.37933723196880997</v>
      </c>
      <c r="O15">
        <v>96</v>
      </c>
      <c r="P15">
        <v>8</v>
      </c>
      <c r="Q15">
        <v>4.7473684210526299</v>
      </c>
      <c r="R15">
        <v>9</v>
      </c>
      <c r="S15">
        <v>252</v>
      </c>
      <c r="T15">
        <v>1.05497076023391</v>
      </c>
      <c r="V15">
        <v>96</v>
      </c>
      <c r="W15">
        <v>7</v>
      </c>
      <c r="X15">
        <v>3.87719298245614</v>
      </c>
      <c r="Y15">
        <v>11</v>
      </c>
      <c r="Z15">
        <v>257</v>
      </c>
      <c r="AA15">
        <v>0.70494417862838898</v>
      </c>
    </row>
    <row r="16" spans="1:27" x14ac:dyDescent="0.15">
      <c r="A16">
        <v>104</v>
      </c>
      <c r="B16">
        <v>14</v>
      </c>
      <c r="C16">
        <v>6.0679611650485397</v>
      </c>
      <c r="D16">
        <v>9</v>
      </c>
      <c r="E16">
        <v>272</v>
      </c>
      <c r="F16">
        <v>1.34843581445523</v>
      </c>
      <c r="H16">
        <v>104</v>
      </c>
      <c r="I16">
        <v>4</v>
      </c>
      <c r="J16">
        <v>3.4391336818521201</v>
      </c>
      <c r="K16">
        <v>19</v>
      </c>
      <c r="L16">
        <v>272</v>
      </c>
      <c r="M16">
        <v>0.36201407177390799</v>
      </c>
      <c r="O16">
        <v>104</v>
      </c>
      <c r="P16">
        <v>8</v>
      </c>
      <c r="Q16">
        <v>4.9805825242718402</v>
      </c>
      <c r="R16">
        <v>9</v>
      </c>
      <c r="S16">
        <v>273</v>
      </c>
      <c r="T16">
        <v>1.1067961165048501</v>
      </c>
      <c r="V16">
        <v>104</v>
      </c>
      <c r="W16">
        <v>8</v>
      </c>
      <c r="X16">
        <v>4.0604929051530902</v>
      </c>
      <c r="Y16">
        <v>11</v>
      </c>
      <c r="Z16">
        <v>278</v>
      </c>
      <c r="AA16">
        <v>0.73827143730056299</v>
      </c>
    </row>
    <row r="17" spans="1:26" x14ac:dyDescent="0.15">
      <c r="F17"/>
    </row>
    <row r="18" spans="1:26" x14ac:dyDescent="0.15">
      <c r="F18"/>
    </row>
    <row r="19" spans="1:26" x14ac:dyDescent="0.15">
      <c r="A19" s="5"/>
      <c r="B19" s="5"/>
      <c r="C19" s="1"/>
      <c r="D19" s="1"/>
      <c r="E19" s="1"/>
      <c r="F19" s="6"/>
    </row>
    <row r="20" spans="1:26" x14ac:dyDescent="0.15">
      <c r="A20" s="5"/>
      <c r="B20" s="5"/>
    </row>
    <row r="21" spans="1:26" x14ac:dyDescent="0.15">
      <c r="A21" s="5"/>
      <c r="B21" s="5"/>
    </row>
    <row r="22" spans="1:26" x14ac:dyDescent="0.15">
      <c r="A22" s="5"/>
    </row>
    <row r="23" spans="1:26" x14ac:dyDescent="0.15">
      <c r="A23" s="5"/>
    </row>
    <row r="24" spans="1:26" x14ac:dyDescent="0.15">
      <c r="A24" s="5"/>
    </row>
    <row r="25" spans="1:26" x14ac:dyDescent="0.15">
      <c r="A25" s="5"/>
    </row>
    <row r="26" spans="1:26" x14ac:dyDescent="0.15">
      <c r="A26" s="5"/>
    </row>
    <row r="27" spans="1:26" x14ac:dyDescent="0.15">
      <c r="A27" s="5"/>
    </row>
    <row r="28" spans="1:26" x14ac:dyDescent="0.15">
      <c r="A28" s="5"/>
    </row>
    <row r="29" spans="1:26" x14ac:dyDescent="0.15">
      <c r="A29" s="5"/>
    </row>
    <row r="30" spans="1:26" x14ac:dyDescent="0.15">
      <c r="A30" s="5"/>
      <c r="W30" s="11"/>
      <c r="Z30" s="11"/>
    </row>
    <row r="31" spans="1:26" x14ac:dyDescent="0.15">
      <c r="W31" s="11"/>
      <c r="Z31" s="11"/>
    </row>
    <row r="32" spans="1:26" x14ac:dyDescent="0.15">
      <c r="W32" s="11"/>
      <c r="Z32" s="11"/>
    </row>
    <row r="33" spans="2:29" x14ac:dyDescent="0.15">
      <c r="W33" s="11"/>
      <c r="Z33" s="11"/>
    </row>
    <row r="34" spans="2:29" x14ac:dyDescent="0.15">
      <c r="W34" s="11"/>
      <c r="Z34" s="11"/>
    </row>
    <row r="35" spans="2:29" x14ac:dyDescent="0.15">
      <c r="W35" s="11"/>
      <c r="Z35" s="11"/>
      <c r="AB35" t="s">
        <v>17</v>
      </c>
    </row>
    <row r="36" spans="2:29" x14ac:dyDescent="0.15">
      <c r="W36" s="11"/>
      <c r="Z36" s="11"/>
    </row>
    <row r="40" spans="2:29" x14ac:dyDescent="0.15">
      <c r="R40" t="s">
        <v>17</v>
      </c>
    </row>
    <row r="41" spans="2:29" ht="14" thickBot="1" x14ac:dyDescent="0.2"/>
    <row r="42" spans="2:29" ht="14" thickBot="1" x14ac:dyDescent="0.2">
      <c r="B42" s="29" t="s">
        <v>22</v>
      </c>
      <c r="C42" s="29"/>
      <c r="D42" s="29"/>
      <c r="E42" s="29"/>
      <c r="F42" s="29"/>
      <c r="G42" s="29"/>
      <c r="I42" s="29" t="s">
        <v>25</v>
      </c>
      <c r="J42" s="29"/>
      <c r="K42" s="29"/>
      <c r="L42" s="29"/>
      <c r="M42" s="29"/>
      <c r="N42" s="29"/>
      <c r="P42" s="30" t="s">
        <v>10</v>
      </c>
      <c r="Q42" s="32" t="s">
        <v>19</v>
      </c>
      <c r="R42" s="33"/>
      <c r="S42" s="34"/>
      <c r="T42" s="14" t="s">
        <v>20</v>
      </c>
    </row>
    <row r="43" spans="2:29" ht="14" thickBot="1" x14ac:dyDescent="0.2">
      <c r="B43" s="7" t="s">
        <v>10</v>
      </c>
      <c r="C43" s="8" t="s">
        <v>3</v>
      </c>
      <c r="D43" s="8" t="s">
        <v>28</v>
      </c>
      <c r="E43" s="8" t="s">
        <v>11</v>
      </c>
      <c r="F43" s="8" t="s">
        <v>6</v>
      </c>
      <c r="G43" s="8" t="s">
        <v>7</v>
      </c>
      <c r="H43" t="s">
        <v>32</v>
      </c>
      <c r="I43" s="7" t="s">
        <v>10</v>
      </c>
      <c r="J43" s="8" t="s">
        <v>3</v>
      </c>
      <c r="K43" s="8" t="s">
        <v>28</v>
      </c>
      <c r="L43" s="8" t="s">
        <v>11</v>
      </c>
      <c r="M43" s="8" t="s">
        <v>6</v>
      </c>
      <c r="N43" s="8" t="s">
        <v>7</v>
      </c>
      <c r="P43" s="31"/>
      <c r="Q43" s="21" t="s">
        <v>29</v>
      </c>
      <c r="R43" s="22" t="s">
        <v>30</v>
      </c>
      <c r="S43" s="23" t="s">
        <v>31</v>
      </c>
      <c r="T43" s="15" t="s">
        <v>15</v>
      </c>
    </row>
    <row r="44" spans="2:29" ht="14" thickBot="1" x14ac:dyDescent="0.2">
      <c r="B44" s="7" t="s">
        <v>12</v>
      </c>
      <c r="C44" s="8">
        <f>AVERAGE(B4:B7)</f>
        <v>3.5</v>
      </c>
      <c r="D44" s="8">
        <f>AVERAGE(C4:C7)</f>
        <v>2.2060241768516624</v>
      </c>
      <c r="E44" s="8">
        <f>AVERAGE(D4:D7)</f>
        <v>8.25</v>
      </c>
      <c r="F44" s="8">
        <f>AVERAGE(E4:E7)</f>
        <v>51.5</v>
      </c>
      <c r="G44" s="8">
        <f>AVERAGE(F4:F7)</f>
        <v>0.52498760997308325</v>
      </c>
      <c r="H44">
        <f t="shared" ref="H44:H59" si="0">1 - G44</f>
        <v>0.47501239002691675</v>
      </c>
      <c r="I44" s="7" t="s">
        <v>12</v>
      </c>
      <c r="J44" s="8">
        <v>5</v>
      </c>
      <c r="K44" s="8">
        <v>5</v>
      </c>
      <c r="L44" s="8">
        <v>5</v>
      </c>
      <c r="M44" s="8">
        <v>5</v>
      </c>
      <c r="N44" s="8">
        <v>1</v>
      </c>
      <c r="P44" s="7" t="s">
        <v>12</v>
      </c>
      <c r="Q44" s="8">
        <f>SUM(J44:N44)</f>
        <v>21</v>
      </c>
      <c r="R44" s="8">
        <f>SUM(J50:N50)</f>
        <v>18</v>
      </c>
      <c r="S44" s="8">
        <f>SUM(J56:N56)</f>
        <v>12</v>
      </c>
      <c r="T44" s="8">
        <f>SUM(Q44:S44)</f>
        <v>51</v>
      </c>
    </row>
    <row r="45" spans="2:29" ht="14" thickBot="1" x14ac:dyDescent="0.2">
      <c r="B45" s="7" t="s">
        <v>13</v>
      </c>
      <c r="C45" s="8">
        <f>AVERAGE(I4:I7)</f>
        <v>3.25</v>
      </c>
      <c r="D45" s="8">
        <f>AVERAGE(J4:J7)</f>
        <v>2.1737661123355325</v>
      </c>
      <c r="E45" s="8">
        <f>AVERAGE(K4:K7)</f>
        <v>8.5</v>
      </c>
      <c r="F45" s="8">
        <f>AVERAGE(L4:L7)</f>
        <v>51.5</v>
      </c>
      <c r="G45" s="8">
        <f>AVERAGE(M4:M7)</f>
        <v>0.502227753342259</v>
      </c>
      <c r="H45">
        <f t="shared" si="0"/>
        <v>0.497772246657741</v>
      </c>
      <c r="I45" s="7" t="s">
        <v>13</v>
      </c>
      <c r="J45" s="8">
        <v>5</v>
      </c>
      <c r="K45" s="8">
        <v>5</v>
      </c>
      <c r="L45" s="8">
        <v>5</v>
      </c>
      <c r="M45" s="8">
        <v>5</v>
      </c>
      <c r="N45" s="8">
        <v>1</v>
      </c>
      <c r="P45" s="7" t="s">
        <v>13</v>
      </c>
      <c r="Q45" s="8">
        <f>SUM(J45:N45)</f>
        <v>21</v>
      </c>
      <c r="R45" s="8">
        <f>SUM(J51:N51)</f>
        <v>16</v>
      </c>
      <c r="S45" s="8">
        <f>SUM(J57:N57)</f>
        <v>11</v>
      </c>
      <c r="T45" s="8">
        <f>SUM(Q45:S45)</f>
        <v>48</v>
      </c>
    </row>
    <row r="46" spans="2:29" ht="14" thickBot="1" x14ac:dyDescent="0.2">
      <c r="B46" s="7" t="s">
        <v>14</v>
      </c>
      <c r="C46" s="8">
        <f>AVERAGE(P4:P7)</f>
        <v>3</v>
      </c>
      <c r="D46" s="8">
        <f>AVERAGE(Q4:Q7)</f>
        <v>2.0835370333266479</v>
      </c>
      <c r="E46" s="8">
        <f>AVERAGE(R4:R7)</f>
        <v>8.25</v>
      </c>
      <c r="F46" s="8">
        <f>AVERAGE(S4:S7)</f>
        <v>52</v>
      </c>
      <c r="G46" s="8">
        <f>AVERAGE($T$4:$T$7)</f>
        <v>0.49776824474530301</v>
      </c>
      <c r="H46">
        <f t="shared" si="0"/>
        <v>0.50223175525469699</v>
      </c>
      <c r="I46" s="7" t="s">
        <v>14</v>
      </c>
      <c r="J46" s="8">
        <v>5</v>
      </c>
      <c r="K46" s="8">
        <v>5</v>
      </c>
      <c r="L46" s="8">
        <v>5</v>
      </c>
      <c r="M46" s="8">
        <v>5</v>
      </c>
      <c r="N46" s="8">
        <v>1</v>
      </c>
      <c r="P46" s="7" t="s">
        <v>14</v>
      </c>
      <c r="Q46" s="8">
        <f>SUM(J46:N46)</f>
        <v>21</v>
      </c>
      <c r="R46" s="8">
        <f>SUM(J52:N52)</f>
        <v>19</v>
      </c>
      <c r="S46" s="8">
        <f>SUM(J58:N58)</f>
        <v>16</v>
      </c>
      <c r="T46" s="8">
        <f>SUM(Q46:S46)</f>
        <v>56</v>
      </c>
      <c r="AC46" s="13" t="s">
        <v>17</v>
      </c>
    </row>
    <row r="47" spans="2:29" ht="14" thickBot="1" x14ac:dyDescent="0.2">
      <c r="B47" s="16" t="s">
        <v>18</v>
      </c>
      <c r="C47" s="16">
        <f>AVERAGE(W4:W7)</f>
        <v>3.25</v>
      </c>
      <c r="D47" s="12">
        <f>AVERAGE(X4:X7)</f>
        <v>2.1415080478194026</v>
      </c>
      <c r="E47" s="17">
        <f>AVERAGE(Y4:Y8)</f>
        <v>8.6</v>
      </c>
      <c r="F47" s="12">
        <f>AVERAGE(Z4:Z7)</f>
        <v>51.75</v>
      </c>
      <c r="G47" s="20">
        <f>AVERAGE($AA$4:$AA$7)</f>
        <v>0.51065069241035932</v>
      </c>
      <c r="H47">
        <f t="shared" si="0"/>
        <v>0.48934930758964068</v>
      </c>
      <c r="I47" s="18" t="s">
        <v>18</v>
      </c>
      <c r="J47" s="18">
        <v>5</v>
      </c>
      <c r="K47" s="12">
        <v>5</v>
      </c>
      <c r="L47" s="19">
        <v>5</v>
      </c>
      <c r="M47" s="12">
        <v>5</v>
      </c>
      <c r="N47" s="20">
        <v>1</v>
      </c>
      <c r="P47" s="9" t="s">
        <v>18</v>
      </c>
      <c r="Q47" s="9">
        <f>SUM(J47:N47)</f>
        <v>21</v>
      </c>
      <c r="R47" s="12">
        <f>SUM(J53:N53)</f>
        <v>17</v>
      </c>
      <c r="S47" s="10">
        <f>SUM(J59:N59)</f>
        <v>14</v>
      </c>
      <c r="T47" s="12">
        <f>SUM(Q47:S47)</f>
        <v>52</v>
      </c>
    </row>
    <row r="48" spans="2:29" ht="14" thickBot="1" x14ac:dyDescent="0.2">
      <c r="B48" s="29" t="s">
        <v>23</v>
      </c>
      <c r="C48" s="29"/>
      <c r="D48" s="29"/>
      <c r="E48" s="29"/>
      <c r="F48" s="29"/>
      <c r="G48" s="29"/>
      <c r="I48" s="29" t="s">
        <v>26</v>
      </c>
      <c r="J48" s="29"/>
      <c r="K48" s="29"/>
      <c r="L48" s="29"/>
      <c r="M48" s="29"/>
      <c r="N48" s="29"/>
      <c r="AA48" s="13" t="s">
        <v>21</v>
      </c>
    </row>
    <row r="49" spans="2:14" ht="14" thickBot="1" x14ac:dyDescent="0.2">
      <c r="B49" s="7" t="s">
        <v>10</v>
      </c>
      <c r="C49" s="8" t="s">
        <v>3</v>
      </c>
      <c r="D49" s="8" t="s">
        <v>28</v>
      </c>
      <c r="E49" s="8" t="s">
        <v>11</v>
      </c>
      <c r="F49" s="8" t="s">
        <v>6</v>
      </c>
      <c r="G49" s="8" t="s">
        <v>7</v>
      </c>
      <c r="I49" s="7" t="s">
        <v>10</v>
      </c>
      <c r="J49" s="8" t="s">
        <v>3</v>
      </c>
      <c r="K49" s="8" t="s">
        <v>28</v>
      </c>
      <c r="L49" s="8" t="s">
        <v>11</v>
      </c>
      <c r="M49" s="8" t="s">
        <v>6</v>
      </c>
      <c r="N49" s="8" t="s">
        <v>7</v>
      </c>
    </row>
    <row r="50" spans="2:14" ht="14" thickBot="1" x14ac:dyDescent="0.2">
      <c r="B50" s="7" t="s">
        <v>12</v>
      </c>
      <c r="C50" s="8">
        <f>AVERAGE(B8:B11)</f>
        <v>7.5</v>
      </c>
      <c r="D50" s="8">
        <f>AVERAGE(C8:C11)</f>
        <v>3.8394050394050323</v>
      </c>
      <c r="E50" s="8">
        <f>AVERAGE(D8:D11)</f>
        <v>9</v>
      </c>
      <c r="F50" s="8">
        <f>AVERAGE(E8:E11)</f>
        <v>135.5</v>
      </c>
      <c r="G50" s="8">
        <f>AVERAGE(F8:F11)</f>
        <v>0.85320111986778624</v>
      </c>
      <c r="H50">
        <f t="shared" si="0"/>
        <v>0.14679888013221376</v>
      </c>
      <c r="I50" s="7" t="s">
        <v>12</v>
      </c>
      <c r="J50" s="8">
        <v>3</v>
      </c>
      <c r="K50" s="8">
        <v>3</v>
      </c>
      <c r="L50" s="8">
        <v>5</v>
      </c>
      <c r="M50" s="8">
        <v>3</v>
      </c>
      <c r="N50" s="8">
        <v>4</v>
      </c>
    </row>
    <row r="51" spans="2:14" ht="14" thickBot="1" x14ac:dyDescent="0.2">
      <c r="B51" s="7" t="s">
        <v>13</v>
      </c>
      <c r="C51" s="8">
        <f>AVERAGE(I8:I11)</f>
        <v>4</v>
      </c>
      <c r="D51" s="8">
        <f>AVERAGE(J8:J11)</f>
        <v>3.1299398001525596</v>
      </c>
      <c r="E51" s="8">
        <f>AVERAGE(K8:K11)</f>
        <v>12.5</v>
      </c>
      <c r="F51" s="8">
        <f>AVERAGE(L8:L11)</f>
        <v>135.5</v>
      </c>
      <c r="G51" s="8">
        <f>AVERAGE(M8:M11)</f>
        <v>0.50335892577533869</v>
      </c>
      <c r="H51">
        <f t="shared" si="0"/>
        <v>0.49664107422466131</v>
      </c>
      <c r="I51" s="7" t="s">
        <v>13</v>
      </c>
      <c r="J51" s="8">
        <v>5</v>
      </c>
      <c r="K51" s="8">
        <v>4</v>
      </c>
      <c r="L51" s="8">
        <v>3</v>
      </c>
      <c r="M51" s="8">
        <v>3</v>
      </c>
      <c r="N51" s="8">
        <v>1</v>
      </c>
    </row>
    <row r="52" spans="2:14" ht="14" thickBot="1" x14ac:dyDescent="0.2">
      <c r="B52" s="7" t="s">
        <v>14</v>
      </c>
      <c r="C52" s="8">
        <f>AVERAGE(P8:P11)</f>
        <v>5</v>
      </c>
      <c r="D52" s="8">
        <f>AVERAGE(Q8:Q11)</f>
        <v>3.3191810553512622</v>
      </c>
      <c r="E52" s="8">
        <f>AVERAGE(R8:R11)</f>
        <v>9</v>
      </c>
      <c r="F52" s="8">
        <f>AVERAGE(S8:S11)</f>
        <v>136.5</v>
      </c>
      <c r="G52" s="8">
        <f>AVERAGE(T8:T11)</f>
        <v>0.73759579007805898</v>
      </c>
      <c r="H52">
        <f t="shared" si="0"/>
        <v>0.26240420992194102</v>
      </c>
      <c r="I52" s="7" t="s">
        <v>14</v>
      </c>
      <c r="J52" s="8">
        <v>4</v>
      </c>
      <c r="K52" s="8">
        <v>4</v>
      </c>
      <c r="L52" s="8">
        <v>5</v>
      </c>
      <c r="M52" s="8">
        <v>3</v>
      </c>
      <c r="N52" s="8">
        <v>3</v>
      </c>
    </row>
    <row r="53" spans="2:14" ht="14" thickBot="1" x14ac:dyDescent="0.2">
      <c r="B53" s="16" t="s">
        <v>18</v>
      </c>
      <c r="C53" s="16">
        <f>AVERAGE(W8:W11)</f>
        <v>5.5</v>
      </c>
      <c r="D53" s="12">
        <f>AVERAGE(X8:X11)</f>
        <v>3.211180781393542</v>
      </c>
      <c r="E53" s="17">
        <f>AVERAGE(Y8:Y11)</f>
        <v>10.25</v>
      </c>
      <c r="F53" s="12">
        <f>AVERAGE(Z8:Z11)</f>
        <v>137.5</v>
      </c>
      <c r="G53" s="20">
        <f>AVERAGE(AA8:AA11)</f>
        <v>0.6267238907664433</v>
      </c>
      <c r="H53">
        <f t="shared" si="0"/>
        <v>0.3732761092335567</v>
      </c>
      <c r="I53" s="18" t="s">
        <v>18</v>
      </c>
      <c r="J53" s="18">
        <v>4</v>
      </c>
      <c r="K53" s="12">
        <v>4</v>
      </c>
      <c r="L53" s="19">
        <v>4</v>
      </c>
      <c r="M53" s="12">
        <v>3</v>
      </c>
      <c r="N53" s="20">
        <v>2</v>
      </c>
    </row>
    <row r="54" spans="2:14" ht="14" thickBot="1" x14ac:dyDescent="0.2">
      <c r="B54" s="29" t="s">
        <v>24</v>
      </c>
      <c r="C54" s="29"/>
      <c r="D54" s="29"/>
      <c r="E54" s="29"/>
      <c r="F54" s="29"/>
      <c r="G54" s="29"/>
      <c r="I54" s="29" t="s">
        <v>27</v>
      </c>
      <c r="J54" s="29"/>
      <c r="K54" s="29"/>
      <c r="L54" s="29"/>
      <c r="M54" s="29"/>
      <c r="N54" s="29"/>
    </row>
    <row r="55" spans="2:14" ht="14" thickBot="1" x14ac:dyDescent="0.2">
      <c r="B55" s="7" t="s">
        <v>10</v>
      </c>
      <c r="C55" s="8" t="s">
        <v>3</v>
      </c>
      <c r="D55" s="8" t="s">
        <v>28</v>
      </c>
      <c r="E55" s="8" t="s">
        <v>11</v>
      </c>
      <c r="F55" s="8" t="s">
        <v>6</v>
      </c>
      <c r="G55" s="8" t="s">
        <v>7</v>
      </c>
      <c r="I55" s="7" t="s">
        <v>10</v>
      </c>
      <c r="J55" s="8" t="s">
        <v>3</v>
      </c>
      <c r="K55" s="8" t="s">
        <v>28</v>
      </c>
      <c r="L55" s="8" t="s">
        <v>11</v>
      </c>
      <c r="M55" s="8" t="s">
        <v>6</v>
      </c>
      <c r="N55" s="8" t="s">
        <v>7</v>
      </c>
    </row>
    <row r="56" spans="2:14" ht="14" thickBot="1" x14ac:dyDescent="0.2">
      <c r="B56" s="7" t="s">
        <v>12</v>
      </c>
      <c r="C56" s="8">
        <f>AVERAGE(B12:B16)</f>
        <v>12</v>
      </c>
      <c r="D56" s="8">
        <f>AVERAGE(C12:C16)</f>
        <v>5.3896286846677999</v>
      </c>
      <c r="E56" s="8">
        <f>AVERAGE(D12:D16)</f>
        <v>9</v>
      </c>
      <c r="F56" s="8">
        <f>AVERAGE(E12:E16)</f>
        <v>230</v>
      </c>
      <c r="G56" s="8">
        <f>AVERAGE(F12:F16)</f>
        <v>1.1976952632595079</v>
      </c>
      <c r="H56">
        <f t="shared" si="0"/>
        <v>-0.19769526325950793</v>
      </c>
      <c r="I56" s="7" t="s">
        <v>12</v>
      </c>
      <c r="J56" s="8">
        <v>1</v>
      </c>
      <c r="K56" s="8">
        <v>1</v>
      </c>
      <c r="L56" s="8">
        <v>5</v>
      </c>
      <c r="M56" s="8">
        <v>1</v>
      </c>
      <c r="N56" s="8">
        <v>4</v>
      </c>
    </row>
    <row r="57" spans="2:14" ht="14" thickBot="1" x14ac:dyDescent="0.2">
      <c r="B57" s="7" t="s">
        <v>13</v>
      </c>
      <c r="C57" s="8">
        <f>AVERAGE(I12:I16)</f>
        <v>4</v>
      </c>
      <c r="D57" s="8">
        <f>AVERAGE(J12:J16)</f>
        <v>3.3787600255758798</v>
      </c>
      <c r="E57" s="8">
        <f>AVERAGE(K12:K16)</f>
        <v>17</v>
      </c>
      <c r="F57" s="8">
        <f>AVERAGE(L12:L16)</f>
        <v>230</v>
      </c>
      <c r="G57" s="8">
        <f>AVERAGE(M12:M16)</f>
        <v>0.39982000278641178</v>
      </c>
      <c r="H57">
        <f t="shared" si="0"/>
        <v>0.60017999721358817</v>
      </c>
      <c r="I57" s="7" t="s">
        <v>13</v>
      </c>
      <c r="J57" s="8">
        <v>5</v>
      </c>
      <c r="K57" s="8">
        <v>3</v>
      </c>
      <c r="L57" s="8">
        <v>1</v>
      </c>
      <c r="M57" s="8">
        <v>1</v>
      </c>
      <c r="N57" s="8">
        <v>1</v>
      </c>
    </row>
    <row r="58" spans="2:14" ht="14" thickBot="1" x14ac:dyDescent="0.2">
      <c r="B58" s="7" t="s">
        <v>14</v>
      </c>
      <c r="C58" s="8">
        <f>AVERAGE(P12:P16)</f>
        <v>7.2</v>
      </c>
      <c r="D58" s="8">
        <f>AVERAGE(Q12:Q16)</f>
        <v>4.4794936242255421</v>
      </c>
      <c r="E58" s="8">
        <f>AVERAGE(R12:R16)</f>
        <v>9</v>
      </c>
      <c r="F58" s="8">
        <f>AVERAGE(S12:S16)</f>
        <v>231</v>
      </c>
      <c r="G58" s="8">
        <f>AVERAGE(T12:T16)</f>
        <v>0.99544302760567427</v>
      </c>
      <c r="H58">
        <f t="shared" si="0"/>
        <v>4.5569723943257312E-3</v>
      </c>
      <c r="I58" s="7" t="s">
        <v>14</v>
      </c>
      <c r="J58" s="8">
        <v>3</v>
      </c>
      <c r="K58" s="8">
        <v>2</v>
      </c>
      <c r="L58" s="8">
        <v>5</v>
      </c>
      <c r="M58" s="8">
        <v>1</v>
      </c>
      <c r="N58" s="8">
        <v>5</v>
      </c>
    </row>
    <row r="59" spans="2:14" ht="14" thickBot="1" x14ac:dyDescent="0.2">
      <c r="B59" s="16" t="s">
        <v>18</v>
      </c>
      <c r="C59" s="16">
        <f>AVERAGE(W12:W16)</f>
        <v>7</v>
      </c>
      <c r="D59" s="12">
        <f>AVERAGE(X12:X16)</f>
        <v>3.7888882230966416</v>
      </c>
      <c r="E59" s="17">
        <f>AVERAGE(Y12:Y16)</f>
        <v>11</v>
      </c>
      <c r="F59" s="12">
        <f>AVERAGE(Z12:Z16)</f>
        <v>235</v>
      </c>
      <c r="G59" s="20">
        <f>AVERAGE($AA$12:$AA$16)</f>
        <v>0.68888876783575381</v>
      </c>
      <c r="H59">
        <f t="shared" si="0"/>
        <v>0.31111123216424619</v>
      </c>
      <c r="I59" s="18" t="s">
        <v>18</v>
      </c>
      <c r="J59" s="18">
        <v>3</v>
      </c>
      <c r="K59" s="12">
        <v>3</v>
      </c>
      <c r="L59" s="19">
        <v>4</v>
      </c>
      <c r="M59" s="12">
        <v>1</v>
      </c>
      <c r="N59" s="20">
        <v>3</v>
      </c>
    </row>
    <row r="60" spans="2:14" x14ac:dyDescent="0.15">
      <c r="F60"/>
    </row>
    <row r="61" spans="2:14" x14ac:dyDescent="0.15">
      <c r="F61"/>
    </row>
    <row r="62" spans="2:14" x14ac:dyDescent="0.15">
      <c r="F62"/>
    </row>
    <row r="63" spans="2:14" x14ac:dyDescent="0.15">
      <c r="F63"/>
    </row>
    <row r="64" spans="2:14" x14ac:dyDescent="0.15">
      <c r="F64"/>
    </row>
    <row r="65" spans="6:6" x14ac:dyDescent="0.15">
      <c r="F65"/>
    </row>
    <row r="66" spans="6:6" x14ac:dyDescent="0.15">
      <c r="F66"/>
    </row>
    <row r="67" spans="6:6" x14ac:dyDescent="0.15">
      <c r="F67"/>
    </row>
    <row r="68" spans="6:6" x14ac:dyDescent="0.15">
      <c r="F68"/>
    </row>
    <row r="69" spans="6:6" x14ac:dyDescent="0.15">
      <c r="F69"/>
    </row>
    <row r="70" spans="6:6" x14ac:dyDescent="0.15">
      <c r="F70"/>
    </row>
    <row r="71" spans="6:6" x14ac:dyDescent="0.15">
      <c r="F71"/>
    </row>
    <row r="72" spans="6:6" x14ac:dyDescent="0.15">
      <c r="F72"/>
    </row>
    <row r="73" spans="6:6" x14ac:dyDescent="0.15">
      <c r="F73"/>
    </row>
    <row r="74" spans="6:6" x14ac:dyDescent="0.15">
      <c r="F74"/>
    </row>
    <row r="75" spans="6:6" x14ac:dyDescent="0.15">
      <c r="F75"/>
    </row>
    <row r="76" spans="6:6" x14ac:dyDescent="0.15">
      <c r="F76"/>
    </row>
    <row r="77" spans="6:6" x14ac:dyDescent="0.15">
      <c r="F77"/>
    </row>
    <row r="79" spans="6:6" x14ac:dyDescent="0.15">
      <c r="F79"/>
    </row>
    <row r="80" spans="6:6" x14ac:dyDescent="0.15">
      <c r="F80"/>
    </row>
    <row r="81" spans="6:6" x14ac:dyDescent="0.15">
      <c r="F81"/>
    </row>
    <row r="82" spans="6:6" x14ac:dyDescent="0.15">
      <c r="F82"/>
    </row>
    <row r="83" spans="6:6" x14ac:dyDescent="0.15">
      <c r="F83"/>
    </row>
    <row r="84" spans="6:6" x14ac:dyDescent="0.15">
      <c r="F84"/>
    </row>
    <row r="85" spans="6:6" x14ac:dyDescent="0.15">
      <c r="F85"/>
    </row>
    <row r="86" spans="6:6" x14ac:dyDescent="0.15">
      <c r="F86"/>
    </row>
    <row r="87" spans="6:6" x14ac:dyDescent="0.15">
      <c r="F87"/>
    </row>
    <row r="88" spans="6:6" x14ac:dyDescent="0.15">
      <c r="F88"/>
    </row>
    <row r="89" spans="6:6" x14ac:dyDescent="0.15">
      <c r="F89"/>
    </row>
    <row r="90" spans="6:6" x14ac:dyDescent="0.15">
      <c r="F90"/>
    </row>
    <row r="91" spans="6:6" x14ac:dyDescent="0.15">
      <c r="F91"/>
    </row>
    <row r="92" spans="6:6" x14ac:dyDescent="0.15">
      <c r="F92"/>
    </row>
    <row r="93" spans="6:6" x14ac:dyDescent="0.15">
      <c r="F93"/>
    </row>
    <row r="94" spans="6:6" x14ac:dyDescent="0.15">
      <c r="F94"/>
    </row>
    <row r="95" spans="6:6" x14ac:dyDescent="0.15">
      <c r="F95"/>
    </row>
  </sheetData>
  <mergeCells count="20">
    <mergeCell ref="Q42:S42"/>
    <mergeCell ref="O1:T1"/>
    <mergeCell ref="O2:O3"/>
    <mergeCell ref="P2:T2"/>
    <mergeCell ref="H1:M1"/>
    <mergeCell ref="H2:H3"/>
    <mergeCell ref="I2:M2"/>
    <mergeCell ref="I48:N48"/>
    <mergeCell ref="I54:N54"/>
    <mergeCell ref="P42:P43"/>
    <mergeCell ref="B42:G42"/>
    <mergeCell ref="B48:G48"/>
    <mergeCell ref="B54:G54"/>
    <mergeCell ref="I42:N42"/>
    <mergeCell ref="A1:F1"/>
    <mergeCell ref="V1:AA1"/>
    <mergeCell ref="V2:V3"/>
    <mergeCell ref="W2:AA2"/>
    <mergeCell ref="A2:A3"/>
    <mergeCell ref="B2:F2"/>
  </mergeCells>
  <phoneticPr fontId="0" type="noConversion"/>
  <pageMargins left="0.75" right="0.75" top="1" bottom="1" header="0.5" footer="0.5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ColWidth="8.83203125" defaultRowHeight="13" x14ac:dyDescent="0.15"/>
  <cols>
    <col min="1" max="1" width="17.5" bestFit="1" customWidth="1"/>
  </cols>
  <sheetData/>
  <phoneticPr fontId="0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Данные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Microsoft Office User</cp:lastModifiedBy>
  <dcterms:created xsi:type="dcterms:W3CDTF">1996-10-08T23:32:33Z</dcterms:created>
  <dcterms:modified xsi:type="dcterms:W3CDTF">2019-04-23T13:28:08Z</dcterms:modified>
</cp:coreProperties>
</file>