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akcijanje\nauka\moji radovi\aktivno\topMeta\topMeta\bulkTesting\"/>
    </mc:Choice>
  </mc:AlternateContent>
  <xr:revisionPtr revIDLastSave="0" documentId="13_ncr:1_{5467B1EA-B457-40BF-BCD5-08C6F7CD7814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6" i="1" l="1"/>
  <c r="M155" i="1"/>
  <c r="M154" i="1"/>
  <c r="M153" i="1"/>
  <c r="M152" i="1"/>
  <c r="J156" i="1"/>
  <c r="J155" i="1"/>
  <c r="J154" i="1"/>
  <c r="J153" i="1"/>
  <c r="J152" i="1"/>
  <c r="G156" i="1"/>
  <c r="G155" i="1"/>
  <c r="G154" i="1"/>
  <c r="G153" i="1"/>
  <c r="G152" i="1"/>
  <c r="E156" i="1"/>
  <c r="E155" i="1"/>
  <c r="E154" i="1"/>
  <c r="E153" i="1"/>
  <c r="E152" i="1"/>
  <c r="L156" i="1"/>
  <c r="L155" i="1"/>
  <c r="L154" i="1"/>
  <c r="L153" i="1"/>
  <c r="L152" i="1"/>
  <c r="K156" i="1"/>
  <c r="K155" i="1"/>
  <c r="K154" i="1"/>
  <c r="K153" i="1"/>
  <c r="K152" i="1"/>
  <c r="I156" i="1"/>
  <c r="I155" i="1"/>
  <c r="I154" i="1"/>
  <c r="I153" i="1"/>
  <c r="I152" i="1"/>
  <c r="H156" i="1"/>
  <c r="H155" i="1"/>
  <c r="H154" i="1"/>
  <c r="H153" i="1"/>
  <c r="H152" i="1"/>
  <c r="F156" i="1"/>
  <c r="F155" i="1"/>
  <c r="F154" i="1"/>
  <c r="F153" i="1"/>
  <c r="F152" i="1"/>
  <c r="D156" i="1"/>
  <c r="D155" i="1"/>
  <c r="D154" i="1"/>
  <c r="D153" i="1"/>
  <c r="D152" i="1"/>
  <c r="L84" i="1"/>
  <c r="K84" i="1"/>
  <c r="L151" i="1"/>
  <c r="K151" i="1"/>
  <c r="I151" i="1"/>
  <c r="H151" i="1"/>
  <c r="F151" i="1"/>
  <c r="E151" i="1"/>
  <c r="D151" i="1"/>
  <c r="G15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151" i="1" s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151" i="1" s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4" i="1"/>
  <c r="D5" i="1"/>
  <c r="D6" i="1"/>
  <c r="G6" i="1" s="1"/>
  <c r="D7" i="1"/>
  <c r="D8" i="1"/>
  <c r="D9" i="1"/>
  <c r="D10" i="1"/>
  <c r="D11" i="1"/>
  <c r="D12" i="1"/>
  <c r="D13" i="1"/>
  <c r="D14" i="1"/>
  <c r="D15" i="1"/>
  <c r="D16" i="1"/>
  <c r="D17" i="1"/>
  <c r="G17" i="1" s="1"/>
  <c r="D18" i="1"/>
  <c r="D19" i="1"/>
  <c r="G19" i="1" s="1"/>
  <c r="D20" i="1"/>
  <c r="G20" i="1" s="1"/>
  <c r="D21" i="1"/>
  <c r="D22" i="1"/>
  <c r="G22" i="1" s="1"/>
  <c r="D23" i="1"/>
  <c r="D24" i="1"/>
  <c r="D25" i="1"/>
  <c r="D26" i="1"/>
  <c r="D27" i="1"/>
  <c r="D28" i="1"/>
  <c r="D29" i="1"/>
  <c r="D30" i="1"/>
  <c r="D31" i="1"/>
  <c r="D32" i="1"/>
  <c r="D33" i="1"/>
  <c r="G33" i="1" s="1"/>
  <c r="D34" i="1"/>
  <c r="D35" i="1"/>
  <c r="G35" i="1" s="1"/>
  <c r="D36" i="1"/>
  <c r="G36" i="1" s="1"/>
  <c r="D37" i="1"/>
  <c r="D38" i="1"/>
  <c r="G38" i="1" s="1"/>
  <c r="D39" i="1"/>
  <c r="D40" i="1"/>
  <c r="D41" i="1"/>
  <c r="D42" i="1"/>
  <c r="D43" i="1"/>
  <c r="D44" i="1"/>
  <c r="D45" i="1"/>
  <c r="D46" i="1"/>
  <c r="D47" i="1"/>
  <c r="D48" i="1"/>
  <c r="D49" i="1"/>
  <c r="G49" i="1" s="1"/>
  <c r="D50" i="1"/>
  <c r="D51" i="1"/>
  <c r="G51" i="1" s="1"/>
  <c r="D52" i="1"/>
  <c r="G52" i="1" s="1"/>
  <c r="D53" i="1"/>
  <c r="D54" i="1"/>
  <c r="G54" i="1" s="1"/>
  <c r="D55" i="1"/>
  <c r="D56" i="1"/>
  <c r="D57" i="1"/>
  <c r="D58" i="1"/>
  <c r="D59" i="1"/>
  <c r="D60" i="1"/>
  <c r="D61" i="1"/>
  <c r="D62" i="1"/>
  <c r="D63" i="1"/>
  <c r="D64" i="1"/>
  <c r="D65" i="1"/>
  <c r="G65" i="1" s="1"/>
  <c r="D66" i="1"/>
  <c r="D67" i="1"/>
  <c r="G67" i="1" s="1"/>
  <c r="D68" i="1"/>
  <c r="G68" i="1" s="1"/>
  <c r="D69" i="1"/>
  <c r="D70" i="1"/>
  <c r="G70" i="1" s="1"/>
  <c r="D71" i="1"/>
  <c r="D72" i="1"/>
  <c r="D73" i="1"/>
  <c r="D74" i="1"/>
  <c r="D75" i="1"/>
  <c r="D76" i="1"/>
  <c r="D77" i="1"/>
  <c r="D78" i="1"/>
  <c r="D79" i="1"/>
  <c r="D80" i="1"/>
  <c r="D81" i="1"/>
  <c r="G81" i="1" s="1"/>
  <c r="D82" i="1"/>
  <c r="D83" i="1"/>
  <c r="G83" i="1" s="1"/>
  <c r="D84" i="1"/>
  <c r="G84" i="1" s="1"/>
  <c r="D85" i="1"/>
  <c r="D86" i="1"/>
  <c r="G86" i="1" s="1"/>
  <c r="D87" i="1"/>
  <c r="D88" i="1"/>
  <c r="D89" i="1"/>
  <c r="D90" i="1"/>
  <c r="D91" i="1"/>
  <c r="D92" i="1"/>
  <c r="D93" i="1"/>
  <c r="D94" i="1"/>
  <c r="D95" i="1"/>
  <c r="D96" i="1"/>
  <c r="D97" i="1"/>
  <c r="G97" i="1" s="1"/>
  <c r="D98" i="1"/>
  <c r="D99" i="1"/>
  <c r="G99" i="1" s="1"/>
  <c r="D100" i="1"/>
  <c r="G100" i="1" s="1"/>
  <c r="D101" i="1"/>
  <c r="D102" i="1"/>
  <c r="G102" i="1" s="1"/>
  <c r="D103" i="1"/>
  <c r="D104" i="1"/>
  <c r="D105" i="1"/>
  <c r="D106" i="1"/>
  <c r="D107" i="1"/>
  <c r="D108" i="1"/>
  <c r="D109" i="1"/>
  <c r="D110" i="1"/>
  <c r="D111" i="1"/>
  <c r="D112" i="1"/>
  <c r="D113" i="1"/>
  <c r="G113" i="1" s="1"/>
  <c r="D114" i="1"/>
  <c r="D115" i="1"/>
  <c r="G115" i="1" s="1"/>
  <c r="D116" i="1"/>
  <c r="G116" i="1" s="1"/>
  <c r="D117" i="1"/>
  <c r="D118" i="1"/>
  <c r="G118" i="1" s="1"/>
  <c r="D119" i="1"/>
  <c r="D120" i="1"/>
  <c r="D121" i="1"/>
  <c r="D122" i="1"/>
  <c r="D123" i="1"/>
  <c r="D124" i="1"/>
  <c r="D125" i="1"/>
  <c r="D126" i="1"/>
  <c r="D127" i="1"/>
  <c r="D128" i="1"/>
  <c r="D129" i="1"/>
  <c r="G129" i="1" s="1"/>
  <c r="D130" i="1"/>
  <c r="D131" i="1"/>
  <c r="G131" i="1" s="1"/>
  <c r="D132" i="1"/>
  <c r="G132" i="1" s="1"/>
  <c r="D133" i="1"/>
  <c r="D134" i="1"/>
  <c r="G134" i="1" s="1"/>
  <c r="D135" i="1"/>
  <c r="D136" i="1"/>
  <c r="D137" i="1"/>
  <c r="D138" i="1"/>
  <c r="D139" i="1"/>
  <c r="D140" i="1"/>
  <c r="D141" i="1"/>
  <c r="D142" i="1"/>
  <c r="D143" i="1"/>
  <c r="D144" i="1"/>
  <c r="D145" i="1"/>
  <c r="G145" i="1" s="1"/>
  <c r="D146" i="1"/>
  <c r="D147" i="1"/>
  <c r="G147" i="1" s="1"/>
  <c r="D148" i="1"/>
  <c r="G148" i="1" s="1"/>
  <c r="D149" i="1"/>
  <c r="D150" i="1"/>
  <c r="G150" i="1" s="1"/>
  <c r="D4" i="1"/>
  <c r="G4" i="1"/>
  <c r="G5" i="1"/>
  <c r="G7" i="1"/>
  <c r="G8" i="1"/>
  <c r="G9" i="1"/>
  <c r="G10" i="1"/>
  <c r="G11" i="1"/>
  <c r="G12" i="1"/>
  <c r="G13" i="1"/>
  <c r="G14" i="1"/>
  <c r="G15" i="1"/>
  <c r="G16" i="1"/>
  <c r="G18" i="1"/>
  <c r="G21" i="1"/>
  <c r="G23" i="1"/>
  <c r="G24" i="1"/>
  <c r="G25" i="1"/>
  <c r="G26" i="1"/>
  <c r="G27" i="1"/>
  <c r="G28" i="1"/>
  <c r="G29" i="1"/>
  <c r="G30" i="1"/>
  <c r="G31" i="1"/>
  <c r="G32" i="1"/>
  <c r="G34" i="1"/>
  <c r="G37" i="1"/>
  <c r="G39" i="1"/>
  <c r="G40" i="1"/>
  <c r="G41" i="1"/>
  <c r="G42" i="1"/>
  <c r="G43" i="1"/>
  <c r="G44" i="1"/>
  <c r="G45" i="1"/>
  <c r="G46" i="1"/>
  <c r="G47" i="1"/>
  <c r="G48" i="1"/>
  <c r="G50" i="1"/>
  <c r="G53" i="1"/>
  <c r="G55" i="1"/>
  <c r="G56" i="1"/>
  <c r="G57" i="1"/>
  <c r="G58" i="1"/>
  <c r="G59" i="1"/>
  <c r="G60" i="1"/>
  <c r="G61" i="1"/>
  <c r="G62" i="1"/>
  <c r="G63" i="1"/>
  <c r="G64" i="1"/>
  <c r="G66" i="1"/>
  <c r="G69" i="1"/>
  <c r="G71" i="1"/>
  <c r="G72" i="1"/>
  <c r="G73" i="1"/>
  <c r="G74" i="1"/>
  <c r="G75" i="1"/>
  <c r="G76" i="1"/>
  <c r="G77" i="1"/>
  <c r="G78" i="1"/>
  <c r="G79" i="1"/>
  <c r="G80" i="1"/>
  <c r="G82" i="1"/>
  <c r="G85" i="1"/>
  <c r="G87" i="1"/>
  <c r="G88" i="1"/>
  <c r="G89" i="1"/>
  <c r="G90" i="1"/>
  <c r="G91" i="1"/>
  <c r="G92" i="1"/>
  <c r="G93" i="1"/>
  <c r="G94" i="1"/>
  <c r="G95" i="1"/>
  <c r="G96" i="1"/>
  <c r="G98" i="1"/>
  <c r="G101" i="1"/>
  <c r="G103" i="1"/>
  <c r="G104" i="1"/>
  <c r="G105" i="1"/>
  <c r="G106" i="1"/>
  <c r="G107" i="1"/>
  <c r="G108" i="1"/>
  <c r="G109" i="1"/>
  <c r="G110" i="1"/>
  <c r="G111" i="1"/>
  <c r="G112" i="1"/>
  <c r="G114" i="1"/>
  <c r="G117" i="1"/>
  <c r="G119" i="1"/>
  <c r="G120" i="1"/>
  <c r="G121" i="1"/>
  <c r="G122" i="1"/>
  <c r="G123" i="1"/>
  <c r="G124" i="1"/>
  <c r="G125" i="1"/>
  <c r="G126" i="1"/>
  <c r="G127" i="1"/>
  <c r="G128" i="1"/>
  <c r="G130" i="1"/>
  <c r="G133" i="1"/>
  <c r="G135" i="1"/>
  <c r="G136" i="1"/>
  <c r="G137" i="1"/>
  <c r="G138" i="1"/>
  <c r="G139" i="1"/>
  <c r="G140" i="1"/>
  <c r="G141" i="1"/>
  <c r="G142" i="1"/>
  <c r="G143" i="1"/>
  <c r="G144" i="1"/>
  <c r="G146" i="1"/>
  <c r="G14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4" i="1"/>
</calcChain>
</file>

<file path=xl/sharedStrings.xml><?xml version="1.0" encoding="utf-8"?>
<sst xmlns="http://schemas.openxmlformats.org/spreadsheetml/2006/main" count="363" uniqueCount="314">
  <si>
    <t>csp50</t>
  </si>
  <si>
    <t>csp100</t>
  </si>
  <si>
    <t>csp150</t>
  </si>
  <si>
    <t>csp200</t>
  </si>
  <si>
    <t>csp250</t>
  </si>
  <si>
    <t>csp300</t>
  </si>
  <si>
    <t>csp350</t>
  </si>
  <si>
    <t>csp400</t>
  </si>
  <si>
    <t>csp450</t>
  </si>
  <si>
    <t>csp500</t>
  </si>
  <si>
    <t>gcol1</t>
  </si>
  <si>
    <t>gcol2</t>
  </si>
  <si>
    <t>gcol3</t>
  </si>
  <si>
    <t>gcol4</t>
  </si>
  <si>
    <t>gcol5</t>
  </si>
  <si>
    <t>gcol6</t>
  </si>
  <si>
    <t>gcol7</t>
  </si>
  <si>
    <t>gcol8</t>
  </si>
  <si>
    <t>gcol9</t>
  </si>
  <si>
    <t>gcol10</t>
  </si>
  <si>
    <t>gcol11</t>
  </si>
  <si>
    <t>gcol12</t>
  </si>
  <si>
    <t>gcol13</t>
  </si>
  <si>
    <t>gcol14</t>
  </si>
  <si>
    <t>gcol15</t>
  </si>
  <si>
    <t>gcol16</t>
  </si>
  <si>
    <t>gcol17</t>
  </si>
  <si>
    <t>gcol18</t>
  </si>
  <si>
    <t>gcol19</t>
  </si>
  <si>
    <t>gcol20</t>
  </si>
  <si>
    <t>gcol21</t>
  </si>
  <si>
    <t>gcol22</t>
  </si>
  <si>
    <t>gcol23</t>
  </si>
  <si>
    <t>gcol24</t>
  </si>
  <si>
    <t>gcol25</t>
  </si>
  <si>
    <t>gcol26</t>
  </si>
  <si>
    <t>gcol27</t>
  </si>
  <si>
    <t>gcol28</t>
  </si>
  <si>
    <t>gcol29</t>
  </si>
  <si>
    <t>gcol30</t>
  </si>
  <si>
    <t>frb30-15-1</t>
  </si>
  <si>
    <t>frb30-15-2</t>
  </si>
  <si>
    <t>frb30-15-3</t>
  </si>
  <si>
    <t>frb30-15-4</t>
  </si>
  <si>
    <t>frb30-15-5</t>
  </si>
  <si>
    <t>frb35-17-1</t>
  </si>
  <si>
    <t>frb35-17-2</t>
  </si>
  <si>
    <t>frb35-17-3</t>
  </si>
  <si>
    <t>frb35-17-4</t>
  </si>
  <si>
    <t>frb35-17-5</t>
  </si>
  <si>
    <t>frb40-19-1</t>
  </si>
  <si>
    <t>frb40-19-2</t>
  </si>
  <si>
    <t>frb40-19-3</t>
  </si>
  <si>
    <t>frb40-19-4</t>
  </si>
  <si>
    <t>frb40-19-5</t>
  </si>
  <si>
    <t>frb45-21-1</t>
  </si>
  <si>
    <t>frb45-21-2</t>
  </si>
  <si>
    <t>frb45-21-3</t>
  </si>
  <si>
    <t>frb45-21-4</t>
  </si>
  <si>
    <t>frb45-21-5</t>
  </si>
  <si>
    <t>frb50-23-1</t>
  </si>
  <si>
    <t>frb50-23-2</t>
  </si>
  <si>
    <t>frb50-23-3</t>
  </si>
  <si>
    <t>frb50-23-4</t>
  </si>
  <si>
    <t>frb50-23-5</t>
  </si>
  <si>
    <t>frb53-24-1</t>
  </si>
  <si>
    <t>frb53-24-2</t>
  </si>
  <si>
    <t>frb53-24-3</t>
  </si>
  <si>
    <t>frb53-24-4</t>
  </si>
  <si>
    <t>frb53-24-5</t>
  </si>
  <si>
    <t>frb56-25-1</t>
  </si>
  <si>
    <t>frb56-25-2</t>
  </si>
  <si>
    <t>frb56-25-3</t>
  </si>
  <si>
    <t>frb56-25-4</t>
  </si>
  <si>
    <t>frb56-25-5</t>
  </si>
  <si>
    <t>frb59-26-1</t>
  </si>
  <si>
    <t>frb59-26-2</t>
  </si>
  <si>
    <t>frb59-26-3</t>
  </si>
  <si>
    <t>frb59-26-4</t>
  </si>
  <si>
    <t>frb59-26-5</t>
  </si>
  <si>
    <t>Q1</t>
  </si>
  <si>
    <t>&lt;0.001</t>
  </si>
  <si>
    <t>-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</si>
  <si>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</si>
  <si>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</si>
  <si>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</si>
  <si>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</si>
  <si>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</si>
  <si>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</si>
  <si>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</si>
  <si>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</si>
  <si>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</si>
  <si>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</si>
  <si>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</si>
  <si>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H2,3</t>
  </si>
  <si>
    <t>H2,4</t>
  </si>
  <si>
    <t>H2,5</t>
  </si>
  <si>
    <t>H2,6</t>
  </si>
  <si>
    <t>H2,7</t>
  </si>
  <si>
    <t>H2,8</t>
  </si>
  <si>
    <t>H2,9</t>
  </si>
  <si>
    <t>H2,10</t>
  </si>
  <si>
    <t>H2,11</t>
  </si>
  <si>
    <t>H2,12</t>
  </si>
  <si>
    <t>H2,13</t>
  </si>
  <si>
    <t>H2,14</t>
  </si>
  <si>
    <t>H2,15</t>
  </si>
  <si>
    <t>H2,16</t>
  </si>
  <si>
    <t>H2,17</t>
  </si>
  <si>
    <t>H2,18</t>
  </si>
  <si>
    <t>H2,19</t>
  </si>
  <si>
    <t>H2,20</t>
  </si>
  <si>
    <t>H2,21</t>
  </si>
  <si>
    <t>H2,22</t>
  </si>
  <si>
    <t>H2,23</t>
  </si>
  <si>
    <t>H2,24</t>
  </si>
  <si>
    <t>H2,25</t>
  </si>
  <si>
    <t>H2,26</t>
  </si>
  <si>
    <t>H2,27</t>
  </si>
  <si>
    <t>H2,28</t>
  </si>
  <si>
    <t>H2,29</t>
  </si>
  <si>
    <t>H2,30</t>
  </si>
  <si>
    <t>H3,3</t>
  </si>
  <si>
    <t>H3,4</t>
  </si>
  <si>
    <t>H3,5</t>
  </si>
  <si>
    <t>H3,6</t>
  </si>
  <si>
    <t>H3,7</t>
  </si>
  <si>
    <t>H3,8</t>
  </si>
  <si>
    <t>H3,9</t>
  </si>
  <si>
    <t>H3,10</t>
  </si>
  <si>
    <t>H3,11</t>
  </si>
  <si>
    <t>H3,12</t>
  </si>
  <si>
    <t>H3,13</t>
  </si>
  <si>
    <t>H3,14</t>
  </si>
  <si>
    <t>H3,15</t>
  </si>
  <si>
    <t>H3,16</t>
  </si>
  <si>
    <t>H3,17</t>
  </si>
  <si>
    <t>H4,3</t>
  </si>
  <si>
    <t>H4,4</t>
  </si>
  <si>
    <t>H4,5</t>
  </si>
  <si>
    <t>H4,6</t>
  </si>
  <si>
    <t>H4,7</t>
  </si>
  <si>
    <t>H4,8</t>
  </si>
  <si>
    <t>H5,3</t>
  </si>
  <si>
    <t>H5,4</t>
  </si>
  <si>
    <t>H5,5</t>
  </si>
  <si>
    <t>H6,3</t>
  </si>
  <si>
    <t>H6,4</t>
  </si>
  <si>
    <t>H7,3</t>
  </si>
  <si>
    <t>instance</t>
  </si>
  <si>
    <t>n</t>
  </si>
  <si>
    <t>m</t>
  </si>
  <si>
    <t>MDP</t>
  </si>
  <si>
    <t>MDRSP</t>
  </si>
  <si>
    <t>mcsp50.txt</t>
  </si>
  <si>
    <t>mcsp100.txt</t>
  </si>
  <si>
    <t>mcsp150.txt</t>
  </si>
  <si>
    <t>mcsp200.txt</t>
  </si>
  <si>
    <t>mcsp250.txt</t>
  </si>
  <si>
    <t>mcsp300.txt</t>
  </si>
  <si>
    <t>mcsp350.txt</t>
  </si>
  <si>
    <t>mcsp400.txt</t>
  </si>
  <si>
    <t>mcsp450.txt</t>
  </si>
  <si>
    <t>mcsp500.txt</t>
  </si>
  <si>
    <t>mgcol1.txt</t>
  </si>
  <si>
    <t>mgcol2.txt</t>
  </si>
  <si>
    <t>mgcol3.txt</t>
  </si>
  <si>
    <t>mgcol4.txt</t>
  </si>
  <si>
    <t>mgcol5.txt</t>
  </si>
  <si>
    <t>mgcol6.txt</t>
  </si>
  <si>
    <t>mgcol7.txt</t>
  </si>
  <si>
    <t>mgcol8.txt</t>
  </si>
  <si>
    <t>mgcol9.txt</t>
  </si>
  <si>
    <t>mgcol10.txt</t>
  </si>
  <si>
    <t>mgcol11.txt</t>
  </si>
  <si>
    <t>mgcol12.txt</t>
  </si>
  <si>
    <t>mgcol13.txt</t>
  </si>
  <si>
    <t>mgcol14.txt</t>
  </si>
  <si>
    <t>mgcol15.txt</t>
  </si>
  <si>
    <t>mgcol16.txt</t>
  </si>
  <si>
    <t>mgcol17.txt</t>
  </si>
  <si>
    <t>mgcol18.txt</t>
  </si>
  <si>
    <t>mgcol19.txt</t>
  </si>
  <si>
    <t>mgcol20.txt</t>
  </si>
  <si>
    <t>mgcol21.txt</t>
  </si>
  <si>
    <t>mgcol22.txt</t>
  </si>
  <si>
    <t>mgcol23.txt</t>
  </si>
  <si>
    <t>mgcol24.txt</t>
  </si>
  <si>
    <t>mgcol25.txt</t>
  </si>
  <si>
    <t>mgcol26.txt</t>
  </si>
  <si>
    <t>mgcol27.txt</t>
  </si>
  <si>
    <t>mgcol28.txt</t>
  </si>
  <si>
    <t>mgcol29.txt</t>
  </si>
  <si>
    <t>mgcol30.txt</t>
  </si>
  <si>
    <t>frb30-15-1.txt</t>
  </si>
  <si>
    <t>frb30-15-2.txt</t>
  </si>
  <si>
    <t>frb30-15-3.txt</t>
  </si>
  <si>
    <t>frb30-15-4.txt</t>
  </si>
  <si>
    <t>frb30-15-5.txt</t>
  </si>
  <si>
    <t>frb35-17-1.txt</t>
  </si>
  <si>
    <t>frb35-17-2.txt</t>
  </si>
  <si>
    <t>frb35-17-3.txt</t>
  </si>
  <si>
    <t>frb35-17-4.txt</t>
  </si>
  <si>
    <t>frb35-17-5.txt</t>
  </si>
  <si>
    <t>frb40-19-1.txt</t>
  </si>
  <si>
    <t>frb40-19-2.txt</t>
  </si>
  <si>
    <t>frb40-19-3.txt</t>
  </si>
  <si>
    <t>frb40-19-4.txt</t>
  </si>
  <si>
    <t>frb40-19-5.txt</t>
  </si>
  <si>
    <t>frb45-21-1.txt</t>
  </si>
  <si>
    <t>frb45-21-2.txt</t>
  </si>
  <si>
    <t>frb45-21-3.txt</t>
  </si>
  <si>
    <t>frb45-21-4.txt</t>
  </si>
  <si>
    <t>frb45-21-5.txt</t>
  </si>
  <si>
    <t>frb50-23-1.txt</t>
  </si>
  <si>
    <t>frb50-23-2.txt</t>
  </si>
  <si>
    <t>frb50-23-3.txt</t>
  </si>
  <si>
    <t>frb50-23-4.txt</t>
  </si>
  <si>
    <t>frb50-23-5.txt</t>
  </si>
  <si>
    <t>frb53-24-1.txt</t>
  </si>
  <si>
    <t>frb53-24-2.txt</t>
  </si>
  <si>
    <t>frb53-24-3.txt</t>
  </si>
  <si>
    <t>frb53-24-4.txt</t>
  </si>
  <si>
    <t>frb53-24-5.txt</t>
  </si>
  <si>
    <t>frb56-25-1.txt</t>
  </si>
  <si>
    <t>frb56-25-2.txt</t>
  </si>
  <si>
    <t>frb56-25-3.txt</t>
  </si>
  <si>
    <t>frb56-25-4.txt</t>
  </si>
  <si>
    <t>frb56-25-5.txt</t>
  </si>
  <si>
    <t>frb59-26-1.txt</t>
  </si>
  <si>
    <t>frb59-26-2.txt</t>
  </si>
  <si>
    <t>frb59-26-3.txt</t>
  </si>
  <si>
    <t>frb59-26-4.txt</t>
  </si>
  <si>
    <t>frb59-26-5.txt</t>
  </si>
  <si>
    <t>hypercube_1.txt</t>
  </si>
  <si>
    <t>hypercube_2.txt</t>
  </si>
  <si>
    <t>hypercube_3.txt</t>
  </si>
  <si>
    <t>hypercube_4.txt</t>
  </si>
  <si>
    <t>hypercube_5.txt</t>
  </si>
  <si>
    <t>hypercube_6.txt</t>
  </si>
  <si>
    <t>hypercube_7.txt</t>
  </si>
  <si>
    <t>hypercube_8.txt</t>
  </si>
  <si>
    <t>hypercube_9.txt</t>
  </si>
  <si>
    <t>hypercube_10.txt</t>
  </si>
  <si>
    <t>hypercube_11.txt</t>
  </si>
  <si>
    <t>hypercube_12.txt</t>
  </si>
  <si>
    <t>Hamming_2_3.txt</t>
  </si>
  <si>
    <t>Hamming_2_4.txt</t>
  </si>
  <si>
    <t>Hamming_2_5.txt</t>
  </si>
  <si>
    <t>Hamming_2_6.txt</t>
  </si>
  <si>
    <t>Hamming_2_7.txt</t>
  </si>
  <si>
    <t>Hamming_2_8.txt</t>
  </si>
  <si>
    <t>Hamming_2_9.txt</t>
  </si>
  <si>
    <t>Hamming_2_10.txt</t>
  </si>
  <si>
    <t>Hamming_2_11.txt</t>
  </si>
  <si>
    <t>Hamming_2_12.txt</t>
  </si>
  <si>
    <t>Hamming_2_13.txt</t>
  </si>
  <si>
    <t>Hamming_2_14.txt</t>
  </si>
  <si>
    <t>Hamming_2_15.txt</t>
  </si>
  <si>
    <t>Hamming_2_16.txt</t>
  </si>
  <si>
    <t>Hamming_2_17.txt</t>
  </si>
  <si>
    <t>Hamming_2_18.txt</t>
  </si>
  <si>
    <t>Hamming_2_19.txt</t>
  </si>
  <si>
    <t>Hamming_2_20.txt</t>
  </si>
  <si>
    <t>Hamming_2_21.txt</t>
  </si>
  <si>
    <t>Hamming_2_22.txt</t>
  </si>
  <si>
    <t>Hamming_2_23.txt</t>
  </si>
  <si>
    <t>Hamming_2_24.txt</t>
  </si>
  <si>
    <t>Hamming_2_25.txt</t>
  </si>
  <si>
    <t>Hamming_2_26.txt</t>
  </si>
  <si>
    <t>Hamming_2_27.txt</t>
  </si>
  <si>
    <t>Hamming_2_28.txt</t>
  </si>
  <si>
    <t>Hamming_2_29.txt</t>
  </si>
  <si>
    <t>Hamming_2_30.txt</t>
  </si>
  <si>
    <t>Hamming_3_3.txt</t>
  </si>
  <si>
    <t>Hamming_3_4.txt</t>
  </si>
  <si>
    <t>Hamming_3_5.txt</t>
  </si>
  <si>
    <t>Hamming_3_6.txt</t>
  </si>
  <si>
    <t>Hamming_3_7.txt</t>
  </si>
  <si>
    <t>Hamming_3_8.txt</t>
  </si>
  <si>
    <t>Hamming_3_9.txt</t>
  </si>
  <si>
    <t>Hamming_3_10.txt</t>
  </si>
  <si>
    <t>Hamming_3_11.txt</t>
  </si>
  <si>
    <t>Hamming_3_12.txt</t>
  </si>
  <si>
    <t>Hamming_3_13.txt</t>
  </si>
  <si>
    <t>Hamming_3_14.txt</t>
  </si>
  <si>
    <t>Hamming_3_15.txt</t>
  </si>
  <si>
    <t>Hamming_3_16.txt</t>
  </si>
  <si>
    <t>Hamming_3_17.txt</t>
  </si>
  <si>
    <t>Hamming_4_3.txt</t>
  </si>
  <si>
    <t>Hamming_4_4.txt</t>
  </si>
  <si>
    <t>Hamming_4_5.txt</t>
  </si>
  <si>
    <t>Hamming_4_6.txt</t>
  </si>
  <si>
    <t>Hamming_4_7.txt</t>
  </si>
  <si>
    <t>Hamming_4_8.txt</t>
  </si>
  <si>
    <t>Hamming_5_3.txt</t>
  </si>
  <si>
    <t>Hamming_5_4.txt</t>
  </si>
  <si>
    <t>Hamming_5_5.txt</t>
  </si>
  <si>
    <t>Hamming_6_3.txt</t>
  </si>
  <si>
    <t>Hamming_6_4.txt</t>
  </si>
  <si>
    <t>Hamming_7_3.txt</t>
  </si>
  <si>
    <t>GA</t>
  </si>
  <si>
    <t>best</t>
  </si>
  <si>
    <t>t</t>
  </si>
  <si>
    <t>TVNS -1, 5</t>
  </si>
  <si>
    <t>VNS</t>
  </si>
  <si>
    <t>All</t>
  </si>
  <si>
    <t>note</t>
  </si>
  <si>
    <t>all (147)</t>
  </si>
  <si>
    <t>csp (10)</t>
  </si>
  <si>
    <t>gcol (30)</t>
  </si>
  <si>
    <t>frb (40)</t>
  </si>
  <si>
    <t>q (12)</t>
  </si>
  <si>
    <t>h (55)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</si>
</sst>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Fill="1" applyBorder="1"/>
    <xf numFmtId="0" fontId="1" fillId="2" borderId="0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56"/>
  <sheetViews>
    <sheetView tabSelected="1" topLeftCell="A130" workbookViewId="0">
      <selection activeCell="P157" sqref="P157"/>
    </sheetView>
  </sheetViews>
  <sheetFormatPr defaultRowHeight="15" x14ac:dyDescent="0.25"/>
  <cols>
    <col min="1" max="1" width="10" bestFit="1" customWidth="1"/>
    <col min="4" max="4" width="9.140625" style="1"/>
    <col min="5" max="10" width="9.140625" style="2"/>
    <col min="11" max="11" width="10.5703125" style="2" bestFit="1" customWidth="1"/>
    <col min="12" max="12" width="10.5703125" style="2" customWidth="1"/>
    <col min="13" max="13" width="7.42578125" style="3" bestFit="1" customWidth="1"/>
    <col min="19" max="19" width="27.28515625" bestFit="1" customWidth="1"/>
  </cols>
  <sheetData>
    <row r="1" spans="1:46" x14ac:dyDescent="0.25">
      <c r="A1" s="4"/>
      <c r="B1" s="4"/>
      <c r="C1" s="4"/>
      <c r="D1" s="5"/>
      <c r="E1" s="6" t="s">
        <v>152</v>
      </c>
      <c r="F1" s="6"/>
      <c r="G1" s="6"/>
      <c r="H1" s="6"/>
      <c r="I1" s="6"/>
      <c r="J1" s="6"/>
      <c r="K1" s="6"/>
      <c r="L1" s="6"/>
      <c r="M1" s="7"/>
      <c r="N1" s="8" t="s">
        <v>153</v>
      </c>
      <c r="O1" s="8"/>
      <c r="P1" s="8"/>
      <c r="Q1" s="8"/>
    </row>
    <row r="2" spans="1:46" x14ac:dyDescent="0.25">
      <c r="A2" s="4"/>
      <c r="B2" s="4"/>
      <c r="C2" s="4"/>
      <c r="D2" s="9" t="s">
        <v>306</v>
      </c>
      <c r="E2" s="10" t="s">
        <v>301</v>
      </c>
      <c r="F2" s="10"/>
      <c r="G2" s="10"/>
      <c r="H2" s="10" t="s">
        <v>305</v>
      </c>
      <c r="I2" s="10"/>
      <c r="J2" s="10"/>
      <c r="K2" s="10" t="s">
        <v>304</v>
      </c>
      <c r="L2" s="10"/>
      <c r="M2" s="11"/>
      <c r="N2" s="8" t="s">
        <v>301</v>
      </c>
      <c r="O2" s="8"/>
      <c r="P2" s="8" t="s">
        <v>305</v>
      </c>
      <c r="Q2" s="8"/>
    </row>
    <row r="3" spans="1:46" x14ac:dyDescent="0.25">
      <c r="A3" s="4" t="s">
        <v>149</v>
      </c>
      <c r="B3" s="4" t="s">
        <v>150</v>
      </c>
      <c r="C3" s="4" t="s">
        <v>151</v>
      </c>
      <c r="D3" s="9" t="s">
        <v>302</v>
      </c>
      <c r="E3" s="12" t="s">
        <v>302</v>
      </c>
      <c r="F3" s="12" t="s">
        <v>303</v>
      </c>
      <c r="G3" s="12" t="s">
        <v>307</v>
      </c>
      <c r="H3" s="12" t="s">
        <v>302</v>
      </c>
      <c r="I3" s="12" t="s">
        <v>303</v>
      </c>
      <c r="J3" s="12" t="s">
        <v>307</v>
      </c>
      <c r="K3" s="12" t="s">
        <v>302</v>
      </c>
      <c r="L3" s="12" t="s">
        <v>303</v>
      </c>
      <c r="M3" s="13" t="s">
        <v>307</v>
      </c>
      <c r="N3" s="4" t="s">
        <v>302</v>
      </c>
      <c r="O3" s="4" t="s">
        <v>303</v>
      </c>
      <c r="P3" s="4" t="s">
        <v>302</v>
      </c>
      <c r="Q3" s="4" t="s">
        <v>303</v>
      </c>
    </row>
    <row r="4" spans="1:46" x14ac:dyDescent="0.25">
      <c r="A4" t="s">
        <v>0</v>
      </c>
      <c r="B4">
        <v>50</v>
      </c>
      <c r="C4">
        <v>173</v>
      </c>
      <c r="D4" s="1">
        <f>MIN(E4,H4,K4)</f>
        <v>8</v>
      </c>
      <c r="E4" s="2">
        <v>8</v>
      </c>
      <c r="F4" s="2">
        <v>2.7639999999999998</v>
      </c>
      <c r="G4" s="2" t="str">
        <f>IF(E4=$D4,"best","")</f>
        <v>best</v>
      </c>
      <c r="H4" s="2">
        <v>8</v>
      </c>
      <c r="I4" s="2">
        <v>3.5000000000000003E-2</v>
      </c>
      <c r="J4" s="2" t="str">
        <f>IF(H4=$D4,"best","")</f>
        <v>best</v>
      </c>
      <c r="K4" s="2">
        <f>T4</f>
        <v>8</v>
      </c>
      <c r="L4" s="2">
        <f>Z4</f>
        <v>2.3690000000000002</v>
      </c>
      <c r="M4" s="2" t="str">
        <f>IF(K4=$D4,"best","")</f>
        <v>best</v>
      </c>
      <c r="N4">
        <v>11</v>
      </c>
      <c r="O4">
        <v>5.0650000000000004</v>
      </c>
      <c r="P4">
        <v>11</v>
      </c>
      <c r="Q4">
        <v>4.5999999999999999E-2</v>
      </c>
      <c r="S4" t="s">
        <v>154</v>
      </c>
      <c r="T4">
        <v>8</v>
      </c>
      <c r="U4">
        <v>8</v>
      </c>
      <c r="V4">
        <v>8</v>
      </c>
      <c r="W4">
        <v>20</v>
      </c>
      <c r="X4">
        <v>2.0219999999999998</v>
      </c>
      <c r="Y4">
        <v>2.5640000000000001</v>
      </c>
      <c r="Z4">
        <v>2.3690000000000002</v>
      </c>
      <c r="AA4">
        <v>20</v>
      </c>
      <c r="AB4">
        <v>2</v>
      </c>
      <c r="AC4">
        <v>4</v>
      </c>
      <c r="AD4">
        <v>2.35</v>
      </c>
      <c r="AE4">
        <v>20</v>
      </c>
      <c r="AF4">
        <v>14752</v>
      </c>
      <c r="AG4">
        <v>92903</v>
      </c>
      <c r="AH4">
        <v>33806.699999999997</v>
      </c>
      <c r="AI4">
        <v>20</v>
      </c>
      <c r="AJ4">
        <v>63</v>
      </c>
      <c r="AK4">
        <v>84</v>
      </c>
      <c r="AL4">
        <v>73.7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25">
      <c r="A5" t="s">
        <v>1</v>
      </c>
      <c r="B5">
        <v>100</v>
      </c>
      <c r="C5">
        <v>715</v>
      </c>
      <c r="D5" s="1">
        <f t="shared" ref="D5:D68" si="0">MIN(E5,H5,K5)</f>
        <v>11</v>
      </c>
      <c r="E5" s="2">
        <v>11</v>
      </c>
      <c r="F5" s="2">
        <v>6.2969999999999997</v>
      </c>
      <c r="G5" s="2" t="str">
        <f t="shared" ref="G5:G68" si="1">IF(E5=$D5,"best","")</f>
        <v>best</v>
      </c>
      <c r="H5" s="2">
        <v>11</v>
      </c>
      <c r="I5" s="2">
        <v>0.17199999999999999</v>
      </c>
      <c r="J5" s="2" t="str">
        <f t="shared" ref="J5:J68" si="2">IF(H5=$D5,"best","")</f>
        <v>best</v>
      </c>
      <c r="K5" s="2">
        <f t="shared" ref="K5:K68" si="3">T5</f>
        <v>11</v>
      </c>
      <c r="L5" s="2">
        <f>Z5</f>
        <v>1.7569999999999999</v>
      </c>
      <c r="M5" s="2" t="str">
        <f t="shared" ref="M5:M68" si="4">IF(K5=$D5,"best","")</f>
        <v>best</v>
      </c>
      <c r="N5">
        <v>12</v>
      </c>
      <c r="O5">
        <v>6.6420000000000003</v>
      </c>
      <c r="P5">
        <v>11</v>
      </c>
      <c r="Q5">
        <v>0.192</v>
      </c>
      <c r="S5" t="s">
        <v>155</v>
      </c>
      <c r="T5">
        <v>11</v>
      </c>
      <c r="U5">
        <v>11</v>
      </c>
      <c r="V5">
        <v>11</v>
      </c>
      <c r="W5">
        <v>20</v>
      </c>
      <c r="X5">
        <v>0.38800000000000001</v>
      </c>
      <c r="Y5">
        <v>2.7069999999999999</v>
      </c>
      <c r="Z5">
        <v>1.7569999999999999</v>
      </c>
      <c r="AA5">
        <v>20</v>
      </c>
      <c r="AB5">
        <v>3</v>
      </c>
      <c r="AC5">
        <v>7</v>
      </c>
      <c r="AD5">
        <v>4.8</v>
      </c>
      <c r="AE5">
        <v>20</v>
      </c>
      <c r="AF5">
        <v>16380</v>
      </c>
      <c r="AG5">
        <v>94341</v>
      </c>
      <c r="AH5">
        <v>49673.55</v>
      </c>
      <c r="AI5">
        <v>20</v>
      </c>
      <c r="AJ5">
        <v>73</v>
      </c>
      <c r="AK5">
        <v>90</v>
      </c>
      <c r="AL5">
        <v>77.8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25">
      <c r="A6" t="s">
        <v>2</v>
      </c>
      <c r="B6">
        <v>150</v>
      </c>
      <c r="C6">
        <v>1355</v>
      </c>
      <c r="D6" s="1">
        <f t="shared" si="0"/>
        <v>13</v>
      </c>
      <c r="E6" s="2">
        <v>15</v>
      </c>
      <c r="F6" s="2">
        <v>14.016</v>
      </c>
      <c r="G6" s="2" t="str">
        <f t="shared" si="1"/>
        <v/>
      </c>
      <c r="H6" s="2">
        <v>13</v>
      </c>
      <c r="I6" s="2">
        <v>0.40400000000000003</v>
      </c>
      <c r="J6" s="2" t="str">
        <f t="shared" si="2"/>
        <v>best</v>
      </c>
      <c r="K6" s="2">
        <f t="shared" si="3"/>
        <v>13</v>
      </c>
      <c r="L6" s="2">
        <f>Z6</f>
        <v>2.093</v>
      </c>
      <c r="M6" s="2" t="str">
        <f t="shared" si="4"/>
        <v>best</v>
      </c>
      <c r="N6">
        <v>15</v>
      </c>
      <c r="O6">
        <v>12.932</v>
      </c>
      <c r="P6">
        <v>13</v>
      </c>
      <c r="Q6">
        <v>0.46300000000000002</v>
      </c>
      <c r="S6" t="s">
        <v>156</v>
      </c>
      <c r="T6">
        <v>13</v>
      </c>
      <c r="U6">
        <v>14</v>
      </c>
      <c r="V6">
        <v>13.4</v>
      </c>
      <c r="W6">
        <v>20</v>
      </c>
      <c r="X6">
        <v>0.58299999999999996</v>
      </c>
      <c r="Y6">
        <v>2.9369999999999998</v>
      </c>
      <c r="Z6">
        <v>2.093</v>
      </c>
      <c r="AA6">
        <v>20</v>
      </c>
      <c r="AB6">
        <v>2</v>
      </c>
      <c r="AC6">
        <v>8</v>
      </c>
      <c r="AD6">
        <v>5.35</v>
      </c>
      <c r="AE6">
        <v>20</v>
      </c>
      <c r="AF6">
        <v>14061</v>
      </c>
      <c r="AG6">
        <v>91480</v>
      </c>
      <c r="AH6">
        <v>41014.15</v>
      </c>
      <c r="AI6">
        <v>20</v>
      </c>
      <c r="AJ6">
        <v>67</v>
      </c>
      <c r="AK6">
        <v>84</v>
      </c>
      <c r="AL6">
        <v>76.55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25">
      <c r="A7" t="s">
        <v>3</v>
      </c>
      <c r="B7">
        <v>200</v>
      </c>
      <c r="C7">
        <v>2543</v>
      </c>
      <c r="D7" s="1">
        <f t="shared" si="0"/>
        <v>14</v>
      </c>
      <c r="E7" s="2">
        <v>16</v>
      </c>
      <c r="F7" s="2">
        <v>19.974</v>
      </c>
      <c r="G7" s="2" t="str">
        <f t="shared" si="1"/>
        <v/>
      </c>
      <c r="H7" s="2">
        <v>14</v>
      </c>
      <c r="I7" s="2">
        <v>0.76100000000000001</v>
      </c>
      <c r="J7" s="2" t="str">
        <f t="shared" si="2"/>
        <v>best</v>
      </c>
      <c r="K7" s="2">
        <f t="shared" si="3"/>
        <v>14</v>
      </c>
      <c r="L7" s="2">
        <f>Z7</f>
        <v>1.145</v>
      </c>
      <c r="M7" s="2" t="str">
        <f t="shared" si="4"/>
        <v>best</v>
      </c>
      <c r="N7">
        <v>17</v>
      </c>
      <c r="O7">
        <v>21.131</v>
      </c>
      <c r="P7">
        <v>15</v>
      </c>
      <c r="Q7">
        <v>0.88900000000000001</v>
      </c>
      <c r="S7" t="s">
        <v>157</v>
      </c>
      <c r="T7">
        <v>14</v>
      </c>
      <c r="U7">
        <v>16</v>
      </c>
      <c r="V7">
        <v>15.05</v>
      </c>
      <c r="W7">
        <v>20</v>
      </c>
      <c r="X7">
        <v>0.69299999999999995</v>
      </c>
      <c r="Y7">
        <v>2.351</v>
      </c>
      <c r="Z7">
        <v>1.145</v>
      </c>
      <c r="AA7">
        <v>20</v>
      </c>
      <c r="AB7">
        <v>2</v>
      </c>
      <c r="AC7">
        <v>10</v>
      </c>
      <c r="AD7">
        <v>5.75</v>
      </c>
      <c r="AE7">
        <v>20</v>
      </c>
      <c r="AF7">
        <v>284</v>
      </c>
      <c r="AG7">
        <v>85287</v>
      </c>
      <c r="AH7">
        <v>23144.25</v>
      </c>
      <c r="AI7">
        <v>20</v>
      </c>
      <c r="AJ7">
        <v>78</v>
      </c>
      <c r="AK7">
        <v>92</v>
      </c>
      <c r="AL7">
        <v>84.6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5">
      <c r="A8" t="s">
        <v>4</v>
      </c>
      <c r="B8">
        <v>250</v>
      </c>
      <c r="C8">
        <v>4152</v>
      </c>
      <c r="D8" s="1">
        <f t="shared" si="0"/>
        <v>15</v>
      </c>
      <c r="E8" s="2">
        <v>18</v>
      </c>
      <c r="F8" s="2">
        <v>25.420999999999999</v>
      </c>
      <c r="G8" s="2" t="str">
        <f t="shared" si="1"/>
        <v/>
      </c>
      <c r="H8" s="2">
        <v>15</v>
      </c>
      <c r="I8" s="2">
        <v>1.24</v>
      </c>
      <c r="J8" s="2" t="str">
        <f t="shared" si="2"/>
        <v>best</v>
      </c>
      <c r="K8" s="2">
        <f t="shared" si="3"/>
        <v>15</v>
      </c>
      <c r="L8" s="2">
        <f>Z8</f>
        <v>1.643</v>
      </c>
      <c r="M8" s="2" t="str">
        <f t="shared" si="4"/>
        <v>best</v>
      </c>
      <c r="N8">
        <v>19</v>
      </c>
      <c r="O8">
        <v>26.922000000000001</v>
      </c>
      <c r="P8">
        <v>16</v>
      </c>
      <c r="Q8">
        <v>1.4139999999999999</v>
      </c>
      <c r="S8" t="s">
        <v>158</v>
      </c>
      <c r="T8">
        <v>15</v>
      </c>
      <c r="U8">
        <v>17</v>
      </c>
      <c r="V8">
        <v>16.05</v>
      </c>
      <c r="W8">
        <v>20</v>
      </c>
      <c r="X8">
        <v>0.876</v>
      </c>
      <c r="Y8">
        <v>3.5329999999999999</v>
      </c>
      <c r="Z8">
        <v>1.643</v>
      </c>
      <c r="AA8">
        <v>20</v>
      </c>
      <c r="AB8">
        <v>3</v>
      </c>
      <c r="AC8">
        <v>13</v>
      </c>
      <c r="AD8">
        <v>6.45</v>
      </c>
      <c r="AE8">
        <v>20</v>
      </c>
      <c r="AF8">
        <v>1294</v>
      </c>
      <c r="AG8">
        <v>85162</v>
      </c>
      <c r="AH8">
        <v>24749.75</v>
      </c>
      <c r="AI8">
        <v>20</v>
      </c>
      <c r="AJ8">
        <v>74</v>
      </c>
      <c r="AK8">
        <v>89</v>
      </c>
      <c r="AL8">
        <v>83.1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25">
      <c r="A9" t="s">
        <v>5</v>
      </c>
      <c r="B9">
        <v>300</v>
      </c>
      <c r="C9">
        <v>6108</v>
      </c>
      <c r="D9" s="1">
        <f t="shared" si="0"/>
        <v>19</v>
      </c>
      <c r="E9" s="2">
        <v>23</v>
      </c>
      <c r="F9" s="2">
        <v>41.578000000000003</v>
      </c>
      <c r="G9" s="2" t="str">
        <f t="shared" si="1"/>
        <v/>
      </c>
      <c r="H9" s="2">
        <v>19</v>
      </c>
      <c r="I9" s="2">
        <v>2.0510000000000002</v>
      </c>
      <c r="J9" s="2" t="str">
        <f t="shared" si="2"/>
        <v>best</v>
      </c>
      <c r="K9" s="2">
        <f t="shared" si="3"/>
        <v>19</v>
      </c>
      <c r="L9" s="2">
        <f>Z9</f>
        <v>1.968</v>
      </c>
      <c r="M9" s="2" t="str">
        <f t="shared" si="4"/>
        <v>best</v>
      </c>
      <c r="N9">
        <v>25</v>
      </c>
      <c r="O9">
        <v>48.569000000000003</v>
      </c>
      <c r="P9">
        <v>20</v>
      </c>
      <c r="Q9">
        <v>2.407</v>
      </c>
      <c r="S9" t="s">
        <v>159</v>
      </c>
      <c r="T9">
        <v>19</v>
      </c>
      <c r="U9">
        <v>20</v>
      </c>
      <c r="V9">
        <v>19.75</v>
      </c>
      <c r="W9">
        <v>20</v>
      </c>
      <c r="X9">
        <v>1.478</v>
      </c>
      <c r="Y9">
        <v>3.6070000000000002</v>
      </c>
      <c r="Z9">
        <v>1.968</v>
      </c>
      <c r="AA9">
        <v>20</v>
      </c>
      <c r="AB9">
        <v>2</v>
      </c>
      <c r="AC9">
        <v>12</v>
      </c>
      <c r="AD9">
        <v>6.9</v>
      </c>
      <c r="AE9">
        <v>20</v>
      </c>
      <c r="AF9">
        <v>298</v>
      </c>
      <c r="AG9">
        <v>71477</v>
      </c>
      <c r="AH9">
        <v>15285.55</v>
      </c>
      <c r="AI9">
        <v>20</v>
      </c>
      <c r="AJ9">
        <v>75</v>
      </c>
      <c r="AK9">
        <v>94</v>
      </c>
      <c r="AL9">
        <v>83.3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25">
      <c r="A10" t="s">
        <v>6</v>
      </c>
      <c r="B10">
        <v>350</v>
      </c>
      <c r="C10">
        <v>7882</v>
      </c>
      <c r="D10" s="1">
        <f t="shared" si="0"/>
        <v>20</v>
      </c>
      <c r="E10" s="2">
        <v>23</v>
      </c>
      <c r="F10" s="2">
        <v>47.615000000000002</v>
      </c>
      <c r="G10" s="2" t="str">
        <f t="shared" si="1"/>
        <v/>
      </c>
      <c r="H10" s="2">
        <v>20</v>
      </c>
      <c r="I10" s="2">
        <v>2.8140000000000001</v>
      </c>
      <c r="J10" s="2" t="str">
        <f t="shared" si="2"/>
        <v>best</v>
      </c>
      <c r="K10" s="2">
        <f t="shared" si="3"/>
        <v>20</v>
      </c>
      <c r="L10" s="2">
        <f>Z10</f>
        <v>2.2509999999999999</v>
      </c>
      <c r="M10" s="2" t="str">
        <f t="shared" si="4"/>
        <v>best</v>
      </c>
      <c r="N10">
        <v>24</v>
      </c>
      <c r="O10">
        <v>49.85</v>
      </c>
      <c r="P10">
        <v>20</v>
      </c>
      <c r="Q10">
        <v>3.2530000000000001</v>
      </c>
      <c r="S10" t="s">
        <v>160</v>
      </c>
      <c r="T10">
        <v>20</v>
      </c>
      <c r="U10">
        <v>21</v>
      </c>
      <c r="V10">
        <v>20.399999999999999</v>
      </c>
      <c r="W10">
        <v>20</v>
      </c>
      <c r="X10">
        <v>2.0459999999999998</v>
      </c>
      <c r="Y10">
        <v>2.6880000000000002</v>
      </c>
      <c r="Z10">
        <v>2.2509999999999999</v>
      </c>
      <c r="AA10">
        <v>20</v>
      </c>
      <c r="AB10">
        <v>5</v>
      </c>
      <c r="AC10">
        <v>10</v>
      </c>
      <c r="AD10">
        <v>7.25</v>
      </c>
      <c r="AE10">
        <v>20</v>
      </c>
      <c r="AF10">
        <v>163</v>
      </c>
      <c r="AG10">
        <v>30710</v>
      </c>
      <c r="AH10">
        <v>2704.9</v>
      </c>
      <c r="AI10">
        <v>20</v>
      </c>
      <c r="AJ10">
        <v>80</v>
      </c>
      <c r="AK10">
        <v>95</v>
      </c>
      <c r="AL10">
        <v>87.75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5">
      <c r="A11" t="s">
        <v>7</v>
      </c>
      <c r="B11">
        <v>400</v>
      </c>
      <c r="C11">
        <v>10760</v>
      </c>
      <c r="D11" s="1">
        <f t="shared" si="0"/>
        <v>21</v>
      </c>
      <c r="E11" s="2">
        <v>26</v>
      </c>
      <c r="F11" s="2">
        <v>79.81</v>
      </c>
      <c r="G11" s="2" t="str">
        <f t="shared" si="1"/>
        <v/>
      </c>
      <c r="H11" s="2">
        <v>21</v>
      </c>
      <c r="I11" s="2">
        <v>3.9140000000000001</v>
      </c>
      <c r="J11" s="2" t="str">
        <f t="shared" si="2"/>
        <v>best</v>
      </c>
      <c r="K11" s="2">
        <f t="shared" si="3"/>
        <v>21</v>
      </c>
      <c r="L11" s="2">
        <f>Z11</f>
        <v>3.0590000000000002</v>
      </c>
      <c r="M11" s="2" t="str">
        <f t="shared" si="4"/>
        <v>best</v>
      </c>
      <c r="N11">
        <v>28</v>
      </c>
      <c r="O11">
        <v>88.576999999999998</v>
      </c>
      <c r="P11">
        <v>22</v>
      </c>
      <c r="Q11">
        <v>4.5179999999999998</v>
      </c>
      <c r="S11" t="s">
        <v>161</v>
      </c>
      <c r="T11">
        <v>21</v>
      </c>
      <c r="U11">
        <v>23</v>
      </c>
      <c r="V11">
        <v>22.35</v>
      </c>
      <c r="W11">
        <v>20</v>
      </c>
      <c r="X11">
        <v>2.887</v>
      </c>
      <c r="Y11">
        <v>3.238</v>
      </c>
      <c r="Z11">
        <v>3.0590000000000002</v>
      </c>
      <c r="AA11">
        <v>20</v>
      </c>
      <c r="AB11">
        <v>3</v>
      </c>
      <c r="AC11">
        <v>10</v>
      </c>
      <c r="AD11">
        <v>6.6</v>
      </c>
      <c r="AE11">
        <v>20</v>
      </c>
      <c r="AF11">
        <v>183</v>
      </c>
      <c r="AG11">
        <v>24609</v>
      </c>
      <c r="AH11">
        <v>2444.4499999999998</v>
      </c>
      <c r="AI11">
        <v>20</v>
      </c>
      <c r="AJ11">
        <v>76</v>
      </c>
      <c r="AK11">
        <v>92</v>
      </c>
      <c r="AL11">
        <v>85.45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25">
      <c r="A12" t="s">
        <v>8</v>
      </c>
      <c r="B12">
        <v>450</v>
      </c>
      <c r="C12">
        <v>13510</v>
      </c>
      <c r="D12" s="1">
        <f t="shared" si="0"/>
        <v>22</v>
      </c>
      <c r="E12" s="2">
        <v>27</v>
      </c>
      <c r="F12" s="2">
        <v>112.93899999999999</v>
      </c>
      <c r="G12" s="2" t="str">
        <f t="shared" si="1"/>
        <v/>
      </c>
      <c r="H12" s="2">
        <v>23</v>
      </c>
      <c r="I12" s="2">
        <v>4.9960000000000004</v>
      </c>
      <c r="J12" s="2" t="str">
        <f t="shared" si="2"/>
        <v/>
      </c>
      <c r="K12" s="2">
        <f t="shared" si="3"/>
        <v>22</v>
      </c>
      <c r="L12" s="2">
        <f>Z12</f>
        <v>3.6869999999999998</v>
      </c>
      <c r="M12" s="2" t="str">
        <f t="shared" si="4"/>
        <v>best</v>
      </c>
      <c r="N12">
        <v>27</v>
      </c>
      <c r="O12">
        <v>116.41200000000001</v>
      </c>
      <c r="P12">
        <v>23</v>
      </c>
      <c r="Q12">
        <v>5.819</v>
      </c>
      <c r="S12" t="s">
        <v>162</v>
      </c>
      <c r="T12">
        <v>22</v>
      </c>
      <c r="U12">
        <v>24</v>
      </c>
      <c r="V12">
        <v>23.2</v>
      </c>
      <c r="W12">
        <v>20</v>
      </c>
      <c r="X12">
        <v>3.4649999999999999</v>
      </c>
      <c r="Y12">
        <v>4.0350000000000001</v>
      </c>
      <c r="Z12">
        <v>3.6869999999999998</v>
      </c>
      <c r="AA12">
        <v>20</v>
      </c>
      <c r="AB12">
        <v>5</v>
      </c>
      <c r="AC12">
        <v>12</v>
      </c>
      <c r="AD12">
        <v>8.15</v>
      </c>
      <c r="AE12">
        <v>20</v>
      </c>
      <c r="AF12">
        <v>184</v>
      </c>
      <c r="AG12">
        <v>2992</v>
      </c>
      <c r="AH12">
        <v>703.35</v>
      </c>
      <c r="AI12">
        <v>20</v>
      </c>
      <c r="AJ12">
        <v>82</v>
      </c>
      <c r="AK12">
        <v>95</v>
      </c>
      <c r="AL12">
        <v>87.5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25">
      <c r="A13" t="s">
        <v>9</v>
      </c>
      <c r="B13">
        <v>500</v>
      </c>
      <c r="C13">
        <v>16695</v>
      </c>
      <c r="D13" s="1">
        <f t="shared" si="0"/>
        <v>24</v>
      </c>
      <c r="E13" s="2">
        <v>29</v>
      </c>
      <c r="F13" s="2">
        <v>157.422</v>
      </c>
      <c r="G13" s="2" t="str">
        <f t="shared" si="1"/>
        <v/>
      </c>
      <c r="H13" s="2">
        <v>24</v>
      </c>
      <c r="I13" s="2">
        <v>6.5019999999999998</v>
      </c>
      <c r="J13" s="2" t="str">
        <f t="shared" si="2"/>
        <v>best</v>
      </c>
      <c r="K13" s="2">
        <f t="shared" si="3"/>
        <v>24</v>
      </c>
      <c r="L13" s="2">
        <f>Z13</f>
        <v>4.8040000000000003</v>
      </c>
      <c r="M13" s="2" t="str">
        <f t="shared" si="4"/>
        <v>best</v>
      </c>
      <c r="N13">
        <v>29</v>
      </c>
      <c r="O13">
        <v>157.75899999999999</v>
      </c>
      <c r="P13">
        <v>25</v>
      </c>
      <c r="Q13">
        <v>7.62</v>
      </c>
      <c r="S13" t="s">
        <v>163</v>
      </c>
      <c r="T13">
        <v>24</v>
      </c>
      <c r="U13">
        <v>26</v>
      </c>
      <c r="V13">
        <v>25</v>
      </c>
      <c r="W13">
        <v>20</v>
      </c>
      <c r="X13">
        <v>4.4409999999999998</v>
      </c>
      <c r="Y13">
        <v>5.0970000000000004</v>
      </c>
      <c r="Z13">
        <v>4.8040000000000003</v>
      </c>
      <c r="AA13">
        <v>20</v>
      </c>
      <c r="AB13">
        <v>4</v>
      </c>
      <c r="AC13">
        <v>12</v>
      </c>
      <c r="AD13">
        <v>8.35</v>
      </c>
      <c r="AE13">
        <v>20</v>
      </c>
      <c r="AF13">
        <v>139</v>
      </c>
      <c r="AG13">
        <v>1058</v>
      </c>
      <c r="AH13">
        <v>328.65</v>
      </c>
      <c r="AI13">
        <v>20</v>
      </c>
      <c r="AJ13">
        <v>84</v>
      </c>
      <c r="AK13">
        <v>96</v>
      </c>
      <c r="AL13">
        <v>88.7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 x14ac:dyDescent="0.25">
      <c r="A14" t="s">
        <v>10</v>
      </c>
      <c r="B14">
        <v>100</v>
      </c>
      <c r="C14">
        <v>2487</v>
      </c>
      <c r="D14" s="1">
        <f t="shared" si="0"/>
        <v>8</v>
      </c>
      <c r="E14" s="2">
        <v>9</v>
      </c>
      <c r="F14" s="2">
        <v>4.4109999999999996</v>
      </c>
      <c r="G14" s="2" t="str">
        <f t="shared" si="1"/>
        <v/>
      </c>
      <c r="H14" s="2">
        <v>8</v>
      </c>
      <c r="I14" s="2">
        <v>0.153</v>
      </c>
      <c r="J14" s="2" t="str">
        <f t="shared" si="2"/>
        <v>best</v>
      </c>
      <c r="K14" s="2">
        <f t="shared" si="3"/>
        <v>8</v>
      </c>
      <c r="L14" s="2">
        <f>Z14</f>
        <v>1.1679999999999999</v>
      </c>
      <c r="M14" s="2" t="str">
        <f t="shared" si="4"/>
        <v>best</v>
      </c>
      <c r="N14">
        <v>9</v>
      </c>
      <c r="O14">
        <v>4.6029999999999998</v>
      </c>
      <c r="P14">
        <v>8</v>
      </c>
      <c r="Q14">
        <v>0.153</v>
      </c>
      <c r="S14" t="s">
        <v>164</v>
      </c>
      <c r="T14">
        <v>8</v>
      </c>
      <c r="U14">
        <v>9</v>
      </c>
      <c r="V14">
        <v>8.5500000000000007</v>
      </c>
      <c r="W14">
        <v>20</v>
      </c>
      <c r="X14">
        <v>0.35599999999999998</v>
      </c>
      <c r="Y14">
        <v>2.4729999999999999</v>
      </c>
      <c r="Z14">
        <v>1.1679999999999999</v>
      </c>
      <c r="AA14">
        <v>20</v>
      </c>
      <c r="AB14">
        <v>1</v>
      </c>
      <c r="AC14">
        <v>10</v>
      </c>
      <c r="AD14">
        <v>4.2</v>
      </c>
      <c r="AE14">
        <v>20</v>
      </c>
      <c r="AF14">
        <v>11181</v>
      </c>
      <c r="AG14">
        <v>96695</v>
      </c>
      <c r="AH14">
        <v>38307.85</v>
      </c>
      <c r="AI14">
        <v>20</v>
      </c>
      <c r="AJ14">
        <v>84</v>
      </c>
      <c r="AK14">
        <v>101</v>
      </c>
      <c r="AL14">
        <v>94.35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25">
      <c r="A15" t="s">
        <v>11</v>
      </c>
      <c r="B15">
        <v>100</v>
      </c>
      <c r="C15">
        <v>2487</v>
      </c>
      <c r="D15" s="1">
        <f t="shared" si="0"/>
        <v>8</v>
      </c>
      <c r="E15" s="2">
        <v>9</v>
      </c>
      <c r="F15" s="2">
        <v>4.2050000000000001</v>
      </c>
      <c r="G15" s="2" t="str">
        <f t="shared" si="1"/>
        <v/>
      </c>
      <c r="H15" s="2">
        <v>8</v>
      </c>
      <c r="I15" s="2">
        <v>0.14899999999999999</v>
      </c>
      <c r="J15" s="2" t="str">
        <f t="shared" si="2"/>
        <v>best</v>
      </c>
      <c r="K15" s="2">
        <f t="shared" si="3"/>
        <v>8</v>
      </c>
      <c r="L15" s="2">
        <f>Z15</f>
        <v>0.88200000000000001</v>
      </c>
      <c r="M15" s="2" t="str">
        <f t="shared" si="4"/>
        <v>best</v>
      </c>
      <c r="N15">
        <v>9</v>
      </c>
      <c r="O15">
        <v>4.0590000000000002</v>
      </c>
      <c r="P15">
        <v>8</v>
      </c>
      <c r="Q15">
        <v>0.153</v>
      </c>
      <c r="S15" t="s">
        <v>165</v>
      </c>
      <c r="T15">
        <v>8</v>
      </c>
      <c r="U15">
        <v>9</v>
      </c>
      <c r="V15">
        <v>8.85</v>
      </c>
      <c r="W15">
        <v>20</v>
      </c>
      <c r="X15">
        <v>0.21299999999999999</v>
      </c>
      <c r="Y15">
        <v>2.2890000000000001</v>
      </c>
      <c r="Z15">
        <v>0.88200000000000001</v>
      </c>
      <c r="AA15">
        <v>20</v>
      </c>
      <c r="AB15">
        <v>1</v>
      </c>
      <c r="AC15">
        <v>7</v>
      </c>
      <c r="AD15">
        <v>3.4</v>
      </c>
      <c r="AE15">
        <v>20</v>
      </c>
      <c r="AF15">
        <v>1862</v>
      </c>
      <c r="AG15">
        <v>71449</v>
      </c>
      <c r="AH15">
        <v>34864.699999999997</v>
      </c>
      <c r="AI15">
        <v>20</v>
      </c>
      <c r="AJ15">
        <v>89</v>
      </c>
      <c r="AK15">
        <v>97</v>
      </c>
      <c r="AL15">
        <v>93.55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5">
      <c r="A16" t="s">
        <v>12</v>
      </c>
      <c r="B16">
        <v>100</v>
      </c>
      <c r="C16">
        <v>2482</v>
      </c>
      <c r="D16" s="1">
        <f t="shared" si="0"/>
        <v>8</v>
      </c>
      <c r="E16" s="2">
        <v>9</v>
      </c>
      <c r="F16" s="2">
        <v>4.798</v>
      </c>
      <c r="G16" s="2" t="str">
        <f t="shared" si="1"/>
        <v/>
      </c>
      <c r="H16" s="2">
        <v>8</v>
      </c>
      <c r="I16" s="2">
        <v>0.14899999999999999</v>
      </c>
      <c r="J16" s="2" t="str">
        <f t="shared" si="2"/>
        <v>best</v>
      </c>
      <c r="K16" s="2">
        <f t="shared" si="3"/>
        <v>8</v>
      </c>
      <c r="L16" s="2">
        <f>Z16</f>
        <v>1.276</v>
      </c>
      <c r="M16" s="2" t="str">
        <f t="shared" si="4"/>
        <v>best</v>
      </c>
      <c r="N16">
        <v>9</v>
      </c>
      <c r="O16">
        <v>4.2629999999999999</v>
      </c>
      <c r="P16">
        <v>8</v>
      </c>
      <c r="Q16">
        <v>0.158</v>
      </c>
      <c r="S16" t="s">
        <v>166</v>
      </c>
      <c r="T16">
        <v>8</v>
      </c>
      <c r="U16">
        <v>9</v>
      </c>
      <c r="V16">
        <v>8.4</v>
      </c>
      <c r="W16">
        <v>20</v>
      </c>
      <c r="X16">
        <v>0.22700000000000001</v>
      </c>
      <c r="Y16">
        <v>2.5409999999999999</v>
      </c>
      <c r="Z16">
        <v>1.276</v>
      </c>
      <c r="AA16">
        <v>20</v>
      </c>
      <c r="AB16">
        <v>2</v>
      </c>
      <c r="AC16">
        <v>8</v>
      </c>
      <c r="AD16">
        <v>4.4000000000000004</v>
      </c>
      <c r="AE16">
        <v>20</v>
      </c>
      <c r="AF16">
        <v>5651</v>
      </c>
      <c r="AG16">
        <v>92646</v>
      </c>
      <c r="AH16">
        <v>49497.15</v>
      </c>
      <c r="AI16">
        <v>20</v>
      </c>
      <c r="AJ16">
        <v>85</v>
      </c>
      <c r="AK16">
        <v>98</v>
      </c>
      <c r="AL16">
        <v>92.6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 x14ac:dyDescent="0.25">
      <c r="A17" t="s">
        <v>13</v>
      </c>
      <c r="B17">
        <v>100</v>
      </c>
      <c r="C17">
        <v>2503</v>
      </c>
      <c r="D17" s="1">
        <f t="shared" si="0"/>
        <v>8</v>
      </c>
      <c r="E17" s="2">
        <v>9</v>
      </c>
      <c r="F17" s="2">
        <v>5.2279999999999998</v>
      </c>
      <c r="G17" s="2" t="str">
        <f t="shared" si="1"/>
        <v/>
      </c>
      <c r="H17" s="2">
        <v>8</v>
      </c>
      <c r="I17" s="2">
        <v>0.15</v>
      </c>
      <c r="J17" s="2" t="str">
        <f t="shared" si="2"/>
        <v>best</v>
      </c>
      <c r="K17" s="2">
        <f t="shared" si="3"/>
        <v>8</v>
      </c>
      <c r="L17" s="2">
        <f>Z17</f>
        <v>1.25</v>
      </c>
      <c r="M17" s="2" t="str">
        <f t="shared" si="4"/>
        <v>best</v>
      </c>
      <c r="N17">
        <v>9</v>
      </c>
      <c r="O17">
        <v>4.8120000000000003</v>
      </c>
      <c r="P17">
        <v>8</v>
      </c>
      <c r="Q17">
        <v>0.15</v>
      </c>
      <c r="S17" t="s">
        <v>167</v>
      </c>
      <c r="T17">
        <v>8</v>
      </c>
      <c r="U17">
        <v>9</v>
      </c>
      <c r="V17">
        <v>8.6999999999999993</v>
      </c>
      <c r="W17">
        <v>20</v>
      </c>
      <c r="X17">
        <v>0.23300000000000001</v>
      </c>
      <c r="Y17">
        <v>2.1459999999999999</v>
      </c>
      <c r="Z17">
        <v>1.25</v>
      </c>
      <c r="AA17">
        <v>20</v>
      </c>
      <c r="AB17">
        <v>2</v>
      </c>
      <c r="AC17">
        <v>7</v>
      </c>
      <c r="AD17">
        <v>4</v>
      </c>
      <c r="AE17">
        <v>20</v>
      </c>
      <c r="AF17">
        <v>2996</v>
      </c>
      <c r="AG17">
        <v>94654</v>
      </c>
      <c r="AH17">
        <v>34983.9</v>
      </c>
      <c r="AI17">
        <v>20</v>
      </c>
      <c r="AJ17">
        <v>85</v>
      </c>
      <c r="AK17">
        <v>100</v>
      </c>
      <c r="AL17">
        <v>94.95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25">
      <c r="A18" t="s">
        <v>14</v>
      </c>
      <c r="B18">
        <v>100</v>
      </c>
      <c r="C18">
        <v>2450</v>
      </c>
      <c r="D18" s="1">
        <f t="shared" si="0"/>
        <v>8</v>
      </c>
      <c r="E18" s="2">
        <v>9</v>
      </c>
      <c r="F18" s="2">
        <v>4.2640000000000002</v>
      </c>
      <c r="G18" s="2" t="str">
        <f t="shared" si="1"/>
        <v/>
      </c>
      <c r="H18" s="2">
        <v>8</v>
      </c>
      <c r="I18" s="2">
        <v>0.152</v>
      </c>
      <c r="J18" s="2" t="str">
        <f t="shared" si="2"/>
        <v>best</v>
      </c>
      <c r="K18" s="2">
        <f t="shared" si="3"/>
        <v>8</v>
      </c>
      <c r="L18" s="2">
        <f>Z18</f>
        <v>1.1539999999999999</v>
      </c>
      <c r="M18" s="2" t="str">
        <f t="shared" si="4"/>
        <v>best</v>
      </c>
      <c r="N18">
        <v>9</v>
      </c>
      <c r="O18">
        <v>4.5259999999999998</v>
      </c>
      <c r="P18">
        <v>8</v>
      </c>
      <c r="Q18">
        <v>0.15</v>
      </c>
      <c r="S18" t="s">
        <v>168</v>
      </c>
      <c r="T18">
        <v>8</v>
      </c>
      <c r="U18">
        <v>9</v>
      </c>
      <c r="V18">
        <v>8.85</v>
      </c>
      <c r="W18">
        <v>20</v>
      </c>
      <c r="X18">
        <v>0.223</v>
      </c>
      <c r="Y18">
        <v>2.2109999999999999</v>
      </c>
      <c r="Z18">
        <v>1.1539999999999999</v>
      </c>
      <c r="AA18">
        <v>20</v>
      </c>
      <c r="AB18">
        <v>2</v>
      </c>
      <c r="AC18">
        <v>6</v>
      </c>
      <c r="AD18">
        <v>3.25</v>
      </c>
      <c r="AE18">
        <v>20</v>
      </c>
      <c r="AF18">
        <v>3021</v>
      </c>
      <c r="AG18">
        <v>91246</v>
      </c>
      <c r="AH18">
        <v>46666.1</v>
      </c>
      <c r="AI18">
        <v>20</v>
      </c>
      <c r="AJ18">
        <v>87</v>
      </c>
      <c r="AK18">
        <v>100</v>
      </c>
      <c r="AL18">
        <v>94.2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25">
      <c r="A19" t="s">
        <v>15</v>
      </c>
      <c r="B19">
        <v>100</v>
      </c>
      <c r="C19">
        <v>2537</v>
      </c>
      <c r="D19" s="1">
        <f t="shared" si="0"/>
        <v>8</v>
      </c>
      <c r="E19" s="2">
        <v>9</v>
      </c>
      <c r="F19" s="2">
        <v>4.3090000000000002</v>
      </c>
      <c r="G19" s="2" t="str">
        <f t="shared" si="1"/>
        <v/>
      </c>
      <c r="H19" s="2">
        <v>8</v>
      </c>
      <c r="I19" s="2">
        <v>0.153</v>
      </c>
      <c r="J19" s="2" t="str">
        <f t="shared" si="2"/>
        <v>best</v>
      </c>
      <c r="K19" s="2">
        <f t="shared" si="3"/>
        <v>8</v>
      </c>
      <c r="L19" s="2">
        <f>Z19</f>
        <v>0.85399999999999998</v>
      </c>
      <c r="M19" s="2" t="str">
        <f t="shared" si="4"/>
        <v>best</v>
      </c>
      <c r="N19">
        <v>9</v>
      </c>
      <c r="O19">
        <v>4.3739999999999997</v>
      </c>
      <c r="P19">
        <v>8</v>
      </c>
      <c r="Q19">
        <v>0.153</v>
      </c>
      <c r="S19" t="s">
        <v>169</v>
      </c>
      <c r="T19">
        <v>8</v>
      </c>
      <c r="U19">
        <v>9</v>
      </c>
      <c r="V19">
        <v>8.5</v>
      </c>
      <c r="W19">
        <v>20</v>
      </c>
      <c r="X19">
        <v>0.27</v>
      </c>
      <c r="Y19">
        <v>2.2629999999999999</v>
      </c>
      <c r="Z19">
        <v>0.85399999999999998</v>
      </c>
      <c r="AA19">
        <v>20</v>
      </c>
      <c r="AB19">
        <v>1</v>
      </c>
      <c r="AC19">
        <v>8</v>
      </c>
      <c r="AD19">
        <v>3.95</v>
      </c>
      <c r="AE19">
        <v>20</v>
      </c>
      <c r="AF19">
        <v>4878</v>
      </c>
      <c r="AG19">
        <v>90055</v>
      </c>
      <c r="AH19">
        <v>33516.199999999997</v>
      </c>
      <c r="AI19">
        <v>20</v>
      </c>
      <c r="AJ19">
        <v>89</v>
      </c>
      <c r="AK19">
        <v>98</v>
      </c>
      <c r="AL19">
        <v>94.2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25">
      <c r="A20" t="s">
        <v>16</v>
      </c>
      <c r="B20">
        <v>100</v>
      </c>
      <c r="C20">
        <v>2505</v>
      </c>
      <c r="D20" s="1">
        <f t="shared" si="0"/>
        <v>8</v>
      </c>
      <c r="E20" s="2">
        <v>9</v>
      </c>
      <c r="F20" s="2">
        <v>4.8040000000000003</v>
      </c>
      <c r="G20" s="2" t="str">
        <f t="shared" si="1"/>
        <v/>
      </c>
      <c r="H20" s="2">
        <v>8</v>
      </c>
      <c r="I20" s="2">
        <v>0.153</v>
      </c>
      <c r="J20" s="2" t="str">
        <f t="shared" si="2"/>
        <v>best</v>
      </c>
      <c r="K20" s="2">
        <f t="shared" si="3"/>
        <v>8</v>
      </c>
      <c r="L20" s="2">
        <f>Z20</f>
        <v>1.0569999999999999</v>
      </c>
      <c r="M20" s="2" t="str">
        <f t="shared" si="4"/>
        <v>best</v>
      </c>
      <c r="N20">
        <v>9</v>
      </c>
      <c r="O20">
        <v>4.55</v>
      </c>
      <c r="P20">
        <v>8</v>
      </c>
      <c r="Q20">
        <v>0.157</v>
      </c>
      <c r="S20" t="s">
        <v>170</v>
      </c>
      <c r="T20">
        <v>8</v>
      </c>
      <c r="U20">
        <v>9</v>
      </c>
      <c r="V20">
        <v>8.6999999999999993</v>
      </c>
      <c r="W20">
        <v>20</v>
      </c>
      <c r="X20">
        <v>0.25900000000000001</v>
      </c>
      <c r="Y20">
        <v>1.96</v>
      </c>
      <c r="Z20">
        <v>1.0569999999999999</v>
      </c>
      <c r="AA20">
        <v>20</v>
      </c>
      <c r="AB20">
        <v>2</v>
      </c>
      <c r="AC20">
        <v>7</v>
      </c>
      <c r="AD20">
        <v>3.75</v>
      </c>
      <c r="AE20">
        <v>20</v>
      </c>
      <c r="AF20">
        <v>3840</v>
      </c>
      <c r="AG20">
        <v>96369</v>
      </c>
      <c r="AH20">
        <v>50218</v>
      </c>
      <c r="AI20">
        <v>20</v>
      </c>
      <c r="AJ20">
        <v>87</v>
      </c>
      <c r="AK20">
        <v>98</v>
      </c>
      <c r="AL20">
        <v>94.05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25">
      <c r="A21" t="s">
        <v>17</v>
      </c>
      <c r="B21">
        <v>100</v>
      </c>
      <c r="C21">
        <v>2479</v>
      </c>
      <c r="D21" s="1">
        <f t="shared" si="0"/>
        <v>8</v>
      </c>
      <c r="E21" s="2">
        <v>9</v>
      </c>
      <c r="F21" s="2">
        <v>4.6929999999999996</v>
      </c>
      <c r="G21" s="2" t="str">
        <f t="shared" si="1"/>
        <v/>
      </c>
      <c r="H21" s="2">
        <v>8</v>
      </c>
      <c r="I21" s="2">
        <v>0.153</v>
      </c>
      <c r="J21" s="2" t="str">
        <f t="shared" si="2"/>
        <v>best</v>
      </c>
      <c r="K21" s="2">
        <f t="shared" si="3"/>
        <v>8</v>
      </c>
      <c r="L21" s="2">
        <f>Z21</f>
        <v>1.0840000000000001</v>
      </c>
      <c r="M21" s="2" t="str">
        <f t="shared" si="4"/>
        <v>best</v>
      </c>
      <c r="N21">
        <v>9</v>
      </c>
      <c r="O21">
        <v>5.0389999999999997</v>
      </c>
      <c r="P21">
        <v>8</v>
      </c>
      <c r="Q21">
        <v>0.154</v>
      </c>
      <c r="S21" t="s">
        <v>171</v>
      </c>
      <c r="T21">
        <v>8</v>
      </c>
      <c r="U21">
        <v>9</v>
      </c>
      <c r="V21">
        <v>8.75</v>
      </c>
      <c r="W21">
        <v>20</v>
      </c>
      <c r="X21">
        <v>0.24</v>
      </c>
      <c r="Y21">
        <v>2.2799999999999998</v>
      </c>
      <c r="Z21">
        <v>1.0840000000000001</v>
      </c>
      <c r="AA21">
        <v>20</v>
      </c>
      <c r="AB21">
        <v>2</v>
      </c>
      <c r="AC21">
        <v>5</v>
      </c>
      <c r="AD21">
        <v>3.35</v>
      </c>
      <c r="AE21">
        <v>20</v>
      </c>
      <c r="AF21">
        <v>4275</v>
      </c>
      <c r="AG21">
        <v>93491</v>
      </c>
      <c r="AH21">
        <v>44153.5</v>
      </c>
      <c r="AI21">
        <v>20</v>
      </c>
      <c r="AJ21">
        <v>89</v>
      </c>
      <c r="AK21">
        <v>99</v>
      </c>
      <c r="AL21">
        <v>94.8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25">
      <c r="A22" t="s">
        <v>18</v>
      </c>
      <c r="B22">
        <v>100</v>
      </c>
      <c r="C22">
        <v>2486</v>
      </c>
      <c r="D22" s="1">
        <f t="shared" si="0"/>
        <v>8</v>
      </c>
      <c r="E22" s="2">
        <v>9</v>
      </c>
      <c r="F22" s="2">
        <v>4.1859999999999999</v>
      </c>
      <c r="G22" s="2" t="str">
        <f t="shared" si="1"/>
        <v/>
      </c>
      <c r="H22" s="2">
        <v>8</v>
      </c>
      <c r="I22" s="2">
        <v>0.154</v>
      </c>
      <c r="J22" s="2" t="str">
        <f t="shared" si="2"/>
        <v>best</v>
      </c>
      <c r="K22" s="2">
        <f t="shared" si="3"/>
        <v>8</v>
      </c>
      <c r="L22" s="2">
        <f>Z22</f>
        <v>1.2849999999999999</v>
      </c>
      <c r="M22" s="2" t="str">
        <f t="shared" si="4"/>
        <v>best</v>
      </c>
      <c r="N22">
        <v>9</v>
      </c>
      <c r="O22">
        <v>4.0910000000000002</v>
      </c>
      <c r="P22">
        <v>8</v>
      </c>
      <c r="Q22">
        <v>0.156</v>
      </c>
      <c r="S22" t="s">
        <v>172</v>
      </c>
      <c r="T22">
        <v>8</v>
      </c>
      <c r="U22">
        <v>9</v>
      </c>
      <c r="V22">
        <v>8.6999999999999993</v>
      </c>
      <c r="W22">
        <v>20</v>
      </c>
      <c r="X22">
        <v>0.32900000000000001</v>
      </c>
      <c r="Y22">
        <v>2.3319999999999999</v>
      </c>
      <c r="Z22">
        <v>1.2849999999999999</v>
      </c>
      <c r="AA22">
        <v>20</v>
      </c>
      <c r="AB22">
        <v>1</v>
      </c>
      <c r="AC22">
        <v>6</v>
      </c>
      <c r="AD22">
        <v>3.4</v>
      </c>
      <c r="AE22">
        <v>20</v>
      </c>
      <c r="AF22">
        <v>11083</v>
      </c>
      <c r="AG22">
        <v>89079</v>
      </c>
      <c r="AH22">
        <v>44347.7</v>
      </c>
      <c r="AI22">
        <v>20</v>
      </c>
      <c r="AJ22">
        <v>88</v>
      </c>
      <c r="AK22">
        <v>100</v>
      </c>
      <c r="AL22">
        <v>94.4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x14ac:dyDescent="0.25">
      <c r="A23" t="s">
        <v>19</v>
      </c>
      <c r="B23">
        <v>100</v>
      </c>
      <c r="C23">
        <v>2506</v>
      </c>
      <c r="D23" s="1">
        <f t="shared" si="0"/>
        <v>8</v>
      </c>
      <c r="E23" s="2">
        <v>9</v>
      </c>
      <c r="F23" s="2">
        <v>4.37</v>
      </c>
      <c r="G23" s="2" t="str">
        <f t="shared" si="1"/>
        <v/>
      </c>
      <c r="H23" s="2">
        <v>8</v>
      </c>
      <c r="I23" s="2">
        <v>0.14899999999999999</v>
      </c>
      <c r="J23" s="2" t="str">
        <f t="shared" si="2"/>
        <v>best</v>
      </c>
      <c r="K23" s="2">
        <f t="shared" si="3"/>
        <v>8</v>
      </c>
      <c r="L23" s="2">
        <f>Z23</f>
        <v>1.0529999999999999</v>
      </c>
      <c r="M23" s="2" t="str">
        <f t="shared" si="4"/>
        <v>best</v>
      </c>
      <c r="N23">
        <v>9</v>
      </c>
      <c r="O23">
        <v>4.4429999999999996</v>
      </c>
      <c r="P23">
        <v>8</v>
      </c>
      <c r="Q23">
        <v>0.153</v>
      </c>
      <c r="S23" t="s">
        <v>173</v>
      </c>
      <c r="T23">
        <v>8</v>
      </c>
      <c r="U23">
        <v>9</v>
      </c>
      <c r="V23">
        <v>8.65</v>
      </c>
      <c r="W23">
        <v>20</v>
      </c>
      <c r="X23">
        <v>0.214</v>
      </c>
      <c r="Y23">
        <v>2.319</v>
      </c>
      <c r="Z23">
        <v>1.0529999999999999</v>
      </c>
      <c r="AA23">
        <v>20</v>
      </c>
      <c r="AB23">
        <v>2</v>
      </c>
      <c r="AC23">
        <v>7</v>
      </c>
      <c r="AD23">
        <v>3.35</v>
      </c>
      <c r="AE23">
        <v>20</v>
      </c>
      <c r="AF23">
        <v>1043</v>
      </c>
      <c r="AG23">
        <v>97267</v>
      </c>
      <c r="AH23">
        <v>46782.55</v>
      </c>
      <c r="AI23">
        <v>20</v>
      </c>
      <c r="AJ23">
        <v>80</v>
      </c>
      <c r="AK23">
        <v>99</v>
      </c>
      <c r="AL23">
        <v>94.25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25">
      <c r="A24" t="s">
        <v>20</v>
      </c>
      <c r="B24">
        <v>100</v>
      </c>
      <c r="C24">
        <v>2467</v>
      </c>
      <c r="D24" s="1">
        <f t="shared" si="0"/>
        <v>8</v>
      </c>
      <c r="E24" s="2">
        <v>9</v>
      </c>
      <c r="F24" s="2">
        <v>4.2110000000000003</v>
      </c>
      <c r="G24" s="2" t="str">
        <f t="shared" si="1"/>
        <v/>
      </c>
      <c r="H24" s="2">
        <v>8</v>
      </c>
      <c r="I24" s="2">
        <v>0.151</v>
      </c>
      <c r="J24" s="2" t="str">
        <f t="shared" si="2"/>
        <v>best</v>
      </c>
      <c r="K24" s="2">
        <f t="shared" si="3"/>
        <v>8</v>
      </c>
      <c r="L24" s="2">
        <f>Z24</f>
        <v>1.22</v>
      </c>
      <c r="M24" s="2" t="str">
        <f t="shared" si="4"/>
        <v>best</v>
      </c>
      <c r="N24">
        <v>9</v>
      </c>
      <c r="O24">
        <v>4.1440000000000001</v>
      </c>
      <c r="P24">
        <v>8</v>
      </c>
      <c r="Q24">
        <v>0.14799999999999999</v>
      </c>
      <c r="S24" t="s">
        <v>174</v>
      </c>
      <c r="T24">
        <v>8</v>
      </c>
      <c r="U24">
        <v>9</v>
      </c>
      <c r="V24">
        <v>8.65</v>
      </c>
      <c r="W24">
        <v>20</v>
      </c>
      <c r="X24">
        <v>0.24</v>
      </c>
      <c r="Y24">
        <v>2.4369999999999998</v>
      </c>
      <c r="Z24">
        <v>1.22</v>
      </c>
      <c r="AA24">
        <v>20</v>
      </c>
      <c r="AB24">
        <v>1</v>
      </c>
      <c r="AC24">
        <v>7</v>
      </c>
      <c r="AD24">
        <v>3.45</v>
      </c>
      <c r="AE24">
        <v>20</v>
      </c>
      <c r="AF24">
        <v>3008</v>
      </c>
      <c r="AG24">
        <v>76635</v>
      </c>
      <c r="AH24">
        <v>35986.949999999997</v>
      </c>
      <c r="AI24">
        <v>20</v>
      </c>
      <c r="AJ24">
        <v>91</v>
      </c>
      <c r="AK24">
        <v>98</v>
      </c>
      <c r="AL24">
        <v>93.6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25">
      <c r="A25" t="s">
        <v>21</v>
      </c>
      <c r="B25">
        <v>100</v>
      </c>
      <c r="C25">
        <v>2531</v>
      </c>
      <c r="D25" s="1">
        <f t="shared" si="0"/>
        <v>8</v>
      </c>
      <c r="E25" s="2">
        <v>9</v>
      </c>
      <c r="F25" s="2">
        <v>3.9580000000000002</v>
      </c>
      <c r="G25" s="2" t="str">
        <f t="shared" si="1"/>
        <v/>
      </c>
      <c r="H25" s="2">
        <v>8</v>
      </c>
      <c r="I25" s="2">
        <v>0.152</v>
      </c>
      <c r="J25" s="2" t="str">
        <f t="shared" si="2"/>
        <v>best</v>
      </c>
      <c r="K25" s="2">
        <f t="shared" si="3"/>
        <v>8</v>
      </c>
      <c r="L25" s="2">
        <f>Z25</f>
        <v>1.1990000000000001</v>
      </c>
      <c r="M25" s="2" t="str">
        <f t="shared" si="4"/>
        <v>best</v>
      </c>
      <c r="N25">
        <v>9</v>
      </c>
      <c r="O25">
        <v>3.8330000000000002</v>
      </c>
      <c r="P25">
        <v>8</v>
      </c>
      <c r="Q25">
        <v>0.153</v>
      </c>
      <c r="S25" t="s">
        <v>175</v>
      </c>
      <c r="T25">
        <v>8</v>
      </c>
      <c r="U25">
        <v>9</v>
      </c>
      <c r="V25">
        <v>8.6</v>
      </c>
      <c r="W25">
        <v>20</v>
      </c>
      <c r="X25">
        <v>0.20200000000000001</v>
      </c>
      <c r="Y25">
        <v>2.4870000000000001</v>
      </c>
      <c r="Z25">
        <v>1.1990000000000001</v>
      </c>
      <c r="AA25">
        <v>20</v>
      </c>
      <c r="AB25">
        <v>1</v>
      </c>
      <c r="AC25">
        <v>6</v>
      </c>
      <c r="AD25">
        <v>3.35</v>
      </c>
      <c r="AE25">
        <v>20</v>
      </c>
      <c r="AF25">
        <v>1997</v>
      </c>
      <c r="AG25">
        <v>87542</v>
      </c>
      <c r="AH25">
        <v>40260.199999999997</v>
      </c>
      <c r="AI25">
        <v>20</v>
      </c>
      <c r="AJ25">
        <v>84</v>
      </c>
      <c r="AK25">
        <v>99</v>
      </c>
      <c r="AL25">
        <v>95.2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25">
      <c r="A26" t="s">
        <v>22</v>
      </c>
      <c r="B26">
        <v>100</v>
      </c>
      <c r="C26">
        <v>2467</v>
      </c>
      <c r="D26" s="1">
        <f t="shared" si="0"/>
        <v>8</v>
      </c>
      <c r="E26" s="2">
        <v>9</v>
      </c>
      <c r="F26" s="2">
        <v>4.4790000000000001</v>
      </c>
      <c r="G26" s="2" t="str">
        <f t="shared" si="1"/>
        <v/>
      </c>
      <c r="H26" s="2">
        <v>8</v>
      </c>
      <c r="I26" s="2">
        <v>0.153</v>
      </c>
      <c r="J26" s="2" t="str">
        <f t="shared" si="2"/>
        <v>best</v>
      </c>
      <c r="K26" s="2">
        <f t="shared" si="3"/>
        <v>8</v>
      </c>
      <c r="L26" s="2">
        <f>Z26</f>
        <v>1.087</v>
      </c>
      <c r="M26" s="2" t="str">
        <f t="shared" si="4"/>
        <v>best</v>
      </c>
      <c r="N26">
        <v>9</v>
      </c>
      <c r="O26">
        <v>4.2789999999999999</v>
      </c>
      <c r="P26">
        <v>8</v>
      </c>
      <c r="Q26">
        <v>0.159</v>
      </c>
      <c r="S26" t="s">
        <v>176</v>
      </c>
      <c r="T26">
        <v>8</v>
      </c>
      <c r="U26">
        <v>9</v>
      </c>
      <c r="V26">
        <v>8.65</v>
      </c>
      <c r="W26">
        <v>20</v>
      </c>
      <c r="X26">
        <v>0.26</v>
      </c>
      <c r="Y26">
        <v>2.4689999999999999</v>
      </c>
      <c r="Z26">
        <v>1.087</v>
      </c>
      <c r="AA26">
        <v>20</v>
      </c>
      <c r="AB26">
        <v>1</v>
      </c>
      <c r="AC26">
        <v>7</v>
      </c>
      <c r="AD26">
        <v>3.45</v>
      </c>
      <c r="AE26">
        <v>20</v>
      </c>
      <c r="AF26">
        <v>4807</v>
      </c>
      <c r="AG26">
        <v>95343</v>
      </c>
      <c r="AH26">
        <v>36503.75</v>
      </c>
      <c r="AI26">
        <v>20</v>
      </c>
      <c r="AJ26">
        <v>83</v>
      </c>
      <c r="AK26">
        <v>100</v>
      </c>
      <c r="AL26">
        <v>93.9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25">
      <c r="A27" t="s">
        <v>23</v>
      </c>
      <c r="B27">
        <v>100</v>
      </c>
      <c r="C27">
        <v>2524</v>
      </c>
      <c r="D27" s="1">
        <f t="shared" si="0"/>
        <v>8</v>
      </c>
      <c r="E27" s="2">
        <v>9</v>
      </c>
      <c r="F27" s="2">
        <v>4.694</v>
      </c>
      <c r="G27" s="2" t="str">
        <f t="shared" si="1"/>
        <v/>
      </c>
      <c r="H27" s="2">
        <v>8</v>
      </c>
      <c r="I27" s="2">
        <v>0.14899999999999999</v>
      </c>
      <c r="J27" s="2" t="str">
        <f t="shared" si="2"/>
        <v>best</v>
      </c>
      <c r="K27" s="2">
        <f t="shared" si="3"/>
        <v>8</v>
      </c>
      <c r="L27" s="2">
        <f>Z27</f>
        <v>1.117</v>
      </c>
      <c r="M27" s="2" t="str">
        <f t="shared" si="4"/>
        <v>best</v>
      </c>
      <c r="N27">
        <v>9</v>
      </c>
      <c r="O27">
        <v>4.3849999999999998</v>
      </c>
      <c r="P27">
        <v>8</v>
      </c>
      <c r="Q27">
        <v>0.157</v>
      </c>
      <c r="S27" t="s">
        <v>177</v>
      </c>
      <c r="T27">
        <v>8</v>
      </c>
      <c r="U27">
        <v>9</v>
      </c>
      <c r="V27">
        <v>8.6</v>
      </c>
      <c r="W27">
        <v>20</v>
      </c>
      <c r="X27">
        <v>0.3</v>
      </c>
      <c r="Y27">
        <v>2.4910000000000001</v>
      </c>
      <c r="Z27">
        <v>1.117</v>
      </c>
      <c r="AA27">
        <v>20</v>
      </c>
      <c r="AB27">
        <v>1</v>
      </c>
      <c r="AC27">
        <v>8</v>
      </c>
      <c r="AD27">
        <v>4.0999999999999996</v>
      </c>
      <c r="AE27">
        <v>20</v>
      </c>
      <c r="AF27">
        <v>8450</v>
      </c>
      <c r="AG27">
        <v>96180</v>
      </c>
      <c r="AH27">
        <v>43007.7</v>
      </c>
      <c r="AI27">
        <v>20</v>
      </c>
      <c r="AJ27">
        <v>86</v>
      </c>
      <c r="AK27">
        <v>100</v>
      </c>
      <c r="AL27">
        <v>93.25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25">
      <c r="A28" t="s">
        <v>24</v>
      </c>
      <c r="B28">
        <v>100</v>
      </c>
      <c r="C28">
        <v>2528</v>
      </c>
      <c r="D28" s="1">
        <f t="shared" si="0"/>
        <v>8</v>
      </c>
      <c r="E28" s="2">
        <v>9</v>
      </c>
      <c r="F28" s="2">
        <v>4.2270000000000003</v>
      </c>
      <c r="G28" s="2" t="str">
        <f t="shared" si="1"/>
        <v/>
      </c>
      <c r="H28" s="2">
        <v>8</v>
      </c>
      <c r="I28" s="2">
        <v>0.153</v>
      </c>
      <c r="J28" s="2" t="str">
        <f t="shared" si="2"/>
        <v>best</v>
      </c>
      <c r="K28" s="2">
        <f t="shared" si="3"/>
        <v>8</v>
      </c>
      <c r="L28" s="2">
        <f>Z28</f>
        <v>1.2949999999999999</v>
      </c>
      <c r="M28" s="2" t="str">
        <f t="shared" si="4"/>
        <v>best</v>
      </c>
      <c r="N28">
        <v>9</v>
      </c>
      <c r="O28">
        <v>4.2439999999999998</v>
      </c>
      <c r="P28">
        <v>8</v>
      </c>
      <c r="Q28">
        <v>0.151</v>
      </c>
      <c r="S28" t="s">
        <v>178</v>
      </c>
      <c r="T28">
        <v>8</v>
      </c>
      <c r="U28">
        <v>9</v>
      </c>
      <c r="V28">
        <v>8.5500000000000007</v>
      </c>
      <c r="W28">
        <v>20</v>
      </c>
      <c r="X28">
        <v>0.23400000000000001</v>
      </c>
      <c r="Y28">
        <v>2.444</v>
      </c>
      <c r="Z28">
        <v>1.2949999999999999</v>
      </c>
      <c r="AA28">
        <v>20</v>
      </c>
      <c r="AB28">
        <v>2</v>
      </c>
      <c r="AC28">
        <v>6</v>
      </c>
      <c r="AD28">
        <v>3.95</v>
      </c>
      <c r="AE28">
        <v>20</v>
      </c>
      <c r="AF28">
        <v>4676</v>
      </c>
      <c r="AG28">
        <v>91364</v>
      </c>
      <c r="AH28">
        <v>47319.25</v>
      </c>
      <c r="AI28">
        <v>20</v>
      </c>
      <c r="AJ28">
        <v>85</v>
      </c>
      <c r="AK28">
        <v>99</v>
      </c>
      <c r="AL28">
        <v>93.65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25">
      <c r="A29" t="s">
        <v>25</v>
      </c>
      <c r="B29">
        <v>100</v>
      </c>
      <c r="C29">
        <v>2493</v>
      </c>
      <c r="D29" s="1">
        <f t="shared" si="0"/>
        <v>8</v>
      </c>
      <c r="E29" s="2">
        <v>9</v>
      </c>
      <c r="F29" s="2">
        <v>4.2450000000000001</v>
      </c>
      <c r="G29" s="2" t="str">
        <f t="shared" si="1"/>
        <v/>
      </c>
      <c r="H29" s="2">
        <v>8</v>
      </c>
      <c r="I29" s="2">
        <v>0.156</v>
      </c>
      <c r="J29" s="2" t="str">
        <f t="shared" si="2"/>
        <v>best</v>
      </c>
      <c r="K29" s="2">
        <f t="shared" si="3"/>
        <v>8</v>
      </c>
      <c r="L29" s="2">
        <f>Z29</f>
        <v>0.95</v>
      </c>
      <c r="M29" s="2" t="str">
        <f t="shared" si="4"/>
        <v>best</v>
      </c>
      <c r="N29">
        <v>9</v>
      </c>
      <c r="O29">
        <v>3.9860000000000002</v>
      </c>
      <c r="P29">
        <v>8</v>
      </c>
      <c r="Q29">
        <v>0.14799999999999999</v>
      </c>
      <c r="S29" t="s">
        <v>179</v>
      </c>
      <c r="T29">
        <v>8</v>
      </c>
      <c r="U29">
        <v>9</v>
      </c>
      <c r="V29">
        <v>8.6999999999999993</v>
      </c>
      <c r="W29">
        <v>20</v>
      </c>
      <c r="X29">
        <v>0.19800000000000001</v>
      </c>
      <c r="Y29">
        <v>1.9590000000000001</v>
      </c>
      <c r="Z29">
        <v>0.95</v>
      </c>
      <c r="AA29">
        <v>20</v>
      </c>
      <c r="AB29">
        <v>1</v>
      </c>
      <c r="AC29">
        <v>8</v>
      </c>
      <c r="AD29">
        <v>3.55</v>
      </c>
      <c r="AE29">
        <v>20</v>
      </c>
      <c r="AF29">
        <v>1748</v>
      </c>
      <c r="AG29">
        <v>98909</v>
      </c>
      <c r="AH29">
        <v>46484.1</v>
      </c>
      <c r="AI29">
        <v>20</v>
      </c>
      <c r="AJ29">
        <v>88</v>
      </c>
      <c r="AK29">
        <v>100</v>
      </c>
      <c r="AL29">
        <v>94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25">
      <c r="A30" t="s">
        <v>26</v>
      </c>
      <c r="B30">
        <v>100</v>
      </c>
      <c r="C30">
        <v>2503</v>
      </c>
      <c r="D30" s="1">
        <f t="shared" si="0"/>
        <v>8</v>
      </c>
      <c r="E30" s="2">
        <v>9</v>
      </c>
      <c r="F30" s="2">
        <v>4.9669999999999996</v>
      </c>
      <c r="G30" s="2" t="str">
        <f t="shared" si="1"/>
        <v/>
      </c>
      <c r="H30" s="2">
        <v>8</v>
      </c>
      <c r="I30" s="2">
        <v>0.14599999999999999</v>
      </c>
      <c r="J30" s="2" t="str">
        <f t="shared" si="2"/>
        <v>best</v>
      </c>
      <c r="K30" s="2">
        <f t="shared" si="3"/>
        <v>8</v>
      </c>
      <c r="L30" s="2">
        <f>Z30</f>
        <v>0.877</v>
      </c>
      <c r="M30" s="2" t="str">
        <f t="shared" si="4"/>
        <v>best</v>
      </c>
      <c r="N30">
        <v>9</v>
      </c>
      <c r="O30">
        <v>4.6440000000000001</v>
      </c>
      <c r="P30">
        <v>8</v>
      </c>
      <c r="Q30">
        <v>0.15</v>
      </c>
      <c r="S30" t="s">
        <v>180</v>
      </c>
      <c r="T30">
        <v>8</v>
      </c>
      <c r="U30">
        <v>9</v>
      </c>
      <c r="V30">
        <v>8.6999999999999993</v>
      </c>
      <c r="W30">
        <v>20</v>
      </c>
      <c r="X30">
        <v>0.224</v>
      </c>
      <c r="Y30">
        <v>2.3490000000000002</v>
      </c>
      <c r="Z30">
        <v>0.877</v>
      </c>
      <c r="AA30">
        <v>20</v>
      </c>
      <c r="AB30">
        <v>2</v>
      </c>
      <c r="AC30">
        <v>9</v>
      </c>
      <c r="AD30">
        <v>3.55</v>
      </c>
      <c r="AE30">
        <v>20</v>
      </c>
      <c r="AF30">
        <v>3747</v>
      </c>
      <c r="AG30">
        <v>74133</v>
      </c>
      <c r="AH30">
        <v>25571</v>
      </c>
      <c r="AI30">
        <v>20</v>
      </c>
      <c r="AJ30">
        <v>88</v>
      </c>
      <c r="AK30">
        <v>97</v>
      </c>
      <c r="AL30">
        <v>93.7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25">
      <c r="A31" t="s">
        <v>27</v>
      </c>
      <c r="B31">
        <v>100</v>
      </c>
      <c r="C31">
        <v>2472</v>
      </c>
      <c r="D31" s="1">
        <f t="shared" si="0"/>
        <v>8</v>
      </c>
      <c r="E31" s="2">
        <v>9</v>
      </c>
      <c r="F31" s="2">
        <v>4.4279999999999999</v>
      </c>
      <c r="G31" s="2" t="str">
        <f t="shared" si="1"/>
        <v/>
      </c>
      <c r="H31" s="2">
        <v>8</v>
      </c>
      <c r="I31" s="2">
        <v>0.14899999999999999</v>
      </c>
      <c r="J31" s="2" t="str">
        <f t="shared" si="2"/>
        <v>best</v>
      </c>
      <c r="K31" s="2">
        <f t="shared" si="3"/>
        <v>8</v>
      </c>
      <c r="L31" s="2">
        <f>Z31</f>
        <v>1.17</v>
      </c>
      <c r="M31" s="2" t="str">
        <f t="shared" si="4"/>
        <v>best</v>
      </c>
      <c r="N31">
        <v>9</v>
      </c>
      <c r="O31">
        <v>4.5270000000000001</v>
      </c>
      <c r="P31">
        <v>8</v>
      </c>
      <c r="Q31">
        <v>0.153</v>
      </c>
      <c r="S31" t="s">
        <v>181</v>
      </c>
      <c r="T31">
        <v>8</v>
      </c>
      <c r="U31">
        <v>9</v>
      </c>
      <c r="V31">
        <v>8.4499999999999993</v>
      </c>
      <c r="W31">
        <v>20</v>
      </c>
      <c r="X31">
        <v>0.19800000000000001</v>
      </c>
      <c r="Y31">
        <v>2.383</v>
      </c>
      <c r="Z31">
        <v>1.17</v>
      </c>
      <c r="AA31">
        <v>20</v>
      </c>
      <c r="AB31">
        <v>2</v>
      </c>
      <c r="AC31">
        <v>7</v>
      </c>
      <c r="AD31">
        <v>3.8</v>
      </c>
      <c r="AE31">
        <v>20</v>
      </c>
      <c r="AF31">
        <v>1795</v>
      </c>
      <c r="AG31">
        <v>94728</v>
      </c>
      <c r="AH31">
        <v>35471.25</v>
      </c>
      <c r="AI31">
        <v>20</v>
      </c>
      <c r="AJ31">
        <v>87</v>
      </c>
      <c r="AK31">
        <v>98</v>
      </c>
      <c r="AL31">
        <v>94.1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25">
      <c r="A32" t="s">
        <v>28</v>
      </c>
      <c r="B32">
        <v>100</v>
      </c>
      <c r="C32">
        <v>2527</v>
      </c>
      <c r="D32" s="1">
        <f t="shared" si="0"/>
        <v>8</v>
      </c>
      <c r="E32" s="2">
        <v>9</v>
      </c>
      <c r="F32" s="2">
        <v>4.7279999999999998</v>
      </c>
      <c r="G32" s="2" t="str">
        <f t="shared" si="1"/>
        <v/>
      </c>
      <c r="H32" s="2">
        <v>8</v>
      </c>
      <c r="I32" s="2">
        <v>0.152</v>
      </c>
      <c r="J32" s="2" t="str">
        <f t="shared" si="2"/>
        <v>best</v>
      </c>
      <c r="K32" s="2">
        <f t="shared" si="3"/>
        <v>8</v>
      </c>
      <c r="L32" s="2">
        <f>Z32</f>
        <v>1.137</v>
      </c>
      <c r="M32" s="2" t="str">
        <f t="shared" si="4"/>
        <v>best</v>
      </c>
      <c r="N32">
        <v>9</v>
      </c>
      <c r="O32">
        <v>4.117</v>
      </c>
      <c r="P32">
        <v>8</v>
      </c>
      <c r="Q32">
        <v>0.15</v>
      </c>
      <c r="S32" t="s">
        <v>182</v>
      </c>
      <c r="T32">
        <v>8</v>
      </c>
      <c r="U32">
        <v>9</v>
      </c>
      <c r="V32">
        <v>8.65</v>
      </c>
      <c r="W32">
        <v>20</v>
      </c>
      <c r="X32">
        <v>0.23400000000000001</v>
      </c>
      <c r="Y32">
        <v>2.0590000000000002</v>
      </c>
      <c r="Z32">
        <v>1.137</v>
      </c>
      <c r="AA32">
        <v>20</v>
      </c>
      <c r="AB32">
        <v>2</v>
      </c>
      <c r="AC32">
        <v>7</v>
      </c>
      <c r="AD32">
        <v>3.65</v>
      </c>
      <c r="AE32">
        <v>20</v>
      </c>
      <c r="AF32">
        <v>3112</v>
      </c>
      <c r="AG32">
        <v>94877</v>
      </c>
      <c r="AH32">
        <v>42803.05</v>
      </c>
      <c r="AI32">
        <v>20</v>
      </c>
      <c r="AJ32">
        <v>88</v>
      </c>
      <c r="AK32">
        <v>101</v>
      </c>
      <c r="AL32">
        <v>94.45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25">
      <c r="A33" t="s">
        <v>29</v>
      </c>
      <c r="B33">
        <v>100</v>
      </c>
      <c r="C33">
        <v>2420</v>
      </c>
      <c r="D33" s="1">
        <f t="shared" si="0"/>
        <v>8</v>
      </c>
      <c r="E33" s="2">
        <v>9</v>
      </c>
      <c r="F33" s="2">
        <v>4.6150000000000002</v>
      </c>
      <c r="G33" s="2" t="str">
        <f t="shared" si="1"/>
        <v/>
      </c>
      <c r="H33" s="2">
        <v>8</v>
      </c>
      <c r="I33" s="2">
        <v>0.155</v>
      </c>
      <c r="J33" s="2" t="str">
        <f t="shared" si="2"/>
        <v>best</v>
      </c>
      <c r="K33" s="2">
        <f t="shared" si="3"/>
        <v>8</v>
      </c>
      <c r="L33" s="2">
        <f>Z33</f>
        <v>1.0329999999999999</v>
      </c>
      <c r="M33" s="2" t="str">
        <f t="shared" si="4"/>
        <v>best</v>
      </c>
      <c r="N33">
        <v>9</v>
      </c>
      <c r="O33">
        <v>4.3490000000000002</v>
      </c>
      <c r="P33">
        <v>8</v>
      </c>
      <c r="Q33">
        <v>0.154</v>
      </c>
      <c r="S33" t="s">
        <v>183</v>
      </c>
      <c r="T33">
        <v>8</v>
      </c>
      <c r="U33">
        <v>9</v>
      </c>
      <c r="V33">
        <v>8.65</v>
      </c>
      <c r="W33">
        <v>20</v>
      </c>
      <c r="X33">
        <v>0.21199999999999999</v>
      </c>
      <c r="Y33">
        <v>2.0779999999999998</v>
      </c>
      <c r="Z33">
        <v>1.0329999999999999</v>
      </c>
      <c r="AA33">
        <v>20</v>
      </c>
      <c r="AB33">
        <v>2</v>
      </c>
      <c r="AC33">
        <v>8</v>
      </c>
      <c r="AD33">
        <v>3.65</v>
      </c>
      <c r="AE33">
        <v>20</v>
      </c>
      <c r="AF33">
        <v>3559</v>
      </c>
      <c r="AG33">
        <v>98927</v>
      </c>
      <c r="AH33">
        <v>46120.35</v>
      </c>
      <c r="AI33">
        <v>20</v>
      </c>
      <c r="AJ33">
        <v>90</v>
      </c>
      <c r="AK33">
        <v>99</v>
      </c>
      <c r="AL33">
        <v>93.9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x14ac:dyDescent="0.25">
      <c r="A34" t="s">
        <v>30</v>
      </c>
      <c r="B34">
        <v>300</v>
      </c>
      <c r="C34">
        <v>22482</v>
      </c>
      <c r="D34" s="1">
        <f t="shared" si="0"/>
        <v>11</v>
      </c>
      <c r="E34" s="2">
        <v>12</v>
      </c>
      <c r="F34" s="2">
        <v>16.882999999999999</v>
      </c>
      <c r="G34" s="2" t="str">
        <f t="shared" si="1"/>
        <v/>
      </c>
      <c r="H34" s="2">
        <v>11</v>
      </c>
      <c r="I34" s="2">
        <v>1.1819999999999999</v>
      </c>
      <c r="J34" s="2" t="str">
        <f t="shared" si="2"/>
        <v>best</v>
      </c>
      <c r="K34" s="2">
        <f t="shared" si="3"/>
        <v>11</v>
      </c>
      <c r="L34" s="2">
        <f>Z34</f>
        <v>1.1200000000000001</v>
      </c>
      <c r="M34" s="2" t="str">
        <f t="shared" si="4"/>
        <v>best</v>
      </c>
      <c r="N34">
        <v>12</v>
      </c>
      <c r="O34">
        <v>15.606999999999999</v>
      </c>
      <c r="P34">
        <v>11</v>
      </c>
      <c r="Q34">
        <v>1.2310000000000001</v>
      </c>
      <c r="S34" t="s">
        <v>184</v>
      </c>
      <c r="T34">
        <v>11</v>
      </c>
      <c r="U34">
        <v>12</v>
      </c>
      <c r="V34">
        <v>11.35</v>
      </c>
      <c r="W34">
        <v>20</v>
      </c>
      <c r="X34">
        <v>0.93400000000000005</v>
      </c>
      <c r="Y34">
        <v>1.3680000000000001</v>
      </c>
      <c r="Z34">
        <v>1.1200000000000001</v>
      </c>
      <c r="AA34">
        <v>20</v>
      </c>
      <c r="AB34">
        <v>2</v>
      </c>
      <c r="AC34">
        <v>8</v>
      </c>
      <c r="AD34">
        <v>4.3499999999999996</v>
      </c>
      <c r="AE34">
        <v>20</v>
      </c>
      <c r="AF34">
        <v>126</v>
      </c>
      <c r="AG34">
        <v>1871</v>
      </c>
      <c r="AH34">
        <v>336.4</v>
      </c>
      <c r="AI34">
        <v>20</v>
      </c>
      <c r="AJ34">
        <v>94</v>
      </c>
      <c r="AK34">
        <v>99</v>
      </c>
      <c r="AL34">
        <v>96.85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 x14ac:dyDescent="0.25">
      <c r="A35" t="s">
        <v>31</v>
      </c>
      <c r="B35">
        <v>300</v>
      </c>
      <c r="C35">
        <v>22569</v>
      </c>
      <c r="D35" s="1">
        <f t="shared" si="0"/>
        <v>11</v>
      </c>
      <c r="E35" s="2">
        <v>12</v>
      </c>
      <c r="F35" s="2">
        <v>16.324999999999999</v>
      </c>
      <c r="G35" s="2" t="str">
        <f t="shared" si="1"/>
        <v/>
      </c>
      <c r="H35" s="2">
        <v>11</v>
      </c>
      <c r="I35" s="2">
        <v>1.171</v>
      </c>
      <c r="J35" s="2" t="str">
        <f t="shared" si="2"/>
        <v>best</v>
      </c>
      <c r="K35" s="2">
        <f t="shared" si="3"/>
        <v>11</v>
      </c>
      <c r="L35" s="2">
        <f>Z35</f>
        <v>1.073</v>
      </c>
      <c r="M35" s="2" t="str">
        <f t="shared" si="4"/>
        <v>best</v>
      </c>
      <c r="N35">
        <v>12</v>
      </c>
      <c r="O35">
        <v>16.039000000000001</v>
      </c>
      <c r="P35">
        <v>11</v>
      </c>
      <c r="Q35">
        <v>1.218</v>
      </c>
      <c r="S35" t="s">
        <v>185</v>
      </c>
      <c r="T35">
        <v>11</v>
      </c>
      <c r="U35">
        <v>12</v>
      </c>
      <c r="V35">
        <v>11.5</v>
      </c>
      <c r="W35">
        <v>20</v>
      </c>
      <c r="X35">
        <v>0.92200000000000004</v>
      </c>
      <c r="Y35">
        <v>1.3109999999999999</v>
      </c>
      <c r="Z35">
        <v>1.073</v>
      </c>
      <c r="AA35">
        <v>20</v>
      </c>
      <c r="AB35">
        <v>1</v>
      </c>
      <c r="AC35">
        <v>8</v>
      </c>
      <c r="AD35">
        <v>4.0999999999999996</v>
      </c>
      <c r="AE35">
        <v>20</v>
      </c>
      <c r="AF35">
        <v>136</v>
      </c>
      <c r="AG35">
        <v>741</v>
      </c>
      <c r="AH35">
        <v>277.75</v>
      </c>
      <c r="AI35">
        <v>20</v>
      </c>
      <c r="AJ35">
        <v>93</v>
      </c>
      <c r="AK35">
        <v>101</v>
      </c>
      <c r="AL35">
        <v>96.45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 x14ac:dyDescent="0.25">
      <c r="A36" t="s">
        <v>32</v>
      </c>
      <c r="B36">
        <v>300</v>
      </c>
      <c r="C36">
        <v>22393</v>
      </c>
      <c r="D36" s="1">
        <f t="shared" si="0"/>
        <v>11</v>
      </c>
      <c r="E36" s="2">
        <v>12</v>
      </c>
      <c r="F36" s="2">
        <v>16.474</v>
      </c>
      <c r="G36" s="2" t="str">
        <f t="shared" si="1"/>
        <v/>
      </c>
      <c r="H36" s="2">
        <v>11</v>
      </c>
      <c r="I36" s="2">
        <v>1.1779999999999999</v>
      </c>
      <c r="J36" s="2" t="str">
        <f t="shared" si="2"/>
        <v>best</v>
      </c>
      <c r="K36" s="2">
        <f t="shared" si="3"/>
        <v>11</v>
      </c>
      <c r="L36" s="2">
        <f>Z36</f>
        <v>1.087</v>
      </c>
      <c r="M36" s="2" t="str">
        <f t="shared" si="4"/>
        <v>best</v>
      </c>
      <c r="N36">
        <v>13</v>
      </c>
      <c r="O36">
        <v>15.679</v>
      </c>
      <c r="P36">
        <v>11</v>
      </c>
      <c r="Q36">
        <v>1.2549999999999999</v>
      </c>
      <c r="S36" t="s">
        <v>186</v>
      </c>
      <c r="T36">
        <v>11</v>
      </c>
      <c r="U36">
        <v>12</v>
      </c>
      <c r="V36">
        <v>11.3</v>
      </c>
      <c r="W36">
        <v>20</v>
      </c>
      <c r="X36">
        <v>0.92300000000000004</v>
      </c>
      <c r="Y36">
        <v>1.274</v>
      </c>
      <c r="Z36">
        <v>1.087</v>
      </c>
      <c r="AA36">
        <v>20</v>
      </c>
      <c r="AB36">
        <v>1</v>
      </c>
      <c r="AC36">
        <v>7</v>
      </c>
      <c r="AD36">
        <v>4.5</v>
      </c>
      <c r="AE36">
        <v>20</v>
      </c>
      <c r="AF36">
        <v>124</v>
      </c>
      <c r="AG36">
        <v>1203</v>
      </c>
      <c r="AH36">
        <v>298.45</v>
      </c>
      <c r="AI36">
        <v>20</v>
      </c>
      <c r="AJ36">
        <v>93</v>
      </c>
      <c r="AK36">
        <v>100</v>
      </c>
      <c r="AL36">
        <v>96.1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x14ac:dyDescent="0.25">
      <c r="A37" t="s">
        <v>33</v>
      </c>
      <c r="B37">
        <v>300</v>
      </c>
      <c r="C37">
        <v>22446</v>
      </c>
      <c r="D37" s="1">
        <f t="shared" si="0"/>
        <v>11</v>
      </c>
      <c r="E37" s="2">
        <v>12</v>
      </c>
      <c r="F37" s="2">
        <v>17.018000000000001</v>
      </c>
      <c r="G37" s="2" t="str">
        <f t="shared" si="1"/>
        <v/>
      </c>
      <c r="H37" s="2">
        <v>11</v>
      </c>
      <c r="I37" s="2">
        <v>1.1859999999999999</v>
      </c>
      <c r="J37" s="2" t="str">
        <f t="shared" si="2"/>
        <v>best</v>
      </c>
      <c r="K37" s="2">
        <f t="shared" si="3"/>
        <v>11</v>
      </c>
      <c r="L37" s="2">
        <f>Z37</f>
        <v>1.0760000000000001</v>
      </c>
      <c r="M37" s="2" t="str">
        <f t="shared" si="4"/>
        <v>best</v>
      </c>
      <c r="N37">
        <v>12</v>
      </c>
      <c r="O37">
        <v>16.997</v>
      </c>
      <c r="P37">
        <v>11</v>
      </c>
      <c r="Q37">
        <v>1.224</v>
      </c>
      <c r="S37" t="s">
        <v>187</v>
      </c>
      <c r="T37">
        <v>11</v>
      </c>
      <c r="U37">
        <v>12</v>
      </c>
      <c r="V37">
        <v>11.4</v>
      </c>
      <c r="W37">
        <v>20</v>
      </c>
      <c r="X37">
        <v>0.94599999999999995</v>
      </c>
      <c r="Y37">
        <v>1.284</v>
      </c>
      <c r="Z37">
        <v>1.0760000000000001</v>
      </c>
      <c r="AA37">
        <v>20</v>
      </c>
      <c r="AB37">
        <v>1</v>
      </c>
      <c r="AC37">
        <v>8</v>
      </c>
      <c r="AD37">
        <v>4.2</v>
      </c>
      <c r="AE37">
        <v>20</v>
      </c>
      <c r="AF37">
        <v>144</v>
      </c>
      <c r="AG37">
        <v>1127</v>
      </c>
      <c r="AH37">
        <v>283.3</v>
      </c>
      <c r="AI37">
        <v>20</v>
      </c>
      <c r="AJ37">
        <v>91</v>
      </c>
      <c r="AK37">
        <v>100</v>
      </c>
      <c r="AL37">
        <v>96.45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x14ac:dyDescent="0.25">
      <c r="A38" t="s">
        <v>34</v>
      </c>
      <c r="B38">
        <v>300</v>
      </c>
      <c r="C38">
        <v>22360</v>
      </c>
      <c r="D38" s="1">
        <f t="shared" si="0"/>
        <v>11</v>
      </c>
      <c r="E38" s="2">
        <v>12</v>
      </c>
      <c r="F38" s="2">
        <v>16.324000000000002</v>
      </c>
      <c r="G38" s="2" t="str">
        <f t="shared" si="1"/>
        <v/>
      </c>
      <c r="H38" s="2">
        <v>11</v>
      </c>
      <c r="I38" s="2">
        <v>1.1919999999999999</v>
      </c>
      <c r="J38" s="2" t="str">
        <f t="shared" si="2"/>
        <v>best</v>
      </c>
      <c r="K38" s="2">
        <f t="shared" si="3"/>
        <v>11</v>
      </c>
      <c r="L38" s="2">
        <f>Z38</f>
        <v>1.0980000000000001</v>
      </c>
      <c r="M38" s="2" t="str">
        <f t="shared" si="4"/>
        <v>best</v>
      </c>
      <c r="N38">
        <v>12</v>
      </c>
      <c r="O38">
        <v>15.646000000000001</v>
      </c>
      <c r="P38">
        <v>11</v>
      </c>
      <c r="Q38">
        <v>1.2430000000000001</v>
      </c>
      <c r="S38" t="s">
        <v>188</v>
      </c>
      <c r="T38">
        <v>11</v>
      </c>
      <c r="U38">
        <v>12</v>
      </c>
      <c r="V38">
        <v>11.3</v>
      </c>
      <c r="W38">
        <v>20</v>
      </c>
      <c r="X38">
        <v>0.96099999999999997</v>
      </c>
      <c r="Y38">
        <v>1.371</v>
      </c>
      <c r="Z38">
        <v>1.0980000000000001</v>
      </c>
      <c r="AA38">
        <v>20</v>
      </c>
      <c r="AB38">
        <v>2</v>
      </c>
      <c r="AC38">
        <v>9</v>
      </c>
      <c r="AD38">
        <v>4.7</v>
      </c>
      <c r="AE38">
        <v>20</v>
      </c>
      <c r="AF38">
        <v>148</v>
      </c>
      <c r="AG38">
        <v>19979</v>
      </c>
      <c r="AH38">
        <v>1227</v>
      </c>
      <c r="AI38">
        <v>20</v>
      </c>
      <c r="AJ38">
        <v>94</v>
      </c>
      <c r="AK38">
        <v>100</v>
      </c>
      <c r="AL38">
        <v>97.15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25">
      <c r="A39" t="s">
        <v>35</v>
      </c>
      <c r="B39">
        <v>300</v>
      </c>
      <c r="C39">
        <v>22601</v>
      </c>
      <c r="D39" s="1">
        <f t="shared" si="0"/>
        <v>11</v>
      </c>
      <c r="E39" s="2">
        <v>12</v>
      </c>
      <c r="F39" s="2">
        <v>16.167000000000002</v>
      </c>
      <c r="G39" s="2" t="str">
        <f t="shared" si="1"/>
        <v/>
      </c>
      <c r="H39" s="2">
        <v>11</v>
      </c>
      <c r="I39" s="2">
        <v>1.1859999999999999</v>
      </c>
      <c r="J39" s="2" t="str">
        <f t="shared" si="2"/>
        <v>best</v>
      </c>
      <c r="K39" s="2">
        <f t="shared" si="3"/>
        <v>11</v>
      </c>
      <c r="L39" s="2">
        <f>Z39</f>
        <v>1.03</v>
      </c>
      <c r="M39" s="2" t="str">
        <f t="shared" si="4"/>
        <v>best</v>
      </c>
      <c r="N39">
        <v>12</v>
      </c>
      <c r="O39">
        <v>16.102</v>
      </c>
      <c r="P39">
        <v>11</v>
      </c>
      <c r="Q39">
        <v>1.232</v>
      </c>
      <c r="S39" t="s">
        <v>189</v>
      </c>
      <c r="T39">
        <v>11</v>
      </c>
      <c r="U39">
        <v>12</v>
      </c>
      <c r="V39">
        <v>11.5</v>
      </c>
      <c r="W39">
        <v>20</v>
      </c>
      <c r="X39">
        <v>0.91600000000000004</v>
      </c>
      <c r="Y39">
        <v>1.2490000000000001</v>
      </c>
      <c r="Z39">
        <v>1.03</v>
      </c>
      <c r="AA39">
        <v>20</v>
      </c>
      <c r="AB39">
        <v>2</v>
      </c>
      <c r="AC39">
        <v>9</v>
      </c>
      <c r="AD39">
        <v>3.95</v>
      </c>
      <c r="AE39">
        <v>20</v>
      </c>
      <c r="AF39">
        <v>145</v>
      </c>
      <c r="AG39">
        <v>724</v>
      </c>
      <c r="AH39">
        <v>292.95</v>
      </c>
      <c r="AI39">
        <v>20</v>
      </c>
      <c r="AJ39">
        <v>94</v>
      </c>
      <c r="AK39">
        <v>100</v>
      </c>
      <c r="AL39">
        <v>96.85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25">
      <c r="A40" t="s">
        <v>36</v>
      </c>
      <c r="B40">
        <v>300</v>
      </c>
      <c r="C40">
        <v>22327</v>
      </c>
      <c r="D40" s="1">
        <f t="shared" si="0"/>
        <v>11</v>
      </c>
      <c r="E40" s="2">
        <v>12</v>
      </c>
      <c r="F40" s="2">
        <v>17.004999999999999</v>
      </c>
      <c r="G40" s="2" t="str">
        <f t="shared" si="1"/>
        <v/>
      </c>
      <c r="H40" s="2">
        <v>11</v>
      </c>
      <c r="I40" s="2">
        <v>1.175</v>
      </c>
      <c r="J40" s="2" t="str">
        <f t="shared" si="2"/>
        <v>best</v>
      </c>
      <c r="K40" s="2">
        <f t="shared" si="3"/>
        <v>11</v>
      </c>
      <c r="L40" s="2">
        <f>Z40</f>
        <v>1.0329999999999999</v>
      </c>
      <c r="M40" s="2" t="str">
        <f t="shared" si="4"/>
        <v>best</v>
      </c>
      <c r="N40">
        <v>13</v>
      </c>
      <c r="O40">
        <v>15.759</v>
      </c>
      <c r="P40">
        <v>11</v>
      </c>
      <c r="Q40">
        <v>1.222</v>
      </c>
      <c r="S40" t="s">
        <v>190</v>
      </c>
      <c r="T40">
        <v>11</v>
      </c>
      <c r="U40">
        <v>12</v>
      </c>
      <c r="V40">
        <v>11.5</v>
      </c>
      <c r="W40">
        <v>20</v>
      </c>
      <c r="X40">
        <v>0.90300000000000002</v>
      </c>
      <c r="Y40">
        <v>1.268</v>
      </c>
      <c r="Z40">
        <v>1.0329999999999999</v>
      </c>
      <c r="AA40">
        <v>20</v>
      </c>
      <c r="AB40">
        <v>1</v>
      </c>
      <c r="AC40">
        <v>8</v>
      </c>
      <c r="AD40">
        <v>3.9</v>
      </c>
      <c r="AE40">
        <v>20</v>
      </c>
      <c r="AF40">
        <v>139</v>
      </c>
      <c r="AG40">
        <v>385</v>
      </c>
      <c r="AH40">
        <v>208.95</v>
      </c>
      <c r="AI40">
        <v>20</v>
      </c>
      <c r="AJ40">
        <v>91</v>
      </c>
      <c r="AK40">
        <v>100</v>
      </c>
      <c r="AL40">
        <v>96.4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 x14ac:dyDescent="0.25">
      <c r="A41" t="s">
        <v>37</v>
      </c>
      <c r="B41">
        <v>300</v>
      </c>
      <c r="C41">
        <v>22472</v>
      </c>
      <c r="D41" s="1">
        <f t="shared" si="0"/>
        <v>11</v>
      </c>
      <c r="E41" s="2">
        <v>12</v>
      </c>
      <c r="F41" s="2">
        <v>16.518999999999998</v>
      </c>
      <c r="G41" s="2" t="str">
        <f t="shared" si="1"/>
        <v/>
      </c>
      <c r="H41" s="2">
        <v>11</v>
      </c>
      <c r="I41" s="2">
        <v>1.1839999999999999</v>
      </c>
      <c r="J41" s="2" t="str">
        <f t="shared" si="2"/>
        <v>best</v>
      </c>
      <c r="K41" s="2">
        <f t="shared" si="3"/>
        <v>11</v>
      </c>
      <c r="L41" s="2">
        <f>Z41</f>
        <v>1.0309999999999999</v>
      </c>
      <c r="M41" s="2" t="str">
        <f t="shared" si="4"/>
        <v>best</v>
      </c>
      <c r="N41">
        <v>13</v>
      </c>
      <c r="O41">
        <v>15.619</v>
      </c>
      <c r="P41">
        <v>11</v>
      </c>
      <c r="Q41">
        <v>1.214</v>
      </c>
      <c r="S41" t="s">
        <v>191</v>
      </c>
      <c r="T41">
        <v>11</v>
      </c>
      <c r="U41">
        <v>12</v>
      </c>
      <c r="V41">
        <v>11.5</v>
      </c>
      <c r="W41">
        <v>20</v>
      </c>
      <c r="X41">
        <v>0.92800000000000005</v>
      </c>
      <c r="Y41">
        <v>1.2669999999999999</v>
      </c>
      <c r="Z41">
        <v>1.0309999999999999</v>
      </c>
      <c r="AA41">
        <v>20</v>
      </c>
      <c r="AB41">
        <v>2</v>
      </c>
      <c r="AC41">
        <v>9</v>
      </c>
      <c r="AD41">
        <v>4</v>
      </c>
      <c r="AE41">
        <v>20</v>
      </c>
      <c r="AF41">
        <v>135</v>
      </c>
      <c r="AG41">
        <v>1679</v>
      </c>
      <c r="AH41">
        <v>278.05</v>
      </c>
      <c r="AI41">
        <v>20</v>
      </c>
      <c r="AJ41">
        <v>92</v>
      </c>
      <c r="AK41">
        <v>100</v>
      </c>
      <c r="AL41">
        <v>97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25">
      <c r="A42" t="s">
        <v>38</v>
      </c>
      <c r="B42">
        <v>300</v>
      </c>
      <c r="C42">
        <v>22520</v>
      </c>
      <c r="D42" s="1">
        <f t="shared" si="0"/>
        <v>11</v>
      </c>
      <c r="E42" s="2">
        <v>12</v>
      </c>
      <c r="F42" s="2">
        <v>16.957999999999998</v>
      </c>
      <c r="G42" s="2" t="str">
        <f t="shared" si="1"/>
        <v/>
      </c>
      <c r="H42" s="2">
        <v>11</v>
      </c>
      <c r="I42" s="2">
        <v>1.17</v>
      </c>
      <c r="J42" s="2" t="str">
        <f t="shared" si="2"/>
        <v>best</v>
      </c>
      <c r="K42" s="2">
        <f t="shared" si="3"/>
        <v>11</v>
      </c>
      <c r="L42" s="2">
        <f>Z42</f>
        <v>1.097</v>
      </c>
      <c r="M42" s="2" t="str">
        <f t="shared" si="4"/>
        <v>best</v>
      </c>
      <c r="N42">
        <v>12</v>
      </c>
      <c r="O42">
        <v>16.584</v>
      </c>
      <c r="P42">
        <v>11</v>
      </c>
      <c r="Q42">
        <v>1.228</v>
      </c>
      <c r="S42" t="s">
        <v>192</v>
      </c>
      <c r="T42">
        <v>11</v>
      </c>
      <c r="U42">
        <v>12</v>
      </c>
      <c r="V42">
        <v>11.4</v>
      </c>
      <c r="W42">
        <v>20</v>
      </c>
      <c r="X42">
        <v>0.90600000000000003</v>
      </c>
      <c r="Y42">
        <v>1.3440000000000001</v>
      </c>
      <c r="Z42">
        <v>1.097</v>
      </c>
      <c r="AA42">
        <v>20</v>
      </c>
      <c r="AB42">
        <v>1</v>
      </c>
      <c r="AC42">
        <v>8</v>
      </c>
      <c r="AD42">
        <v>3.95</v>
      </c>
      <c r="AE42">
        <v>20</v>
      </c>
      <c r="AF42">
        <v>145</v>
      </c>
      <c r="AG42">
        <v>817</v>
      </c>
      <c r="AH42">
        <v>258</v>
      </c>
      <c r="AI42">
        <v>20</v>
      </c>
      <c r="AJ42">
        <v>93</v>
      </c>
      <c r="AK42">
        <v>100</v>
      </c>
      <c r="AL42">
        <v>97.4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</row>
    <row r="43" spans="1:46" x14ac:dyDescent="0.25">
      <c r="A43" t="s">
        <v>39</v>
      </c>
      <c r="B43">
        <v>300</v>
      </c>
      <c r="C43">
        <v>22543</v>
      </c>
      <c r="D43" s="1">
        <f t="shared" si="0"/>
        <v>11</v>
      </c>
      <c r="E43" s="2">
        <v>12</v>
      </c>
      <c r="F43" s="2">
        <v>16.462</v>
      </c>
      <c r="G43" s="2" t="str">
        <f t="shared" si="1"/>
        <v/>
      </c>
      <c r="H43" s="2">
        <v>11</v>
      </c>
      <c r="I43" s="2">
        <v>1.1859999999999999</v>
      </c>
      <c r="J43" s="2" t="str">
        <f t="shared" si="2"/>
        <v>best</v>
      </c>
      <c r="K43" s="2">
        <f t="shared" si="3"/>
        <v>11</v>
      </c>
      <c r="L43" s="2">
        <f>Z43</f>
        <v>1.0609999999999999</v>
      </c>
      <c r="M43" s="2" t="str">
        <f t="shared" si="4"/>
        <v>best</v>
      </c>
      <c r="N43">
        <v>12</v>
      </c>
      <c r="O43">
        <v>15.878</v>
      </c>
      <c r="P43">
        <v>11</v>
      </c>
      <c r="Q43">
        <v>1.2070000000000001</v>
      </c>
      <c r="S43" t="s">
        <v>193</v>
      </c>
      <c r="T43">
        <v>11</v>
      </c>
      <c r="U43">
        <v>12</v>
      </c>
      <c r="V43">
        <v>11.45</v>
      </c>
      <c r="W43">
        <v>20</v>
      </c>
      <c r="X43">
        <v>0.92</v>
      </c>
      <c r="Y43">
        <v>1.2030000000000001</v>
      </c>
      <c r="Z43">
        <v>1.0609999999999999</v>
      </c>
      <c r="AA43">
        <v>20</v>
      </c>
      <c r="AB43">
        <v>2</v>
      </c>
      <c r="AC43">
        <v>9</v>
      </c>
      <c r="AD43">
        <v>4.75</v>
      </c>
      <c r="AE43">
        <v>20</v>
      </c>
      <c r="AF43">
        <v>131</v>
      </c>
      <c r="AG43">
        <v>516</v>
      </c>
      <c r="AH43">
        <v>209.65</v>
      </c>
      <c r="AI43">
        <v>20</v>
      </c>
      <c r="AJ43">
        <v>92</v>
      </c>
      <c r="AK43">
        <v>101</v>
      </c>
      <c r="AL43">
        <v>96.45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</row>
    <row r="44" spans="1:46" x14ac:dyDescent="0.25">
      <c r="A44" t="s">
        <v>40</v>
      </c>
      <c r="B44">
        <v>450</v>
      </c>
      <c r="C44">
        <v>17827</v>
      </c>
      <c r="D44" s="1">
        <f t="shared" si="0"/>
        <v>20</v>
      </c>
      <c r="E44" s="2">
        <v>24</v>
      </c>
      <c r="F44" s="2">
        <v>55.41</v>
      </c>
      <c r="G44" s="2" t="str">
        <f t="shared" si="1"/>
        <v/>
      </c>
      <c r="H44" s="2">
        <v>20</v>
      </c>
      <c r="I44" s="2">
        <v>4.6790000000000003</v>
      </c>
      <c r="J44" s="2" t="str">
        <f t="shared" si="2"/>
        <v>best</v>
      </c>
      <c r="K44" s="2">
        <f t="shared" si="3"/>
        <v>20</v>
      </c>
      <c r="L44" s="2">
        <f>Z44</f>
        <v>3.556</v>
      </c>
      <c r="M44" s="2" t="str">
        <f t="shared" si="4"/>
        <v>best</v>
      </c>
      <c r="N44">
        <v>25</v>
      </c>
      <c r="O44">
        <v>37.247999999999998</v>
      </c>
      <c r="P44">
        <v>21</v>
      </c>
      <c r="Q44">
        <v>5.3920000000000003</v>
      </c>
      <c r="S44" t="s">
        <v>194</v>
      </c>
      <c r="T44">
        <v>20</v>
      </c>
      <c r="U44">
        <v>21</v>
      </c>
      <c r="V44">
        <v>20.8</v>
      </c>
      <c r="W44">
        <v>20</v>
      </c>
      <c r="X44">
        <v>3.29</v>
      </c>
      <c r="Y44">
        <v>3.7879999999999998</v>
      </c>
      <c r="Z44">
        <v>3.556</v>
      </c>
      <c r="AA44">
        <v>20</v>
      </c>
      <c r="AB44">
        <v>4</v>
      </c>
      <c r="AC44">
        <v>11</v>
      </c>
      <c r="AD44">
        <v>7.05</v>
      </c>
      <c r="AE44">
        <v>20</v>
      </c>
      <c r="AF44">
        <v>120</v>
      </c>
      <c r="AG44">
        <v>313</v>
      </c>
      <c r="AH44">
        <v>172.95</v>
      </c>
      <c r="AI44">
        <v>20</v>
      </c>
      <c r="AJ44">
        <v>87</v>
      </c>
      <c r="AK44">
        <v>98</v>
      </c>
      <c r="AL44">
        <v>93.2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</row>
    <row r="45" spans="1:46" x14ac:dyDescent="0.25">
      <c r="A45" t="s">
        <v>41</v>
      </c>
      <c r="B45">
        <v>450</v>
      </c>
      <c r="C45">
        <v>17874</v>
      </c>
      <c r="D45" s="1">
        <f t="shared" si="0"/>
        <v>20</v>
      </c>
      <c r="E45" s="2">
        <v>23</v>
      </c>
      <c r="F45" s="2">
        <v>70.027000000000001</v>
      </c>
      <c r="G45" s="2" t="str">
        <f t="shared" si="1"/>
        <v/>
      </c>
      <c r="H45" s="2">
        <v>21</v>
      </c>
      <c r="I45" s="2">
        <v>4.6779999999999999</v>
      </c>
      <c r="J45" s="2" t="str">
        <f t="shared" si="2"/>
        <v/>
      </c>
      <c r="K45" s="2">
        <f t="shared" si="3"/>
        <v>20</v>
      </c>
      <c r="L45" s="2">
        <f>Z45</f>
        <v>3.4769999999999999</v>
      </c>
      <c r="M45" s="2" t="str">
        <f t="shared" si="4"/>
        <v>best</v>
      </c>
      <c r="N45">
        <v>26</v>
      </c>
      <c r="O45">
        <v>41.524000000000001</v>
      </c>
      <c r="P45">
        <v>20</v>
      </c>
      <c r="Q45">
        <v>5.3570000000000002</v>
      </c>
      <c r="S45" t="s">
        <v>195</v>
      </c>
      <c r="T45">
        <v>20</v>
      </c>
      <c r="U45">
        <v>21</v>
      </c>
      <c r="V45">
        <v>20.45</v>
      </c>
      <c r="W45">
        <v>20</v>
      </c>
      <c r="X45">
        <v>3.173</v>
      </c>
      <c r="Y45">
        <v>3.766</v>
      </c>
      <c r="Z45">
        <v>3.4769999999999999</v>
      </c>
      <c r="AA45">
        <v>20</v>
      </c>
      <c r="AB45">
        <v>4</v>
      </c>
      <c r="AC45">
        <v>11</v>
      </c>
      <c r="AD45">
        <v>7.5</v>
      </c>
      <c r="AE45">
        <v>20</v>
      </c>
      <c r="AF45">
        <v>122</v>
      </c>
      <c r="AG45">
        <v>744</v>
      </c>
      <c r="AH45">
        <v>207.35</v>
      </c>
      <c r="AI45">
        <v>20</v>
      </c>
      <c r="AJ45">
        <v>83</v>
      </c>
      <c r="AK45">
        <v>98</v>
      </c>
      <c r="AL45">
        <v>91.5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</row>
    <row r="46" spans="1:46" x14ac:dyDescent="0.25">
      <c r="A46" t="s">
        <v>42</v>
      </c>
      <c r="B46">
        <v>450</v>
      </c>
      <c r="C46">
        <v>17809</v>
      </c>
      <c r="D46" s="1">
        <f t="shared" si="0"/>
        <v>20</v>
      </c>
      <c r="E46" s="2">
        <v>24</v>
      </c>
      <c r="F46" s="2">
        <v>73.131</v>
      </c>
      <c r="G46" s="2" t="str">
        <f t="shared" si="1"/>
        <v/>
      </c>
      <c r="H46" s="2">
        <v>21</v>
      </c>
      <c r="I46" s="2">
        <v>4.7389999999999999</v>
      </c>
      <c r="J46" s="2" t="str">
        <f t="shared" si="2"/>
        <v/>
      </c>
      <c r="K46" s="2">
        <f t="shared" si="3"/>
        <v>20</v>
      </c>
      <c r="L46" s="2">
        <f>Z46</f>
        <v>3.5150000000000001</v>
      </c>
      <c r="M46" s="2" t="str">
        <f t="shared" si="4"/>
        <v>best</v>
      </c>
      <c r="N46">
        <v>28</v>
      </c>
      <c r="O46">
        <v>45.207000000000001</v>
      </c>
      <c r="P46">
        <v>21</v>
      </c>
      <c r="Q46">
        <v>5.4740000000000002</v>
      </c>
      <c r="S46" t="s">
        <v>196</v>
      </c>
      <c r="T46">
        <v>20</v>
      </c>
      <c r="U46">
        <v>21</v>
      </c>
      <c r="V46">
        <v>20.7</v>
      </c>
      <c r="W46">
        <v>20</v>
      </c>
      <c r="X46">
        <v>3.3380000000000001</v>
      </c>
      <c r="Y46">
        <v>3.919</v>
      </c>
      <c r="Z46">
        <v>3.5150000000000001</v>
      </c>
      <c r="AA46">
        <v>20</v>
      </c>
      <c r="AB46">
        <v>3</v>
      </c>
      <c r="AC46">
        <v>11</v>
      </c>
      <c r="AD46">
        <v>6.65</v>
      </c>
      <c r="AE46">
        <v>20</v>
      </c>
      <c r="AF46">
        <v>115</v>
      </c>
      <c r="AG46">
        <v>1975</v>
      </c>
      <c r="AH46">
        <v>413.75</v>
      </c>
      <c r="AI46">
        <v>20</v>
      </c>
      <c r="AJ46">
        <v>84</v>
      </c>
      <c r="AK46">
        <v>96</v>
      </c>
      <c r="AL46">
        <v>90.3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</row>
    <row r="47" spans="1:46" x14ac:dyDescent="0.25">
      <c r="A47" t="s">
        <v>43</v>
      </c>
      <c r="B47">
        <v>450</v>
      </c>
      <c r="C47">
        <v>17831</v>
      </c>
      <c r="D47" s="1">
        <f t="shared" si="0"/>
        <v>20</v>
      </c>
      <c r="E47" s="2">
        <v>25</v>
      </c>
      <c r="F47" s="2">
        <v>62.234999999999999</v>
      </c>
      <c r="G47" s="2" t="str">
        <f t="shared" si="1"/>
        <v/>
      </c>
      <c r="H47" s="2">
        <v>20</v>
      </c>
      <c r="I47" s="2">
        <v>4.6959999999999997</v>
      </c>
      <c r="J47" s="2" t="str">
        <f t="shared" si="2"/>
        <v>best</v>
      </c>
      <c r="K47" s="2">
        <f t="shared" si="3"/>
        <v>20</v>
      </c>
      <c r="L47" s="2">
        <f>Z47</f>
        <v>3.5870000000000002</v>
      </c>
      <c r="M47" s="2" t="str">
        <f t="shared" si="4"/>
        <v>best</v>
      </c>
      <c r="N47">
        <v>27</v>
      </c>
      <c r="O47">
        <v>41.607999999999997</v>
      </c>
      <c r="P47">
        <v>20</v>
      </c>
      <c r="Q47">
        <v>5.4340000000000002</v>
      </c>
      <c r="S47" t="s">
        <v>197</v>
      </c>
      <c r="T47">
        <v>20</v>
      </c>
      <c r="U47">
        <v>21</v>
      </c>
      <c r="V47">
        <v>20.85</v>
      </c>
      <c r="W47">
        <v>20</v>
      </c>
      <c r="X47">
        <v>3.2410000000000001</v>
      </c>
      <c r="Y47">
        <v>3.8639999999999999</v>
      </c>
      <c r="Z47">
        <v>3.5870000000000002</v>
      </c>
      <c r="AA47">
        <v>20</v>
      </c>
      <c r="AB47">
        <v>3</v>
      </c>
      <c r="AC47">
        <v>10</v>
      </c>
      <c r="AD47">
        <v>7</v>
      </c>
      <c r="AE47">
        <v>20</v>
      </c>
      <c r="AF47">
        <v>114</v>
      </c>
      <c r="AG47">
        <v>524</v>
      </c>
      <c r="AH47">
        <v>176.9</v>
      </c>
      <c r="AI47">
        <v>20</v>
      </c>
      <c r="AJ47">
        <v>87</v>
      </c>
      <c r="AK47">
        <v>97</v>
      </c>
      <c r="AL47">
        <v>93.2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</row>
    <row r="48" spans="1:46" x14ac:dyDescent="0.25">
      <c r="A48" t="s">
        <v>44</v>
      </c>
      <c r="B48">
        <v>450</v>
      </c>
      <c r="C48">
        <v>17794</v>
      </c>
      <c r="D48" s="1">
        <f t="shared" si="0"/>
        <v>20</v>
      </c>
      <c r="E48" s="2">
        <v>25</v>
      </c>
      <c r="F48" s="2">
        <v>58.981000000000002</v>
      </c>
      <c r="G48" s="2" t="str">
        <f t="shared" si="1"/>
        <v/>
      </c>
      <c r="H48" s="2">
        <v>20</v>
      </c>
      <c r="I48" s="2">
        <v>4.8040000000000003</v>
      </c>
      <c r="J48" s="2" t="str">
        <f t="shared" si="2"/>
        <v>best</v>
      </c>
      <c r="K48" s="2">
        <f t="shared" si="3"/>
        <v>20</v>
      </c>
      <c r="L48" s="2">
        <f>Z48</f>
        <v>3.5720000000000001</v>
      </c>
      <c r="M48" s="2" t="str">
        <f t="shared" si="4"/>
        <v>best</v>
      </c>
      <c r="N48">
        <v>25</v>
      </c>
      <c r="O48">
        <v>40.886000000000003</v>
      </c>
      <c r="P48">
        <v>20</v>
      </c>
      <c r="Q48">
        <v>5.5019999999999998</v>
      </c>
      <c r="S48" t="s">
        <v>198</v>
      </c>
      <c r="T48">
        <v>20</v>
      </c>
      <c r="U48">
        <v>21</v>
      </c>
      <c r="V48">
        <v>20.75</v>
      </c>
      <c r="W48">
        <v>20</v>
      </c>
      <c r="X48">
        <v>3.323</v>
      </c>
      <c r="Y48">
        <v>3.887</v>
      </c>
      <c r="Z48">
        <v>3.5720000000000001</v>
      </c>
      <c r="AA48">
        <v>20</v>
      </c>
      <c r="AB48">
        <v>4</v>
      </c>
      <c r="AC48">
        <v>13</v>
      </c>
      <c r="AD48">
        <v>7.65</v>
      </c>
      <c r="AE48">
        <v>20</v>
      </c>
      <c r="AF48">
        <v>128</v>
      </c>
      <c r="AG48">
        <v>983</v>
      </c>
      <c r="AH48">
        <v>242.55</v>
      </c>
      <c r="AI48">
        <v>20</v>
      </c>
      <c r="AJ48">
        <v>88</v>
      </c>
      <c r="AK48">
        <v>98</v>
      </c>
      <c r="AL48">
        <v>92.05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</row>
    <row r="49" spans="1:46" x14ac:dyDescent="0.25">
      <c r="A49" t="s">
        <v>45</v>
      </c>
      <c r="B49">
        <v>595</v>
      </c>
      <c r="C49">
        <v>27856</v>
      </c>
      <c r="D49" s="1">
        <f t="shared" si="0"/>
        <v>23</v>
      </c>
      <c r="E49" s="2">
        <v>28</v>
      </c>
      <c r="F49" s="2">
        <v>140.92699999999999</v>
      </c>
      <c r="G49" s="2" t="str">
        <f t="shared" si="1"/>
        <v/>
      </c>
      <c r="H49" s="2">
        <v>23</v>
      </c>
      <c r="I49" s="2">
        <v>9.0109999999999992</v>
      </c>
      <c r="J49" s="2" t="str">
        <f t="shared" si="2"/>
        <v>best</v>
      </c>
      <c r="K49" s="2">
        <f t="shared" si="3"/>
        <v>24</v>
      </c>
      <c r="L49" s="2">
        <f>Z49</f>
        <v>6.782</v>
      </c>
      <c r="M49" s="2" t="str">
        <f t="shared" si="4"/>
        <v/>
      </c>
      <c r="N49">
        <v>30</v>
      </c>
      <c r="O49">
        <v>109.88500000000001</v>
      </c>
      <c r="P49">
        <v>24</v>
      </c>
      <c r="Q49">
        <v>10.62</v>
      </c>
      <c r="S49" t="s">
        <v>199</v>
      </c>
      <c r="T49">
        <v>24</v>
      </c>
      <c r="U49">
        <v>25</v>
      </c>
      <c r="V49">
        <v>24.4</v>
      </c>
      <c r="W49">
        <v>20</v>
      </c>
      <c r="X49">
        <v>6.2039999999999997</v>
      </c>
      <c r="Y49">
        <v>7.2830000000000004</v>
      </c>
      <c r="Z49">
        <v>6.782</v>
      </c>
      <c r="AA49">
        <v>20</v>
      </c>
      <c r="AB49">
        <v>3</v>
      </c>
      <c r="AC49">
        <v>12</v>
      </c>
      <c r="AD49">
        <v>6.95</v>
      </c>
      <c r="AE49">
        <v>20</v>
      </c>
      <c r="AF49">
        <v>115</v>
      </c>
      <c r="AG49">
        <v>1694</v>
      </c>
      <c r="AH49">
        <v>291.14999999999998</v>
      </c>
      <c r="AI49">
        <v>20</v>
      </c>
      <c r="AJ49">
        <v>86</v>
      </c>
      <c r="AK49">
        <v>96</v>
      </c>
      <c r="AL49">
        <v>92.1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</row>
    <row r="50" spans="1:46" x14ac:dyDescent="0.25">
      <c r="A50" t="s">
        <v>46</v>
      </c>
      <c r="B50">
        <v>595</v>
      </c>
      <c r="C50">
        <v>27847</v>
      </c>
      <c r="D50" s="1">
        <f t="shared" si="0"/>
        <v>23</v>
      </c>
      <c r="E50" s="2">
        <v>28</v>
      </c>
      <c r="F50" s="2">
        <v>131.696</v>
      </c>
      <c r="G50" s="2" t="str">
        <f t="shared" si="1"/>
        <v/>
      </c>
      <c r="H50" s="2">
        <v>24</v>
      </c>
      <c r="I50" s="2">
        <v>8.9570000000000007</v>
      </c>
      <c r="J50" s="2" t="str">
        <f t="shared" si="2"/>
        <v/>
      </c>
      <c r="K50" s="2">
        <f t="shared" si="3"/>
        <v>23</v>
      </c>
      <c r="L50" s="2">
        <f>Z50</f>
        <v>6.7720000000000002</v>
      </c>
      <c r="M50" s="2" t="str">
        <f t="shared" si="4"/>
        <v>best</v>
      </c>
      <c r="N50">
        <v>31</v>
      </c>
      <c r="O50">
        <v>118.449</v>
      </c>
      <c r="P50">
        <v>23</v>
      </c>
      <c r="Q50">
        <v>10.516999999999999</v>
      </c>
      <c r="S50" t="s">
        <v>200</v>
      </c>
      <c r="T50">
        <v>23</v>
      </c>
      <c r="U50">
        <v>25</v>
      </c>
      <c r="V50">
        <v>24.05</v>
      </c>
      <c r="W50">
        <v>20</v>
      </c>
      <c r="X50">
        <v>6.2130000000000001</v>
      </c>
      <c r="Y50">
        <v>7.2140000000000004</v>
      </c>
      <c r="Z50">
        <v>6.7720000000000002</v>
      </c>
      <c r="AA50">
        <v>20</v>
      </c>
      <c r="AB50">
        <v>4</v>
      </c>
      <c r="AC50">
        <v>13</v>
      </c>
      <c r="AD50">
        <v>7.55</v>
      </c>
      <c r="AE50">
        <v>20</v>
      </c>
      <c r="AF50">
        <v>119</v>
      </c>
      <c r="AG50">
        <v>333</v>
      </c>
      <c r="AH50">
        <v>169.6</v>
      </c>
      <c r="AI50">
        <v>20</v>
      </c>
      <c r="AJ50">
        <v>88</v>
      </c>
      <c r="AK50">
        <v>97</v>
      </c>
      <c r="AL50">
        <v>92.25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</row>
    <row r="51" spans="1:46" x14ac:dyDescent="0.25">
      <c r="A51" t="s">
        <v>47</v>
      </c>
      <c r="B51">
        <v>595</v>
      </c>
      <c r="C51">
        <v>27931</v>
      </c>
      <c r="D51" s="1">
        <f t="shared" si="0"/>
        <v>23</v>
      </c>
      <c r="E51" s="2">
        <v>28</v>
      </c>
      <c r="F51" s="2">
        <v>121.679</v>
      </c>
      <c r="G51" s="2" t="str">
        <f t="shared" si="1"/>
        <v/>
      </c>
      <c r="H51" s="2">
        <v>24</v>
      </c>
      <c r="I51" s="2">
        <v>8.7210000000000001</v>
      </c>
      <c r="J51" s="2" t="str">
        <f t="shared" si="2"/>
        <v/>
      </c>
      <c r="K51" s="2">
        <f t="shared" si="3"/>
        <v>23</v>
      </c>
      <c r="L51" s="2">
        <f>Z51</f>
        <v>6.5659999999999998</v>
      </c>
      <c r="M51" s="2" t="str">
        <f t="shared" si="4"/>
        <v>best</v>
      </c>
      <c r="N51">
        <v>31</v>
      </c>
      <c r="O51">
        <v>91.653999999999996</v>
      </c>
      <c r="P51">
        <v>24</v>
      </c>
      <c r="Q51">
        <v>9.9860000000000007</v>
      </c>
      <c r="S51" t="s">
        <v>201</v>
      </c>
      <c r="T51">
        <v>23</v>
      </c>
      <c r="U51">
        <v>24</v>
      </c>
      <c r="V51">
        <v>23.8</v>
      </c>
      <c r="W51">
        <v>20</v>
      </c>
      <c r="X51">
        <v>6.23</v>
      </c>
      <c r="Y51">
        <v>7.2270000000000003</v>
      </c>
      <c r="Z51">
        <v>6.5659999999999998</v>
      </c>
      <c r="AA51">
        <v>20</v>
      </c>
      <c r="AB51">
        <v>5</v>
      </c>
      <c r="AC51">
        <v>13</v>
      </c>
      <c r="AD51">
        <v>7.55</v>
      </c>
      <c r="AE51">
        <v>20</v>
      </c>
      <c r="AF51">
        <v>106</v>
      </c>
      <c r="AG51">
        <v>195</v>
      </c>
      <c r="AH51">
        <v>153.80000000000001</v>
      </c>
      <c r="AI51">
        <v>20</v>
      </c>
      <c r="AJ51">
        <v>86</v>
      </c>
      <c r="AK51">
        <v>95</v>
      </c>
      <c r="AL51">
        <v>91.15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</row>
    <row r="52" spans="1:46" x14ac:dyDescent="0.25">
      <c r="A52" t="s">
        <v>48</v>
      </c>
      <c r="B52">
        <v>595</v>
      </c>
      <c r="C52">
        <v>27842</v>
      </c>
      <c r="D52" s="1">
        <f t="shared" si="0"/>
        <v>23</v>
      </c>
      <c r="E52" s="2">
        <v>27</v>
      </c>
      <c r="F52" s="2">
        <v>139.79900000000001</v>
      </c>
      <c r="G52" s="2" t="str">
        <f t="shared" si="1"/>
        <v/>
      </c>
      <c r="H52" s="2">
        <v>23</v>
      </c>
      <c r="I52" s="2">
        <v>8.5050000000000008</v>
      </c>
      <c r="J52" s="2" t="str">
        <f t="shared" si="2"/>
        <v>best</v>
      </c>
      <c r="K52" s="2">
        <f t="shared" si="3"/>
        <v>23</v>
      </c>
      <c r="L52" s="2">
        <f>Z52</f>
        <v>6.3319999999999999</v>
      </c>
      <c r="M52" s="2" t="str">
        <f t="shared" si="4"/>
        <v>best</v>
      </c>
      <c r="N52">
        <v>29</v>
      </c>
      <c r="O52">
        <v>101.825</v>
      </c>
      <c r="P52">
        <v>23</v>
      </c>
      <c r="Q52">
        <v>10.039999999999999</v>
      </c>
      <c r="S52" t="s">
        <v>202</v>
      </c>
      <c r="T52">
        <v>23</v>
      </c>
      <c r="U52">
        <v>24</v>
      </c>
      <c r="V52">
        <v>23.55</v>
      </c>
      <c r="W52">
        <v>20</v>
      </c>
      <c r="X52">
        <v>5.8680000000000003</v>
      </c>
      <c r="Y52">
        <v>6.8019999999999996</v>
      </c>
      <c r="Z52">
        <v>6.3319999999999999</v>
      </c>
      <c r="AA52">
        <v>20</v>
      </c>
      <c r="AB52">
        <v>3</v>
      </c>
      <c r="AC52">
        <v>10</v>
      </c>
      <c r="AD52">
        <v>7.45</v>
      </c>
      <c r="AE52">
        <v>20</v>
      </c>
      <c r="AF52">
        <v>113</v>
      </c>
      <c r="AG52">
        <v>1095</v>
      </c>
      <c r="AH52">
        <v>226.55</v>
      </c>
      <c r="AI52">
        <v>20</v>
      </c>
      <c r="AJ52">
        <v>89</v>
      </c>
      <c r="AK52">
        <v>97</v>
      </c>
      <c r="AL52">
        <v>92.3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</row>
    <row r="53" spans="1:46" x14ac:dyDescent="0.25">
      <c r="A53" t="s">
        <v>49</v>
      </c>
      <c r="B53">
        <v>595</v>
      </c>
      <c r="C53">
        <v>28143</v>
      </c>
      <c r="D53" s="1">
        <f t="shared" si="0"/>
        <v>23</v>
      </c>
      <c r="E53" s="2">
        <v>28</v>
      </c>
      <c r="F53" s="2">
        <v>149.22399999999999</v>
      </c>
      <c r="G53" s="2" t="str">
        <f t="shared" si="1"/>
        <v/>
      </c>
      <c r="H53" s="2">
        <v>23</v>
      </c>
      <c r="I53" s="2">
        <v>8.6910000000000007</v>
      </c>
      <c r="J53" s="2" t="str">
        <f t="shared" si="2"/>
        <v>best</v>
      </c>
      <c r="K53" s="2">
        <f t="shared" si="3"/>
        <v>23</v>
      </c>
      <c r="L53" s="2">
        <f>Z53</f>
        <v>6.3049999999999997</v>
      </c>
      <c r="M53" s="2" t="str">
        <f t="shared" si="4"/>
        <v>best</v>
      </c>
      <c r="N53">
        <v>29</v>
      </c>
      <c r="O53">
        <v>111.843</v>
      </c>
      <c r="P53">
        <v>23</v>
      </c>
      <c r="Q53">
        <v>10.172000000000001</v>
      </c>
      <c r="S53" t="s">
        <v>203</v>
      </c>
      <c r="T53">
        <v>23</v>
      </c>
      <c r="U53">
        <v>24</v>
      </c>
      <c r="V53">
        <v>23.25</v>
      </c>
      <c r="W53">
        <v>20</v>
      </c>
      <c r="X53">
        <v>5.37</v>
      </c>
      <c r="Y53">
        <v>6.8710000000000004</v>
      </c>
      <c r="Z53">
        <v>6.3049999999999997</v>
      </c>
      <c r="AA53">
        <v>20</v>
      </c>
      <c r="AB53">
        <v>5</v>
      </c>
      <c r="AC53">
        <v>12</v>
      </c>
      <c r="AD53">
        <v>7.55</v>
      </c>
      <c r="AE53">
        <v>20</v>
      </c>
      <c r="AF53">
        <v>109</v>
      </c>
      <c r="AG53">
        <v>189</v>
      </c>
      <c r="AH53">
        <v>146.35</v>
      </c>
      <c r="AI53">
        <v>20</v>
      </c>
      <c r="AJ53">
        <v>86</v>
      </c>
      <c r="AK53">
        <v>96</v>
      </c>
      <c r="AL53">
        <v>91.15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</row>
    <row r="54" spans="1:46" x14ac:dyDescent="0.25">
      <c r="A54" t="s">
        <v>50</v>
      </c>
      <c r="B54">
        <v>760</v>
      </c>
      <c r="C54">
        <v>41314</v>
      </c>
      <c r="D54" s="1">
        <f t="shared" si="0"/>
        <v>26</v>
      </c>
      <c r="E54" s="2">
        <v>32</v>
      </c>
      <c r="F54" s="2">
        <v>219.51499999999999</v>
      </c>
      <c r="G54" s="2" t="str">
        <f t="shared" si="1"/>
        <v/>
      </c>
      <c r="H54" s="2">
        <v>26</v>
      </c>
      <c r="I54" s="2">
        <v>15.289</v>
      </c>
      <c r="J54" s="2" t="str">
        <f t="shared" si="2"/>
        <v>best</v>
      </c>
      <c r="K54" s="2">
        <f t="shared" si="3"/>
        <v>26</v>
      </c>
      <c r="L54" s="2">
        <f>Z54</f>
        <v>11.675000000000001</v>
      </c>
      <c r="M54" s="2" t="str">
        <f t="shared" si="4"/>
        <v>best</v>
      </c>
      <c r="N54">
        <v>35</v>
      </c>
      <c r="O54">
        <v>214.60599999999999</v>
      </c>
      <c r="P54">
        <v>27</v>
      </c>
      <c r="Q54">
        <v>18.472000000000001</v>
      </c>
      <c r="S54" t="s">
        <v>204</v>
      </c>
      <c r="T54">
        <v>26</v>
      </c>
      <c r="U54">
        <v>27</v>
      </c>
      <c r="V54">
        <v>26.7</v>
      </c>
      <c r="W54">
        <v>20</v>
      </c>
      <c r="X54">
        <v>11.294</v>
      </c>
      <c r="Y54">
        <v>12.131</v>
      </c>
      <c r="Z54">
        <v>11.675000000000001</v>
      </c>
      <c r="AA54">
        <v>20</v>
      </c>
      <c r="AB54">
        <v>3</v>
      </c>
      <c r="AC54">
        <v>13</v>
      </c>
      <c r="AD54">
        <v>7.35</v>
      </c>
      <c r="AE54">
        <v>20</v>
      </c>
      <c r="AF54">
        <v>124</v>
      </c>
      <c r="AG54">
        <v>6106</v>
      </c>
      <c r="AH54">
        <v>452.5</v>
      </c>
      <c r="AI54">
        <v>20</v>
      </c>
      <c r="AJ54">
        <v>84</v>
      </c>
      <c r="AK54">
        <v>95</v>
      </c>
      <c r="AL54">
        <v>89.95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</row>
    <row r="55" spans="1:46" x14ac:dyDescent="0.25">
      <c r="A55" t="s">
        <v>51</v>
      </c>
      <c r="B55">
        <v>760</v>
      </c>
      <c r="C55">
        <v>41263</v>
      </c>
      <c r="D55" s="1">
        <f t="shared" si="0"/>
        <v>26</v>
      </c>
      <c r="E55" s="2">
        <v>32</v>
      </c>
      <c r="F55" s="2">
        <v>226.95699999999999</v>
      </c>
      <c r="G55" s="2" t="str">
        <f t="shared" si="1"/>
        <v/>
      </c>
      <c r="H55" s="2">
        <v>27</v>
      </c>
      <c r="I55" s="2">
        <v>16.100000000000001</v>
      </c>
      <c r="J55" s="2" t="str">
        <f t="shared" si="2"/>
        <v/>
      </c>
      <c r="K55" s="2">
        <f t="shared" si="3"/>
        <v>26</v>
      </c>
      <c r="L55" s="2">
        <f>Z55</f>
        <v>12.032</v>
      </c>
      <c r="M55" s="2" t="str">
        <f t="shared" si="4"/>
        <v>best</v>
      </c>
      <c r="N55">
        <v>36</v>
      </c>
      <c r="O55">
        <v>191.55</v>
      </c>
      <c r="P55">
        <v>27</v>
      </c>
      <c r="Q55">
        <v>19.088000000000001</v>
      </c>
      <c r="S55" t="s">
        <v>205</v>
      </c>
      <c r="T55">
        <v>26</v>
      </c>
      <c r="U55">
        <v>28</v>
      </c>
      <c r="V55">
        <v>27.2</v>
      </c>
      <c r="W55">
        <v>20</v>
      </c>
      <c r="X55">
        <v>11.420999999999999</v>
      </c>
      <c r="Y55">
        <v>12.685</v>
      </c>
      <c r="Z55">
        <v>12.032</v>
      </c>
      <c r="AA55">
        <v>20</v>
      </c>
      <c r="AB55">
        <v>4</v>
      </c>
      <c r="AC55">
        <v>11</v>
      </c>
      <c r="AD55">
        <v>7.45</v>
      </c>
      <c r="AE55">
        <v>20</v>
      </c>
      <c r="AF55">
        <v>112</v>
      </c>
      <c r="AG55">
        <v>931</v>
      </c>
      <c r="AH55">
        <v>224.3</v>
      </c>
      <c r="AI55">
        <v>20</v>
      </c>
      <c r="AJ55">
        <v>85</v>
      </c>
      <c r="AK55">
        <v>96</v>
      </c>
      <c r="AL55">
        <v>91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</row>
    <row r="56" spans="1:46" x14ac:dyDescent="0.25">
      <c r="A56" t="s">
        <v>52</v>
      </c>
      <c r="B56">
        <v>760</v>
      </c>
      <c r="C56">
        <v>41095</v>
      </c>
      <c r="D56" s="1">
        <f t="shared" si="0"/>
        <v>27</v>
      </c>
      <c r="E56" s="2">
        <v>32</v>
      </c>
      <c r="F56" s="2">
        <v>212.46</v>
      </c>
      <c r="G56" s="2" t="str">
        <f t="shared" si="1"/>
        <v/>
      </c>
      <c r="H56" s="2">
        <v>27</v>
      </c>
      <c r="I56" s="2">
        <v>16.167000000000002</v>
      </c>
      <c r="J56" s="2" t="str">
        <f t="shared" si="2"/>
        <v>best</v>
      </c>
      <c r="K56" s="2">
        <f t="shared" si="3"/>
        <v>27</v>
      </c>
      <c r="L56" s="2">
        <f>Z56</f>
        <v>12.464</v>
      </c>
      <c r="M56" s="2" t="str">
        <f t="shared" si="4"/>
        <v>best</v>
      </c>
      <c r="N56">
        <v>34</v>
      </c>
      <c r="O56">
        <v>178.41300000000001</v>
      </c>
      <c r="P56">
        <v>27</v>
      </c>
      <c r="Q56">
        <v>18.890999999999998</v>
      </c>
      <c r="S56" t="s">
        <v>206</v>
      </c>
      <c r="T56">
        <v>27</v>
      </c>
      <c r="U56">
        <v>28</v>
      </c>
      <c r="V56">
        <v>27.3</v>
      </c>
      <c r="W56">
        <v>20</v>
      </c>
      <c r="X56">
        <v>11.548999999999999</v>
      </c>
      <c r="Y56">
        <v>13.16</v>
      </c>
      <c r="Z56">
        <v>12.464</v>
      </c>
      <c r="AA56">
        <v>20</v>
      </c>
      <c r="AB56">
        <v>3</v>
      </c>
      <c r="AC56">
        <v>11</v>
      </c>
      <c r="AD56">
        <v>7.5</v>
      </c>
      <c r="AE56">
        <v>20</v>
      </c>
      <c r="AF56">
        <v>100</v>
      </c>
      <c r="AG56">
        <v>240</v>
      </c>
      <c r="AH56">
        <v>147.4</v>
      </c>
      <c r="AI56">
        <v>20</v>
      </c>
      <c r="AJ56">
        <v>86</v>
      </c>
      <c r="AK56">
        <v>96</v>
      </c>
      <c r="AL56">
        <v>92.1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</row>
    <row r="57" spans="1:46" x14ac:dyDescent="0.25">
      <c r="A57" t="s">
        <v>53</v>
      </c>
      <c r="B57">
        <v>760</v>
      </c>
      <c r="C57">
        <v>41605</v>
      </c>
      <c r="D57" s="1">
        <f t="shared" si="0"/>
        <v>27</v>
      </c>
      <c r="E57" s="2">
        <v>33</v>
      </c>
      <c r="F57" s="2">
        <v>198.96799999999999</v>
      </c>
      <c r="G57" s="2" t="str">
        <f t="shared" si="1"/>
        <v/>
      </c>
      <c r="H57" s="2">
        <v>27</v>
      </c>
      <c r="I57" s="2">
        <v>16.106999999999999</v>
      </c>
      <c r="J57" s="2" t="str">
        <f t="shared" si="2"/>
        <v>best</v>
      </c>
      <c r="K57" s="2">
        <f t="shared" si="3"/>
        <v>27</v>
      </c>
      <c r="L57" s="2">
        <f>Z57</f>
        <v>12.840999999999999</v>
      </c>
      <c r="M57" s="2" t="str">
        <f t="shared" si="4"/>
        <v>best</v>
      </c>
      <c r="N57">
        <v>35</v>
      </c>
      <c r="O57">
        <v>168.06700000000001</v>
      </c>
      <c r="P57">
        <v>27</v>
      </c>
      <c r="Q57">
        <v>19.263999999999999</v>
      </c>
      <c r="S57" t="s">
        <v>207</v>
      </c>
      <c r="T57">
        <v>27</v>
      </c>
      <c r="U57">
        <v>28</v>
      </c>
      <c r="V57">
        <v>27.05</v>
      </c>
      <c r="W57">
        <v>20</v>
      </c>
      <c r="X57">
        <v>11.281000000000001</v>
      </c>
      <c r="Y57">
        <v>14.041</v>
      </c>
      <c r="Z57">
        <v>12.840999999999999</v>
      </c>
      <c r="AA57">
        <v>20</v>
      </c>
      <c r="AB57">
        <v>5</v>
      </c>
      <c r="AC57">
        <v>13</v>
      </c>
      <c r="AD57">
        <v>8.1</v>
      </c>
      <c r="AE57">
        <v>20</v>
      </c>
      <c r="AF57">
        <v>105</v>
      </c>
      <c r="AG57">
        <v>407</v>
      </c>
      <c r="AH57">
        <v>170.1</v>
      </c>
      <c r="AI57">
        <v>20</v>
      </c>
      <c r="AJ57">
        <v>85</v>
      </c>
      <c r="AK57">
        <v>95</v>
      </c>
      <c r="AL57">
        <v>91.65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</row>
    <row r="58" spans="1:46" x14ac:dyDescent="0.25">
      <c r="A58" t="s">
        <v>54</v>
      </c>
      <c r="B58">
        <v>760</v>
      </c>
      <c r="C58">
        <v>41619</v>
      </c>
      <c r="D58" s="1">
        <f t="shared" si="0"/>
        <v>26</v>
      </c>
      <c r="E58" s="2">
        <v>32</v>
      </c>
      <c r="F58" s="2">
        <v>240.24</v>
      </c>
      <c r="G58" s="2" t="str">
        <f t="shared" si="1"/>
        <v/>
      </c>
      <c r="H58" s="2">
        <v>27</v>
      </c>
      <c r="I58" s="2">
        <v>16.117000000000001</v>
      </c>
      <c r="J58" s="2" t="str">
        <f t="shared" si="2"/>
        <v/>
      </c>
      <c r="K58" s="2">
        <f t="shared" si="3"/>
        <v>26</v>
      </c>
      <c r="L58" s="2">
        <f>Z58</f>
        <v>11.942</v>
      </c>
      <c r="M58" s="2" t="str">
        <f t="shared" si="4"/>
        <v>best</v>
      </c>
      <c r="N58">
        <v>35</v>
      </c>
      <c r="O58">
        <v>196.17400000000001</v>
      </c>
      <c r="P58">
        <v>27</v>
      </c>
      <c r="Q58">
        <v>19.187999999999999</v>
      </c>
      <c r="S58" t="s">
        <v>208</v>
      </c>
      <c r="T58">
        <v>26</v>
      </c>
      <c r="U58">
        <v>27</v>
      </c>
      <c r="V58">
        <v>26.9</v>
      </c>
      <c r="W58">
        <v>20</v>
      </c>
      <c r="X58">
        <v>11.141999999999999</v>
      </c>
      <c r="Y58">
        <v>13.048</v>
      </c>
      <c r="Z58">
        <v>11.942</v>
      </c>
      <c r="AA58">
        <v>20</v>
      </c>
      <c r="AB58">
        <v>4</v>
      </c>
      <c r="AC58">
        <v>11</v>
      </c>
      <c r="AD58">
        <v>7.6</v>
      </c>
      <c r="AE58">
        <v>20</v>
      </c>
      <c r="AF58">
        <v>109</v>
      </c>
      <c r="AG58">
        <v>300</v>
      </c>
      <c r="AH58">
        <v>167.15</v>
      </c>
      <c r="AI58">
        <v>20</v>
      </c>
      <c r="AJ58">
        <v>81</v>
      </c>
      <c r="AK58">
        <v>97</v>
      </c>
      <c r="AL58">
        <v>89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</row>
    <row r="59" spans="1:46" x14ac:dyDescent="0.25">
      <c r="A59" t="s">
        <v>55</v>
      </c>
      <c r="B59">
        <v>945</v>
      </c>
      <c r="C59">
        <v>59186</v>
      </c>
      <c r="D59" s="1">
        <f t="shared" si="0"/>
        <v>29</v>
      </c>
      <c r="E59" s="2">
        <v>36</v>
      </c>
      <c r="F59" s="2">
        <v>343.935</v>
      </c>
      <c r="G59" s="2" t="str">
        <f t="shared" si="1"/>
        <v/>
      </c>
      <c r="H59" s="2">
        <v>30</v>
      </c>
      <c r="I59" s="2">
        <v>28.774000000000001</v>
      </c>
      <c r="J59" s="2" t="str">
        <f t="shared" si="2"/>
        <v/>
      </c>
      <c r="K59" s="2">
        <f t="shared" si="3"/>
        <v>29</v>
      </c>
      <c r="L59" s="2">
        <f>Z59</f>
        <v>21.675000000000001</v>
      </c>
      <c r="M59" s="2" t="str">
        <f t="shared" si="4"/>
        <v>best</v>
      </c>
      <c r="N59">
        <v>37</v>
      </c>
      <c r="O59">
        <v>309.096</v>
      </c>
      <c r="P59">
        <v>30</v>
      </c>
      <c r="Q59">
        <v>36.484999999999999</v>
      </c>
      <c r="S59" t="s">
        <v>209</v>
      </c>
      <c r="T59">
        <v>29</v>
      </c>
      <c r="U59">
        <v>31</v>
      </c>
      <c r="V59">
        <v>30.35</v>
      </c>
      <c r="W59">
        <v>20</v>
      </c>
      <c r="X59">
        <v>20.123000000000001</v>
      </c>
      <c r="Y59">
        <v>22.805</v>
      </c>
      <c r="Z59">
        <v>21.675000000000001</v>
      </c>
      <c r="AA59">
        <v>20</v>
      </c>
      <c r="AB59">
        <v>4</v>
      </c>
      <c r="AC59">
        <v>12</v>
      </c>
      <c r="AD59">
        <v>8.5</v>
      </c>
      <c r="AE59">
        <v>20</v>
      </c>
      <c r="AF59">
        <v>110</v>
      </c>
      <c r="AG59">
        <v>246</v>
      </c>
      <c r="AH59">
        <v>158.75</v>
      </c>
      <c r="AI59">
        <v>20</v>
      </c>
      <c r="AJ59">
        <v>84</v>
      </c>
      <c r="AK59">
        <v>98</v>
      </c>
      <c r="AL59">
        <v>90.85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</row>
    <row r="60" spans="1:46" x14ac:dyDescent="0.25">
      <c r="A60" t="s">
        <v>56</v>
      </c>
      <c r="B60">
        <v>945</v>
      </c>
      <c r="C60">
        <v>58624</v>
      </c>
      <c r="D60" s="1">
        <f t="shared" si="0"/>
        <v>30</v>
      </c>
      <c r="E60" s="2">
        <v>37</v>
      </c>
      <c r="F60" s="2">
        <v>320.29500000000002</v>
      </c>
      <c r="G60" s="2" t="str">
        <f t="shared" si="1"/>
        <v/>
      </c>
      <c r="H60" s="2">
        <v>30</v>
      </c>
      <c r="I60" s="2">
        <v>30.943999999999999</v>
      </c>
      <c r="J60" s="2" t="str">
        <f t="shared" si="2"/>
        <v>best</v>
      </c>
      <c r="K60" s="2">
        <f t="shared" si="3"/>
        <v>31</v>
      </c>
      <c r="L60" s="2">
        <f>Z60</f>
        <v>22.495000000000001</v>
      </c>
      <c r="M60" s="2" t="str">
        <f t="shared" si="4"/>
        <v/>
      </c>
      <c r="N60">
        <v>41</v>
      </c>
      <c r="O60">
        <v>288.27499999999998</v>
      </c>
      <c r="P60">
        <v>31</v>
      </c>
      <c r="Q60">
        <v>37.517000000000003</v>
      </c>
      <c r="S60" t="s">
        <v>210</v>
      </c>
      <c r="T60">
        <v>31</v>
      </c>
      <c r="U60">
        <v>32</v>
      </c>
      <c r="V60">
        <v>31.1</v>
      </c>
      <c r="W60">
        <v>20</v>
      </c>
      <c r="X60">
        <v>21.166</v>
      </c>
      <c r="Y60">
        <v>23.704000000000001</v>
      </c>
      <c r="Z60">
        <v>22.495000000000001</v>
      </c>
      <c r="AA60">
        <v>20</v>
      </c>
      <c r="AB60">
        <v>4</v>
      </c>
      <c r="AC60">
        <v>13</v>
      </c>
      <c r="AD60">
        <v>7.65</v>
      </c>
      <c r="AE60">
        <v>20</v>
      </c>
      <c r="AF60">
        <v>103</v>
      </c>
      <c r="AG60">
        <v>1275</v>
      </c>
      <c r="AH60">
        <v>188.55</v>
      </c>
      <c r="AI60">
        <v>20</v>
      </c>
      <c r="AJ60">
        <v>86</v>
      </c>
      <c r="AK60">
        <v>96</v>
      </c>
      <c r="AL60">
        <v>91.7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</row>
    <row r="61" spans="1:46" x14ac:dyDescent="0.25">
      <c r="A61" t="s">
        <v>57</v>
      </c>
      <c r="B61">
        <v>945</v>
      </c>
      <c r="C61">
        <v>58245</v>
      </c>
      <c r="D61" s="1">
        <f t="shared" si="0"/>
        <v>30</v>
      </c>
      <c r="E61" s="2">
        <v>36</v>
      </c>
      <c r="F61" s="2">
        <v>338.47500000000002</v>
      </c>
      <c r="G61" s="2" t="str">
        <f t="shared" si="1"/>
        <v/>
      </c>
      <c r="H61" s="2">
        <v>30</v>
      </c>
      <c r="I61" s="2">
        <v>30.045000000000002</v>
      </c>
      <c r="J61" s="2" t="str">
        <f t="shared" si="2"/>
        <v>best</v>
      </c>
      <c r="K61" s="2">
        <f t="shared" si="3"/>
        <v>30</v>
      </c>
      <c r="L61" s="2">
        <f>Z61</f>
        <v>21.747</v>
      </c>
      <c r="M61" s="2" t="str">
        <f t="shared" si="4"/>
        <v>best</v>
      </c>
      <c r="N61">
        <v>38</v>
      </c>
      <c r="O61">
        <v>290.94799999999998</v>
      </c>
      <c r="P61">
        <v>30</v>
      </c>
      <c r="Q61">
        <v>36.573999999999998</v>
      </c>
      <c r="S61" t="s">
        <v>211</v>
      </c>
      <c r="T61">
        <v>30</v>
      </c>
      <c r="U61">
        <v>31</v>
      </c>
      <c r="V61">
        <v>30.55</v>
      </c>
      <c r="W61">
        <v>20</v>
      </c>
      <c r="X61">
        <v>20.239000000000001</v>
      </c>
      <c r="Y61">
        <v>23.196000000000002</v>
      </c>
      <c r="Z61">
        <v>21.747</v>
      </c>
      <c r="AA61">
        <v>20</v>
      </c>
      <c r="AB61">
        <v>5</v>
      </c>
      <c r="AC61">
        <v>14</v>
      </c>
      <c r="AD61">
        <v>7.5</v>
      </c>
      <c r="AE61">
        <v>20</v>
      </c>
      <c r="AF61">
        <v>109</v>
      </c>
      <c r="AG61">
        <v>275</v>
      </c>
      <c r="AH61">
        <v>143.05000000000001</v>
      </c>
      <c r="AI61">
        <v>20</v>
      </c>
      <c r="AJ61">
        <v>87</v>
      </c>
      <c r="AK61">
        <v>96</v>
      </c>
      <c r="AL61">
        <v>91.2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</row>
    <row r="62" spans="1:46" x14ac:dyDescent="0.25">
      <c r="A62" t="s">
        <v>58</v>
      </c>
      <c r="B62">
        <v>945</v>
      </c>
      <c r="C62">
        <v>58549</v>
      </c>
      <c r="D62" s="1">
        <f t="shared" si="0"/>
        <v>30</v>
      </c>
      <c r="E62" s="2">
        <v>38</v>
      </c>
      <c r="F62" s="2">
        <v>357.22</v>
      </c>
      <c r="G62" s="2" t="str">
        <f t="shared" si="1"/>
        <v/>
      </c>
      <c r="H62" s="2">
        <v>30</v>
      </c>
      <c r="I62" s="2">
        <v>30.254999999999999</v>
      </c>
      <c r="J62" s="2" t="str">
        <f t="shared" si="2"/>
        <v>best</v>
      </c>
      <c r="K62" s="2">
        <f t="shared" si="3"/>
        <v>30</v>
      </c>
      <c r="L62" s="2">
        <f>Z62</f>
        <v>23.102</v>
      </c>
      <c r="M62" s="2" t="str">
        <f t="shared" si="4"/>
        <v>best</v>
      </c>
      <c r="N62">
        <v>38</v>
      </c>
      <c r="O62">
        <v>282.36599999999999</v>
      </c>
      <c r="P62">
        <v>30</v>
      </c>
      <c r="Q62">
        <v>37.174999999999997</v>
      </c>
      <c r="S62" t="s">
        <v>212</v>
      </c>
      <c r="T62">
        <v>30</v>
      </c>
      <c r="U62">
        <v>31</v>
      </c>
      <c r="V62">
        <v>30.4</v>
      </c>
      <c r="W62">
        <v>20</v>
      </c>
      <c r="X62">
        <v>21.29</v>
      </c>
      <c r="Y62">
        <v>24.603000000000002</v>
      </c>
      <c r="Z62">
        <v>23.102</v>
      </c>
      <c r="AA62">
        <v>20</v>
      </c>
      <c r="AB62">
        <v>5</v>
      </c>
      <c r="AC62">
        <v>16</v>
      </c>
      <c r="AD62">
        <v>8.65</v>
      </c>
      <c r="AE62">
        <v>20</v>
      </c>
      <c r="AF62">
        <v>118</v>
      </c>
      <c r="AG62">
        <v>305</v>
      </c>
      <c r="AH62">
        <v>161.9</v>
      </c>
      <c r="AI62">
        <v>20</v>
      </c>
      <c r="AJ62">
        <v>87</v>
      </c>
      <c r="AK62">
        <v>95</v>
      </c>
      <c r="AL62">
        <v>90.8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</row>
    <row r="63" spans="1:46" x14ac:dyDescent="0.25">
      <c r="A63" t="s">
        <v>59</v>
      </c>
      <c r="B63">
        <v>945</v>
      </c>
      <c r="C63">
        <v>58579</v>
      </c>
      <c r="D63" s="1">
        <f t="shared" si="0"/>
        <v>30</v>
      </c>
      <c r="E63" s="2">
        <v>36</v>
      </c>
      <c r="F63" s="2">
        <v>357.33600000000001</v>
      </c>
      <c r="G63" s="2" t="str">
        <f t="shared" si="1"/>
        <v/>
      </c>
      <c r="H63" s="2">
        <v>30</v>
      </c>
      <c r="I63" s="2">
        <v>31.157</v>
      </c>
      <c r="J63" s="2" t="str">
        <f t="shared" si="2"/>
        <v>best</v>
      </c>
      <c r="K63" s="2">
        <f t="shared" si="3"/>
        <v>30</v>
      </c>
      <c r="L63" s="2">
        <f>Z63</f>
        <v>23.329000000000001</v>
      </c>
      <c r="M63" s="2" t="str">
        <f t="shared" si="4"/>
        <v>best</v>
      </c>
      <c r="N63">
        <v>39</v>
      </c>
      <c r="O63">
        <v>296.77199999999999</v>
      </c>
      <c r="P63">
        <v>30</v>
      </c>
      <c r="Q63">
        <v>38.433999999999997</v>
      </c>
      <c r="S63" t="s">
        <v>213</v>
      </c>
      <c r="T63">
        <v>30</v>
      </c>
      <c r="U63">
        <v>31</v>
      </c>
      <c r="V63">
        <v>30.95</v>
      </c>
      <c r="W63">
        <v>20</v>
      </c>
      <c r="X63">
        <v>22.082999999999998</v>
      </c>
      <c r="Y63">
        <v>24.725999999999999</v>
      </c>
      <c r="Z63">
        <v>23.329000000000001</v>
      </c>
      <c r="AA63">
        <v>20</v>
      </c>
      <c r="AB63">
        <v>4</v>
      </c>
      <c r="AC63">
        <v>11</v>
      </c>
      <c r="AD63">
        <v>7.15</v>
      </c>
      <c r="AE63">
        <v>20</v>
      </c>
      <c r="AF63">
        <v>100</v>
      </c>
      <c r="AG63">
        <v>263</v>
      </c>
      <c r="AH63">
        <v>128.69999999999999</v>
      </c>
      <c r="AI63">
        <v>20</v>
      </c>
      <c r="AJ63">
        <v>86</v>
      </c>
      <c r="AK63">
        <v>95</v>
      </c>
      <c r="AL63">
        <v>91.15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</row>
    <row r="64" spans="1:46" x14ac:dyDescent="0.25">
      <c r="A64" t="s">
        <v>60</v>
      </c>
      <c r="B64">
        <v>1150</v>
      </c>
      <c r="C64">
        <v>80072</v>
      </c>
      <c r="D64" s="1">
        <f t="shared" si="0"/>
        <v>33</v>
      </c>
      <c r="E64" s="2">
        <v>41</v>
      </c>
      <c r="F64" s="2">
        <v>425.92700000000002</v>
      </c>
      <c r="G64" s="2" t="str">
        <f t="shared" si="1"/>
        <v/>
      </c>
      <c r="H64" s="2">
        <v>33</v>
      </c>
      <c r="I64" s="2">
        <v>51.667999999999999</v>
      </c>
      <c r="J64" s="2" t="str">
        <f t="shared" si="2"/>
        <v>best</v>
      </c>
      <c r="K64" s="2">
        <f t="shared" si="3"/>
        <v>33</v>
      </c>
      <c r="L64" s="2">
        <f>Z64</f>
        <v>39.143000000000001</v>
      </c>
      <c r="M64" s="2" t="str">
        <f t="shared" si="4"/>
        <v>best</v>
      </c>
      <c r="N64">
        <v>43</v>
      </c>
      <c r="O64">
        <v>354.589</v>
      </c>
      <c r="P64">
        <v>33</v>
      </c>
      <c r="Q64">
        <v>64.661000000000001</v>
      </c>
      <c r="S64" t="s">
        <v>214</v>
      </c>
      <c r="T64">
        <v>33</v>
      </c>
      <c r="U64">
        <v>34</v>
      </c>
      <c r="V64">
        <v>33.15</v>
      </c>
      <c r="W64">
        <v>20</v>
      </c>
      <c r="X64">
        <v>36.25</v>
      </c>
      <c r="Y64">
        <v>42.398000000000003</v>
      </c>
      <c r="Z64">
        <v>39.143000000000001</v>
      </c>
      <c r="AA64">
        <v>20</v>
      </c>
      <c r="AB64">
        <v>5</v>
      </c>
      <c r="AC64">
        <v>11</v>
      </c>
      <c r="AD64">
        <v>7.75</v>
      </c>
      <c r="AE64">
        <v>20</v>
      </c>
      <c r="AF64">
        <v>100</v>
      </c>
      <c r="AG64">
        <v>217</v>
      </c>
      <c r="AH64">
        <v>140.35</v>
      </c>
      <c r="AI64">
        <v>20</v>
      </c>
      <c r="AJ64">
        <v>89</v>
      </c>
      <c r="AK64">
        <v>98</v>
      </c>
      <c r="AL64">
        <v>93.55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</row>
    <row r="65" spans="1:46" x14ac:dyDescent="0.25">
      <c r="A65" t="s">
        <v>61</v>
      </c>
      <c r="B65">
        <v>1150</v>
      </c>
      <c r="C65">
        <v>80851</v>
      </c>
      <c r="D65" s="1">
        <f t="shared" si="0"/>
        <v>32</v>
      </c>
      <c r="E65" s="2">
        <v>40</v>
      </c>
      <c r="F65" s="2">
        <v>490.51100000000002</v>
      </c>
      <c r="G65" s="2" t="str">
        <f t="shared" si="1"/>
        <v/>
      </c>
      <c r="H65" s="2">
        <v>32</v>
      </c>
      <c r="I65" s="2">
        <v>53.122999999999998</v>
      </c>
      <c r="J65" s="2" t="str">
        <f t="shared" si="2"/>
        <v>best</v>
      </c>
      <c r="K65" s="2">
        <f t="shared" si="3"/>
        <v>33</v>
      </c>
      <c r="L65" s="2">
        <f>Z65</f>
        <v>34.601999999999997</v>
      </c>
      <c r="M65" s="2" t="str">
        <f t="shared" si="4"/>
        <v/>
      </c>
      <c r="N65">
        <v>45</v>
      </c>
      <c r="O65">
        <v>386.19799999999998</v>
      </c>
      <c r="P65">
        <v>33</v>
      </c>
      <c r="Q65">
        <v>65.819999999999993</v>
      </c>
      <c r="S65" t="s">
        <v>215</v>
      </c>
      <c r="T65">
        <v>33</v>
      </c>
      <c r="U65">
        <v>34</v>
      </c>
      <c r="V65">
        <v>33.200000000000003</v>
      </c>
      <c r="W65">
        <v>20</v>
      </c>
      <c r="X65">
        <v>32.960999999999999</v>
      </c>
      <c r="Y65">
        <v>38.011000000000003</v>
      </c>
      <c r="Z65">
        <v>34.601999999999997</v>
      </c>
      <c r="AA65">
        <v>20</v>
      </c>
      <c r="AB65">
        <v>5</v>
      </c>
      <c r="AC65">
        <v>12</v>
      </c>
      <c r="AD65">
        <v>7.95</v>
      </c>
      <c r="AE65">
        <v>20</v>
      </c>
      <c r="AF65">
        <v>108</v>
      </c>
      <c r="AG65">
        <v>211</v>
      </c>
      <c r="AH65">
        <v>144.05000000000001</v>
      </c>
      <c r="AI65">
        <v>20</v>
      </c>
      <c r="AJ65">
        <v>87</v>
      </c>
      <c r="AK65">
        <v>97</v>
      </c>
      <c r="AL65">
        <v>92.1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</row>
    <row r="66" spans="1:46" x14ac:dyDescent="0.25">
      <c r="A66" t="s">
        <v>62</v>
      </c>
      <c r="B66">
        <v>1150</v>
      </c>
      <c r="C66">
        <v>81068</v>
      </c>
      <c r="D66" s="1">
        <f t="shared" si="0"/>
        <v>33</v>
      </c>
      <c r="E66" s="2">
        <v>40</v>
      </c>
      <c r="F66" s="2">
        <v>535.95299999999997</v>
      </c>
      <c r="G66" s="2" t="str">
        <f t="shared" si="1"/>
        <v/>
      </c>
      <c r="H66" s="2">
        <v>34</v>
      </c>
      <c r="I66" s="2">
        <v>55.554000000000002</v>
      </c>
      <c r="J66" s="2" t="str">
        <f t="shared" si="2"/>
        <v/>
      </c>
      <c r="K66" s="2">
        <f t="shared" si="3"/>
        <v>33</v>
      </c>
      <c r="L66" s="2">
        <f>Z66</f>
        <v>36.445999999999998</v>
      </c>
      <c r="M66" s="2" t="str">
        <f t="shared" si="4"/>
        <v>best</v>
      </c>
      <c r="N66">
        <v>43</v>
      </c>
      <c r="O66">
        <v>372.89</v>
      </c>
      <c r="P66">
        <v>34</v>
      </c>
      <c r="Q66">
        <v>67.02</v>
      </c>
      <c r="S66" t="s">
        <v>216</v>
      </c>
      <c r="T66">
        <v>33</v>
      </c>
      <c r="U66">
        <v>35</v>
      </c>
      <c r="V66">
        <v>34</v>
      </c>
      <c r="W66">
        <v>20</v>
      </c>
      <c r="X66">
        <v>34.914999999999999</v>
      </c>
      <c r="Y66">
        <v>38.737000000000002</v>
      </c>
      <c r="Z66">
        <v>36.445999999999998</v>
      </c>
      <c r="AA66">
        <v>20</v>
      </c>
      <c r="AB66">
        <v>6</v>
      </c>
      <c r="AC66">
        <v>12</v>
      </c>
      <c r="AD66">
        <v>9.1999999999999993</v>
      </c>
      <c r="AE66">
        <v>20</v>
      </c>
      <c r="AF66">
        <v>104</v>
      </c>
      <c r="AG66">
        <v>231</v>
      </c>
      <c r="AH66">
        <v>142.55000000000001</v>
      </c>
      <c r="AI66">
        <v>20</v>
      </c>
      <c r="AJ66">
        <v>85</v>
      </c>
      <c r="AK66">
        <v>96</v>
      </c>
      <c r="AL66">
        <v>91.35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</row>
    <row r="67" spans="1:46" x14ac:dyDescent="0.25">
      <c r="A67" t="s">
        <v>63</v>
      </c>
      <c r="B67">
        <v>1150</v>
      </c>
      <c r="C67">
        <v>80258</v>
      </c>
      <c r="D67" s="1">
        <f t="shared" si="0"/>
        <v>33</v>
      </c>
      <c r="E67" s="2">
        <v>40</v>
      </c>
      <c r="F67" s="2">
        <v>502.05200000000002</v>
      </c>
      <c r="G67" s="2" t="str">
        <f t="shared" si="1"/>
        <v/>
      </c>
      <c r="H67" s="2">
        <v>34</v>
      </c>
      <c r="I67" s="2">
        <v>55.533000000000001</v>
      </c>
      <c r="J67" s="2" t="str">
        <f t="shared" si="2"/>
        <v/>
      </c>
      <c r="K67" s="2">
        <f t="shared" si="3"/>
        <v>33</v>
      </c>
      <c r="L67" s="2">
        <f>Z67</f>
        <v>35.460999999999999</v>
      </c>
      <c r="M67" s="2" t="str">
        <f t="shared" si="4"/>
        <v>best</v>
      </c>
      <c r="N67">
        <v>43</v>
      </c>
      <c r="O67">
        <v>417.27100000000002</v>
      </c>
      <c r="P67">
        <v>34</v>
      </c>
      <c r="Q67">
        <v>68.054000000000002</v>
      </c>
      <c r="S67" t="s">
        <v>217</v>
      </c>
      <c r="T67">
        <v>33</v>
      </c>
      <c r="U67">
        <v>34</v>
      </c>
      <c r="V67">
        <v>33.700000000000003</v>
      </c>
      <c r="W67">
        <v>20</v>
      </c>
      <c r="X67">
        <v>33.500999999999998</v>
      </c>
      <c r="Y67">
        <v>37.926000000000002</v>
      </c>
      <c r="Z67">
        <v>35.460999999999999</v>
      </c>
      <c r="AA67">
        <v>20</v>
      </c>
      <c r="AB67">
        <v>4</v>
      </c>
      <c r="AC67">
        <v>15</v>
      </c>
      <c r="AD67">
        <v>9.5</v>
      </c>
      <c r="AE67">
        <v>20</v>
      </c>
      <c r="AF67">
        <v>114</v>
      </c>
      <c r="AG67">
        <v>240</v>
      </c>
      <c r="AH67">
        <v>152.19999999999999</v>
      </c>
      <c r="AI67">
        <v>20</v>
      </c>
      <c r="AJ67">
        <v>87</v>
      </c>
      <c r="AK67">
        <v>96</v>
      </c>
      <c r="AL67">
        <v>91.2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</row>
    <row r="68" spans="1:46" x14ac:dyDescent="0.25">
      <c r="A68" t="s">
        <v>64</v>
      </c>
      <c r="B68">
        <v>1150</v>
      </c>
      <c r="C68">
        <v>80035</v>
      </c>
      <c r="D68" s="1">
        <f t="shared" si="0"/>
        <v>33</v>
      </c>
      <c r="E68" s="2">
        <v>40</v>
      </c>
      <c r="F68" s="2">
        <v>488.45400000000001</v>
      </c>
      <c r="G68" s="2" t="str">
        <f t="shared" si="1"/>
        <v/>
      </c>
      <c r="H68" s="2">
        <v>34</v>
      </c>
      <c r="I68" s="2">
        <v>56.176000000000002</v>
      </c>
      <c r="J68" s="2" t="str">
        <f t="shared" si="2"/>
        <v/>
      </c>
      <c r="K68" s="2">
        <f t="shared" si="3"/>
        <v>33</v>
      </c>
      <c r="L68" s="2">
        <f>Z68</f>
        <v>37.384999999999998</v>
      </c>
      <c r="M68" s="2" t="str">
        <f t="shared" si="4"/>
        <v>best</v>
      </c>
      <c r="N68">
        <v>44</v>
      </c>
      <c r="O68">
        <v>419.10599999999999</v>
      </c>
      <c r="P68">
        <v>34</v>
      </c>
      <c r="Q68">
        <v>69.352999999999994</v>
      </c>
      <c r="S68" t="s">
        <v>218</v>
      </c>
      <c r="T68">
        <v>33</v>
      </c>
      <c r="U68">
        <v>34</v>
      </c>
      <c r="V68">
        <v>33.85</v>
      </c>
      <c r="W68">
        <v>20</v>
      </c>
      <c r="X68">
        <v>34.698</v>
      </c>
      <c r="Y68">
        <v>39.877000000000002</v>
      </c>
      <c r="Z68">
        <v>37.384999999999998</v>
      </c>
      <c r="AA68">
        <v>20</v>
      </c>
      <c r="AB68">
        <v>4</v>
      </c>
      <c r="AC68">
        <v>12</v>
      </c>
      <c r="AD68">
        <v>7.45</v>
      </c>
      <c r="AE68">
        <v>20</v>
      </c>
      <c r="AF68">
        <v>107</v>
      </c>
      <c r="AG68">
        <v>161</v>
      </c>
      <c r="AH68">
        <v>130.25</v>
      </c>
      <c r="AI68">
        <v>20</v>
      </c>
      <c r="AJ68">
        <v>89</v>
      </c>
      <c r="AK68">
        <v>97</v>
      </c>
      <c r="AL68">
        <v>92.75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</row>
    <row r="69" spans="1:46" x14ac:dyDescent="0.25">
      <c r="A69" t="s">
        <v>65</v>
      </c>
      <c r="B69">
        <v>1272</v>
      </c>
      <c r="C69">
        <v>94227</v>
      </c>
      <c r="D69" s="1">
        <f t="shared" ref="D69:D132" si="5">MIN(E69,H69,K69)</f>
        <v>34</v>
      </c>
      <c r="E69" s="2">
        <v>42</v>
      </c>
      <c r="F69" s="2">
        <v>635.44000000000005</v>
      </c>
      <c r="G69" s="2" t="str">
        <f t="shared" ref="G69:G132" si="6">IF(E69=$D69,"best","")</f>
        <v/>
      </c>
      <c r="H69" s="2">
        <v>34</v>
      </c>
      <c r="I69" s="2">
        <v>68.665999999999997</v>
      </c>
      <c r="J69" s="2" t="str">
        <f t="shared" ref="J69:J132" si="7">IF(H69=$D69,"best","")</f>
        <v>best</v>
      </c>
      <c r="K69" s="2">
        <f t="shared" ref="K69:K132" si="8">T69</f>
        <v>34</v>
      </c>
      <c r="L69" s="2">
        <f>Z69</f>
        <v>44.871000000000002</v>
      </c>
      <c r="M69" s="2" t="str">
        <f t="shared" ref="M69:M132" si="9">IF(K69=$D69,"best","")</f>
        <v>best</v>
      </c>
      <c r="N69">
        <v>45</v>
      </c>
      <c r="O69">
        <v>521.00400000000002</v>
      </c>
      <c r="P69">
        <v>34</v>
      </c>
      <c r="Q69">
        <v>84.995000000000005</v>
      </c>
      <c r="S69" t="s">
        <v>219</v>
      </c>
      <c r="T69">
        <v>34</v>
      </c>
      <c r="U69">
        <v>36</v>
      </c>
      <c r="V69">
        <v>34.75</v>
      </c>
      <c r="W69">
        <v>20</v>
      </c>
      <c r="X69">
        <v>43.265999999999998</v>
      </c>
      <c r="Y69">
        <v>47.99</v>
      </c>
      <c r="Z69">
        <v>44.871000000000002</v>
      </c>
      <c r="AA69">
        <v>20</v>
      </c>
      <c r="AB69">
        <v>4</v>
      </c>
      <c r="AC69">
        <v>14</v>
      </c>
      <c r="AD69">
        <v>8.4499999999999993</v>
      </c>
      <c r="AE69">
        <v>20</v>
      </c>
      <c r="AF69">
        <v>100</v>
      </c>
      <c r="AG69">
        <v>260</v>
      </c>
      <c r="AH69">
        <v>158.5</v>
      </c>
      <c r="AI69">
        <v>20</v>
      </c>
      <c r="AJ69">
        <v>82</v>
      </c>
      <c r="AK69">
        <v>97</v>
      </c>
      <c r="AL69">
        <v>90.15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</row>
    <row r="70" spans="1:46" x14ac:dyDescent="0.25">
      <c r="A70" t="s">
        <v>66</v>
      </c>
      <c r="B70">
        <v>1272</v>
      </c>
      <c r="C70">
        <v>94289</v>
      </c>
      <c r="D70" s="1">
        <f t="shared" si="5"/>
        <v>35</v>
      </c>
      <c r="E70" s="2">
        <v>41</v>
      </c>
      <c r="F70" s="2">
        <v>657.04899999999998</v>
      </c>
      <c r="G70" s="2" t="str">
        <f t="shared" si="6"/>
        <v/>
      </c>
      <c r="H70" s="2">
        <v>35</v>
      </c>
      <c r="I70" s="2">
        <v>71.022000000000006</v>
      </c>
      <c r="J70" s="2" t="str">
        <f t="shared" si="7"/>
        <v>best</v>
      </c>
      <c r="K70" s="2">
        <f t="shared" si="8"/>
        <v>35</v>
      </c>
      <c r="L70" s="2">
        <f>Z70</f>
        <v>45.523000000000003</v>
      </c>
      <c r="M70" s="2" t="str">
        <f t="shared" si="9"/>
        <v>best</v>
      </c>
      <c r="N70">
        <v>47</v>
      </c>
      <c r="O70">
        <v>546.57600000000002</v>
      </c>
      <c r="P70">
        <v>35</v>
      </c>
      <c r="Q70">
        <v>88.628</v>
      </c>
      <c r="S70" t="s">
        <v>220</v>
      </c>
      <c r="T70">
        <v>35</v>
      </c>
      <c r="U70">
        <v>36</v>
      </c>
      <c r="V70">
        <v>35.35</v>
      </c>
      <c r="W70">
        <v>20</v>
      </c>
      <c r="X70">
        <v>43.75</v>
      </c>
      <c r="Y70">
        <v>48.619</v>
      </c>
      <c r="Z70">
        <v>45.523000000000003</v>
      </c>
      <c r="AA70">
        <v>20</v>
      </c>
      <c r="AB70">
        <v>5</v>
      </c>
      <c r="AC70">
        <v>15</v>
      </c>
      <c r="AD70">
        <v>9.1999999999999993</v>
      </c>
      <c r="AE70">
        <v>20</v>
      </c>
      <c r="AF70">
        <v>106</v>
      </c>
      <c r="AG70">
        <v>302</v>
      </c>
      <c r="AH70">
        <v>146.80000000000001</v>
      </c>
      <c r="AI70">
        <v>20</v>
      </c>
      <c r="AJ70">
        <v>83</v>
      </c>
      <c r="AK70">
        <v>95</v>
      </c>
      <c r="AL70">
        <v>90.1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</row>
    <row r="71" spans="1:46" x14ac:dyDescent="0.25">
      <c r="A71" t="s">
        <v>67</v>
      </c>
      <c r="B71">
        <v>1272</v>
      </c>
      <c r="C71">
        <v>94127</v>
      </c>
      <c r="D71" s="1">
        <f t="shared" si="5"/>
        <v>35</v>
      </c>
      <c r="E71" s="2">
        <v>44</v>
      </c>
      <c r="F71" s="2">
        <v>592.42999999999995</v>
      </c>
      <c r="G71" s="2" t="str">
        <f t="shared" si="6"/>
        <v/>
      </c>
      <c r="H71" s="2">
        <v>35</v>
      </c>
      <c r="I71" s="2">
        <v>71.010999999999996</v>
      </c>
      <c r="J71" s="2" t="str">
        <f t="shared" si="7"/>
        <v>best</v>
      </c>
      <c r="K71" s="2">
        <f t="shared" si="8"/>
        <v>35</v>
      </c>
      <c r="L71" s="2">
        <f>Z71</f>
        <v>46.698</v>
      </c>
      <c r="M71" s="2" t="str">
        <f t="shared" si="9"/>
        <v>best</v>
      </c>
      <c r="N71">
        <v>46</v>
      </c>
      <c r="O71">
        <v>526.495</v>
      </c>
      <c r="P71">
        <v>36</v>
      </c>
      <c r="Q71">
        <v>88.643000000000001</v>
      </c>
      <c r="S71" t="s">
        <v>221</v>
      </c>
      <c r="T71">
        <v>35</v>
      </c>
      <c r="U71">
        <v>36</v>
      </c>
      <c r="V71">
        <v>35.4</v>
      </c>
      <c r="W71">
        <v>20</v>
      </c>
      <c r="X71">
        <v>44.353999999999999</v>
      </c>
      <c r="Y71">
        <v>48.933</v>
      </c>
      <c r="Z71">
        <v>46.698</v>
      </c>
      <c r="AA71">
        <v>20</v>
      </c>
      <c r="AB71">
        <v>5</v>
      </c>
      <c r="AC71">
        <v>13</v>
      </c>
      <c r="AD71">
        <v>8.4</v>
      </c>
      <c r="AE71">
        <v>20</v>
      </c>
      <c r="AF71">
        <v>104</v>
      </c>
      <c r="AG71">
        <v>17363</v>
      </c>
      <c r="AH71">
        <v>1026.25</v>
      </c>
      <c r="AI71">
        <v>20</v>
      </c>
      <c r="AJ71">
        <v>85</v>
      </c>
      <c r="AK71">
        <v>94</v>
      </c>
      <c r="AL71">
        <v>90.45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</row>
    <row r="72" spans="1:46" x14ac:dyDescent="0.25">
      <c r="A72" t="s">
        <v>68</v>
      </c>
      <c r="B72">
        <v>1272</v>
      </c>
      <c r="C72">
        <v>94308</v>
      </c>
      <c r="D72" s="1">
        <f t="shared" si="5"/>
        <v>35</v>
      </c>
      <c r="E72" s="2">
        <v>43</v>
      </c>
      <c r="F72" s="2">
        <v>597.553</v>
      </c>
      <c r="G72" s="2" t="str">
        <f t="shared" si="6"/>
        <v/>
      </c>
      <c r="H72" s="2">
        <v>36</v>
      </c>
      <c r="I72" s="2">
        <v>71.867999999999995</v>
      </c>
      <c r="J72" s="2" t="str">
        <f t="shared" si="7"/>
        <v/>
      </c>
      <c r="K72" s="2">
        <f t="shared" si="8"/>
        <v>35</v>
      </c>
      <c r="L72" s="2">
        <f>Z72</f>
        <v>47.695999999999998</v>
      </c>
      <c r="M72" s="2" t="str">
        <f t="shared" si="9"/>
        <v>best</v>
      </c>
      <c r="N72">
        <v>44</v>
      </c>
      <c r="O72">
        <v>548.65599999999995</v>
      </c>
      <c r="P72">
        <v>36</v>
      </c>
      <c r="Q72">
        <v>90.307000000000002</v>
      </c>
      <c r="S72" t="s">
        <v>222</v>
      </c>
      <c r="T72">
        <v>35</v>
      </c>
      <c r="U72">
        <v>37</v>
      </c>
      <c r="V72">
        <v>35.950000000000003</v>
      </c>
      <c r="W72">
        <v>20</v>
      </c>
      <c r="X72">
        <v>45.112000000000002</v>
      </c>
      <c r="Y72">
        <v>50.124000000000002</v>
      </c>
      <c r="Z72">
        <v>47.695999999999998</v>
      </c>
      <c r="AA72">
        <v>20</v>
      </c>
      <c r="AB72">
        <v>5</v>
      </c>
      <c r="AC72">
        <v>12</v>
      </c>
      <c r="AD72">
        <v>8.6</v>
      </c>
      <c r="AE72">
        <v>20</v>
      </c>
      <c r="AF72">
        <v>113</v>
      </c>
      <c r="AG72">
        <v>187</v>
      </c>
      <c r="AH72">
        <v>130.55000000000001</v>
      </c>
      <c r="AI72">
        <v>20</v>
      </c>
      <c r="AJ72">
        <v>87</v>
      </c>
      <c r="AK72">
        <v>96</v>
      </c>
      <c r="AL72">
        <v>91.95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</row>
    <row r="73" spans="1:46" x14ac:dyDescent="0.25">
      <c r="A73" t="s">
        <v>69</v>
      </c>
      <c r="B73">
        <v>1272</v>
      </c>
      <c r="C73">
        <v>94226</v>
      </c>
      <c r="D73" s="1">
        <f t="shared" si="5"/>
        <v>35</v>
      </c>
      <c r="E73" s="2">
        <v>43</v>
      </c>
      <c r="F73" s="2">
        <v>608.63199999999995</v>
      </c>
      <c r="G73" s="2" t="str">
        <f t="shared" si="6"/>
        <v/>
      </c>
      <c r="H73" s="2">
        <v>36</v>
      </c>
      <c r="I73" s="2">
        <v>72.114000000000004</v>
      </c>
      <c r="J73" s="2" t="str">
        <f t="shared" si="7"/>
        <v/>
      </c>
      <c r="K73" s="2">
        <f t="shared" si="8"/>
        <v>35</v>
      </c>
      <c r="L73" s="2">
        <f>Z73</f>
        <v>48.569000000000003</v>
      </c>
      <c r="M73" s="2" t="str">
        <f t="shared" si="9"/>
        <v>best</v>
      </c>
      <c r="N73">
        <v>45</v>
      </c>
      <c r="O73">
        <v>511.89</v>
      </c>
      <c r="P73">
        <v>36</v>
      </c>
      <c r="Q73">
        <v>89.293000000000006</v>
      </c>
      <c r="S73" t="s">
        <v>223</v>
      </c>
      <c r="T73">
        <v>35</v>
      </c>
      <c r="U73">
        <v>37</v>
      </c>
      <c r="V73">
        <v>36.1</v>
      </c>
      <c r="W73">
        <v>20</v>
      </c>
      <c r="X73">
        <v>46.201000000000001</v>
      </c>
      <c r="Y73">
        <v>50.427999999999997</v>
      </c>
      <c r="Z73">
        <v>48.569000000000003</v>
      </c>
      <c r="AA73">
        <v>20</v>
      </c>
      <c r="AB73">
        <v>4</v>
      </c>
      <c r="AC73">
        <v>14</v>
      </c>
      <c r="AD73">
        <v>8.6</v>
      </c>
      <c r="AE73">
        <v>20</v>
      </c>
      <c r="AF73">
        <v>101</v>
      </c>
      <c r="AG73">
        <v>522</v>
      </c>
      <c r="AH73">
        <v>148.65</v>
      </c>
      <c r="AI73">
        <v>20</v>
      </c>
      <c r="AJ73">
        <v>84</v>
      </c>
      <c r="AK73">
        <v>98</v>
      </c>
      <c r="AL73">
        <v>91.1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</row>
    <row r="74" spans="1:46" x14ac:dyDescent="0.25">
      <c r="A74" t="s">
        <v>70</v>
      </c>
      <c r="B74">
        <v>1400</v>
      </c>
      <c r="C74">
        <v>109676</v>
      </c>
      <c r="D74" s="1">
        <f t="shared" si="5"/>
        <v>36</v>
      </c>
      <c r="E74" s="2">
        <v>45</v>
      </c>
      <c r="F74" s="2">
        <v>739.16200000000003</v>
      </c>
      <c r="G74" s="2" t="str">
        <f t="shared" si="6"/>
        <v/>
      </c>
      <c r="H74" s="2">
        <v>36</v>
      </c>
      <c r="I74" s="2">
        <v>89.995000000000005</v>
      </c>
      <c r="J74" s="2" t="str">
        <f t="shared" si="7"/>
        <v>best</v>
      </c>
      <c r="K74" s="2">
        <f t="shared" si="8"/>
        <v>36</v>
      </c>
      <c r="L74" s="2">
        <f>Z74</f>
        <v>57.65</v>
      </c>
      <c r="M74" s="2" t="str">
        <f t="shared" si="9"/>
        <v>best</v>
      </c>
      <c r="N74">
        <v>49</v>
      </c>
      <c r="O74">
        <v>591.04300000000001</v>
      </c>
      <c r="P74">
        <v>36</v>
      </c>
      <c r="Q74">
        <v>109.515</v>
      </c>
      <c r="S74" t="s">
        <v>224</v>
      </c>
      <c r="T74">
        <v>36</v>
      </c>
      <c r="U74">
        <v>38</v>
      </c>
      <c r="V74">
        <v>36.549999999999997</v>
      </c>
      <c r="W74">
        <v>20</v>
      </c>
      <c r="X74">
        <v>55.811999999999998</v>
      </c>
      <c r="Y74">
        <v>59.545999999999999</v>
      </c>
      <c r="Z74">
        <v>57.65</v>
      </c>
      <c r="AA74">
        <v>20</v>
      </c>
      <c r="AB74">
        <v>5</v>
      </c>
      <c r="AC74">
        <v>13</v>
      </c>
      <c r="AD74">
        <v>8.1</v>
      </c>
      <c r="AE74">
        <v>20</v>
      </c>
      <c r="AF74">
        <v>103</v>
      </c>
      <c r="AG74">
        <v>523</v>
      </c>
      <c r="AH74">
        <v>166.95</v>
      </c>
      <c r="AI74">
        <v>20</v>
      </c>
      <c r="AJ74">
        <v>84</v>
      </c>
      <c r="AK74">
        <v>97</v>
      </c>
      <c r="AL74">
        <v>90.65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</row>
    <row r="75" spans="1:46" x14ac:dyDescent="0.25">
      <c r="A75" t="s">
        <v>71</v>
      </c>
      <c r="B75">
        <v>1400</v>
      </c>
      <c r="C75">
        <v>109401</v>
      </c>
      <c r="D75" s="1">
        <f t="shared" si="5"/>
        <v>36</v>
      </c>
      <c r="E75" s="2">
        <v>43</v>
      </c>
      <c r="F75" s="2">
        <v>690.399</v>
      </c>
      <c r="G75" s="2" t="str">
        <f t="shared" si="6"/>
        <v/>
      </c>
      <c r="H75" s="2">
        <v>37</v>
      </c>
      <c r="I75" s="2">
        <v>90.820999999999998</v>
      </c>
      <c r="J75" s="2" t="str">
        <f t="shared" si="7"/>
        <v/>
      </c>
      <c r="K75" s="2">
        <f t="shared" si="8"/>
        <v>36</v>
      </c>
      <c r="L75" s="2">
        <f>Z75</f>
        <v>59.305999999999997</v>
      </c>
      <c r="M75" s="2" t="str">
        <f t="shared" si="9"/>
        <v>best</v>
      </c>
      <c r="N75">
        <v>50</v>
      </c>
      <c r="O75">
        <v>525.07000000000005</v>
      </c>
      <c r="P75">
        <v>36</v>
      </c>
      <c r="Q75">
        <v>109.32299999999999</v>
      </c>
      <c r="S75" t="s">
        <v>225</v>
      </c>
      <c r="T75">
        <v>36</v>
      </c>
      <c r="U75">
        <v>38</v>
      </c>
      <c r="V75">
        <v>36.75</v>
      </c>
      <c r="W75">
        <v>20</v>
      </c>
      <c r="X75">
        <v>57.459000000000003</v>
      </c>
      <c r="Y75">
        <v>62.286000000000001</v>
      </c>
      <c r="Z75">
        <v>59.305999999999997</v>
      </c>
      <c r="AA75">
        <v>20</v>
      </c>
      <c r="AB75">
        <v>4</v>
      </c>
      <c r="AC75">
        <v>13</v>
      </c>
      <c r="AD75">
        <v>9.4</v>
      </c>
      <c r="AE75">
        <v>20</v>
      </c>
      <c r="AF75">
        <v>105</v>
      </c>
      <c r="AG75">
        <v>306</v>
      </c>
      <c r="AH75">
        <v>144.05000000000001</v>
      </c>
      <c r="AI75">
        <v>20</v>
      </c>
      <c r="AJ75">
        <v>86</v>
      </c>
      <c r="AK75">
        <v>96</v>
      </c>
      <c r="AL75">
        <v>92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</row>
    <row r="76" spans="1:46" x14ac:dyDescent="0.25">
      <c r="A76" t="s">
        <v>72</v>
      </c>
      <c r="B76">
        <v>1400</v>
      </c>
      <c r="C76">
        <v>109379</v>
      </c>
      <c r="D76" s="1">
        <f t="shared" si="5"/>
        <v>37</v>
      </c>
      <c r="E76" s="2">
        <v>45</v>
      </c>
      <c r="F76" s="2">
        <v>777.07399999999996</v>
      </c>
      <c r="G76" s="2" t="str">
        <f t="shared" si="6"/>
        <v/>
      </c>
      <c r="H76" s="2">
        <v>37</v>
      </c>
      <c r="I76" s="2">
        <v>90.944999999999993</v>
      </c>
      <c r="J76" s="2" t="str">
        <f t="shared" si="7"/>
        <v>best</v>
      </c>
      <c r="K76" s="2">
        <f t="shared" si="8"/>
        <v>37</v>
      </c>
      <c r="L76" s="2">
        <f>Z76</f>
        <v>59.94</v>
      </c>
      <c r="M76" s="2" t="str">
        <f t="shared" si="9"/>
        <v>best</v>
      </c>
      <c r="N76">
        <v>51</v>
      </c>
      <c r="O76">
        <v>588.93899999999996</v>
      </c>
      <c r="P76">
        <v>36</v>
      </c>
      <c r="Q76">
        <v>113.45399999999999</v>
      </c>
      <c r="S76" t="s">
        <v>226</v>
      </c>
      <c r="T76">
        <v>37</v>
      </c>
      <c r="U76">
        <v>38</v>
      </c>
      <c r="V76">
        <v>37.549999999999997</v>
      </c>
      <c r="W76">
        <v>20</v>
      </c>
      <c r="X76">
        <v>55.219000000000001</v>
      </c>
      <c r="Y76">
        <v>62.268999999999998</v>
      </c>
      <c r="Z76">
        <v>59.94</v>
      </c>
      <c r="AA76">
        <v>20</v>
      </c>
      <c r="AB76">
        <v>5</v>
      </c>
      <c r="AC76">
        <v>11</v>
      </c>
      <c r="AD76">
        <v>7.95</v>
      </c>
      <c r="AE76">
        <v>20</v>
      </c>
      <c r="AF76">
        <v>109</v>
      </c>
      <c r="AG76">
        <v>1100</v>
      </c>
      <c r="AH76">
        <v>193.9</v>
      </c>
      <c r="AI76">
        <v>20</v>
      </c>
      <c r="AJ76">
        <v>87</v>
      </c>
      <c r="AK76">
        <v>97</v>
      </c>
      <c r="AL76">
        <v>90.7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</row>
    <row r="77" spans="1:46" x14ac:dyDescent="0.25">
      <c r="A77" t="s">
        <v>73</v>
      </c>
      <c r="B77">
        <v>1400</v>
      </c>
      <c r="C77">
        <v>110038</v>
      </c>
      <c r="D77" s="1">
        <f t="shared" si="5"/>
        <v>36</v>
      </c>
      <c r="E77" s="2">
        <v>47</v>
      </c>
      <c r="F77" s="2">
        <v>669.82</v>
      </c>
      <c r="G77" s="2" t="str">
        <f t="shared" si="6"/>
        <v/>
      </c>
      <c r="H77" s="2">
        <v>37</v>
      </c>
      <c r="I77" s="2">
        <v>90.448999999999998</v>
      </c>
      <c r="J77" s="2" t="str">
        <f t="shared" si="7"/>
        <v/>
      </c>
      <c r="K77" s="2">
        <f t="shared" si="8"/>
        <v>36</v>
      </c>
      <c r="L77" s="2">
        <f>Z77</f>
        <v>58.807000000000002</v>
      </c>
      <c r="M77" s="2" t="str">
        <f t="shared" si="9"/>
        <v>best</v>
      </c>
      <c r="N77">
        <v>50</v>
      </c>
      <c r="O77">
        <v>623.49199999999996</v>
      </c>
      <c r="P77">
        <v>37</v>
      </c>
      <c r="Q77">
        <v>110.67</v>
      </c>
      <c r="S77" t="s">
        <v>227</v>
      </c>
      <c r="T77">
        <v>36</v>
      </c>
      <c r="U77">
        <v>38</v>
      </c>
      <c r="V77">
        <v>37.450000000000003</v>
      </c>
      <c r="W77">
        <v>20</v>
      </c>
      <c r="X77">
        <v>56.628</v>
      </c>
      <c r="Y77">
        <v>62.146999999999998</v>
      </c>
      <c r="Z77">
        <v>58.807000000000002</v>
      </c>
      <c r="AA77">
        <v>20</v>
      </c>
      <c r="AB77">
        <v>4</v>
      </c>
      <c r="AC77">
        <v>13</v>
      </c>
      <c r="AD77">
        <v>8.6999999999999993</v>
      </c>
      <c r="AE77">
        <v>20</v>
      </c>
      <c r="AF77">
        <v>107</v>
      </c>
      <c r="AG77">
        <v>2599</v>
      </c>
      <c r="AH77">
        <v>260.60000000000002</v>
      </c>
      <c r="AI77">
        <v>20</v>
      </c>
      <c r="AJ77">
        <v>81</v>
      </c>
      <c r="AK77">
        <v>95</v>
      </c>
      <c r="AL77">
        <v>91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</row>
    <row r="78" spans="1:46" x14ac:dyDescent="0.25">
      <c r="A78" t="s">
        <v>74</v>
      </c>
      <c r="B78">
        <v>1400</v>
      </c>
      <c r="C78">
        <v>109601</v>
      </c>
      <c r="D78" s="1">
        <f t="shared" si="5"/>
        <v>36</v>
      </c>
      <c r="E78" s="2">
        <v>45</v>
      </c>
      <c r="F78" s="2">
        <v>745.05399999999997</v>
      </c>
      <c r="G78" s="2" t="str">
        <f t="shared" si="6"/>
        <v/>
      </c>
      <c r="H78" s="2">
        <v>37</v>
      </c>
      <c r="I78" s="2">
        <v>91.263000000000005</v>
      </c>
      <c r="J78" s="2" t="str">
        <f t="shared" si="7"/>
        <v/>
      </c>
      <c r="K78" s="2">
        <f t="shared" si="8"/>
        <v>36</v>
      </c>
      <c r="L78" s="2">
        <f>Z78</f>
        <v>58.606999999999999</v>
      </c>
      <c r="M78" s="2" t="str">
        <f t="shared" si="9"/>
        <v>best</v>
      </c>
      <c r="N78">
        <v>50</v>
      </c>
      <c r="O78">
        <v>679.74</v>
      </c>
      <c r="P78">
        <v>37</v>
      </c>
      <c r="Q78">
        <v>112.842</v>
      </c>
      <c r="S78" t="s">
        <v>228</v>
      </c>
      <c r="T78">
        <v>36</v>
      </c>
      <c r="U78">
        <v>38</v>
      </c>
      <c r="V78">
        <v>36.950000000000003</v>
      </c>
      <c r="W78">
        <v>20</v>
      </c>
      <c r="X78">
        <v>56.997</v>
      </c>
      <c r="Y78">
        <v>60.607999999999997</v>
      </c>
      <c r="Z78">
        <v>58.606999999999999</v>
      </c>
      <c r="AA78">
        <v>20</v>
      </c>
      <c r="AB78">
        <v>7</v>
      </c>
      <c r="AC78">
        <v>12</v>
      </c>
      <c r="AD78">
        <v>8.9499999999999993</v>
      </c>
      <c r="AE78">
        <v>20</v>
      </c>
      <c r="AF78">
        <v>111</v>
      </c>
      <c r="AG78">
        <v>282</v>
      </c>
      <c r="AH78">
        <v>142.85</v>
      </c>
      <c r="AI78">
        <v>20</v>
      </c>
      <c r="AJ78">
        <v>85</v>
      </c>
      <c r="AK78">
        <v>95</v>
      </c>
      <c r="AL78">
        <v>90.35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</row>
    <row r="79" spans="1:46" x14ac:dyDescent="0.25">
      <c r="A79" t="s">
        <v>75</v>
      </c>
      <c r="B79">
        <v>1534</v>
      </c>
      <c r="C79">
        <v>126555</v>
      </c>
      <c r="D79" s="1">
        <f t="shared" si="5"/>
        <v>37</v>
      </c>
      <c r="E79" s="2">
        <v>47</v>
      </c>
      <c r="F79" s="2">
        <v>881.81899999999996</v>
      </c>
      <c r="G79" s="2" t="str">
        <f t="shared" si="6"/>
        <v/>
      </c>
      <c r="H79" s="2">
        <v>38</v>
      </c>
      <c r="I79" s="2">
        <v>113.916</v>
      </c>
      <c r="J79" s="2" t="str">
        <f t="shared" si="7"/>
        <v/>
      </c>
      <c r="K79" s="2">
        <f t="shared" si="8"/>
        <v>37</v>
      </c>
      <c r="L79" s="2">
        <f>Z79</f>
        <v>72.59</v>
      </c>
      <c r="M79" s="2" t="str">
        <f t="shared" si="9"/>
        <v>best</v>
      </c>
      <c r="N79">
        <v>51</v>
      </c>
      <c r="O79">
        <v>698.80799999999999</v>
      </c>
      <c r="P79">
        <v>38</v>
      </c>
      <c r="Q79">
        <v>139.75899999999999</v>
      </c>
      <c r="S79" t="s">
        <v>229</v>
      </c>
      <c r="T79">
        <v>37</v>
      </c>
      <c r="U79">
        <v>39</v>
      </c>
      <c r="V79">
        <v>38.299999999999997</v>
      </c>
      <c r="W79">
        <v>20</v>
      </c>
      <c r="X79">
        <v>68.344999999999999</v>
      </c>
      <c r="Y79">
        <v>78.149000000000001</v>
      </c>
      <c r="Z79">
        <v>72.59</v>
      </c>
      <c r="AA79">
        <v>20</v>
      </c>
      <c r="AB79">
        <v>5</v>
      </c>
      <c r="AC79">
        <v>13</v>
      </c>
      <c r="AD79">
        <v>8.4</v>
      </c>
      <c r="AE79">
        <v>20</v>
      </c>
      <c r="AF79">
        <v>104</v>
      </c>
      <c r="AG79">
        <v>532</v>
      </c>
      <c r="AH79">
        <v>152.75</v>
      </c>
      <c r="AI79">
        <v>20</v>
      </c>
      <c r="AJ79">
        <v>86</v>
      </c>
      <c r="AK79">
        <v>94</v>
      </c>
      <c r="AL79">
        <v>89.7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</row>
    <row r="80" spans="1:46" x14ac:dyDescent="0.25">
      <c r="A80" t="s">
        <v>76</v>
      </c>
      <c r="B80">
        <v>1534</v>
      </c>
      <c r="C80">
        <v>126163</v>
      </c>
      <c r="D80" s="1">
        <f t="shared" si="5"/>
        <v>38</v>
      </c>
      <c r="E80" s="2">
        <v>47</v>
      </c>
      <c r="F80" s="2">
        <v>846.51099999999997</v>
      </c>
      <c r="G80" s="2" t="str">
        <f t="shared" si="6"/>
        <v/>
      </c>
      <c r="H80" s="2">
        <v>38</v>
      </c>
      <c r="I80" s="2">
        <v>112.64400000000001</v>
      </c>
      <c r="J80" s="2" t="str">
        <f t="shared" si="7"/>
        <v>best</v>
      </c>
      <c r="K80" s="2">
        <f t="shared" si="8"/>
        <v>38</v>
      </c>
      <c r="L80" s="2">
        <f>Z80</f>
        <v>72.477000000000004</v>
      </c>
      <c r="M80" s="2" t="str">
        <f t="shared" si="9"/>
        <v>best</v>
      </c>
      <c r="N80">
        <v>51</v>
      </c>
      <c r="O80">
        <v>786.45600000000002</v>
      </c>
      <c r="P80">
        <v>38</v>
      </c>
      <c r="Q80">
        <v>133.02500000000001</v>
      </c>
      <c r="S80" t="s">
        <v>230</v>
      </c>
      <c r="T80">
        <v>38</v>
      </c>
      <c r="U80">
        <v>39</v>
      </c>
      <c r="V80">
        <v>38.700000000000003</v>
      </c>
      <c r="W80">
        <v>20</v>
      </c>
      <c r="X80">
        <v>67.668000000000006</v>
      </c>
      <c r="Y80">
        <v>76.215000000000003</v>
      </c>
      <c r="Z80">
        <v>72.477000000000004</v>
      </c>
      <c r="AA80">
        <v>20</v>
      </c>
      <c r="AB80">
        <v>6</v>
      </c>
      <c r="AC80">
        <v>11</v>
      </c>
      <c r="AD80">
        <v>8.5500000000000007</v>
      </c>
      <c r="AE80">
        <v>20</v>
      </c>
      <c r="AF80">
        <v>102</v>
      </c>
      <c r="AG80">
        <v>188</v>
      </c>
      <c r="AH80">
        <v>130.5</v>
      </c>
      <c r="AI80">
        <v>20</v>
      </c>
      <c r="AJ80">
        <v>83</v>
      </c>
      <c r="AK80">
        <v>96</v>
      </c>
      <c r="AL80">
        <v>91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</row>
    <row r="81" spans="1:46" x14ac:dyDescent="0.25">
      <c r="A81" t="s">
        <v>77</v>
      </c>
      <c r="B81">
        <v>1534</v>
      </c>
      <c r="C81">
        <v>126082</v>
      </c>
      <c r="D81" s="1">
        <f t="shared" si="5"/>
        <v>38</v>
      </c>
      <c r="E81" s="2">
        <v>47</v>
      </c>
      <c r="F81" s="2">
        <v>888.08500000000004</v>
      </c>
      <c r="G81" s="2" t="str">
        <f t="shared" si="6"/>
        <v/>
      </c>
      <c r="H81" s="2">
        <v>39</v>
      </c>
      <c r="I81" s="2">
        <v>115.607</v>
      </c>
      <c r="J81" s="2" t="str">
        <f t="shared" si="7"/>
        <v/>
      </c>
      <c r="K81" s="2">
        <f t="shared" si="8"/>
        <v>38</v>
      </c>
      <c r="L81" s="2">
        <f>Z81</f>
        <v>73.39</v>
      </c>
      <c r="M81" s="2" t="str">
        <f t="shared" si="9"/>
        <v>best</v>
      </c>
      <c r="N81">
        <v>52</v>
      </c>
      <c r="O81">
        <v>716.21199999999999</v>
      </c>
      <c r="P81">
        <v>39</v>
      </c>
      <c r="Q81">
        <v>136.703</v>
      </c>
      <c r="S81" t="s">
        <v>231</v>
      </c>
      <c r="T81">
        <v>38</v>
      </c>
      <c r="U81">
        <v>41</v>
      </c>
      <c r="V81">
        <v>38.85</v>
      </c>
      <c r="W81">
        <v>20</v>
      </c>
      <c r="X81">
        <v>69.495999999999995</v>
      </c>
      <c r="Y81">
        <v>76.832999999999998</v>
      </c>
      <c r="Z81">
        <v>73.39</v>
      </c>
      <c r="AA81">
        <v>20</v>
      </c>
      <c r="AB81">
        <v>5</v>
      </c>
      <c r="AC81">
        <v>14</v>
      </c>
      <c r="AD81">
        <v>9.5</v>
      </c>
      <c r="AE81">
        <v>20</v>
      </c>
      <c r="AF81">
        <v>104</v>
      </c>
      <c r="AG81">
        <v>207</v>
      </c>
      <c r="AH81">
        <v>133.30000000000001</v>
      </c>
      <c r="AI81">
        <v>20</v>
      </c>
      <c r="AJ81">
        <v>87</v>
      </c>
      <c r="AK81">
        <v>94</v>
      </c>
      <c r="AL81">
        <v>90.35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</row>
    <row r="82" spans="1:46" x14ac:dyDescent="0.25">
      <c r="A82" t="s">
        <v>78</v>
      </c>
      <c r="B82">
        <v>1534</v>
      </c>
      <c r="C82">
        <v>127011</v>
      </c>
      <c r="D82" s="1">
        <f t="shared" si="5"/>
        <v>38</v>
      </c>
      <c r="E82" s="2">
        <v>47</v>
      </c>
      <c r="F82" s="2">
        <v>845.26499999999999</v>
      </c>
      <c r="G82" s="2" t="str">
        <f t="shared" si="6"/>
        <v/>
      </c>
      <c r="H82" s="2">
        <v>38</v>
      </c>
      <c r="I82" s="2">
        <v>111.652</v>
      </c>
      <c r="J82" s="2" t="str">
        <f t="shared" si="7"/>
        <v>best</v>
      </c>
      <c r="K82" s="2">
        <f t="shared" si="8"/>
        <v>38</v>
      </c>
      <c r="L82" s="2">
        <f>Z82</f>
        <v>70.822000000000003</v>
      </c>
      <c r="M82" s="2" t="str">
        <f t="shared" si="9"/>
        <v>best</v>
      </c>
      <c r="N82">
        <v>51</v>
      </c>
      <c r="O82">
        <v>660.34</v>
      </c>
      <c r="P82">
        <v>38</v>
      </c>
      <c r="Q82">
        <v>133.02099999999999</v>
      </c>
      <c r="S82" t="s">
        <v>232</v>
      </c>
      <c r="T82">
        <v>38</v>
      </c>
      <c r="U82">
        <v>39</v>
      </c>
      <c r="V82">
        <v>38.1</v>
      </c>
      <c r="W82">
        <v>20</v>
      </c>
      <c r="X82">
        <v>67.228999999999999</v>
      </c>
      <c r="Y82">
        <v>73.858000000000004</v>
      </c>
      <c r="Z82">
        <v>70.822000000000003</v>
      </c>
      <c r="AA82">
        <v>20</v>
      </c>
      <c r="AB82">
        <v>6</v>
      </c>
      <c r="AC82">
        <v>14</v>
      </c>
      <c r="AD82">
        <v>10.35</v>
      </c>
      <c r="AE82">
        <v>20</v>
      </c>
      <c r="AF82">
        <v>111</v>
      </c>
      <c r="AG82">
        <v>214</v>
      </c>
      <c r="AH82">
        <v>136.69999999999999</v>
      </c>
      <c r="AI82">
        <v>20</v>
      </c>
      <c r="AJ82">
        <v>82</v>
      </c>
      <c r="AK82">
        <v>96</v>
      </c>
      <c r="AL82">
        <v>91.3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</row>
    <row r="83" spans="1:46" x14ac:dyDescent="0.25">
      <c r="A83" t="s">
        <v>79</v>
      </c>
      <c r="B83">
        <v>1534</v>
      </c>
      <c r="C83">
        <v>125982</v>
      </c>
      <c r="D83" s="1">
        <f t="shared" si="5"/>
        <v>38</v>
      </c>
      <c r="E83" s="2">
        <v>48</v>
      </c>
      <c r="F83" s="2">
        <v>814.81299999999999</v>
      </c>
      <c r="G83" s="2" t="str">
        <f t="shared" si="6"/>
        <v/>
      </c>
      <c r="H83" s="2">
        <v>39</v>
      </c>
      <c r="I83" s="2">
        <v>115.925</v>
      </c>
      <c r="J83" s="2" t="str">
        <f t="shared" si="7"/>
        <v/>
      </c>
      <c r="K83" s="2">
        <f t="shared" si="8"/>
        <v>38</v>
      </c>
      <c r="L83" s="2">
        <f>Z83</f>
        <v>75.745999999999995</v>
      </c>
      <c r="M83" s="2" t="str">
        <f t="shared" si="9"/>
        <v>best</v>
      </c>
      <c r="N83">
        <v>50</v>
      </c>
      <c r="O83">
        <v>718.74199999999996</v>
      </c>
      <c r="P83">
        <v>39</v>
      </c>
      <c r="Q83">
        <v>140.197</v>
      </c>
      <c r="S83" t="s">
        <v>233</v>
      </c>
      <c r="T83">
        <v>38</v>
      </c>
      <c r="U83">
        <v>41</v>
      </c>
      <c r="V83">
        <v>39.299999999999997</v>
      </c>
      <c r="W83">
        <v>20</v>
      </c>
      <c r="X83">
        <v>71.778999999999996</v>
      </c>
      <c r="Y83">
        <v>78.313999999999993</v>
      </c>
      <c r="Z83">
        <v>75.745999999999995</v>
      </c>
      <c r="AA83">
        <v>20</v>
      </c>
      <c r="AB83">
        <v>5</v>
      </c>
      <c r="AC83">
        <v>14</v>
      </c>
      <c r="AD83">
        <v>9.25</v>
      </c>
      <c r="AE83">
        <v>20</v>
      </c>
      <c r="AF83">
        <v>104</v>
      </c>
      <c r="AG83">
        <v>244</v>
      </c>
      <c r="AH83">
        <v>135.94999999999999</v>
      </c>
      <c r="AI83">
        <v>20</v>
      </c>
      <c r="AJ83">
        <v>84</v>
      </c>
      <c r="AK83">
        <v>95</v>
      </c>
      <c r="AL83">
        <v>90.05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</row>
    <row r="84" spans="1:46" x14ac:dyDescent="0.25">
      <c r="A84" t="s">
        <v>80</v>
      </c>
      <c r="B84">
        <v>2</v>
      </c>
      <c r="C84">
        <v>1</v>
      </c>
      <c r="D84" s="1">
        <f t="shared" si="5"/>
        <v>1</v>
      </c>
      <c r="E84" s="2">
        <v>1</v>
      </c>
      <c r="F84" s="2" t="s">
        <v>81</v>
      </c>
      <c r="G84" s="2" t="str">
        <f t="shared" si="6"/>
        <v>best</v>
      </c>
      <c r="H84" s="2" t="s">
        <v>82</v>
      </c>
      <c r="I84" s="2" t="s">
        <v>82</v>
      </c>
      <c r="J84" s="2" t="str">
        <f t="shared" si="7"/>
        <v/>
      </c>
      <c r="K84" s="2" t="str">
        <f t="shared" si="8"/>
        <v>-</v>
      </c>
      <c r="L84" s="2" t="str">
        <f>Z84</f>
        <v>-</v>
      </c>
      <c r="M84" s="2" t="str">
        <f t="shared" si="9"/>
        <v/>
      </c>
      <c r="N84">
        <v>2</v>
      </c>
      <c r="O84">
        <v>1E-3</v>
      </c>
      <c r="P84" t="s">
        <v>82</v>
      </c>
      <c r="Q84" t="s">
        <v>82</v>
      </c>
      <c r="S84" t="s">
        <v>234</v>
      </c>
      <c r="T84" t="s">
        <v>82</v>
      </c>
      <c r="U84" t="s">
        <v>82</v>
      </c>
      <c r="V84" t="s">
        <v>82</v>
      </c>
      <c r="W84" t="s">
        <v>82</v>
      </c>
      <c r="X84" t="s">
        <v>82</v>
      </c>
      <c r="Y84" t="s">
        <v>82</v>
      </c>
      <c r="Z84" t="s">
        <v>82</v>
      </c>
      <c r="AA84" t="s">
        <v>82</v>
      </c>
      <c r="AB84" t="s">
        <v>82</v>
      </c>
      <c r="AC84" t="s">
        <v>82</v>
      </c>
      <c r="AD84" t="s">
        <v>82</v>
      </c>
      <c r="AE84" t="s">
        <v>82</v>
      </c>
      <c r="AF84" t="s">
        <v>82</v>
      </c>
      <c r="AG84" t="s">
        <v>82</v>
      </c>
      <c r="AH84" t="s">
        <v>82</v>
      </c>
      <c r="AI84" t="s">
        <v>82</v>
      </c>
      <c r="AJ84" t="s">
        <v>82</v>
      </c>
      <c r="AK84" t="s">
        <v>82</v>
      </c>
      <c r="AL84" t="s">
        <v>82</v>
      </c>
      <c r="AM84" t="s">
        <v>82</v>
      </c>
      <c r="AN84" t="s">
        <v>82</v>
      </c>
      <c r="AO84" t="s">
        <v>82</v>
      </c>
      <c r="AP84" t="s">
        <v>82</v>
      </c>
      <c r="AQ84" t="s">
        <v>82</v>
      </c>
      <c r="AR84" t="s">
        <v>82</v>
      </c>
      <c r="AS84" t="s">
        <v>82</v>
      </c>
      <c r="AT84" t="s">
        <v>82</v>
      </c>
    </row>
    <row r="85" spans="1:46" x14ac:dyDescent="0.25">
      <c r="A85" t="s">
        <v>83</v>
      </c>
      <c r="B85">
        <v>4</v>
      </c>
      <c r="C85">
        <v>4</v>
      </c>
      <c r="D85" s="1">
        <f t="shared" si="5"/>
        <v>2</v>
      </c>
      <c r="E85" s="2">
        <v>2</v>
      </c>
      <c r="F85" s="2">
        <v>4.2000000000000003E-2</v>
      </c>
      <c r="G85" s="2" t="str">
        <f t="shared" si="6"/>
        <v>best</v>
      </c>
      <c r="H85" s="2" t="s">
        <v>82</v>
      </c>
      <c r="I85" s="2" t="s">
        <v>82</v>
      </c>
      <c r="J85" s="2" t="str">
        <f t="shared" si="7"/>
        <v/>
      </c>
      <c r="K85" s="2">
        <f t="shared" si="8"/>
        <v>2</v>
      </c>
      <c r="L85" s="2">
        <f>Z85</f>
        <v>3.6999999999999998E-2</v>
      </c>
      <c r="M85" s="2" t="str">
        <f t="shared" si="9"/>
        <v>best</v>
      </c>
      <c r="N85">
        <v>3</v>
      </c>
      <c r="O85">
        <v>1E-3</v>
      </c>
      <c r="P85" t="s">
        <v>82</v>
      </c>
      <c r="Q85" t="s">
        <v>82</v>
      </c>
      <c r="S85" t="s">
        <v>235</v>
      </c>
      <c r="T85">
        <v>2</v>
      </c>
      <c r="U85">
        <v>2</v>
      </c>
      <c r="V85">
        <v>2</v>
      </c>
      <c r="W85">
        <v>9</v>
      </c>
      <c r="X85">
        <v>2.8000000000000001E-2</v>
      </c>
      <c r="Y85">
        <v>4.2999999999999997E-2</v>
      </c>
      <c r="Z85">
        <v>3.6999999999999998E-2</v>
      </c>
      <c r="AA85">
        <v>9</v>
      </c>
      <c r="AB85">
        <v>1</v>
      </c>
      <c r="AC85">
        <v>1</v>
      </c>
      <c r="AD85">
        <v>1</v>
      </c>
      <c r="AE85">
        <v>9</v>
      </c>
      <c r="AF85">
        <v>4</v>
      </c>
      <c r="AG85">
        <v>6</v>
      </c>
      <c r="AH85">
        <v>4.8890000000000002</v>
      </c>
      <c r="AI85">
        <v>9</v>
      </c>
      <c r="AJ85">
        <v>5</v>
      </c>
      <c r="AK85">
        <v>5</v>
      </c>
      <c r="AL85">
        <v>5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</row>
    <row r="86" spans="1:46" x14ac:dyDescent="0.25">
      <c r="A86" t="s">
        <v>84</v>
      </c>
      <c r="B86">
        <v>8</v>
      </c>
      <c r="C86">
        <v>12</v>
      </c>
      <c r="D86" s="1">
        <f t="shared" si="5"/>
        <v>3</v>
      </c>
      <c r="E86" s="2">
        <v>3</v>
      </c>
      <c r="F86" s="2">
        <v>8.2000000000000003E-2</v>
      </c>
      <c r="G86" s="2" t="str">
        <f t="shared" si="6"/>
        <v>best</v>
      </c>
      <c r="H86" s="2">
        <v>3</v>
      </c>
      <c r="I86" s="2">
        <v>1E-3</v>
      </c>
      <c r="J86" s="2" t="str">
        <f t="shared" si="7"/>
        <v>best</v>
      </c>
      <c r="K86" s="2">
        <f t="shared" si="8"/>
        <v>3</v>
      </c>
      <c r="L86" s="2">
        <f>Z86</f>
        <v>6.7000000000000004E-2</v>
      </c>
      <c r="M86" s="2" t="str">
        <f t="shared" si="9"/>
        <v>best</v>
      </c>
      <c r="N86">
        <v>4</v>
      </c>
      <c r="O86">
        <v>0.157</v>
      </c>
      <c r="P86">
        <v>4</v>
      </c>
      <c r="Q86">
        <v>1E-3</v>
      </c>
      <c r="S86" t="s">
        <v>236</v>
      </c>
      <c r="T86">
        <v>3</v>
      </c>
      <c r="U86">
        <v>3</v>
      </c>
      <c r="V86">
        <v>3</v>
      </c>
      <c r="W86">
        <v>20</v>
      </c>
      <c r="X86">
        <v>3.9E-2</v>
      </c>
      <c r="Y86">
        <v>0.115</v>
      </c>
      <c r="Z86">
        <v>6.7000000000000004E-2</v>
      </c>
      <c r="AA86">
        <v>20</v>
      </c>
      <c r="AB86">
        <v>1</v>
      </c>
      <c r="AC86">
        <v>1</v>
      </c>
      <c r="AD86">
        <v>1</v>
      </c>
      <c r="AE86">
        <v>20</v>
      </c>
      <c r="AF86">
        <v>889</v>
      </c>
      <c r="AG86">
        <v>5805</v>
      </c>
      <c r="AH86">
        <v>2273.65</v>
      </c>
      <c r="AI86">
        <v>20</v>
      </c>
      <c r="AJ86">
        <v>22</v>
      </c>
      <c r="AK86">
        <v>25</v>
      </c>
      <c r="AL86">
        <v>24.15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</row>
    <row r="87" spans="1:46" x14ac:dyDescent="0.25">
      <c r="A87" t="s">
        <v>85</v>
      </c>
      <c r="B87">
        <v>16</v>
      </c>
      <c r="C87">
        <v>32</v>
      </c>
      <c r="D87" s="1">
        <f t="shared" si="5"/>
        <v>4</v>
      </c>
      <c r="E87" s="2">
        <v>4</v>
      </c>
      <c r="F87" s="2">
        <v>0.39300000000000002</v>
      </c>
      <c r="G87" s="2" t="str">
        <f t="shared" si="6"/>
        <v>best</v>
      </c>
      <c r="H87" s="2">
        <v>4</v>
      </c>
      <c r="I87" s="2">
        <v>3.0000000000000001E-3</v>
      </c>
      <c r="J87" s="2" t="str">
        <f t="shared" si="7"/>
        <v>best</v>
      </c>
      <c r="K87" s="2">
        <f t="shared" si="8"/>
        <v>4</v>
      </c>
      <c r="L87" s="2">
        <f>Z87</f>
        <v>1.706</v>
      </c>
      <c r="M87" s="2" t="str">
        <f t="shared" si="9"/>
        <v>best</v>
      </c>
      <c r="N87">
        <v>4</v>
      </c>
      <c r="O87">
        <v>0.39900000000000002</v>
      </c>
      <c r="P87">
        <v>4</v>
      </c>
      <c r="Q87">
        <v>6.0000000000000001E-3</v>
      </c>
      <c r="S87" t="s">
        <v>237</v>
      </c>
      <c r="T87">
        <v>4</v>
      </c>
      <c r="U87">
        <v>4</v>
      </c>
      <c r="V87">
        <v>4</v>
      </c>
      <c r="W87">
        <v>20</v>
      </c>
      <c r="X87">
        <v>1.296</v>
      </c>
      <c r="Y87">
        <v>1.863</v>
      </c>
      <c r="Z87">
        <v>1.706</v>
      </c>
      <c r="AA87">
        <v>20</v>
      </c>
      <c r="AB87">
        <v>1</v>
      </c>
      <c r="AC87">
        <v>1</v>
      </c>
      <c r="AD87">
        <v>1</v>
      </c>
      <c r="AE87">
        <v>20</v>
      </c>
      <c r="AF87">
        <v>29365</v>
      </c>
      <c r="AG87">
        <v>93212</v>
      </c>
      <c r="AH87">
        <v>59475.4</v>
      </c>
      <c r="AI87">
        <v>20</v>
      </c>
      <c r="AJ87">
        <v>40</v>
      </c>
      <c r="AK87">
        <v>50</v>
      </c>
      <c r="AL87">
        <v>45.6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</row>
    <row r="88" spans="1:46" x14ac:dyDescent="0.25">
      <c r="A88" t="s">
        <v>86</v>
      </c>
      <c r="B88">
        <v>32</v>
      </c>
      <c r="C88">
        <v>80</v>
      </c>
      <c r="D88" s="1">
        <f t="shared" si="5"/>
        <v>4</v>
      </c>
      <c r="E88" s="2">
        <v>4</v>
      </c>
      <c r="F88" s="2">
        <v>0.76700000000000002</v>
      </c>
      <c r="G88" s="2" t="str">
        <f t="shared" si="6"/>
        <v>best</v>
      </c>
      <c r="H88" s="2">
        <v>4</v>
      </c>
      <c r="I88" s="2">
        <v>1.0999999999999999E-2</v>
      </c>
      <c r="J88" s="2" t="str">
        <f t="shared" si="7"/>
        <v>best</v>
      </c>
      <c r="K88" s="2">
        <f t="shared" si="8"/>
        <v>4</v>
      </c>
      <c r="L88" s="2">
        <f>Z88</f>
        <v>2.3279999999999998</v>
      </c>
      <c r="M88" s="2" t="str">
        <f t="shared" si="9"/>
        <v>best</v>
      </c>
      <c r="N88">
        <v>5</v>
      </c>
      <c r="O88">
        <v>0.90300000000000002</v>
      </c>
      <c r="P88">
        <v>5</v>
      </c>
      <c r="Q88">
        <v>1.7999999999999999E-2</v>
      </c>
      <c r="S88" t="s">
        <v>238</v>
      </c>
      <c r="T88">
        <v>4</v>
      </c>
      <c r="U88">
        <v>4</v>
      </c>
      <c r="V88">
        <v>4</v>
      </c>
      <c r="W88">
        <v>20</v>
      </c>
      <c r="X88">
        <v>2.1509999999999998</v>
      </c>
      <c r="Y88">
        <v>2.5289999999999999</v>
      </c>
      <c r="Z88">
        <v>2.3279999999999998</v>
      </c>
      <c r="AA88">
        <v>20</v>
      </c>
      <c r="AB88">
        <v>1</v>
      </c>
      <c r="AC88">
        <v>1</v>
      </c>
      <c r="AD88">
        <v>1</v>
      </c>
      <c r="AE88">
        <v>20</v>
      </c>
      <c r="AF88">
        <v>58225</v>
      </c>
      <c r="AG88">
        <v>99978</v>
      </c>
      <c r="AH88">
        <v>75580.05</v>
      </c>
      <c r="AI88">
        <v>20</v>
      </c>
      <c r="AJ88">
        <v>86</v>
      </c>
      <c r="AK88">
        <v>98</v>
      </c>
      <c r="AL88">
        <v>91.4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</row>
    <row r="89" spans="1:46" x14ac:dyDescent="0.25">
      <c r="A89" t="s">
        <v>87</v>
      </c>
      <c r="B89">
        <v>64</v>
      </c>
      <c r="C89">
        <v>192</v>
      </c>
      <c r="D89" s="1">
        <f t="shared" si="5"/>
        <v>5</v>
      </c>
      <c r="E89" s="2">
        <v>5</v>
      </c>
      <c r="F89" s="2">
        <v>1.9319999999999999</v>
      </c>
      <c r="G89" s="2" t="str">
        <f t="shared" si="6"/>
        <v>best</v>
      </c>
      <c r="H89" s="2">
        <v>5</v>
      </c>
      <c r="I89" s="2">
        <v>4.5999999999999999E-2</v>
      </c>
      <c r="J89" s="2" t="str">
        <f t="shared" si="7"/>
        <v>best</v>
      </c>
      <c r="K89" s="2">
        <f t="shared" si="8"/>
        <v>5</v>
      </c>
      <c r="L89" s="2">
        <f>Z89</f>
        <v>2.5049999999999999</v>
      </c>
      <c r="M89" s="2" t="str">
        <f t="shared" si="9"/>
        <v>best</v>
      </c>
      <c r="N89">
        <v>6</v>
      </c>
      <c r="O89">
        <v>2.0369999999999999</v>
      </c>
      <c r="P89">
        <v>6</v>
      </c>
      <c r="Q89">
        <v>5.5E-2</v>
      </c>
      <c r="S89" t="s">
        <v>239</v>
      </c>
      <c r="T89">
        <v>5</v>
      </c>
      <c r="U89">
        <v>5</v>
      </c>
      <c r="V89">
        <v>5</v>
      </c>
      <c r="W89">
        <v>20</v>
      </c>
      <c r="X89">
        <v>2.3119999999999998</v>
      </c>
      <c r="Y89">
        <v>2.6970000000000001</v>
      </c>
      <c r="Z89">
        <v>2.5049999999999999</v>
      </c>
      <c r="AA89">
        <v>20</v>
      </c>
      <c r="AB89">
        <v>1</v>
      </c>
      <c r="AC89">
        <v>1</v>
      </c>
      <c r="AD89">
        <v>1</v>
      </c>
      <c r="AE89">
        <v>20</v>
      </c>
      <c r="AF89">
        <v>4655</v>
      </c>
      <c r="AG89">
        <v>99739</v>
      </c>
      <c r="AH89">
        <v>75907.149999999994</v>
      </c>
      <c r="AI89">
        <v>20</v>
      </c>
      <c r="AJ89">
        <v>90</v>
      </c>
      <c r="AK89">
        <v>98</v>
      </c>
      <c r="AL89">
        <v>95.65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</row>
    <row r="90" spans="1:46" x14ac:dyDescent="0.25">
      <c r="A90" t="s">
        <v>88</v>
      </c>
      <c r="B90">
        <v>128</v>
      </c>
      <c r="C90">
        <v>448</v>
      </c>
      <c r="D90" s="1">
        <f t="shared" si="5"/>
        <v>6</v>
      </c>
      <c r="E90" s="2">
        <v>6</v>
      </c>
      <c r="F90" s="2">
        <v>4.5949999999999998</v>
      </c>
      <c r="G90" s="2" t="str">
        <f t="shared" si="6"/>
        <v>best</v>
      </c>
      <c r="H90" s="2">
        <v>6</v>
      </c>
      <c r="I90" s="2">
        <v>0.158</v>
      </c>
      <c r="J90" s="2" t="str">
        <f t="shared" si="7"/>
        <v>best</v>
      </c>
      <c r="K90" s="2">
        <f t="shared" si="8"/>
        <v>6</v>
      </c>
      <c r="L90" s="2">
        <f>Z90</f>
        <v>2.7320000000000002</v>
      </c>
      <c r="M90" s="2" t="str">
        <f t="shared" si="9"/>
        <v>best</v>
      </c>
      <c r="N90">
        <v>6</v>
      </c>
      <c r="O90">
        <v>4.1500000000000004</v>
      </c>
      <c r="P90">
        <v>6</v>
      </c>
      <c r="Q90">
        <v>0.32400000000000001</v>
      </c>
      <c r="S90" t="s">
        <v>240</v>
      </c>
      <c r="T90">
        <v>6</v>
      </c>
      <c r="U90">
        <v>6</v>
      </c>
      <c r="V90">
        <v>6</v>
      </c>
      <c r="W90">
        <v>20</v>
      </c>
      <c r="X90">
        <v>2.589</v>
      </c>
      <c r="Y90">
        <v>2.875</v>
      </c>
      <c r="Z90">
        <v>2.7320000000000002</v>
      </c>
      <c r="AA90">
        <v>20</v>
      </c>
      <c r="AB90">
        <v>1</v>
      </c>
      <c r="AC90">
        <v>1</v>
      </c>
      <c r="AD90">
        <v>1</v>
      </c>
      <c r="AE90">
        <v>20</v>
      </c>
      <c r="AF90">
        <v>4465</v>
      </c>
      <c r="AG90">
        <v>97029</v>
      </c>
      <c r="AH90">
        <v>48105.25</v>
      </c>
      <c r="AI90">
        <v>20</v>
      </c>
      <c r="AJ90">
        <v>94</v>
      </c>
      <c r="AK90">
        <v>98</v>
      </c>
      <c r="AL90">
        <v>96.1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</row>
    <row r="91" spans="1:46" x14ac:dyDescent="0.25">
      <c r="A91" t="s">
        <v>89</v>
      </c>
      <c r="B91">
        <v>256</v>
      </c>
      <c r="C91">
        <v>1024</v>
      </c>
      <c r="D91" s="1">
        <f t="shared" si="5"/>
        <v>6</v>
      </c>
      <c r="E91" s="2">
        <v>6</v>
      </c>
      <c r="F91" s="2">
        <v>13.762</v>
      </c>
      <c r="G91" s="2" t="str">
        <f t="shared" si="6"/>
        <v>best</v>
      </c>
      <c r="H91" s="2">
        <v>6</v>
      </c>
      <c r="I91" s="2">
        <v>0.89200000000000002</v>
      </c>
      <c r="J91" s="2" t="str">
        <f t="shared" si="7"/>
        <v>best</v>
      </c>
      <c r="K91" s="2">
        <f t="shared" si="8"/>
        <v>6</v>
      </c>
      <c r="L91" s="2">
        <f>Z91</f>
        <v>3.3380000000000001</v>
      </c>
      <c r="M91" s="2" t="str">
        <f t="shared" si="9"/>
        <v>best</v>
      </c>
      <c r="N91">
        <v>7</v>
      </c>
      <c r="O91">
        <v>13.545999999999999</v>
      </c>
      <c r="P91">
        <v>7</v>
      </c>
      <c r="Q91">
        <v>0.95399999999999996</v>
      </c>
      <c r="S91" t="s">
        <v>241</v>
      </c>
      <c r="T91">
        <v>6</v>
      </c>
      <c r="U91">
        <v>6</v>
      </c>
      <c r="V91">
        <v>6</v>
      </c>
      <c r="W91">
        <v>20</v>
      </c>
      <c r="X91">
        <v>3.1480000000000001</v>
      </c>
      <c r="Y91">
        <v>3.5259999999999998</v>
      </c>
      <c r="Z91">
        <v>3.3380000000000001</v>
      </c>
      <c r="AA91">
        <v>20</v>
      </c>
      <c r="AB91">
        <v>1</v>
      </c>
      <c r="AC91">
        <v>1</v>
      </c>
      <c r="AD91">
        <v>1</v>
      </c>
      <c r="AE91">
        <v>20</v>
      </c>
      <c r="AF91">
        <v>4655</v>
      </c>
      <c r="AG91">
        <v>92647</v>
      </c>
      <c r="AH91">
        <v>13605.3</v>
      </c>
      <c r="AI91">
        <v>20</v>
      </c>
      <c r="AJ91">
        <v>97</v>
      </c>
      <c r="AK91">
        <v>101</v>
      </c>
      <c r="AL91">
        <v>99.35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</row>
    <row r="92" spans="1:46" x14ac:dyDescent="0.25">
      <c r="A92" t="s">
        <v>90</v>
      </c>
      <c r="B92">
        <v>512</v>
      </c>
      <c r="C92">
        <v>2304</v>
      </c>
      <c r="D92" s="1">
        <f t="shared" si="5"/>
        <v>7</v>
      </c>
      <c r="E92" s="2">
        <v>7</v>
      </c>
      <c r="F92" s="2">
        <v>77.522000000000006</v>
      </c>
      <c r="G92" s="2" t="str">
        <f t="shared" si="6"/>
        <v>best</v>
      </c>
      <c r="H92" s="2">
        <v>7</v>
      </c>
      <c r="I92" s="2">
        <v>2.895</v>
      </c>
      <c r="J92" s="2" t="str">
        <f t="shared" si="7"/>
        <v>best</v>
      </c>
      <c r="K92" s="2">
        <f t="shared" si="8"/>
        <v>7</v>
      </c>
      <c r="L92" s="2">
        <f>Z92</f>
        <v>3.24</v>
      </c>
      <c r="M92" s="2" t="str">
        <f t="shared" si="9"/>
        <v>best</v>
      </c>
      <c r="N92">
        <v>7</v>
      </c>
      <c r="O92">
        <v>73.647000000000006</v>
      </c>
      <c r="P92">
        <v>7</v>
      </c>
      <c r="Q92">
        <v>6.44</v>
      </c>
      <c r="S92" t="s">
        <v>242</v>
      </c>
      <c r="T92">
        <v>7</v>
      </c>
      <c r="U92">
        <v>7</v>
      </c>
      <c r="V92">
        <v>7</v>
      </c>
      <c r="W92">
        <v>20</v>
      </c>
      <c r="X92">
        <v>2.3439999999999999</v>
      </c>
      <c r="Y92">
        <v>3.976</v>
      </c>
      <c r="Z92">
        <v>3.24</v>
      </c>
      <c r="AA92">
        <v>20</v>
      </c>
      <c r="AB92">
        <v>1</v>
      </c>
      <c r="AC92">
        <v>2</v>
      </c>
      <c r="AD92">
        <v>1.3</v>
      </c>
      <c r="AE92">
        <v>20</v>
      </c>
      <c r="AF92">
        <v>8977</v>
      </c>
      <c r="AG92">
        <v>95448</v>
      </c>
      <c r="AH92">
        <v>58746.95</v>
      </c>
      <c r="AI92">
        <v>20</v>
      </c>
      <c r="AJ92">
        <v>93</v>
      </c>
      <c r="AK92">
        <v>101</v>
      </c>
      <c r="AL92">
        <v>98.4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</row>
    <row r="93" spans="1:46" x14ac:dyDescent="0.25">
      <c r="A93" t="s">
        <v>91</v>
      </c>
      <c r="B93">
        <v>1024</v>
      </c>
      <c r="C93">
        <v>5120</v>
      </c>
      <c r="D93" s="1">
        <f t="shared" si="5"/>
        <v>7</v>
      </c>
      <c r="E93" s="2">
        <v>7</v>
      </c>
      <c r="F93" s="2">
        <v>217.57400000000001</v>
      </c>
      <c r="G93" s="2" t="str">
        <f t="shared" si="6"/>
        <v>best</v>
      </c>
      <c r="H93" s="2">
        <v>7</v>
      </c>
      <c r="I93" s="2">
        <v>19.885000000000002</v>
      </c>
      <c r="J93" s="2" t="str">
        <f t="shared" si="7"/>
        <v>best</v>
      </c>
      <c r="K93" s="2">
        <f t="shared" si="8"/>
        <v>7</v>
      </c>
      <c r="L93" s="2">
        <f>Z93</f>
        <v>13.739000000000001</v>
      </c>
      <c r="M93" s="2" t="str">
        <f t="shared" si="9"/>
        <v>best</v>
      </c>
      <c r="N93">
        <v>8</v>
      </c>
      <c r="O93">
        <v>219.80699999999999</v>
      </c>
      <c r="P93">
        <v>8</v>
      </c>
      <c r="Q93">
        <v>19.614999999999998</v>
      </c>
      <c r="S93" t="s">
        <v>243</v>
      </c>
      <c r="T93">
        <v>7</v>
      </c>
      <c r="U93">
        <v>7</v>
      </c>
      <c r="V93">
        <v>7</v>
      </c>
      <c r="W93">
        <v>20</v>
      </c>
      <c r="X93">
        <v>12.904</v>
      </c>
      <c r="Y93">
        <v>14.856</v>
      </c>
      <c r="Z93">
        <v>13.739000000000001</v>
      </c>
      <c r="AA93">
        <v>20</v>
      </c>
      <c r="AB93">
        <v>1</v>
      </c>
      <c r="AC93">
        <v>2</v>
      </c>
      <c r="AD93">
        <v>1.3</v>
      </c>
      <c r="AE93">
        <v>20</v>
      </c>
      <c r="AF93">
        <v>1916</v>
      </c>
      <c r="AG93">
        <v>81043</v>
      </c>
      <c r="AH93">
        <v>33922.1</v>
      </c>
      <c r="AI93">
        <v>20</v>
      </c>
      <c r="AJ93">
        <v>98</v>
      </c>
      <c r="AK93">
        <v>101</v>
      </c>
      <c r="AL93">
        <v>99.8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</row>
    <row r="94" spans="1:46" x14ac:dyDescent="0.25">
      <c r="A94" t="s">
        <v>92</v>
      </c>
      <c r="B94">
        <v>2048</v>
      </c>
      <c r="C94">
        <v>11264</v>
      </c>
      <c r="D94" s="1">
        <f t="shared" si="5"/>
        <v>8</v>
      </c>
      <c r="E94" s="2">
        <v>8</v>
      </c>
      <c r="F94" s="2">
        <v>601.70799999999997</v>
      </c>
      <c r="G94" s="2" t="str">
        <f t="shared" si="6"/>
        <v>best</v>
      </c>
      <c r="H94" s="2">
        <v>8</v>
      </c>
      <c r="I94" s="2">
        <v>69.528000000000006</v>
      </c>
      <c r="J94" s="2" t="str">
        <f t="shared" si="7"/>
        <v>best</v>
      </c>
      <c r="K94" s="2">
        <f t="shared" si="8"/>
        <v>8</v>
      </c>
      <c r="L94" s="2">
        <f>Z94</f>
        <v>35.229999999999997</v>
      </c>
      <c r="M94" s="2" t="str">
        <f t="shared" si="9"/>
        <v>best</v>
      </c>
      <c r="N94">
        <v>8</v>
      </c>
      <c r="O94">
        <v>632.32500000000005</v>
      </c>
      <c r="P94">
        <v>8</v>
      </c>
      <c r="Q94">
        <v>137.291</v>
      </c>
      <c r="S94" t="s">
        <v>244</v>
      </c>
      <c r="T94">
        <v>8</v>
      </c>
      <c r="U94">
        <v>8</v>
      </c>
      <c r="V94">
        <v>8</v>
      </c>
      <c r="W94">
        <v>20</v>
      </c>
      <c r="X94">
        <v>33.652000000000001</v>
      </c>
      <c r="Y94">
        <v>37.002000000000002</v>
      </c>
      <c r="Z94">
        <v>35.229999999999997</v>
      </c>
      <c r="AA94">
        <v>20</v>
      </c>
      <c r="AB94">
        <v>1</v>
      </c>
      <c r="AC94">
        <v>2</v>
      </c>
      <c r="AD94">
        <v>1.1499999999999999</v>
      </c>
      <c r="AE94">
        <v>20</v>
      </c>
      <c r="AF94">
        <v>273</v>
      </c>
      <c r="AG94">
        <v>1595</v>
      </c>
      <c r="AH94">
        <v>606.79999999999995</v>
      </c>
      <c r="AI94">
        <v>20</v>
      </c>
      <c r="AJ94">
        <v>98</v>
      </c>
      <c r="AK94">
        <v>101</v>
      </c>
      <c r="AL94">
        <v>99.6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</row>
    <row r="95" spans="1:46" x14ac:dyDescent="0.25">
      <c r="A95" t="s">
        <v>93</v>
      </c>
      <c r="B95">
        <v>4096</v>
      </c>
      <c r="C95">
        <v>24576</v>
      </c>
      <c r="D95" s="1">
        <f t="shared" si="5"/>
        <v>8</v>
      </c>
      <c r="E95" s="2">
        <v>8</v>
      </c>
      <c r="F95" s="2">
        <v>1668.568</v>
      </c>
      <c r="G95" s="2" t="str">
        <f t="shared" si="6"/>
        <v>best</v>
      </c>
      <c r="H95" s="2">
        <v>8</v>
      </c>
      <c r="I95" s="2">
        <v>464.351</v>
      </c>
      <c r="J95" s="2" t="str">
        <f t="shared" si="7"/>
        <v>best</v>
      </c>
      <c r="K95" s="2">
        <f t="shared" si="8"/>
        <v>8</v>
      </c>
      <c r="L95" s="2">
        <f>Z95</f>
        <v>206.36500000000001</v>
      </c>
      <c r="M95" s="2" t="str">
        <f t="shared" si="9"/>
        <v>best</v>
      </c>
      <c r="N95">
        <v>9</v>
      </c>
      <c r="O95">
        <v>1543.6780000000001</v>
      </c>
      <c r="P95">
        <v>8</v>
      </c>
      <c r="Q95">
        <v>951.6</v>
      </c>
      <c r="S95" t="s">
        <v>245</v>
      </c>
      <c r="T95">
        <v>8</v>
      </c>
      <c r="U95">
        <v>8</v>
      </c>
      <c r="V95">
        <v>8</v>
      </c>
      <c r="W95">
        <v>20</v>
      </c>
      <c r="X95">
        <v>197.90600000000001</v>
      </c>
      <c r="Y95">
        <v>226.14500000000001</v>
      </c>
      <c r="Z95">
        <v>206.36500000000001</v>
      </c>
      <c r="AA95">
        <v>20</v>
      </c>
      <c r="AB95">
        <v>1</v>
      </c>
      <c r="AC95">
        <v>3</v>
      </c>
      <c r="AD95">
        <v>1.75</v>
      </c>
      <c r="AE95">
        <v>20</v>
      </c>
      <c r="AF95">
        <v>284</v>
      </c>
      <c r="AG95">
        <v>2396</v>
      </c>
      <c r="AH95">
        <v>855.1</v>
      </c>
      <c r="AI95">
        <v>20</v>
      </c>
      <c r="AJ95">
        <v>98</v>
      </c>
      <c r="AK95">
        <v>101</v>
      </c>
      <c r="AL95">
        <v>100.15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</row>
    <row r="96" spans="1:46" x14ac:dyDescent="0.25">
      <c r="A96" t="s">
        <v>94</v>
      </c>
      <c r="B96">
        <v>9</v>
      </c>
      <c r="C96">
        <v>18</v>
      </c>
      <c r="D96" s="1">
        <f t="shared" si="5"/>
        <v>3</v>
      </c>
      <c r="E96" s="2">
        <v>3</v>
      </c>
      <c r="F96" s="2">
        <v>1.2E-2</v>
      </c>
      <c r="G96" s="2" t="str">
        <f t="shared" si="6"/>
        <v>best</v>
      </c>
      <c r="H96" s="2">
        <v>3</v>
      </c>
      <c r="I96" s="2">
        <v>1E-3</v>
      </c>
      <c r="J96" s="2" t="str">
        <f t="shared" si="7"/>
        <v>best</v>
      </c>
      <c r="K96" s="2">
        <f t="shared" si="8"/>
        <v>3</v>
      </c>
      <c r="L96" s="2">
        <f>Z96</f>
        <v>0.60799999999999998</v>
      </c>
      <c r="M96" s="2" t="str">
        <f t="shared" si="9"/>
        <v>best</v>
      </c>
      <c r="N96">
        <v>3</v>
      </c>
      <c r="O96">
        <v>1.2999999999999999E-2</v>
      </c>
      <c r="P96" t="s">
        <v>82</v>
      </c>
      <c r="Q96" t="s">
        <v>82</v>
      </c>
      <c r="S96" t="s">
        <v>246</v>
      </c>
      <c r="T96">
        <v>3</v>
      </c>
      <c r="U96">
        <v>3</v>
      </c>
      <c r="V96">
        <v>3</v>
      </c>
      <c r="W96">
        <v>20</v>
      </c>
      <c r="X96">
        <v>0.161</v>
      </c>
      <c r="Y96">
        <v>1.1619999999999999</v>
      </c>
      <c r="Z96">
        <v>0.60799999999999998</v>
      </c>
      <c r="AA96">
        <v>20</v>
      </c>
      <c r="AB96">
        <v>1</v>
      </c>
      <c r="AC96">
        <v>1</v>
      </c>
      <c r="AD96">
        <v>1</v>
      </c>
      <c r="AE96">
        <v>20</v>
      </c>
      <c r="AF96">
        <v>13060</v>
      </c>
      <c r="AG96">
        <v>98484</v>
      </c>
      <c r="AH96">
        <v>51765.65</v>
      </c>
      <c r="AI96">
        <v>20</v>
      </c>
      <c r="AJ96">
        <v>31</v>
      </c>
      <c r="AK96">
        <v>36</v>
      </c>
      <c r="AL96">
        <v>34.049999999999997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</row>
    <row r="97" spans="1:46" x14ac:dyDescent="0.25">
      <c r="A97" t="s">
        <v>95</v>
      </c>
      <c r="B97">
        <v>16</v>
      </c>
      <c r="C97">
        <v>48</v>
      </c>
      <c r="D97" s="1">
        <f t="shared" si="5"/>
        <v>4</v>
      </c>
      <c r="E97" s="2">
        <v>4</v>
      </c>
      <c r="F97" s="2">
        <v>0.41399999999999998</v>
      </c>
      <c r="G97" s="2" t="str">
        <f t="shared" si="6"/>
        <v>best</v>
      </c>
      <c r="H97" s="2">
        <v>4</v>
      </c>
      <c r="I97" s="2">
        <v>2E-3</v>
      </c>
      <c r="J97" s="2" t="str">
        <f t="shared" si="7"/>
        <v>best</v>
      </c>
      <c r="K97" s="2">
        <f t="shared" si="8"/>
        <v>4</v>
      </c>
      <c r="L97" s="2">
        <f>Z97</f>
        <v>2.1629999999999998</v>
      </c>
      <c r="M97" s="2" t="str">
        <f t="shared" si="9"/>
        <v>best</v>
      </c>
      <c r="N97">
        <v>5</v>
      </c>
      <c r="O97">
        <v>0.36799999999999999</v>
      </c>
      <c r="P97">
        <v>5</v>
      </c>
      <c r="Q97">
        <v>5.0000000000000001E-3</v>
      </c>
      <c r="S97" t="s">
        <v>247</v>
      </c>
      <c r="T97">
        <v>4</v>
      </c>
      <c r="U97">
        <v>4</v>
      </c>
      <c r="V97">
        <v>4</v>
      </c>
      <c r="W97">
        <v>20</v>
      </c>
      <c r="X97">
        <v>2.012</v>
      </c>
      <c r="Y97">
        <v>2.2919999999999998</v>
      </c>
      <c r="Z97">
        <v>2.1629999999999998</v>
      </c>
      <c r="AA97">
        <v>20</v>
      </c>
      <c r="AB97">
        <v>1</v>
      </c>
      <c r="AC97">
        <v>1</v>
      </c>
      <c r="AD97">
        <v>1</v>
      </c>
      <c r="AE97">
        <v>20</v>
      </c>
      <c r="AF97">
        <v>39723</v>
      </c>
      <c r="AG97">
        <v>60996</v>
      </c>
      <c r="AH97">
        <v>48647.35</v>
      </c>
      <c r="AI97">
        <v>20</v>
      </c>
      <c r="AJ97">
        <v>79</v>
      </c>
      <c r="AK97">
        <v>89</v>
      </c>
      <c r="AL97">
        <v>83.65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</row>
    <row r="98" spans="1:46" x14ac:dyDescent="0.25">
      <c r="A98" t="s">
        <v>96</v>
      </c>
      <c r="B98">
        <v>25</v>
      </c>
      <c r="C98">
        <v>100</v>
      </c>
      <c r="D98" s="1">
        <f t="shared" si="5"/>
        <v>6</v>
      </c>
      <c r="E98" s="2">
        <v>6</v>
      </c>
      <c r="F98" s="2">
        <v>0.76400000000000001</v>
      </c>
      <c r="G98" s="2" t="str">
        <f t="shared" si="6"/>
        <v>best</v>
      </c>
      <c r="H98" s="2">
        <v>6</v>
      </c>
      <c r="I98" s="2">
        <v>1.2E-2</v>
      </c>
      <c r="J98" s="2" t="str">
        <f t="shared" si="7"/>
        <v>best</v>
      </c>
      <c r="K98" s="2">
        <f t="shared" si="8"/>
        <v>6</v>
      </c>
      <c r="L98" s="2">
        <f>Z98</f>
        <v>2.3420000000000001</v>
      </c>
      <c r="M98" s="2" t="str">
        <f t="shared" si="9"/>
        <v>best</v>
      </c>
      <c r="N98">
        <v>6</v>
      </c>
      <c r="O98">
        <v>0.78</v>
      </c>
      <c r="P98">
        <v>6</v>
      </c>
      <c r="Q98">
        <v>6.0000000000000001E-3</v>
      </c>
      <c r="S98" t="s">
        <v>248</v>
      </c>
      <c r="T98">
        <v>6</v>
      </c>
      <c r="U98">
        <v>6</v>
      </c>
      <c r="V98">
        <v>6</v>
      </c>
      <c r="W98">
        <v>20</v>
      </c>
      <c r="X98">
        <v>2.1739999999999999</v>
      </c>
      <c r="Y98">
        <v>2.5379999999999998</v>
      </c>
      <c r="Z98">
        <v>2.3420000000000001</v>
      </c>
      <c r="AA98">
        <v>20</v>
      </c>
      <c r="AB98">
        <v>1</v>
      </c>
      <c r="AC98">
        <v>1</v>
      </c>
      <c r="AD98">
        <v>1</v>
      </c>
      <c r="AE98">
        <v>20</v>
      </c>
      <c r="AF98">
        <v>46786</v>
      </c>
      <c r="AG98">
        <v>77505</v>
      </c>
      <c r="AH98">
        <v>61391.05</v>
      </c>
      <c r="AI98">
        <v>20</v>
      </c>
      <c r="AJ98">
        <v>86</v>
      </c>
      <c r="AK98">
        <v>97</v>
      </c>
      <c r="AL98">
        <v>91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</row>
    <row r="99" spans="1:46" x14ac:dyDescent="0.25">
      <c r="A99" t="s">
        <v>97</v>
      </c>
      <c r="B99">
        <v>36</v>
      </c>
      <c r="C99">
        <v>180</v>
      </c>
      <c r="D99" s="1">
        <f t="shared" si="5"/>
        <v>7</v>
      </c>
      <c r="E99" s="2">
        <v>7</v>
      </c>
      <c r="F99" s="2">
        <v>1.1679999999999999</v>
      </c>
      <c r="G99" s="2" t="str">
        <f t="shared" si="6"/>
        <v>best</v>
      </c>
      <c r="H99" s="2">
        <v>7</v>
      </c>
      <c r="I99" s="2">
        <v>1.7999999999999999E-2</v>
      </c>
      <c r="J99" s="2" t="str">
        <f t="shared" si="7"/>
        <v>best</v>
      </c>
      <c r="K99" s="2">
        <f t="shared" si="8"/>
        <v>7</v>
      </c>
      <c r="L99" s="2">
        <f>Z99</f>
        <v>2.4380000000000002</v>
      </c>
      <c r="M99" s="2" t="str">
        <f t="shared" si="9"/>
        <v>best</v>
      </c>
      <c r="N99">
        <v>7</v>
      </c>
      <c r="O99">
        <v>1.179</v>
      </c>
      <c r="P99">
        <v>7</v>
      </c>
      <c r="Q99">
        <v>0.02</v>
      </c>
      <c r="S99" t="s">
        <v>249</v>
      </c>
      <c r="T99">
        <v>7</v>
      </c>
      <c r="U99">
        <v>7</v>
      </c>
      <c r="V99">
        <v>7</v>
      </c>
      <c r="W99">
        <v>20</v>
      </c>
      <c r="X99">
        <v>2.2200000000000002</v>
      </c>
      <c r="Y99">
        <v>2.581</v>
      </c>
      <c r="Z99">
        <v>2.4380000000000002</v>
      </c>
      <c r="AA99">
        <v>20</v>
      </c>
      <c r="AB99">
        <v>1</v>
      </c>
      <c r="AC99">
        <v>1</v>
      </c>
      <c r="AD99">
        <v>1</v>
      </c>
      <c r="AE99">
        <v>20</v>
      </c>
      <c r="AF99">
        <v>46935</v>
      </c>
      <c r="AG99">
        <v>79360</v>
      </c>
      <c r="AH99">
        <v>62609.9</v>
      </c>
      <c r="AI99">
        <v>20</v>
      </c>
      <c r="AJ99">
        <v>93</v>
      </c>
      <c r="AK99">
        <v>100</v>
      </c>
      <c r="AL99">
        <v>96.9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</row>
    <row r="100" spans="1:46" x14ac:dyDescent="0.25">
      <c r="A100" t="s">
        <v>98</v>
      </c>
      <c r="B100">
        <v>49</v>
      </c>
      <c r="C100">
        <v>294</v>
      </c>
      <c r="D100" s="1">
        <f t="shared" si="5"/>
        <v>8</v>
      </c>
      <c r="E100" s="2">
        <v>8</v>
      </c>
      <c r="F100" s="2">
        <v>1.2569999999999999</v>
      </c>
      <c r="G100" s="2" t="str">
        <f t="shared" si="6"/>
        <v>best</v>
      </c>
      <c r="H100" s="2">
        <v>8</v>
      </c>
      <c r="I100" s="2">
        <v>4.2000000000000003E-2</v>
      </c>
      <c r="J100" s="2" t="str">
        <f t="shared" si="7"/>
        <v>best</v>
      </c>
      <c r="K100" s="2">
        <f t="shared" si="8"/>
        <v>8</v>
      </c>
      <c r="L100" s="2">
        <f>Z100</f>
        <v>2.2549999999999999</v>
      </c>
      <c r="M100" s="2" t="str">
        <f t="shared" si="9"/>
        <v>best</v>
      </c>
      <c r="N100">
        <v>8</v>
      </c>
      <c r="O100">
        <v>1.2629999999999999</v>
      </c>
      <c r="P100">
        <v>8</v>
      </c>
      <c r="Q100">
        <v>3.9E-2</v>
      </c>
      <c r="S100" t="s">
        <v>250</v>
      </c>
      <c r="T100">
        <v>8</v>
      </c>
      <c r="U100">
        <v>8</v>
      </c>
      <c r="V100">
        <v>8</v>
      </c>
      <c r="W100">
        <v>20</v>
      </c>
      <c r="X100">
        <v>1.76</v>
      </c>
      <c r="Y100">
        <v>2.4660000000000002</v>
      </c>
      <c r="Z100">
        <v>2.2549999999999999</v>
      </c>
      <c r="AA100">
        <v>20</v>
      </c>
      <c r="AB100">
        <v>1</v>
      </c>
      <c r="AC100">
        <v>1</v>
      </c>
      <c r="AD100">
        <v>1</v>
      </c>
      <c r="AE100">
        <v>20</v>
      </c>
      <c r="AF100">
        <v>17386</v>
      </c>
      <c r="AG100">
        <v>55787</v>
      </c>
      <c r="AH100">
        <v>35185.1</v>
      </c>
      <c r="AI100">
        <v>20</v>
      </c>
      <c r="AJ100">
        <v>94</v>
      </c>
      <c r="AK100">
        <v>101</v>
      </c>
      <c r="AL100">
        <v>97.35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</row>
    <row r="101" spans="1:46" x14ac:dyDescent="0.25">
      <c r="A101" t="s">
        <v>99</v>
      </c>
      <c r="B101">
        <v>64</v>
      </c>
      <c r="C101">
        <v>448</v>
      </c>
      <c r="D101" s="1">
        <f t="shared" si="5"/>
        <v>10</v>
      </c>
      <c r="E101" s="2">
        <v>10</v>
      </c>
      <c r="F101" s="2">
        <v>2.3780000000000001</v>
      </c>
      <c r="G101" s="2" t="str">
        <f t="shared" si="6"/>
        <v>best</v>
      </c>
      <c r="H101" s="2">
        <v>10</v>
      </c>
      <c r="I101" s="2">
        <v>7.0000000000000007E-2</v>
      </c>
      <c r="J101" s="2" t="str">
        <f t="shared" si="7"/>
        <v>best</v>
      </c>
      <c r="K101" s="2">
        <f t="shared" si="8"/>
        <v>10</v>
      </c>
      <c r="L101" s="2">
        <f>Z101</f>
        <v>0.72399999999999998</v>
      </c>
      <c r="M101" s="2" t="str">
        <f t="shared" si="9"/>
        <v>best</v>
      </c>
      <c r="N101">
        <v>10</v>
      </c>
      <c r="O101">
        <v>2.4489999999999998</v>
      </c>
      <c r="P101">
        <v>10</v>
      </c>
      <c r="Q101">
        <v>7.4999999999999997E-2</v>
      </c>
      <c r="S101" t="s">
        <v>251</v>
      </c>
      <c r="T101">
        <v>10</v>
      </c>
      <c r="U101">
        <v>10</v>
      </c>
      <c r="V101">
        <v>10</v>
      </c>
      <c r="W101">
        <v>20</v>
      </c>
      <c r="X101">
        <v>0.157</v>
      </c>
      <c r="Y101">
        <v>1.8740000000000001</v>
      </c>
      <c r="Z101">
        <v>0.72399999999999998</v>
      </c>
      <c r="AA101">
        <v>20</v>
      </c>
      <c r="AB101">
        <v>1</v>
      </c>
      <c r="AC101">
        <v>1</v>
      </c>
      <c r="AD101">
        <v>1</v>
      </c>
      <c r="AE101">
        <v>20</v>
      </c>
      <c r="AF101">
        <v>2036</v>
      </c>
      <c r="AG101">
        <v>98529</v>
      </c>
      <c r="AH101">
        <v>34104.949999999997</v>
      </c>
      <c r="AI101">
        <v>20</v>
      </c>
      <c r="AJ101">
        <v>93</v>
      </c>
      <c r="AK101">
        <v>100</v>
      </c>
      <c r="AL101">
        <v>97.1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</row>
    <row r="102" spans="1:46" x14ac:dyDescent="0.25">
      <c r="A102" t="s">
        <v>100</v>
      </c>
      <c r="B102">
        <v>81</v>
      </c>
      <c r="C102">
        <v>648</v>
      </c>
      <c r="D102" s="1">
        <f t="shared" si="5"/>
        <v>11</v>
      </c>
      <c r="E102" s="2">
        <v>11</v>
      </c>
      <c r="F102" s="2">
        <v>2.8860000000000001</v>
      </c>
      <c r="G102" s="2" t="str">
        <f t="shared" si="6"/>
        <v>best</v>
      </c>
      <c r="H102" s="2">
        <v>11</v>
      </c>
      <c r="I102" s="2">
        <v>0.122</v>
      </c>
      <c r="J102" s="2" t="str">
        <f t="shared" si="7"/>
        <v>best</v>
      </c>
      <c r="K102" s="2">
        <f t="shared" si="8"/>
        <v>11</v>
      </c>
      <c r="L102" s="2">
        <f>Z102</f>
        <v>0.25900000000000001</v>
      </c>
      <c r="M102" s="2" t="str">
        <f t="shared" si="9"/>
        <v>best</v>
      </c>
      <c r="N102">
        <v>11</v>
      </c>
      <c r="O102">
        <v>2.915</v>
      </c>
      <c r="P102">
        <v>11</v>
      </c>
      <c r="Q102">
        <v>0.13400000000000001</v>
      </c>
      <c r="S102" t="s">
        <v>252</v>
      </c>
      <c r="T102">
        <v>11</v>
      </c>
      <c r="U102">
        <v>11</v>
      </c>
      <c r="V102">
        <v>11</v>
      </c>
      <c r="W102">
        <v>20</v>
      </c>
      <c r="X102">
        <v>0.126</v>
      </c>
      <c r="Y102">
        <v>0.70499999999999996</v>
      </c>
      <c r="Z102">
        <v>0.25900000000000001</v>
      </c>
      <c r="AA102">
        <v>20</v>
      </c>
      <c r="AB102">
        <v>1</v>
      </c>
      <c r="AC102">
        <v>1</v>
      </c>
      <c r="AD102">
        <v>1</v>
      </c>
      <c r="AE102">
        <v>20</v>
      </c>
      <c r="AF102">
        <v>532</v>
      </c>
      <c r="AG102">
        <v>59619</v>
      </c>
      <c r="AH102">
        <v>8625.7999999999993</v>
      </c>
      <c r="AI102">
        <v>20</v>
      </c>
      <c r="AJ102">
        <v>94</v>
      </c>
      <c r="AK102">
        <v>101</v>
      </c>
      <c r="AL102">
        <v>98.25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</row>
    <row r="103" spans="1:46" x14ac:dyDescent="0.25">
      <c r="A103" t="s">
        <v>101</v>
      </c>
      <c r="B103">
        <v>100</v>
      </c>
      <c r="C103">
        <v>900</v>
      </c>
      <c r="D103" s="1">
        <f t="shared" si="5"/>
        <v>12</v>
      </c>
      <c r="E103" s="2">
        <v>12</v>
      </c>
      <c r="F103" s="2">
        <v>3.9860000000000002</v>
      </c>
      <c r="G103" s="2" t="str">
        <f t="shared" si="6"/>
        <v>best</v>
      </c>
      <c r="H103" s="2">
        <v>12</v>
      </c>
      <c r="I103" s="2">
        <v>0.19600000000000001</v>
      </c>
      <c r="J103" s="2" t="str">
        <f t="shared" si="7"/>
        <v>best</v>
      </c>
      <c r="K103" s="2">
        <f t="shared" si="8"/>
        <v>12</v>
      </c>
      <c r="L103" s="2">
        <f>Z103</f>
        <v>0.255</v>
      </c>
      <c r="M103" s="2" t="str">
        <f t="shared" si="9"/>
        <v>best</v>
      </c>
      <c r="N103">
        <v>12</v>
      </c>
      <c r="O103">
        <v>4.1109999999999998</v>
      </c>
      <c r="P103">
        <v>12</v>
      </c>
      <c r="Q103">
        <v>0.221</v>
      </c>
      <c r="S103" t="s">
        <v>253</v>
      </c>
      <c r="T103">
        <v>12</v>
      </c>
      <c r="U103">
        <v>12</v>
      </c>
      <c r="V103">
        <v>12</v>
      </c>
      <c r="W103">
        <v>20</v>
      </c>
      <c r="X103">
        <v>0.21</v>
      </c>
      <c r="Y103">
        <v>0.34200000000000003</v>
      </c>
      <c r="Z103">
        <v>0.255</v>
      </c>
      <c r="AA103">
        <v>20</v>
      </c>
      <c r="AB103">
        <v>1</v>
      </c>
      <c r="AC103">
        <v>1</v>
      </c>
      <c r="AD103">
        <v>1</v>
      </c>
      <c r="AE103">
        <v>20</v>
      </c>
      <c r="AF103">
        <v>470</v>
      </c>
      <c r="AG103">
        <v>6625</v>
      </c>
      <c r="AH103">
        <v>1504.4</v>
      </c>
      <c r="AI103">
        <v>20</v>
      </c>
      <c r="AJ103">
        <v>95</v>
      </c>
      <c r="AK103">
        <v>101</v>
      </c>
      <c r="AL103">
        <v>98.55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</row>
    <row r="104" spans="1:46" x14ac:dyDescent="0.25">
      <c r="A104" t="s">
        <v>102</v>
      </c>
      <c r="B104">
        <v>121</v>
      </c>
      <c r="C104">
        <v>1210</v>
      </c>
      <c r="D104" s="1">
        <f t="shared" si="5"/>
        <v>14</v>
      </c>
      <c r="E104" s="2">
        <v>14</v>
      </c>
      <c r="F104" s="2">
        <v>5.1529999999999996</v>
      </c>
      <c r="G104" s="2" t="str">
        <f t="shared" si="6"/>
        <v>best</v>
      </c>
      <c r="H104" s="2">
        <v>14</v>
      </c>
      <c r="I104" s="2">
        <v>0.3</v>
      </c>
      <c r="J104" s="2" t="str">
        <f t="shared" si="7"/>
        <v>best</v>
      </c>
      <c r="K104" s="2">
        <f t="shared" si="8"/>
        <v>14</v>
      </c>
      <c r="L104" s="2">
        <f>Z104</f>
        <v>0.32300000000000001</v>
      </c>
      <c r="M104" s="2" t="str">
        <f t="shared" si="9"/>
        <v>best</v>
      </c>
      <c r="N104">
        <v>14</v>
      </c>
      <c r="O104">
        <v>5.1070000000000002</v>
      </c>
      <c r="P104">
        <v>14</v>
      </c>
      <c r="Q104">
        <v>0.34300000000000003</v>
      </c>
      <c r="S104" t="s">
        <v>254</v>
      </c>
      <c r="T104">
        <v>14</v>
      </c>
      <c r="U104">
        <v>14</v>
      </c>
      <c r="V104">
        <v>14</v>
      </c>
      <c r="W104">
        <v>20</v>
      </c>
      <c r="X104">
        <v>0.28000000000000003</v>
      </c>
      <c r="Y104">
        <v>0.38600000000000001</v>
      </c>
      <c r="Z104">
        <v>0.32300000000000001</v>
      </c>
      <c r="AA104">
        <v>20</v>
      </c>
      <c r="AB104">
        <v>1</v>
      </c>
      <c r="AC104">
        <v>1</v>
      </c>
      <c r="AD104">
        <v>1</v>
      </c>
      <c r="AE104">
        <v>20</v>
      </c>
      <c r="AF104">
        <v>230</v>
      </c>
      <c r="AG104">
        <v>1202</v>
      </c>
      <c r="AH104">
        <v>423</v>
      </c>
      <c r="AI104">
        <v>20</v>
      </c>
      <c r="AJ104">
        <v>95</v>
      </c>
      <c r="AK104">
        <v>100</v>
      </c>
      <c r="AL104">
        <v>97.55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</row>
    <row r="105" spans="1:46" x14ac:dyDescent="0.25">
      <c r="A105" t="s">
        <v>103</v>
      </c>
      <c r="B105">
        <v>144</v>
      </c>
      <c r="C105">
        <v>1584</v>
      </c>
      <c r="D105" s="1">
        <f t="shared" si="5"/>
        <v>15</v>
      </c>
      <c r="E105" s="2">
        <v>15</v>
      </c>
      <c r="F105" s="2">
        <v>7.46</v>
      </c>
      <c r="G105" s="2" t="str">
        <f t="shared" si="6"/>
        <v>best</v>
      </c>
      <c r="H105" s="2">
        <v>15</v>
      </c>
      <c r="I105" s="2">
        <v>0.45100000000000001</v>
      </c>
      <c r="J105" s="2" t="str">
        <f t="shared" si="7"/>
        <v>best</v>
      </c>
      <c r="K105" s="2">
        <f t="shared" si="8"/>
        <v>15</v>
      </c>
      <c r="L105" s="2">
        <f>Z105</f>
        <v>0.41899999999999998</v>
      </c>
      <c r="M105" s="2" t="str">
        <f t="shared" si="9"/>
        <v>best</v>
      </c>
      <c r="N105">
        <v>15</v>
      </c>
      <c r="O105">
        <v>7.6369999999999996</v>
      </c>
      <c r="P105">
        <v>15</v>
      </c>
      <c r="Q105">
        <v>0.51900000000000002</v>
      </c>
      <c r="S105" t="s">
        <v>255</v>
      </c>
      <c r="T105">
        <v>15</v>
      </c>
      <c r="U105">
        <v>15</v>
      </c>
      <c r="V105">
        <v>15</v>
      </c>
      <c r="W105">
        <v>20</v>
      </c>
      <c r="X105">
        <v>0.36499999999999999</v>
      </c>
      <c r="Y105">
        <v>0.47399999999999998</v>
      </c>
      <c r="Z105">
        <v>0.41899999999999998</v>
      </c>
      <c r="AA105">
        <v>20</v>
      </c>
      <c r="AB105">
        <v>1</v>
      </c>
      <c r="AC105">
        <v>1</v>
      </c>
      <c r="AD105">
        <v>1</v>
      </c>
      <c r="AE105">
        <v>20</v>
      </c>
      <c r="AF105">
        <v>269</v>
      </c>
      <c r="AG105">
        <v>760</v>
      </c>
      <c r="AH105">
        <v>390.6</v>
      </c>
      <c r="AI105">
        <v>20</v>
      </c>
      <c r="AJ105">
        <v>95</v>
      </c>
      <c r="AK105">
        <v>100</v>
      </c>
      <c r="AL105">
        <v>98.3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</row>
    <row r="106" spans="1:46" x14ac:dyDescent="0.25">
      <c r="A106" t="s">
        <v>104</v>
      </c>
      <c r="B106">
        <v>169</v>
      </c>
      <c r="C106">
        <v>2028</v>
      </c>
      <c r="D106" s="1">
        <f t="shared" si="5"/>
        <v>16</v>
      </c>
      <c r="E106" s="2">
        <v>16</v>
      </c>
      <c r="F106" s="2">
        <v>10.156000000000001</v>
      </c>
      <c r="G106" s="2" t="str">
        <f t="shared" si="6"/>
        <v>best</v>
      </c>
      <c r="H106" s="2">
        <v>16</v>
      </c>
      <c r="I106" s="2">
        <v>0.66300000000000003</v>
      </c>
      <c r="J106" s="2" t="str">
        <f t="shared" si="7"/>
        <v>best</v>
      </c>
      <c r="K106" s="2">
        <f t="shared" si="8"/>
        <v>16</v>
      </c>
      <c r="L106" s="2">
        <f>Z106</f>
        <v>0.55300000000000005</v>
      </c>
      <c r="M106" s="2" t="str">
        <f t="shared" si="9"/>
        <v>best</v>
      </c>
      <c r="N106">
        <v>16</v>
      </c>
      <c r="O106">
        <v>10.529</v>
      </c>
      <c r="P106">
        <v>16</v>
      </c>
      <c r="Q106">
        <v>0.76800000000000002</v>
      </c>
      <c r="S106" t="s">
        <v>256</v>
      </c>
      <c r="T106">
        <v>16</v>
      </c>
      <c r="U106">
        <v>16</v>
      </c>
      <c r="V106">
        <v>16</v>
      </c>
      <c r="W106">
        <v>20</v>
      </c>
      <c r="X106">
        <v>0.49199999999999999</v>
      </c>
      <c r="Y106">
        <v>0.59499999999999997</v>
      </c>
      <c r="Z106">
        <v>0.55300000000000005</v>
      </c>
      <c r="AA106">
        <v>20</v>
      </c>
      <c r="AB106">
        <v>1</v>
      </c>
      <c r="AC106">
        <v>1</v>
      </c>
      <c r="AD106">
        <v>1</v>
      </c>
      <c r="AE106">
        <v>20</v>
      </c>
      <c r="AF106">
        <v>254</v>
      </c>
      <c r="AG106">
        <v>904</v>
      </c>
      <c r="AH106">
        <v>343.05</v>
      </c>
      <c r="AI106">
        <v>20</v>
      </c>
      <c r="AJ106">
        <v>97</v>
      </c>
      <c r="AK106">
        <v>101</v>
      </c>
      <c r="AL106">
        <v>99.15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</row>
    <row r="107" spans="1:46" x14ac:dyDescent="0.25">
      <c r="A107" t="s">
        <v>105</v>
      </c>
      <c r="B107">
        <v>196</v>
      </c>
      <c r="C107">
        <v>2548</v>
      </c>
      <c r="D107" s="1">
        <f t="shared" si="5"/>
        <v>18</v>
      </c>
      <c r="E107" s="2">
        <v>18</v>
      </c>
      <c r="F107" s="2">
        <v>13.667</v>
      </c>
      <c r="G107" s="2" t="str">
        <f t="shared" si="6"/>
        <v>best</v>
      </c>
      <c r="H107" s="2">
        <v>18</v>
      </c>
      <c r="I107" s="2">
        <v>0.90800000000000003</v>
      </c>
      <c r="J107" s="2" t="str">
        <f t="shared" si="7"/>
        <v>best</v>
      </c>
      <c r="K107" s="2">
        <f t="shared" si="8"/>
        <v>18</v>
      </c>
      <c r="L107" s="2">
        <f>Z107</f>
        <v>0.73699999999999999</v>
      </c>
      <c r="M107" s="2" t="str">
        <f t="shared" si="9"/>
        <v>best</v>
      </c>
      <c r="N107">
        <v>18</v>
      </c>
      <c r="O107">
        <v>13.285</v>
      </c>
      <c r="P107">
        <v>18</v>
      </c>
      <c r="Q107">
        <v>1.0780000000000001</v>
      </c>
      <c r="S107" t="s">
        <v>257</v>
      </c>
      <c r="T107">
        <v>18</v>
      </c>
      <c r="U107">
        <v>18</v>
      </c>
      <c r="V107">
        <v>18</v>
      </c>
      <c r="W107">
        <v>20</v>
      </c>
      <c r="X107">
        <v>0.65</v>
      </c>
      <c r="Y107">
        <v>0.82499999999999996</v>
      </c>
      <c r="Z107">
        <v>0.73699999999999999</v>
      </c>
      <c r="AA107">
        <v>20</v>
      </c>
      <c r="AB107">
        <v>1</v>
      </c>
      <c r="AC107">
        <v>1</v>
      </c>
      <c r="AD107">
        <v>1</v>
      </c>
      <c r="AE107">
        <v>20</v>
      </c>
      <c r="AF107">
        <v>217</v>
      </c>
      <c r="AG107">
        <v>320</v>
      </c>
      <c r="AH107">
        <v>254.25</v>
      </c>
      <c r="AI107">
        <v>20</v>
      </c>
      <c r="AJ107">
        <v>95</v>
      </c>
      <c r="AK107">
        <v>100</v>
      </c>
      <c r="AL107">
        <v>98.15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</row>
    <row r="108" spans="1:46" x14ac:dyDescent="0.25">
      <c r="A108" t="s">
        <v>106</v>
      </c>
      <c r="B108">
        <v>225</v>
      </c>
      <c r="C108">
        <v>3150</v>
      </c>
      <c r="D108" s="1">
        <f t="shared" si="5"/>
        <v>19</v>
      </c>
      <c r="E108" s="2">
        <v>19</v>
      </c>
      <c r="F108" s="2">
        <v>18.443000000000001</v>
      </c>
      <c r="G108" s="2" t="str">
        <f t="shared" si="6"/>
        <v>best</v>
      </c>
      <c r="H108" s="2">
        <v>19</v>
      </c>
      <c r="I108" s="2">
        <v>1.276</v>
      </c>
      <c r="J108" s="2" t="str">
        <f t="shared" si="7"/>
        <v>best</v>
      </c>
      <c r="K108" s="2">
        <f t="shared" si="8"/>
        <v>19</v>
      </c>
      <c r="L108" s="2">
        <f>Z108</f>
        <v>0.98299999999999998</v>
      </c>
      <c r="M108" s="2" t="str">
        <f t="shared" si="9"/>
        <v>best</v>
      </c>
      <c r="N108">
        <v>19</v>
      </c>
      <c r="O108">
        <v>21.158999999999999</v>
      </c>
      <c r="P108">
        <v>19</v>
      </c>
      <c r="Q108">
        <v>1.5209999999999999</v>
      </c>
      <c r="S108" t="s">
        <v>258</v>
      </c>
      <c r="T108">
        <v>19</v>
      </c>
      <c r="U108">
        <v>19</v>
      </c>
      <c r="V108">
        <v>19</v>
      </c>
      <c r="W108">
        <v>20</v>
      </c>
      <c r="X108">
        <v>0.88800000000000001</v>
      </c>
      <c r="Y108">
        <v>1.0669999999999999</v>
      </c>
      <c r="Z108">
        <v>0.98299999999999998</v>
      </c>
      <c r="AA108">
        <v>20</v>
      </c>
      <c r="AB108">
        <v>1</v>
      </c>
      <c r="AC108">
        <v>1</v>
      </c>
      <c r="AD108">
        <v>1</v>
      </c>
      <c r="AE108">
        <v>20</v>
      </c>
      <c r="AF108">
        <v>206</v>
      </c>
      <c r="AG108">
        <v>340</v>
      </c>
      <c r="AH108">
        <v>259.64999999999998</v>
      </c>
      <c r="AI108">
        <v>20</v>
      </c>
      <c r="AJ108">
        <v>95</v>
      </c>
      <c r="AK108">
        <v>101</v>
      </c>
      <c r="AL108">
        <v>98.45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</row>
    <row r="109" spans="1:46" x14ac:dyDescent="0.25">
      <c r="A109" t="s">
        <v>107</v>
      </c>
      <c r="B109">
        <v>256</v>
      </c>
      <c r="C109">
        <v>3840</v>
      </c>
      <c r="D109" s="1">
        <f t="shared" si="5"/>
        <v>20</v>
      </c>
      <c r="E109" s="2">
        <v>20</v>
      </c>
      <c r="F109" s="2">
        <v>25.074000000000002</v>
      </c>
      <c r="G109" s="2" t="str">
        <f t="shared" si="6"/>
        <v>best</v>
      </c>
      <c r="H109" s="2">
        <v>20</v>
      </c>
      <c r="I109" s="2">
        <v>1.7729999999999999</v>
      </c>
      <c r="J109" s="2" t="str">
        <f t="shared" si="7"/>
        <v>best</v>
      </c>
      <c r="K109" s="2">
        <f t="shared" si="8"/>
        <v>20</v>
      </c>
      <c r="L109" s="2">
        <f>Z109</f>
        <v>1.333</v>
      </c>
      <c r="M109" s="2" t="str">
        <f t="shared" si="9"/>
        <v>best</v>
      </c>
      <c r="N109">
        <v>20</v>
      </c>
      <c r="O109">
        <v>25.675999999999998</v>
      </c>
      <c r="P109">
        <v>20</v>
      </c>
      <c r="Q109">
        <v>2.117</v>
      </c>
      <c r="S109" t="s">
        <v>259</v>
      </c>
      <c r="T109">
        <v>20</v>
      </c>
      <c r="U109">
        <v>20</v>
      </c>
      <c r="V109">
        <v>20</v>
      </c>
      <c r="W109">
        <v>20</v>
      </c>
      <c r="X109">
        <v>1.1919999999999999</v>
      </c>
      <c r="Y109">
        <v>1.4990000000000001</v>
      </c>
      <c r="Z109">
        <v>1.333</v>
      </c>
      <c r="AA109">
        <v>20</v>
      </c>
      <c r="AB109">
        <v>1</v>
      </c>
      <c r="AC109">
        <v>1</v>
      </c>
      <c r="AD109">
        <v>1</v>
      </c>
      <c r="AE109">
        <v>20</v>
      </c>
      <c r="AF109">
        <v>191</v>
      </c>
      <c r="AG109">
        <v>362</v>
      </c>
      <c r="AH109">
        <v>238.95</v>
      </c>
      <c r="AI109">
        <v>20</v>
      </c>
      <c r="AJ109">
        <v>94</v>
      </c>
      <c r="AK109">
        <v>101</v>
      </c>
      <c r="AL109">
        <v>98.25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</row>
    <row r="110" spans="1:46" x14ac:dyDescent="0.25">
      <c r="A110" t="s">
        <v>108</v>
      </c>
      <c r="B110">
        <v>289</v>
      </c>
      <c r="C110">
        <v>4624</v>
      </c>
      <c r="D110" s="1">
        <f t="shared" si="5"/>
        <v>22</v>
      </c>
      <c r="E110" s="2">
        <v>22</v>
      </c>
      <c r="F110" s="2">
        <v>33.520000000000003</v>
      </c>
      <c r="G110" s="2" t="str">
        <f t="shared" si="6"/>
        <v>best</v>
      </c>
      <c r="H110" s="2">
        <v>22</v>
      </c>
      <c r="I110" s="2">
        <v>2.298</v>
      </c>
      <c r="J110" s="2" t="str">
        <f t="shared" si="7"/>
        <v>best</v>
      </c>
      <c r="K110" s="2">
        <f t="shared" si="8"/>
        <v>22</v>
      </c>
      <c r="L110" s="2">
        <f>Z110</f>
        <v>1.6160000000000001</v>
      </c>
      <c r="M110" s="2" t="str">
        <f t="shared" si="9"/>
        <v>best</v>
      </c>
      <c r="N110">
        <v>22</v>
      </c>
      <c r="O110">
        <v>31.861000000000001</v>
      </c>
      <c r="P110">
        <v>22</v>
      </c>
      <c r="Q110">
        <v>2.7709999999999999</v>
      </c>
      <c r="S110" t="s">
        <v>260</v>
      </c>
      <c r="T110">
        <v>22</v>
      </c>
      <c r="U110">
        <v>22</v>
      </c>
      <c r="V110">
        <v>22</v>
      </c>
      <c r="W110">
        <v>20</v>
      </c>
      <c r="X110">
        <v>1.5</v>
      </c>
      <c r="Y110">
        <v>1.7869999999999999</v>
      </c>
      <c r="Z110">
        <v>1.6160000000000001</v>
      </c>
      <c r="AA110">
        <v>20</v>
      </c>
      <c r="AB110">
        <v>1</v>
      </c>
      <c r="AC110">
        <v>1</v>
      </c>
      <c r="AD110">
        <v>1</v>
      </c>
      <c r="AE110">
        <v>20</v>
      </c>
      <c r="AF110">
        <v>195</v>
      </c>
      <c r="AG110">
        <v>299</v>
      </c>
      <c r="AH110">
        <v>224.6</v>
      </c>
      <c r="AI110">
        <v>20</v>
      </c>
      <c r="AJ110">
        <v>96</v>
      </c>
      <c r="AK110">
        <v>101</v>
      </c>
      <c r="AL110">
        <v>98.3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</row>
    <row r="111" spans="1:46" x14ac:dyDescent="0.25">
      <c r="A111" t="s">
        <v>109</v>
      </c>
      <c r="B111">
        <v>324</v>
      </c>
      <c r="C111">
        <v>5508</v>
      </c>
      <c r="D111" s="1">
        <f t="shared" si="5"/>
        <v>23</v>
      </c>
      <c r="E111" s="2">
        <v>23</v>
      </c>
      <c r="F111" s="2">
        <v>43.487000000000002</v>
      </c>
      <c r="G111" s="2" t="str">
        <f t="shared" si="6"/>
        <v>best</v>
      </c>
      <c r="H111" s="2">
        <v>23</v>
      </c>
      <c r="I111" s="2">
        <v>3.028</v>
      </c>
      <c r="J111" s="2" t="str">
        <f t="shared" si="7"/>
        <v>best</v>
      </c>
      <c r="K111" s="2">
        <f t="shared" si="8"/>
        <v>23</v>
      </c>
      <c r="L111" s="2">
        <f>Z111</f>
        <v>2.09</v>
      </c>
      <c r="M111" s="2" t="str">
        <f t="shared" si="9"/>
        <v>best</v>
      </c>
      <c r="N111">
        <v>23</v>
      </c>
      <c r="O111">
        <v>45.658000000000001</v>
      </c>
      <c r="P111">
        <v>23</v>
      </c>
      <c r="Q111">
        <v>3.65</v>
      </c>
      <c r="S111" t="s">
        <v>261</v>
      </c>
      <c r="T111">
        <v>23</v>
      </c>
      <c r="U111">
        <v>23</v>
      </c>
      <c r="V111">
        <v>23</v>
      </c>
      <c r="W111">
        <v>20</v>
      </c>
      <c r="X111">
        <v>1.948</v>
      </c>
      <c r="Y111">
        <v>2.2839999999999998</v>
      </c>
      <c r="Z111">
        <v>2.09</v>
      </c>
      <c r="AA111">
        <v>20</v>
      </c>
      <c r="AB111">
        <v>1</v>
      </c>
      <c r="AC111">
        <v>1</v>
      </c>
      <c r="AD111">
        <v>1</v>
      </c>
      <c r="AE111">
        <v>20</v>
      </c>
      <c r="AF111">
        <v>180</v>
      </c>
      <c r="AG111">
        <v>309</v>
      </c>
      <c r="AH111">
        <v>218.05</v>
      </c>
      <c r="AI111">
        <v>20</v>
      </c>
      <c r="AJ111">
        <v>94</v>
      </c>
      <c r="AK111">
        <v>101</v>
      </c>
      <c r="AL111">
        <v>98.75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</row>
    <row r="112" spans="1:46" x14ac:dyDescent="0.25">
      <c r="A112" t="s">
        <v>110</v>
      </c>
      <c r="B112">
        <v>361</v>
      </c>
      <c r="C112">
        <v>6498</v>
      </c>
      <c r="D112" s="1">
        <f t="shared" si="5"/>
        <v>24</v>
      </c>
      <c r="E112" s="2">
        <v>24</v>
      </c>
      <c r="F112" s="2">
        <v>68.759</v>
      </c>
      <c r="G112" s="2" t="str">
        <f t="shared" si="6"/>
        <v>best</v>
      </c>
      <c r="H112" s="2">
        <v>24</v>
      </c>
      <c r="I112" s="2">
        <v>3.9660000000000002</v>
      </c>
      <c r="J112" s="2" t="str">
        <f t="shared" si="7"/>
        <v>best</v>
      </c>
      <c r="K112" s="2">
        <f t="shared" si="8"/>
        <v>24</v>
      </c>
      <c r="L112" s="2">
        <f>Z112</f>
        <v>2.73</v>
      </c>
      <c r="M112" s="2" t="str">
        <f t="shared" si="9"/>
        <v>best</v>
      </c>
      <c r="N112">
        <v>24</v>
      </c>
      <c r="O112">
        <v>65.358999999999995</v>
      </c>
      <c r="P112">
        <v>24</v>
      </c>
      <c r="Q112">
        <v>4.8129999999999997</v>
      </c>
      <c r="S112" t="s">
        <v>262</v>
      </c>
      <c r="T112">
        <v>24</v>
      </c>
      <c r="U112">
        <v>24</v>
      </c>
      <c r="V112">
        <v>24</v>
      </c>
      <c r="W112">
        <v>20</v>
      </c>
      <c r="X112">
        <v>2.5590000000000002</v>
      </c>
      <c r="Y112">
        <v>3.0110000000000001</v>
      </c>
      <c r="Z112">
        <v>2.73</v>
      </c>
      <c r="AA112">
        <v>20</v>
      </c>
      <c r="AB112">
        <v>1</v>
      </c>
      <c r="AC112">
        <v>1</v>
      </c>
      <c r="AD112">
        <v>1</v>
      </c>
      <c r="AE112">
        <v>20</v>
      </c>
      <c r="AF112">
        <v>180</v>
      </c>
      <c r="AG112">
        <v>265</v>
      </c>
      <c r="AH112">
        <v>225.3</v>
      </c>
      <c r="AI112">
        <v>20</v>
      </c>
      <c r="AJ112">
        <v>95</v>
      </c>
      <c r="AK112">
        <v>101</v>
      </c>
      <c r="AL112">
        <v>98.95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3" spans="1:46" x14ac:dyDescent="0.25">
      <c r="A113" t="s">
        <v>111</v>
      </c>
      <c r="B113">
        <v>400</v>
      </c>
      <c r="C113">
        <v>7600</v>
      </c>
      <c r="D113" s="1">
        <f t="shared" si="5"/>
        <v>26</v>
      </c>
      <c r="E113" s="2">
        <v>26</v>
      </c>
      <c r="F113" s="2">
        <v>102.586</v>
      </c>
      <c r="G113" s="2" t="str">
        <f t="shared" si="6"/>
        <v>best</v>
      </c>
      <c r="H113" s="2">
        <v>26</v>
      </c>
      <c r="I113" s="2">
        <v>4.9409999999999998</v>
      </c>
      <c r="J113" s="2" t="str">
        <f t="shared" si="7"/>
        <v>best</v>
      </c>
      <c r="K113" s="2">
        <f t="shared" si="8"/>
        <v>26</v>
      </c>
      <c r="L113" s="2">
        <f>Z113</f>
        <v>3.3069999999999999</v>
      </c>
      <c r="M113" s="2" t="str">
        <f t="shared" si="9"/>
        <v>best</v>
      </c>
      <c r="N113">
        <v>26</v>
      </c>
      <c r="O113">
        <v>101.699</v>
      </c>
      <c r="P113">
        <v>26</v>
      </c>
      <c r="Q113">
        <v>6.0549999999999997</v>
      </c>
      <c r="S113" t="s">
        <v>263</v>
      </c>
      <c r="T113">
        <v>26</v>
      </c>
      <c r="U113">
        <v>26</v>
      </c>
      <c r="V113">
        <v>26</v>
      </c>
      <c r="W113">
        <v>20</v>
      </c>
      <c r="X113">
        <v>3.1440000000000001</v>
      </c>
      <c r="Y113">
        <v>3.4729999999999999</v>
      </c>
      <c r="Z113">
        <v>3.3069999999999999</v>
      </c>
      <c r="AA113">
        <v>20</v>
      </c>
      <c r="AB113">
        <v>1</v>
      </c>
      <c r="AC113">
        <v>1</v>
      </c>
      <c r="AD113">
        <v>1</v>
      </c>
      <c r="AE113">
        <v>20</v>
      </c>
      <c r="AF113">
        <v>179</v>
      </c>
      <c r="AG113">
        <v>226</v>
      </c>
      <c r="AH113">
        <v>198.15</v>
      </c>
      <c r="AI113">
        <v>20</v>
      </c>
      <c r="AJ113">
        <v>95</v>
      </c>
      <c r="AK113">
        <v>101</v>
      </c>
      <c r="AL113">
        <v>99.35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</row>
    <row r="114" spans="1:46" x14ac:dyDescent="0.25">
      <c r="A114" t="s">
        <v>112</v>
      </c>
      <c r="B114">
        <v>441</v>
      </c>
      <c r="C114">
        <v>8820</v>
      </c>
      <c r="D114" s="1">
        <f t="shared" si="5"/>
        <v>27</v>
      </c>
      <c r="E114" s="2">
        <v>27</v>
      </c>
      <c r="F114" s="2">
        <v>132.26900000000001</v>
      </c>
      <c r="G114" s="2" t="str">
        <f t="shared" si="6"/>
        <v>best</v>
      </c>
      <c r="H114" s="2">
        <v>27</v>
      </c>
      <c r="I114" s="2">
        <v>6.3380000000000001</v>
      </c>
      <c r="J114" s="2" t="str">
        <f t="shared" si="7"/>
        <v>best</v>
      </c>
      <c r="K114" s="2">
        <f t="shared" si="8"/>
        <v>27</v>
      </c>
      <c r="L114" s="2">
        <f>Z114</f>
        <v>4.2329999999999997</v>
      </c>
      <c r="M114" s="2" t="str">
        <f t="shared" si="9"/>
        <v>best</v>
      </c>
      <c r="N114">
        <v>27</v>
      </c>
      <c r="O114">
        <v>135.887</v>
      </c>
      <c r="P114">
        <v>27</v>
      </c>
      <c r="Q114">
        <v>7.6289999999999996</v>
      </c>
      <c r="S114" t="s">
        <v>264</v>
      </c>
      <c r="T114">
        <v>27</v>
      </c>
      <c r="U114">
        <v>27</v>
      </c>
      <c r="V114">
        <v>27</v>
      </c>
      <c r="W114">
        <v>20</v>
      </c>
      <c r="X114">
        <v>3.9180000000000001</v>
      </c>
      <c r="Y114">
        <v>4.4390000000000001</v>
      </c>
      <c r="Z114">
        <v>4.2329999999999997</v>
      </c>
      <c r="AA114">
        <v>20</v>
      </c>
      <c r="AB114">
        <v>1</v>
      </c>
      <c r="AC114">
        <v>1</v>
      </c>
      <c r="AD114">
        <v>1</v>
      </c>
      <c r="AE114">
        <v>20</v>
      </c>
      <c r="AF114">
        <v>168</v>
      </c>
      <c r="AG114">
        <v>247</v>
      </c>
      <c r="AH114">
        <v>208.05</v>
      </c>
      <c r="AI114">
        <v>20</v>
      </c>
      <c r="AJ114">
        <v>97</v>
      </c>
      <c r="AK114">
        <v>101</v>
      </c>
      <c r="AL114">
        <v>99.4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</row>
    <row r="115" spans="1:46" x14ac:dyDescent="0.25">
      <c r="A115" t="s">
        <v>113</v>
      </c>
      <c r="B115">
        <v>484</v>
      </c>
      <c r="C115">
        <v>10164</v>
      </c>
      <c r="D115" s="1">
        <f t="shared" si="5"/>
        <v>28</v>
      </c>
      <c r="E115" s="2">
        <v>28</v>
      </c>
      <c r="F115" s="2">
        <v>167.221</v>
      </c>
      <c r="G115" s="2" t="str">
        <f t="shared" si="6"/>
        <v>best</v>
      </c>
      <c r="H115" s="2">
        <v>28</v>
      </c>
      <c r="I115" s="2">
        <v>7.8579999999999997</v>
      </c>
      <c r="J115" s="2" t="str">
        <f t="shared" si="7"/>
        <v>best</v>
      </c>
      <c r="K115" s="2">
        <f t="shared" si="8"/>
        <v>28</v>
      </c>
      <c r="L115" s="2">
        <f>Z115</f>
        <v>5.282</v>
      </c>
      <c r="M115" s="2" t="str">
        <f t="shared" si="9"/>
        <v>best</v>
      </c>
      <c r="N115">
        <v>28</v>
      </c>
      <c r="O115">
        <v>177.34299999999999</v>
      </c>
      <c r="P115">
        <v>28</v>
      </c>
      <c r="Q115">
        <v>9.8000000000000007</v>
      </c>
      <c r="S115" t="s">
        <v>265</v>
      </c>
      <c r="T115">
        <v>28</v>
      </c>
      <c r="U115">
        <v>28</v>
      </c>
      <c r="V115">
        <v>28</v>
      </c>
      <c r="W115">
        <v>20</v>
      </c>
      <c r="X115">
        <v>5.1210000000000004</v>
      </c>
      <c r="Y115">
        <v>5.6459999999999999</v>
      </c>
      <c r="Z115">
        <v>5.282</v>
      </c>
      <c r="AA115">
        <v>20</v>
      </c>
      <c r="AB115">
        <v>1</v>
      </c>
      <c r="AC115">
        <v>1</v>
      </c>
      <c r="AD115">
        <v>1</v>
      </c>
      <c r="AE115">
        <v>20</v>
      </c>
      <c r="AF115">
        <v>174</v>
      </c>
      <c r="AG115">
        <v>248</v>
      </c>
      <c r="AH115">
        <v>191.1</v>
      </c>
      <c r="AI115">
        <v>20</v>
      </c>
      <c r="AJ115">
        <v>97</v>
      </c>
      <c r="AK115">
        <v>101</v>
      </c>
      <c r="AL115">
        <v>98.95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</row>
    <row r="116" spans="1:46" x14ac:dyDescent="0.25">
      <c r="A116" t="s">
        <v>114</v>
      </c>
      <c r="B116">
        <v>529</v>
      </c>
      <c r="C116">
        <v>11638</v>
      </c>
      <c r="D116" s="1">
        <f t="shared" si="5"/>
        <v>30</v>
      </c>
      <c r="E116" s="2">
        <v>30</v>
      </c>
      <c r="F116" s="2">
        <v>230.036</v>
      </c>
      <c r="G116" s="2" t="str">
        <f t="shared" si="6"/>
        <v>best</v>
      </c>
      <c r="H116" s="2">
        <v>30</v>
      </c>
      <c r="I116" s="2">
        <v>9.4809999999999999</v>
      </c>
      <c r="J116" s="2" t="str">
        <f t="shared" si="7"/>
        <v>best</v>
      </c>
      <c r="K116" s="2">
        <f t="shared" si="8"/>
        <v>30</v>
      </c>
      <c r="L116" s="2">
        <f>Z116</f>
        <v>6.5129999999999999</v>
      </c>
      <c r="M116" s="2" t="str">
        <f t="shared" si="9"/>
        <v>best</v>
      </c>
      <c r="N116">
        <v>30</v>
      </c>
      <c r="O116">
        <v>213.27</v>
      </c>
      <c r="P116">
        <v>30</v>
      </c>
      <c r="Q116">
        <v>11.864000000000001</v>
      </c>
      <c r="S116" t="s">
        <v>266</v>
      </c>
      <c r="T116">
        <v>30</v>
      </c>
      <c r="U116">
        <v>30</v>
      </c>
      <c r="V116">
        <v>30</v>
      </c>
      <c r="W116">
        <v>20</v>
      </c>
      <c r="X116">
        <v>6.157</v>
      </c>
      <c r="Y116">
        <v>6.7850000000000001</v>
      </c>
      <c r="Z116">
        <v>6.5129999999999999</v>
      </c>
      <c r="AA116">
        <v>20</v>
      </c>
      <c r="AB116">
        <v>1</v>
      </c>
      <c r="AC116">
        <v>1</v>
      </c>
      <c r="AD116">
        <v>1</v>
      </c>
      <c r="AE116">
        <v>20</v>
      </c>
      <c r="AF116">
        <v>166</v>
      </c>
      <c r="AG116">
        <v>215</v>
      </c>
      <c r="AH116">
        <v>190.25</v>
      </c>
      <c r="AI116">
        <v>20</v>
      </c>
      <c r="AJ116">
        <v>95</v>
      </c>
      <c r="AK116">
        <v>100</v>
      </c>
      <c r="AL116">
        <v>98.45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</row>
    <row r="117" spans="1:46" x14ac:dyDescent="0.25">
      <c r="A117" t="s">
        <v>115</v>
      </c>
      <c r="B117">
        <v>576</v>
      </c>
      <c r="C117">
        <v>13248</v>
      </c>
      <c r="D117" s="1">
        <f t="shared" si="5"/>
        <v>31</v>
      </c>
      <c r="E117" s="2">
        <v>31</v>
      </c>
      <c r="F117" s="2">
        <v>262.49900000000002</v>
      </c>
      <c r="G117" s="2" t="str">
        <f t="shared" si="6"/>
        <v>best</v>
      </c>
      <c r="H117" s="2">
        <v>31</v>
      </c>
      <c r="I117" s="2">
        <v>11.814</v>
      </c>
      <c r="J117" s="2" t="str">
        <f t="shared" si="7"/>
        <v>best</v>
      </c>
      <c r="K117" s="2">
        <f t="shared" si="8"/>
        <v>31</v>
      </c>
      <c r="L117" s="2">
        <f>Z117</f>
        <v>8.2609999999999992</v>
      </c>
      <c r="M117" s="2" t="str">
        <f t="shared" si="9"/>
        <v>best</v>
      </c>
      <c r="N117">
        <v>31</v>
      </c>
      <c r="O117">
        <v>261.50200000000001</v>
      </c>
      <c r="P117">
        <v>31</v>
      </c>
      <c r="Q117">
        <v>15.021000000000001</v>
      </c>
      <c r="S117" t="s">
        <v>267</v>
      </c>
      <c r="T117">
        <v>31</v>
      </c>
      <c r="U117">
        <v>31</v>
      </c>
      <c r="V117">
        <v>31</v>
      </c>
      <c r="W117">
        <v>20</v>
      </c>
      <c r="X117">
        <v>7.86</v>
      </c>
      <c r="Y117">
        <v>8.7729999999999997</v>
      </c>
      <c r="Z117">
        <v>8.2609999999999992</v>
      </c>
      <c r="AA117">
        <v>20</v>
      </c>
      <c r="AB117">
        <v>1</v>
      </c>
      <c r="AC117">
        <v>1</v>
      </c>
      <c r="AD117">
        <v>1</v>
      </c>
      <c r="AE117">
        <v>20</v>
      </c>
      <c r="AF117">
        <v>158</v>
      </c>
      <c r="AG117">
        <v>202</v>
      </c>
      <c r="AH117">
        <v>183.65</v>
      </c>
      <c r="AI117">
        <v>20</v>
      </c>
      <c r="AJ117">
        <v>96</v>
      </c>
      <c r="AK117">
        <v>101</v>
      </c>
      <c r="AL117">
        <v>98.75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</row>
    <row r="118" spans="1:46" x14ac:dyDescent="0.25">
      <c r="A118" t="s">
        <v>116</v>
      </c>
      <c r="B118">
        <v>625</v>
      </c>
      <c r="C118">
        <v>15000</v>
      </c>
      <c r="D118" s="1">
        <f t="shared" si="5"/>
        <v>32</v>
      </c>
      <c r="E118" s="2">
        <v>32</v>
      </c>
      <c r="F118" s="2">
        <v>336.31400000000002</v>
      </c>
      <c r="G118" s="2" t="str">
        <f t="shared" si="6"/>
        <v>best</v>
      </c>
      <c r="H118" s="2">
        <v>32</v>
      </c>
      <c r="I118" s="2">
        <v>14.532999999999999</v>
      </c>
      <c r="J118" s="2" t="str">
        <f t="shared" si="7"/>
        <v>best</v>
      </c>
      <c r="K118" s="2">
        <f t="shared" si="8"/>
        <v>32</v>
      </c>
      <c r="L118" s="2">
        <f>Z118</f>
        <v>10.384</v>
      </c>
      <c r="M118" s="2" t="str">
        <f t="shared" si="9"/>
        <v>best</v>
      </c>
      <c r="N118">
        <v>33</v>
      </c>
      <c r="O118">
        <v>344.89</v>
      </c>
      <c r="P118">
        <v>32</v>
      </c>
      <c r="Q118">
        <v>18.71</v>
      </c>
      <c r="S118" t="s">
        <v>268</v>
      </c>
      <c r="T118">
        <v>32</v>
      </c>
      <c r="U118">
        <v>32</v>
      </c>
      <c r="V118">
        <v>32</v>
      </c>
      <c r="W118">
        <v>20</v>
      </c>
      <c r="X118">
        <v>9.9220000000000006</v>
      </c>
      <c r="Y118">
        <v>10.846</v>
      </c>
      <c r="Z118">
        <v>10.384</v>
      </c>
      <c r="AA118">
        <v>20</v>
      </c>
      <c r="AB118">
        <v>1</v>
      </c>
      <c r="AC118">
        <v>1</v>
      </c>
      <c r="AD118">
        <v>1</v>
      </c>
      <c r="AE118">
        <v>20</v>
      </c>
      <c r="AF118">
        <v>163</v>
      </c>
      <c r="AG118">
        <v>244</v>
      </c>
      <c r="AH118">
        <v>194.25</v>
      </c>
      <c r="AI118">
        <v>20</v>
      </c>
      <c r="AJ118">
        <v>97</v>
      </c>
      <c r="AK118">
        <v>101</v>
      </c>
      <c r="AL118">
        <v>99.2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</row>
    <row r="119" spans="1:46" x14ac:dyDescent="0.25">
      <c r="A119" t="s">
        <v>117</v>
      </c>
      <c r="B119">
        <v>676</v>
      </c>
      <c r="C119">
        <v>16900</v>
      </c>
      <c r="D119" s="1">
        <f t="shared" si="5"/>
        <v>34</v>
      </c>
      <c r="E119" s="2">
        <v>34</v>
      </c>
      <c r="F119" s="2">
        <v>412.84</v>
      </c>
      <c r="G119" s="2" t="str">
        <f t="shared" si="6"/>
        <v>best</v>
      </c>
      <c r="H119" s="2">
        <v>34</v>
      </c>
      <c r="I119" s="2">
        <v>17.393000000000001</v>
      </c>
      <c r="J119" s="2" t="str">
        <f t="shared" si="7"/>
        <v>best</v>
      </c>
      <c r="K119" s="2">
        <f t="shared" si="8"/>
        <v>34</v>
      </c>
      <c r="L119" s="2">
        <f>Z119</f>
        <v>12.827</v>
      </c>
      <c r="M119" s="2" t="str">
        <f t="shared" si="9"/>
        <v>best</v>
      </c>
      <c r="N119">
        <v>34</v>
      </c>
      <c r="O119">
        <v>372.81200000000001</v>
      </c>
      <c r="P119">
        <v>34</v>
      </c>
      <c r="Q119">
        <v>22.934999999999999</v>
      </c>
      <c r="S119" t="s">
        <v>269</v>
      </c>
      <c r="T119">
        <v>34</v>
      </c>
      <c r="U119">
        <v>34</v>
      </c>
      <c r="V119">
        <v>34</v>
      </c>
      <c r="W119">
        <v>20</v>
      </c>
      <c r="X119">
        <v>12.178000000000001</v>
      </c>
      <c r="Y119">
        <v>13.507</v>
      </c>
      <c r="Z119">
        <v>12.827</v>
      </c>
      <c r="AA119">
        <v>20</v>
      </c>
      <c r="AB119">
        <v>1</v>
      </c>
      <c r="AC119">
        <v>1</v>
      </c>
      <c r="AD119">
        <v>1</v>
      </c>
      <c r="AE119">
        <v>20</v>
      </c>
      <c r="AF119">
        <v>171</v>
      </c>
      <c r="AG119">
        <v>207</v>
      </c>
      <c r="AH119">
        <v>184.2</v>
      </c>
      <c r="AI119">
        <v>20</v>
      </c>
      <c r="AJ119">
        <v>96</v>
      </c>
      <c r="AK119">
        <v>101</v>
      </c>
      <c r="AL119">
        <v>98.8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</row>
    <row r="120" spans="1:46" x14ac:dyDescent="0.25">
      <c r="A120" t="s">
        <v>118</v>
      </c>
      <c r="B120">
        <v>729</v>
      </c>
      <c r="C120">
        <v>18954</v>
      </c>
      <c r="D120" s="1">
        <f t="shared" si="5"/>
        <v>35</v>
      </c>
      <c r="E120" s="2">
        <v>35</v>
      </c>
      <c r="F120" s="2">
        <v>500.23599999999999</v>
      </c>
      <c r="G120" s="2" t="str">
        <f t="shared" si="6"/>
        <v>best</v>
      </c>
      <c r="H120" s="2">
        <v>35</v>
      </c>
      <c r="I120" s="2">
        <v>23.568000000000001</v>
      </c>
      <c r="J120" s="2" t="str">
        <f t="shared" si="7"/>
        <v>best</v>
      </c>
      <c r="K120" s="2">
        <f t="shared" si="8"/>
        <v>35</v>
      </c>
      <c r="L120" s="2">
        <f>Z120</f>
        <v>15.845000000000001</v>
      </c>
      <c r="M120" s="2" t="str">
        <f t="shared" si="9"/>
        <v>best</v>
      </c>
      <c r="N120">
        <v>35</v>
      </c>
      <c r="O120">
        <v>526.23599999999999</v>
      </c>
      <c r="P120">
        <v>35</v>
      </c>
      <c r="Q120">
        <v>28.478999999999999</v>
      </c>
      <c r="S120" t="s">
        <v>270</v>
      </c>
      <c r="T120">
        <v>35</v>
      </c>
      <c r="U120">
        <v>35</v>
      </c>
      <c r="V120">
        <v>35</v>
      </c>
      <c r="W120">
        <v>20</v>
      </c>
      <c r="X120">
        <v>15.22</v>
      </c>
      <c r="Y120">
        <v>16.427</v>
      </c>
      <c r="Z120">
        <v>15.845000000000001</v>
      </c>
      <c r="AA120">
        <v>20</v>
      </c>
      <c r="AB120">
        <v>1</v>
      </c>
      <c r="AC120">
        <v>1</v>
      </c>
      <c r="AD120">
        <v>1</v>
      </c>
      <c r="AE120">
        <v>20</v>
      </c>
      <c r="AF120">
        <v>163</v>
      </c>
      <c r="AG120">
        <v>216</v>
      </c>
      <c r="AH120">
        <v>187.2</v>
      </c>
      <c r="AI120">
        <v>20</v>
      </c>
      <c r="AJ120">
        <v>96</v>
      </c>
      <c r="AK120">
        <v>101</v>
      </c>
      <c r="AL120">
        <v>99.25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</row>
    <row r="121" spans="1:46" x14ac:dyDescent="0.25">
      <c r="A121" t="s">
        <v>119</v>
      </c>
      <c r="B121">
        <v>784</v>
      </c>
      <c r="C121">
        <v>21168</v>
      </c>
      <c r="D121" s="1">
        <f t="shared" si="5"/>
        <v>36</v>
      </c>
      <c r="E121" s="2">
        <v>36</v>
      </c>
      <c r="F121" s="2">
        <v>497.30099999999999</v>
      </c>
      <c r="G121" s="2" t="str">
        <f t="shared" si="6"/>
        <v>best</v>
      </c>
      <c r="H121" s="2">
        <v>36</v>
      </c>
      <c r="I121" s="2">
        <v>28.777999999999999</v>
      </c>
      <c r="J121" s="2" t="str">
        <f t="shared" si="7"/>
        <v>best</v>
      </c>
      <c r="K121" s="2">
        <f t="shared" si="8"/>
        <v>36</v>
      </c>
      <c r="L121" s="2">
        <f>Z121</f>
        <v>19.390999999999998</v>
      </c>
      <c r="M121" s="2" t="str">
        <f t="shared" si="9"/>
        <v>best</v>
      </c>
      <c r="N121">
        <v>37</v>
      </c>
      <c r="O121">
        <v>555.58199999999999</v>
      </c>
      <c r="P121">
        <v>36</v>
      </c>
      <c r="Q121">
        <v>35.042999999999999</v>
      </c>
      <c r="S121" t="s">
        <v>271</v>
      </c>
      <c r="T121">
        <v>36</v>
      </c>
      <c r="U121">
        <v>36</v>
      </c>
      <c r="V121">
        <v>36</v>
      </c>
      <c r="W121">
        <v>20</v>
      </c>
      <c r="X121">
        <v>18.672999999999998</v>
      </c>
      <c r="Y121">
        <v>20.297000000000001</v>
      </c>
      <c r="Z121">
        <v>19.390999999999998</v>
      </c>
      <c r="AA121">
        <v>20</v>
      </c>
      <c r="AB121">
        <v>1</v>
      </c>
      <c r="AC121">
        <v>1</v>
      </c>
      <c r="AD121">
        <v>1</v>
      </c>
      <c r="AE121">
        <v>20</v>
      </c>
      <c r="AF121">
        <v>169</v>
      </c>
      <c r="AG121">
        <v>226</v>
      </c>
      <c r="AH121">
        <v>189.6</v>
      </c>
      <c r="AI121">
        <v>20</v>
      </c>
      <c r="AJ121">
        <v>97</v>
      </c>
      <c r="AK121">
        <v>101</v>
      </c>
      <c r="AL121">
        <v>99.15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</row>
    <row r="122" spans="1:46" x14ac:dyDescent="0.25">
      <c r="A122" t="s">
        <v>120</v>
      </c>
      <c r="B122">
        <v>841</v>
      </c>
      <c r="C122">
        <v>23548</v>
      </c>
      <c r="D122" s="1">
        <f t="shared" si="5"/>
        <v>38</v>
      </c>
      <c r="E122" s="2">
        <v>38</v>
      </c>
      <c r="F122" s="2">
        <v>596.08399999999995</v>
      </c>
      <c r="G122" s="2" t="str">
        <f t="shared" si="6"/>
        <v>best</v>
      </c>
      <c r="H122" s="2">
        <v>38</v>
      </c>
      <c r="I122" s="2">
        <v>31.791</v>
      </c>
      <c r="J122" s="2" t="str">
        <f t="shared" si="7"/>
        <v>best</v>
      </c>
      <c r="K122" s="2">
        <f t="shared" si="8"/>
        <v>38</v>
      </c>
      <c r="L122" s="2">
        <f>Z122</f>
        <v>23.687000000000001</v>
      </c>
      <c r="M122" s="2" t="str">
        <f t="shared" si="9"/>
        <v>best</v>
      </c>
      <c r="N122">
        <v>39</v>
      </c>
      <c r="O122">
        <v>643.67200000000003</v>
      </c>
      <c r="P122">
        <v>38</v>
      </c>
      <c r="Q122">
        <v>42.94</v>
      </c>
      <c r="S122" t="s">
        <v>272</v>
      </c>
      <c r="T122">
        <v>38</v>
      </c>
      <c r="U122">
        <v>38</v>
      </c>
      <c r="V122">
        <v>38</v>
      </c>
      <c r="W122">
        <v>20</v>
      </c>
      <c r="X122">
        <v>22.709</v>
      </c>
      <c r="Y122">
        <v>24.652000000000001</v>
      </c>
      <c r="Z122">
        <v>23.687000000000001</v>
      </c>
      <c r="AA122">
        <v>20</v>
      </c>
      <c r="AB122">
        <v>1</v>
      </c>
      <c r="AC122">
        <v>1</v>
      </c>
      <c r="AD122">
        <v>1</v>
      </c>
      <c r="AE122">
        <v>20</v>
      </c>
      <c r="AF122">
        <v>156</v>
      </c>
      <c r="AG122">
        <v>205</v>
      </c>
      <c r="AH122">
        <v>183.05</v>
      </c>
      <c r="AI122">
        <v>20</v>
      </c>
      <c r="AJ122">
        <v>97</v>
      </c>
      <c r="AK122">
        <v>101</v>
      </c>
      <c r="AL122">
        <v>99.4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</row>
    <row r="123" spans="1:46" x14ac:dyDescent="0.25">
      <c r="A123" t="s">
        <v>121</v>
      </c>
      <c r="B123">
        <v>900</v>
      </c>
      <c r="C123">
        <v>26100</v>
      </c>
      <c r="D123" s="1">
        <f t="shared" si="5"/>
        <v>39</v>
      </c>
      <c r="E123" s="2">
        <v>39</v>
      </c>
      <c r="F123" s="2">
        <v>638.73500000000001</v>
      </c>
      <c r="G123" s="2" t="str">
        <f t="shared" si="6"/>
        <v>best</v>
      </c>
      <c r="H123" s="2">
        <v>39</v>
      </c>
      <c r="I123" s="2">
        <v>42.491</v>
      </c>
      <c r="J123" s="2" t="str">
        <f t="shared" si="7"/>
        <v>best</v>
      </c>
      <c r="K123" s="2">
        <f t="shared" si="8"/>
        <v>39</v>
      </c>
      <c r="L123" s="2">
        <f>Z123</f>
        <v>28.331</v>
      </c>
      <c r="M123" s="2" t="str">
        <f t="shared" si="9"/>
        <v>best</v>
      </c>
      <c r="N123">
        <v>39</v>
      </c>
      <c r="O123">
        <v>773.202</v>
      </c>
      <c r="P123">
        <v>39</v>
      </c>
      <c r="Q123">
        <v>53.728000000000002</v>
      </c>
      <c r="S123" t="s">
        <v>273</v>
      </c>
      <c r="T123">
        <v>39</v>
      </c>
      <c r="U123">
        <v>39</v>
      </c>
      <c r="V123">
        <v>39</v>
      </c>
      <c r="W123">
        <v>20</v>
      </c>
      <c r="X123">
        <v>27.731000000000002</v>
      </c>
      <c r="Y123">
        <v>29.187000000000001</v>
      </c>
      <c r="Z123">
        <v>28.331</v>
      </c>
      <c r="AA123">
        <v>20</v>
      </c>
      <c r="AB123">
        <v>1</v>
      </c>
      <c r="AC123">
        <v>1</v>
      </c>
      <c r="AD123">
        <v>1</v>
      </c>
      <c r="AE123">
        <v>20</v>
      </c>
      <c r="AF123">
        <v>164</v>
      </c>
      <c r="AG123">
        <v>205</v>
      </c>
      <c r="AH123">
        <v>178.05</v>
      </c>
      <c r="AI123">
        <v>20</v>
      </c>
      <c r="AJ123">
        <v>97</v>
      </c>
      <c r="AK123">
        <v>101</v>
      </c>
      <c r="AL123">
        <v>99.2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</row>
    <row r="124" spans="1:46" x14ac:dyDescent="0.25">
      <c r="A124" t="s">
        <v>122</v>
      </c>
      <c r="B124">
        <v>27</v>
      </c>
      <c r="C124">
        <v>81</v>
      </c>
      <c r="D124" s="1">
        <f t="shared" si="5"/>
        <v>4</v>
      </c>
      <c r="E124" s="2">
        <v>4</v>
      </c>
      <c r="F124" s="2">
        <v>0.60199999999999998</v>
      </c>
      <c r="G124" s="2" t="str">
        <f t="shared" si="6"/>
        <v>best</v>
      </c>
      <c r="H124" s="2">
        <v>4</v>
      </c>
      <c r="I124" s="2">
        <v>8.0000000000000002E-3</v>
      </c>
      <c r="J124" s="2" t="str">
        <f t="shared" si="7"/>
        <v>best</v>
      </c>
      <c r="K124" s="2">
        <f t="shared" si="8"/>
        <v>4</v>
      </c>
      <c r="L124" s="2">
        <f>Z124</f>
        <v>2.137</v>
      </c>
      <c r="M124" s="2" t="str">
        <f t="shared" si="9"/>
        <v>best</v>
      </c>
      <c r="N124">
        <v>4</v>
      </c>
      <c r="O124">
        <v>0.625</v>
      </c>
      <c r="P124">
        <v>4</v>
      </c>
      <c r="Q124">
        <v>1.2999999999999999E-2</v>
      </c>
      <c r="S124" t="s">
        <v>274</v>
      </c>
      <c r="T124">
        <v>4</v>
      </c>
      <c r="U124">
        <v>4</v>
      </c>
      <c r="V124">
        <v>4</v>
      </c>
      <c r="W124">
        <v>20</v>
      </c>
      <c r="X124">
        <v>1.948</v>
      </c>
      <c r="Y124">
        <v>2.38</v>
      </c>
      <c r="Z124">
        <v>2.137</v>
      </c>
      <c r="AA124">
        <v>20</v>
      </c>
      <c r="AB124">
        <v>1</v>
      </c>
      <c r="AC124">
        <v>1</v>
      </c>
      <c r="AD124">
        <v>1</v>
      </c>
      <c r="AE124">
        <v>20</v>
      </c>
      <c r="AF124">
        <v>20532</v>
      </c>
      <c r="AG124">
        <v>45538</v>
      </c>
      <c r="AH124">
        <v>30350</v>
      </c>
      <c r="AI124">
        <v>20</v>
      </c>
      <c r="AJ124">
        <v>62</v>
      </c>
      <c r="AK124">
        <v>76</v>
      </c>
      <c r="AL124">
        <v>67.599999999999994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</row>
    <row r="125" spans="1:46" x14ac:dyDescent="0.25">
      <c r="A125" t="s">
        <v>123</v>
      </c>
      <c r="B125">
        <v>64</v>
      </c>
      <c r="C125">
        <v>288</v>
      </c>
      <c r="D125" s="1">
        <f t="shared" si="5"/>
        <v>6</v>
      </c>
      <c r="E125" s="2">
        <v>6</v>
      </c>
      <c r="F125" s="2">
        <v>1.9370000000000001</v>
      </c>
      <c r="G125" s="2" t="str">
        <f t="shared" si="6"/>
        <v>best</v>
      </c>
      <c r="H125" s="2">
        <v>6</v>
      </c>
      <c r="I125" s="2">
        <v>0.04</v>
      </c>
      <c r="J125" s="2" t="str">
        <f t="shared" si="7"/>
        <v>best</v>
      </c>
      <c r="K125" s="2">
        <f t="shared" si="8"/>
        <v>6</v>
      </c>
      <c r="L125" s="2">
        <f>Z125</f>
        <v>2.4489999999999998</v>
      </c>
      <c r="M125" s="2" t="str">
        <f t="shared" si="9"/>
        <v>best</v>
      </c>
      <c r="N125">
        <v>6</v>
      </c>
      <c r="O125">
        <v>1.956</v>
      </c>
      <c r="P125">
        <v>6</v>
      </c>
      <c r="Q125">
        <v>4.3999999999999997E-2</v>
      </c>
      <c r="S125" t="s">
        <v>275</v>
      </c>
      <c r="T125">
        <v>6</v>
      </c>
      <c r="U125">
        <v>6</v>
      </c>
      <c r="V125">
        <v>6</v>
      </c>
      <c r="W125">
        <v>20</v>
      </c>
      <c r="X125">
        <v>2.2890000000000001</v>
      </c>
      <c r="Y125">
        <v>2.5670000000000002</v>
      </c>
      <c r="Z125">
        <v>2.4489999999999998</v>
      </c>
      <c r="AA125">
        <v>20</v>
      </c>
      <c r="AB125">
        <v>1</v>
      </c>
      <c r="AC125">
        <v>1</v>
      </c>
      <c r="AD125">
        <v>1</v>
      </c>
      <c r="AE125">
        <v>20</v>
      </c>
      <c r="AF125">
        <v>53375</v>
      </c>
      <c r="AG125">
        <v>90987</v>
      </c>
      <c r="AH125">
        <v>78397.649999999994</v>
      </c>
      <c r="AI125">
        <v>20</v>
      </c>
      <c r="AJ125">
        <v>90</v>
      </c>
      <c r="AK125">
        <v>98</v>
      </c>
      <c r="AL125">
        <v>93.9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</row>
    <row r="126" spans="1:46" x14ac:dyDescent="0.25">
      <c r="A126" t="s">
        <v>124</v>
      </c>
      <c r="B126">
        <v>125</v>
      </c>
      <c r="C126">
        <v>750</v>
      </c>
      <c r="D126" s="1">
        <f t="shared" si="5"/>
        <v>7</v>
      </c>
      <c r="E126" s="2">
        <v>7</v>
      </c>
      <c r="F126" s="2">
        <v>3.9049999999999998</v>
      </c>
      <c r="G126" s="2" t="str">
        <f t="shared" si="6"/>
        <v>best</v>
      </c>
      <c r="H126" s="2">
        <v>7</v>
      </c>
      <c r="I126" s="2">
        <v>0.17499999999999999</v>
      </c>
      <c r="J126" s="2" t="str">
        <f t="shared" si="7"/>
        <v>best</v>
      </c>
      <c r="K126" s="2">
        <f t="shared" si="8"/>
        <v>7</v>
      </c>
      <c r="L126" s="2">
        <f>Z126</f>
        <v>2.3159999999999998</v>
      </c>
      <c r="M126" s="2" t="str">
        <f t="shared" si="9"/>
        <v>best</v>
      </c>
      <c r="N126">
        <v>7</v>
      </c>
      <c r="O126">
        <v>3.9420000000000002</v>
      </c>
      <c r="P126">
        <v>7</v>
      </c>
      <c r="Q126">
        <v>0.193</v>
      </c>
      <c r="S126" t="s">
        <v>276</v>
      </c>
      <c r="T126">
        <v>7</v>
      </c>
      <c r="U126">
        <v>7</v>
      </c>
      <c r="V126">
        <v>7</v>
      </c>
      <c r="W126">
        <v>20</v>
      </c>
      <c r="X126">
        <v>1.8620000000000001</v>
      </c>
      <c r="Y126">
        <v>2.637</v>
      </c>
      <c r="Z126">
        <v>2.3159999999999998</v>
      </c>
      <c r="AA126">
        <v>20</v>
      </c>
      <c r="AB126">
        <v>1</v>
      </c>
      <c r="AC126">
        <v>2</v>
      </c>
      <c r="AD126">
        <v>1.2</v>
      </c>
      <c r="AE126">
        <v>20</v>
      </c>
      <c r="AF126">
        <v>16805</v>
      </c>
      <c r="AG126">
        <v>89361</v>
      </c>
      <c r="AH126">
        <v>34236.050000000003</v>
      </c>
      <c r="AI126">
        <v>20</v>
      </c>
      <c r="AJ126">
        <v>92</v>
      </c>
      <c r="AK126">
        <v>98</v>
      </c>
      <c r="AL126">
        <v>95.05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</row>
    <row r="127" spans="1:46" x14ac:dyDescent="0.25">
      <c r="A127" t="s">
        <v>125</v>
      </c>
      <c r="B127">
        <v>216</v>
      </c>
      <c r="C127">
        <v>1620</v>
      </c>
      <c r="D127" s="1">
        <f t="shared" si="5"/>
        <v>9</v>
      </c>
      <c r="E127" s="2">
        <v>9</v>
      </c>
      <c r="F127" s="2">
        <v>9.5879999999999992</v>
      </c>
      <c r="G127" s="2" t="str">
        <f t="shared" si="6"/>
        <v>best</v>
      </c>
      <c r="H127" s="2">
        <v>9</v>
      </c>
      <c r="I127" s="2">
        <v>0.5</v>
      </c>
      <c r="J127" s="2" t="str">
        <f t="shared" si="7"/>
        <v>best</v>
      </c>
      <c r="K127" s="2">
        <f t="shared" si="8"/>
        <v>9</v>
      </c>
      <c r="L127" s="2">
        <f>Z127</f>
        <v>0.50700000000000001</v>
      </c>
      <c r="M127" s="2" t="str">
        <f t="shared" si="9"/>
        <v>best</v>
      </c>
      <c r="N127">
        <v>9</v>
      </c>
      <c r="O127">
        <v>9.6010000000000009</v>
      </c>
      <c r="P127">
        <v>9</v>
      </c>
      <c r="Q127">
        <v>0.53900000000000003</v>
      </c>
      <c r="S127" t="s">
        <v>277</v>
      </c>
      <c r="T127">
        <v>9</v>
      </c>
      <c r="U127">
        <v>9</v>
      </c>
      <c r="V127">
        <v>9</v>
      </c>
      <c r="W127">
        <v>20</v>
      </c>
      <c r="X127">
        <v>0.42399999999999999</v>
      </c>
      <c r="Y127">
        <v>0.60199999999999998</v>
      </c>
      <c r="Z127">
        <v>0.50700000000000001</v>
      </c>
      <c r="AA127">
        <v>20</v>
      </c>
      <c r="AB127">
        <v>1</v>
      </c>
      <c r="AC127">
        <v>2</v>
      </c>
      <c r="AD127">
        <v>1.1000000000000001</v>
      </c>
      <c r="AE127">
        <v>20</v>
      </c>
      <c r="AF127">
        <v>296</v>
      </c>
      <c r="AG127">
        <v>7715</v>
      </c>
      <c r="AH127">
        <v>1127.9000000000001</v>
      </c>
      <c r="AI127">
        <v>20</v>
      </c>
      <c r="AJ127">
        <v>93</v>
      </c>
      <c r="AK127">
        <v>101</v>
      </c>
      <c r="AL127">
        <v>97.3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</row>
    <row r="128" spans="1:46" x14ac:dyDescent="0.25">
      <c r="A128" t="s">
        <v>126</v>
      </c>
      <c r="B128">
        <v>343</v>
      </c>
      <c r="C128">
        <v>3087</v>
      </c>
      <c r="D128" s="1">
        <f t="shared" si="5"/>
        <v>10</v>
      </c>
      <c r="E128" s="2">
        <v>11</v>
      </c>
      <c r="F128" s="2">
        <v>21.547999999999998</v>
      </c>
      <c r="G128" s="2" t="str">
        <f t="shared" si="6"/>
        <v/>
      </c>
      <c r="H128" s="2">
        <v>10</v>
      </c>
      <c r="I128" s="2">
        <v>1.482</v>
      </c>
      <c r="J128" s="2" t="str">
        <f t="shared" si="7"/>
        <v>best</v>
      </c>
      <c r="K128" s="2">
        <f t="shared" si="8"/>
        <v>10</v>
      </c>
      <c r="L128" s="2">
        <f>Z128</f>
        <v>1.2589999999999999</v>
      </c>
      <c r="M128" s="2" t="str">
        <f t="shared" si="9"/>
        <v>best</v>
      </c>
      <c r="N128">
        <v>11</v>
      </c>
      <c r="O128">
        <v>21.067</v>
      </c>
      <c r="P128">
        <v>10</v>
      </c>
      <c r="Q128">
        <v>1.6519999999999999</v>
      </c>
      <c r="S128" t="s">
        <v>278</v>
      </c>
      <c r="T128">
        <v>10</v>
      </c>
      <c r="U128">
        <v>10</v>
      </c>
      <c r="V128">
        <v>10</v>
      </c>
      <c r="W128">
        <v>20</v>
      </c>
      <c r="X128">
        <v>1.1659999999999999</v>
      </c>
      <c r="Y128">
        <v>1.3540000000000001</v>
      </c>
      <c r="Z128">
        <v>1.2589999999999999</v>
      </c>
      <c r="AA128">
        <v>20</v>
      </c>
      <c r="AB128">
        <v>1</v>
      </c>
      <c r="AC128">
        <v>4</v>
      </c>
      <c r="AD128">
        <v>2.4</v>
      </c>
      <c r="AE128">
        <v>20</v>
      </c>
      <c r="AF128">
        <v>173</v>
      </c>
      <c r="AG128">
        <v>639</v>
      </c>
      <c r="AH128">
        <v>244.45</v>
      </c>
      <c r="AI128">
        <v>20</v>
      </c>
      <c r="AJ128">
        <v>97</v>
      </c>
      <c r="AK128">
        <v>101</v>
      </c>
      <c r="AL128">
        <v>99.15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</row>
    <row r="129" spans="1:46" x14ac:dyDescent="0.25">
      <c r="A129" t="s">
        <v>127</v>
      </c>
      <c r="B129">
        <v>512</v>
      </c>
      <c r="C129">
        <v>5376</v>
      </c>
      <c r="D129" s="1">
        <f t="shared" si="5"/>
        <v>12</v>
      </c>
      <c r="E129" s="2">
        <v>12</v>
      </c>
      <c r="F129" s="2">
        <v>89.063000000000002</v>
      </c>
      <c r="G129" s="2" t="str">
        <f t="shared" si="6"/>
        <v>best</v>
      </c>
      <c r="H129" s="2">
        <v>12</v>
      </c>
      <c r="I129" s="2">
        <v>3.7389999999999999</v>
      </c>
      <c r="J129" s="2" t="str">
        <f t="shared" si="7"/>
        <v>best</v>
      </c>
      <c r="K129" s="2">
        <f t="shared" si="8"/>
        <v>12</v>
      </c>
      <c r="L129" s="2">
        <f>Z129</f>
        <v>2.8029999999999999</v>
      </c>
      <c r="M129" s="2" t="str">
        <f t="shared" si="9"/>
        <v>best</v>
      </c>
      <c r="N129">
        <v>12</v>
      </c>
      <c r="O129">
        <v>89.396000000000001</v>
      </c>
      <c r="P129">
        <v>12</v>
      </c>
      <c r="Q129">
        <v>4.1429999999999998</v>
      </c>
      <c r="S129" t="s">
        <v>279</v>
      </c>
      <c r="T129">
        <v>12</v>
      </c>
      <c r="U129">
        <v>12</v>
      </c>
      <c r="V129">
        <v>12</v>
      </c>
      <c r="W129">
        <v>20</v>
      </c>
      <c r="X129">
        <v>2.6560000000000001</v>
      </c>
      <c r="Y129">
        <v>3.0169999999999999</v>
      </c>
      <c r="Z129">
        <v>2.8029999999999999</v>
      </c>
      <c r="AA129">
        <v>20</v>
      </c>
      <c r="AB129">
        <v>1</v>
      </c>
      <c r="AC129">
        <v>3</v>
      </c>
      <c r="AD129">
        <v>1.65</v>
      </c>
      <c r="AE129">
        <v>20</v>
      </c>
      <c r="AF129">
        <v>141</v>
      </c>
      <c r="AG129">
        <v>248</v>
      </c>
      <c r="AH129">
        <v>171.35</v>
      </c>
      <c r="AI129">
        <v>20</v>
      </c>
      <c r="AJ129">
        <v>95</v>
      </c>
      <c r="AK129">
        <v>100</v>
      </c>
      <c r="AL129">
        <v>98.2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</row>
    <row r="130" spans="1:46" x14ac:dyDescent="0.25">
      <c r="A130" t="s">
        <v>128</v>
      </c>
      <c r="B130">
        <v>729</v>
      </c>
      <c r="C130">
        <v>8748</v>
      </c>
      <c r="D130" s="1">
        <f t="shared" si="5"/>
        <v>13</v>
      </c>
      <c r="E130" s="2">
        <v>14</v>
      </c>
      <c r="F130" s="2">
        <v>132.708</v>
      </c>
      <c r="G130" s="2" t="str">
        <f t="shared" si="6"/>
        <v/>
      </c>
      <c r="H130" s="2">
        <v>13</v>
      </c>
      <c r="I130" s="2">
        <v>8.4529999999999994</v>
      </c>
      <c r="J130" s="2" t="str">
        <f t="shared" si="7"/>
        <v>best</v>
      </c>
      <c r="K130" s="2">
        <f t="shared" si="8"/>
        <v>13</v>
      </c>
      <c r="L130" s="2">
        <f>Z130</f>
        <v>6.141</v>
      </c>
      <c r="M130" s="2" t="str">
        <f t="shared" si="9"/>
        <v>best</v>
      </c>
      <c r="N130">
        <v>14</v>
      </c>
      <c r="O130">
        <v>133.12200000000001</v>
      </c>
      <c r="P130">
        <v>13</v>
      </c>
      <c r="Q130">
        <v>9.7149999999999999</v>
      </c>
      <c r="S130" t="s">
        <v>280</v>
      </c>
      <c r="T130">
        <v>13</v>
      </c>
      <c r="U130">
        <v>13</v>
      </c>
      <c r="V130">
        <v>13</v>
      </c>
      <c r="W130">
        <v>20</v>
      </c>
      <c r="X130">
        <v>5.8070000000000004</v>
      </c>
      <c r="Y130">
        <v>6.6319999999999997</v>
      </c>
      <c r="Z130">
        <v>6.141</v>
      </c>
      <c r="AA130">
        <v>20</v>
      </c>
      <c r="AB130">
        <v>1</v>
      </c>
      <c r="AC130">
        <v>5</v>
      </c>
      <c r="AD130">
        <v>3.25</v>
      </c>
      <c r="AE130">
        <v>20</v>
      </c>
      <c r="AF130">
        <v>118</v>
      </c>
      <c r="AG130">
        <v>284</v>
      </c>
      <c r="AH130">
        <v>150.69999999999999</v>
      </c>
      <c r="AI130">
        <v>20</v>
      </c>
      <c r="AJ130">
        <v>98</v>
      </c>
      <c r="AK130">
        <v>101</v>
      </c>
      <c r="AL130">
        <v>99.7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</row>
    <row r="131" spans="1:46" x14ac:dyDescent="0.25">
      <c r="A131" t="s">
        <v>129</v>
      </c>
      <c r="B131">
        <v>1000</v>
      </c>
      <c r="C131">
        <v>13500</v>
      </c>
      <c r="D131" s="1">
        <f t="shared" si="5"/>
        <v>15</v>
      </c>
      <c r="E131" s="2">
        <v>16</v>
      </c>
      <c r="F131" s="2">
        <v>226.38800000000001</v>
      </c>
      <c r="G131" s="2" t="str">
        <f t="shared" si="6"/>
        <v/>
      </c>
      <c r="H131" s="2">
        <v>15</v>
      </c>
      <c r="I131" s="2">
        <v>18.007999999999999</v>
      </c>
      <c r="J131" s="2" t="str">
        <f t="shared" si="7"/>
        <v>best</v>
      </c>
      <c r="K131" s="2">
        <f t="shared" si="8"/>
        <v>15</v>
      </c>
      <c r="L131" s="2">
        <f>Z131</f>
        <v>12.226000000000001</v>
      </c>
      <c r="M131" s="2" t="str">
        <f t="shared" si="9"/>
        <v>best</v>
      </c>
      <c r="N131">
        <v>16</v>
      </c>
      <c r="O131">
        <v>245.42699999999999</v>
      </c>
      <c r="P131">
        <v>15</v>
      </c>
      <c r="Q131">
        <v>20.773</v>
      </c>
      <c r="S131" t="s">
        <v>281</v>
      </c>
      <c r="T131">
        <v>15</v>
      </c>
      <c r="U131">
        <v>15</v>
      </c>
      <c r="V131">
        <v>15</v>
      </c>
      <c r="W131">
        <v>20</v>
      </c>
      <c r="X131">
        <v>11.151999999999999</v>
      </c>
      <c r="Y131">
        <v>13.077999999999999</v>
      </c>
      <c r="Z131">
        <v>12.226000000000001</v>
      </c>
      <c r="AA131">
        <v>20</v>
      </c>
      <c r="AB131">
        <v>1</v>
      </c>
      <c r="AC131">
        <v>3</v>
      </c>
      <c r="AD131">
        <v>2.25</v>
      </c>
      <c r="AE131">
        <v>20</v>
      </c>
      <c r="AF131">
        <v>120</v>
      </c>
      <c r="AG131">
        <v>151</v>
      </c>
      <c r="AH131">
        <v>128.80000000000001</v>
      </c>
      <c r="AI131">
        <v>20</v>
      </c>
      <c r="AJ131">
        <v>99</v>
      </c>
      <c r="AK131">
        <v>101</v>
      </c>
      <c r="AL131">
        <v>100.15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</row>
    <row r="132" spans="1:46" x14ac:dyDescent="0.25">
      <c r="A132" t="s">
        <v>130</v>
      </c>
      <c r="B132">
        <v>1331</v>
      </c>
      <c r="C132">
        <v>19965</v>
      </c>
      <c r="D132" s="1">
        <f t="shared" si="5"/>
        <v>16</v>
      </c>
      <c r="E132" s="2">
        <v>18</v>
      </c>
      <c r="F132" s="2">
        <v>413.82900000000001</v>
      </c>
      <c r="G132" s="2" t="str">
        <f t="shared" si="6"/>
        <v/>
      </c>
      <c r="H132" s="2">
        <v>16</v>
      </c>
      <c r="I132" s="2">
        <v>36.289000000000001</v>
      </c>
      <c r="J132" s="2" t="str">
        <f t="shared" si="7"/>
        <v>best</v>
      </c>
      <c r="K132" s="2">
        <f t="shared" si="8"/>
        <v>16</v>
      </c>
      <c r="L132" s="2">
        <f>Z132</f>
        <v>22.398</v>
      </c>
      <c r="M132" s="2" t="str">
        <f t="shared" si="9"/>
        <v>best</v>
      </c>
      <c r="N132">
        <v>18</v>
      </c>
      <c r="O132">
        <v>394.24900000000002</v>
      </c>
      <c r="P132">
        <v>16</v>
      </c>
      <c r="Q132">
        <v>41.572000000000003</v>
      </c>
      <c r="S132" t="s">
        <v>282</v>
      </c>
      <c r="T132">
        <v>16</v>
      </c>
      <c r="U132">
        <v>16</v>
      </c>
      <c r="V132">
        <v>16</v>
      </c>
      <c r="W132">
        <v>20</v>
      </c>
      <c r="X132">
        <v>21.052</v>
      </c>
      <c r="Y132">
        <v>24.489000000000001</v>
      </c>
      <c r="Z132">
        <v>22.398</v>
      </c>
      <c r="AA132">
        <v>20</v>
      </c>
      <c r="AB132">
        <v>3</v>
      </c>
      <c r="AC132">
        <v>7</v>
      </c>
      <c r="AD132">
        <v>4.45</v>
      </c>
      <c r="AE132">
        <v>20</v>
      </c>
      <c r="AF132">
        <v>111</v>
      </c>
      <c r="AG132">
        <v>129</v>
      </c>
      <c r="AH132">
        <v>120.55</v>
      </c>
      <c r="AI132">
        <v>20</v>
      </c>
      <c r="AJ132">
        <v>98</v>
      </c>
      <c r="AK132">
        <v>101</v>
      </c>
      <c r="AL132">
        <v>99.95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</row>
    <row r="133" spans="1:46" x14ac:dyDescent="0.25">
      <c r="A133" t="s">
        <v>131</v>
      </c>
      <c r="B133">
        <v>1728</v>
      </c>
      <c r="C133">
        <v>28512</v>
      </c>
      <c r="D133" s="1">
        <f t="shared" ref="D133:D150" si="10">MIN(E133,H133,K133)</f>
        <v>18</v>
      </c>
      <c r="E133" s="2">
        <v>19</v>
      </c>
      <c r="F133" s="2">
        <v>562.82799999999997</v>
      </c>
      <c r="G133" s="2" t="str">
        <f t="shared" ref="G133:G150" si="11">IF(E133=$D133,"best","")</f>
        <v/>
      </c>
      <c r="H133" s="2">
        <v>18</v>
      </c>
      <c r="I133" s="2">
        <v>74.153999999999996</v>
      </c>
      <c r="J133" s="2" t="str">
        <f t="shared" ref="J133:J150" si="12">IF(H133=$D133,"best","")</f>
        <v>best</v>
      </c>
      <c r="K133" s="2">
        <f t="shared" ref="K133:K150" si="13">T133</f>
        <v>18</v>
      </c>
      <c r="L133" s="2">
        <f>Z133</f>
        <v>44.97</v>
      </c>
      <c r="M133" s="2" t="str">
        <f t="shared" ref="M133:M150" si="14">IF(K133=$D133,"best","")</f>
        <v>best</v>
      </c>
      <c r="N133">
        <v>19</v>
      </c>
      <c r="O133">
        <v>559.28800000000001</v>
      </c>
      <c r="P133">
        <v>18</v>
      </c>
      <c r="Q133">
        <v>84.736000000000004</v>
      </c>
      <c r="S133" t="s">
        <v>283</v>
      </c>
      <c r="T133">
        <v>18</v>
      </c>
      <c r="U133">
        <v>18</v>
      </c>
      <c r="V133">
        <v>18</v>
      </c>
      <c r="W133">
        <v>20</v>
      </c>
      <c r="X133">
        <v>41.676000000000002</v>
      </c>
      <c r="Y133">
        <v>47.984999999999999</v>
      </c>
      <c r="Z133">
        <v>44.97</v>
      </c>
      <c r="AA133">
        <v>20</v>
      </c>
      <c r="AB133">
        <v>2</v>
      </c>
      <c r="AC133">
        <v>6</v>
      </c>
      <c r="AD133">
        <v>3.1</v>
      </c>
      <c r="AE133">
        <v>20</v>
      </c>
      <c r="AF133">
        <v>111</v>
      </c>
      <c r="AG133">
        <v>152</v>
      </c>
      <c r="AH133">
        <v>118.9</v>
      </c>
      <c r="AI133">
        <v>20</v>
      </c>
      <c r="AJ133">
        <v>98</v>
      </c>
      <c r="AK133">
        <v>101</v>
      </c>
      <c r="AL133">
        <v>99.6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</row>
    <row r="134" spans="1:46" x14ac:dyDescent="0.25">
      <c r="A134" t="s">
        <v>132</v>
      </c>
      <c r="B134">
        <v>2197</v>
      </c>
      <c r="C134">
        <v>39546</v>
      </c>
      <c r="D134" s="1">
        <f t="shared" si="10"/>
        <v>19</v>
      </c>
      <c r="E134" s="2">
        <v>21</v>
      </c>
      <c r="F134" s="2">
        <v>827.8</v>
      </c>
      <c r="G134" s="2" t="str">
        <f t="shared" si="11"/>
        <v/>
      </c>
      <c r="H134" s="2">
        <v>19</v>
      </c>
      <c r="I134" s="2">
        <v>120.992</v>
      </c>
      <c r="J134" s="2" t="str">
        <f t="shared" si="12"/>
        <v>best</v>
      </c>
      <c r="K134" s="2">
        <f t="shared" si="13"/>
        <v>19</v>
      </c>
      <c r="L134" s="2">
        <f>Z134</f>
        <v>67.805999999999997</v>
      </c>
      <c r="M134" s="2" t="str">
        <f t="shared" si="14"/>
        <v>best</v>
      </c>
      <c r="N134">
        <v>21</v>
      </c>
      <c r="O134">
        <v>879.62599999999998</v>
      </c>
      <c r="P134">
        <v>19</v>
      </c>
      <c r="Q134">
        <v>137.738</v>
      </c>
      <c r="S134" t="s">
        <v>284</v>
      </c>
      <c r="T134">
        <v>19</v>
      </c>
      <c r="U134">
        <v>20</v>
      </c>
      <c r="V134">
        <v>19.25</v>
      </c>
      <c r="W134">
        <v>20</v>
      </c>
      <c r="X134">
        <v>63.597999999999999</v>
      </c>
      <c r="Y134">
        <v>70.114999999999995</v>
      </c>
      <c r="Z134">
        <v>67.805999999999997</v>
      </c>
      <c r="AA134">
        <v>20</v>
      </c>
      <c r="AB134">
        <v>2</v>
      </c>
      <c r="AC134">
        <v>5</v>
      </c>
      <c r="AD134">
        <v>3.2</v>
      </c>
      <c r="AE134">
        <v>20</v>
      </c>
      <c r="AF134">
        <v>107</v>
      </c>
      <c r="AG134">
        <v>136</v>
      </c>
      <c r="AH134">
        <v>116.95</v>
      </c>
      <c r="AI134">
        <v>20</v>
      </c>
      <c r="AJ134">
        <v>98</v>
      </c>
      <c r="AK134">
        <v>101</v>
      </c>
      <c r="AL134">
        <v>100.2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</row>
    <row r="135" spans="1:46" x14ac:dyDescent="0.25">
      <c r="A135" t="s">
        <v>133</v>
      </c>
      <c r="B135">
        <v>2744</v>
      </c>
      <c r="C135">
        <v>53508</v>
      </c>
      <c r="D135" s="1">
        <f t="shared" si="10"/>
        <v>21</v>
      </c>
      <c r="E135" s="2">
        <v>23</v>
      </c>
      <c r="F135" s="2">
        <v>1346.2470000000001</v>
      </c>
      <c r="G135" s="2" t="str">
        <f t="shared" si="11"/>
        <v/>
      </c>
      <c r="H135" s="2">
        <v>21</v>
      </c>
      <c r="I135" s="2">
        <v>206.352</v>
      </c>
      <c r="J135" s="2" t="str">
        <f t="shared" si="12"/>
        <v>best</v>
      </c>
      <c r="K135" s="2">
        <f t="shared" si="13"/>
        <v>21</v>
      </c>
      <c r="L135" s="2">
        <f>Z135</f>
        <v>109.444</v>
      </c>
      <c r="M135" s="2" t="str">
        <f t="shared" si="14"/>
        <v>best</v>
      </c>
      <c r="N135">
        <v>23</v>
      </c>
      <c r="O135">
        <v>1363.252</v>
      </c>
      <c r="P135">
        <v>21</v>
      </c>
      <c r="Q135">
        <v>240.38499999999999</v>
      </c>
      <c r="S135" t="s">
        <v>285</v>
      </c>
      <c r="T135">
        <v>21</v>
      </c>
      <c r="U135">
        <v>21</v>
      </c>
      <c r="V135">
        <v>21</v>
      </c>
      <c r="W135">
        <v>20</v>
      </c>
      <c r="X135">
        <v>104.31399999999999</v>
      </c>
      <c r="Y135">
        <v>115.967</v>
      </c>
      <c r="Z135">
        <v>109.444</v>
      </c>
      <c r="AA135">
        <v>20</v>
      </c>
      <c r="AB135">
        <v>1</v>
      </c>
      <c r="AC135">
        <v>7</v>
      </c>
      <c r="AD135">
        <v>3.5</v>
      </c>
      <c r="AE135">
        <v>20</v>
      </c>
      <c r="AF135">
        <v>107</v>
      </c>
      <c r="AG135">
        <v>129</v>
      </c>
      <c r="AH135">
        <v>116.9</v>
      </c>
      <c r="AI135">
        <v>20</v>
      </c>
      <c r="AJ135">
        <v>99</v>
      </c>
      <c r="AK135">
        <v>101</v>
      </c>
      <c r="AL135">
        <v>100.1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</row>
    <row r="136" spans="1:46" x14ac:dyDescent="0.25">
      <c r="A136" t="s">
        <v>134</v>
      </c>
      <c r="B136">
        <v>3375</v>
      </c>
      <c r="C136">
        <v>70875</v>
      </c>
      <c r="D136" s="1">
        <f t="shared" si="10"/>
        <v>22</v>
      </c>
      <c r="E136" s="2">
        <v>24</v>
      </c>
      <c r="F136" s="2">
        <v>1917.173</v>
      </c>
      <c r="G136" s="2" t="str">
        <f t="shared" si="11"/>
        <v/>
      </c>
      <c r="H136" s="2">
        <v>22</v>
      </c>
      <c r="I136" s="2">
        <v>338.94</v>
      </c>
      <c r="J136" s="2" t="str">
        <f t="shared" si="12"/>
        <v>best</v>
      </c>
      <c r="K136" s="2">
        <f t="shared" si="13"/>
        <v>22</v>
      </c>
      <c r="L136" s="2">
        <f>Z136</f>
        <v>171.61799999999999</v>
      </c>
      <c r="M136" s="2" t="str">
        <f t="shared" si="14"/>
        <v>best</v>
      </c>
      <c r="N136">
        <v>24</v>
      </c>
      <c r="O136">
        <v>1851.26</v>
      </c>
      <c r="P136">
        <v>22</v>
      </c>
      <c r="Q136">
        <v>393.89</v>
      </c>
      <c r="S136" t="s">
        <v>286</v>
      </c>
      <c r="T136">
        <v>22</v>
      </c>
      <c r="U136">
        <v>23</v>
      </c>
      <c r="V136">
        <v>22.85</v>
      </c>
      <c r="W136">
        <v>20</v>
      </c>
      <c r="X136">
        <v>163.59299999999999</v>
      </c>
      <c r="Y136">
        <v>180.41900000000001</v>
      </c>
      <c r="Z136">
        <v>171.61799999999999</v>
      </c>
      <c r="AA136">
        <v>20</v>
      </c>
      <c r="AB136">
        <v>2</v>
      </c>
      <c r="AC136">
        <v>7</v>
      </c>
      <c r="AD136">
        <v>3.65</v>
      </c>
      <c r="AE136">
        <v>20</v>
      </c>
      <c r="AF136">
        <v>105</v>
      </c>
      <c r="AG136">
        <v>129</v>
      </c>
      <c r="AH136">
        <v>114.2</v>
      </c>
      <c r="AI136">
        <v>20</v>
      </c>
      <c r="AJ136">
        <v>99</v>
      </c>
      <c r="AK136">
        <v>101</v>
      </c>
      <c r="AL136">
        <v>100.5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</row>
    <row r="137" spans="1:46" x14ac:dyDescent="0.25">
      <c r="A137" t="s">
        <v>135</v>
      </c>
      <c r="B137">
        <v>4096</v>
      </c>
      <c r="C137">
        <v>92160</v>
      </c>
      <c r="D137" s="1">
        <f t="shared" si="10"/>
        <v>24</v>
      </c>
      <c r="E137" s="2">
        <v>27</v>
      </c>
      <c r="F137" s="2">
        <v>2880.3829999999998</v>
      </c>
      <c r="G137" s="2" t="str">
        <f t="shared" si="11"/>
        <v/>
      </c>
      <c r="H137" s="2">
        <v>24</v>
      </c>
      <c r="I137" s="2">
        <v>573.98</v>
      </c>
      <c r="J137" s="2" t="str">
        <f t="shared" si="12"/>
        <v>best</v>
      </c>
      <c r="K137" s="2">
        <f t="shared" si="13"/>
        <v>24</v>
      </c>
      <c r="L137" s="2">
        <f>Z137</f>
        <v>274.98200000000003</v>
      </c>
      <c r="M137" s="2" t="str">
        <f t="shared" si="14"/>
        <v>best</v>
      </c>
      <c r="N137">
        <v>26</v>
      </c>
      <c r="O137">
        <v>3170.444</v>
      </c>
      <c r="P137">
        <v>24</v>
      </c>
      <c r="Q137">
        <v>663.14700000000005</v>
      </c>
      <c r="S137" t="s">
        <v>287</v>
      </c>
      <c r="T137">
        <v>24</v>
      </c>
      <c r="U137">
        <v>24</v>
      </c>
      <c r="V137">
        <v>24</v>
      </c>
      <c r="W137">
        <v>20</v>
      </c>
      <c r="X137">
        <v>265.87</v>
      </c>
      <c r="Y137">
        <v>292.27100000000002</v>
      </c>
      <c r="Z137">
        <v>274.98200000000003</v>
      </c>
      <c r="AA137">
        <v>20</v>
      </c>
      <c r="AB137">
        <v>2</v>
      </c>
      <c r="AC137">
        <v>8</v>
      </c>
      <c r="AD137">
        <v>4.0999999999999996</v>
      </c>
      <c r="AE137">
        <v>20</v>
      </c>
      <c r="AF137">
        <v>107</v>
      </c>
      <c r="AG137">
        <v>130</v>
      </c>
      <c r="AH137">
        <v>115.65</v>
      </c>
      <c r="AI137">
        <v>20</v>
      </c>
      <c r="AJ137">
        <v>99</v>
      </c>
      <c r="AK137">
        <v>101</v>
      </c>
      <c r="AL137">
        <v>100.15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</row>
    <row r="138" spans="1:46" x14ac:dyDescent="0.25">
      <c r="A138" t="s">
        <v>136</v>
      </c>
      <c r="B138">
        <v>4913</v>
      </c>
      <c r="C138">
        <v>117912</v>
      </c>
      <c r="D138" s="1">
        <f t="shared" si="10"/>
        <v>25</v>
      </c>
      <c r="E138" s="2">
        <v>28</v>
      </c>
      <c r="F138" s="2">
        <v>3661.674</v>
      </c>
      <c r="G138" s="2" t="str">
        <f t="shared" si="11"/>
        <v/>
      </c>
      <c r="H138" s="2">
        <v>25</v>
      </c>
      <c r="I138" s="2">
        <v>883.35699999999997</v>
      </c>
      <c r="J138" s="2" t="str">
        <f t="shared" si="12"/>
        <v>best</v>
      </c>
      <c r="K138" s="2">
        <f t="shared" si="13"/>
        <v>25</v>
      </c>
      <c r="L138" s="2">
        <f>Z138</f>
        <v>381.01</v>
      </c>
      <c r="M138" s="2" t="str">
        <f t="shared" si="14"/>
        <v>best</v>
      </c>
      <c r="N138">
        <v>28</v>
      </c>
      <c r="O138">
        <v>3948.0720000000001</v>
      </c>
      <c r="P138">
        <v>25</v>
      </c>
      <c r="Q138">
        <v>993.11400000000003</v>
      </c>
      <c r="S138" t="s">
        <v>288</v>
      </c>
      <c r="T138">
        <v>25</v>
      </c>
      <c r="U138">
        <v>26</v>
      </c>
      <c r="V138">
        <v>25.8</v>
      </c>
      <c r="W138">
        <v>20</v>
      </c>
      <c r="X138">
        <v>366.03699999999998</v>
      </c>
      <c r="Y138">
        <v>400.09899999999999</v>
      </c>
      <c r="Z138">
        <v>381.01</v>
      </c>
      <c r="AA138">
        <v>20</v>
      </c>
      <c r="AB138">
        <v>1</v>
      </c>
      <c r="AC138">
        <v>8</v>
      </c>
      <c r="AD138">
        <v>4.05</v>
      </c>
      <c r="AE138">
        <v>20</v>
      </c>
      <c r="AF138">
        <v>103</v>
      </c>
      <c r="AG138">
        <v>122</v>
      </c>
      <c r="AH138">
        <v>111.85</v>
      </c>
      <c r="AI138">
        <v>20</v>
      </c>
      <c r="AJ138">
        <v>97</v>
      </c>
      <c r="AK138">
        <v>101</v>
      </c>
      <c r="AL138">
        <v>100.05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</row>
    <row r="139" spans="1:46" x14ac:dyDescent="0.25">
      <c r="A139" t="s">
        <v>137</v>
      </c>
      <c r="B139">
        <v>81</v>
      </c>
      <c r="C139">
        <v>324</v>
      </c>
      <c r="D139" s="1">
        <f t="shared" si="10"/>
        <v>5</v>
      </c>
      <c r="E139" s="2">
        <v>5</v>
      </c>
      <c r="F139" s="2">
        <v>2.7440000000000002</v>
      </c>
      <c r="G139" s="2" t="str">
        <f t="shared" si="11"/>
        <v>best</v>
      </c>
      <c r="H139" s="2">
        <v>5</v>
      </c>
      <c r="I139" s="2">
        <v>6.2E-2</v>
      </c>
      <c r="J139" s="2" t="str">
        <f t="shared" si="12"/>
        <v>best</v>
      </c>
      <c r="K139" s="2">
        <f t="shared" si="13"/>
        <v>5</v>
      </c>
      <c r="L139" s="2">
        <f>Z139</f>
        <v>2.4409999999999998</v>
      </c>
      <c r="M139" s="2" t="str">
        <f t="shared" si="14"/>
        <v>best</v>
      </c>
      <c r="N139">
        <v>5</v>
      </c>
      <c r="O139">
        <v>2.7970000000000002</v>
      </c>
      <c r="P139">
        <v>5</v>
      </c>
      <c r="Q139">
        <v>0.11</v>
      </c>
      <c r="S139" t="s">
        <v>289</v>
      </c>
      <c r="T139">
        <v>5</v>
      </c>
      <c r="U139">
        <v>5</v>
      </c>
      <c r="V139">
        <v>5</v>
      </c>
      <c r="W139">
        <v>20</v>
      </c>
      <c r="X139">
        <v>2.302</v>
      </c>
      <c r="Y139">
        <v>2.6059999999999999</v>
      </c>
      <c r="Z139">
        <v>2.4409999999999998</v>
      </c>
      <c r="AA139">
        <v>20</v>
      </c>
      <c r="AB139">
        <v>1</v>
      </c>
      <c r="AC139">
        <v>1</v>
      </c>
      <c r="AD139">
        <v>1</v>
      </c>
      <c r="AE139">
        <v>20</v>
      </c>
      <c r="AF139">
        <v>56203</v>
      </c>
      <c r="AG139">
        <v>94352</v>
      </c>
      <c r="AH139">
        <v>71311.350000000006</v>
      </c>
      <c r="AI139">
        <v>20</v>
      </c>
      <c r="AJ139">
        <v>80</v>
      </c>
      <c r="AK139">
        <v>92</v>
      </c>
      <c r="AL139">
        <v>85.4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</row>
    <row r="140" spans="1:46" x14ac:dyDescent="0.25">
      <c r="A140" t="s">
        <v>138</v>
      </c>
      <c r="B140">
        <v>256</v>
      </c>
      <c r="C140">
        <v>1536</v>
      </c>
      <c r="D140" s="1">
        <f t="shared" si="10"/>
        <v>7</v>
      </c>
      <c r="E140" s="2">
        <v>7</v>
      </c>
      <c r="F140" s="2">
        <v>13.907999999999999</v>
      </c>
      <c r="G140" s="2" t="str">
        <f t="shared" si="11"/>
        <v>best</v>
      </c>
      <c r="H140" s="2">
        <v>7</v>
      </c>
      <c r="I140" s="2">
        <v>0.6</v>
      </c>
      <c r="J140" s="2" t="str">
        <f t="shared" si="12"/>
        <v>best</v>
      </c>
      <c r="K140" s="2">
        <f t="shared" si="13"/>
        <v>7</v>
      </c>
      <c r="L140" s="2">
        <f>Z140</f>
        <v>2.0190000000000001</v>
      </c>
      <c r="M140" s="2" t="str">
        <f t="shared" si="14"/>
        <v>best</v>
      </c>
      <c r="N140">
        <v>7</v>
      </c>
      <c r="O140">
        <v>12.172000000000001</v>
      </c>
      <c r="P140">
        <v>7</v>
      </c>
      <c r="Q140">
        <v>0.627</v>
      </c>
      <c r="S140" t="s">
        <v>290</v>
      </c>
      <c r="T140">
        <v>7</v>
      </c>
      <c r="U140">
        <v>7</v>
      </c>
      <c r="V140">
        <v>7</v>
      </c>
      <c r="W140">
        <v>20</v>
      </c>
      <c r="X140">
        <v>0.93700000000000006</v>
      </c>
      <c r="Y140">
        <v>2.907</v>
      </c>
      <c r="Z140">
        <v>2.0190000000000001</v>
      </c>
      <c r="AA140">
        <v>20</v>
      </c>
      <c r="AB140">
        <v>1</v>
      </c>
      <c r="AC140">
        <v>2</v>
      </c>
      <c r="AD140">
        <v>1.45</v>
      </c>
      <c r="AE140">
        <v>20</v>
      </c>
      <c r="AF140">
        <v>16187</v>
      </c>
      <c r="AG140">
        <v>99085</v>
      </c>
      <c r="AH140">
        <v>57997.8</v>
      </c>
      <c r="AI140">
        <v>20</v>
      </c>
      <c r="AJ140">
        <v>90</v>
      </c>
      <c r="AK140">
        <v>100</v>
      </c>
      <c r="AL140">
        <v>95.7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</row>
    <row r="141" spans="1:46" x14ac:dyDescent="0.25">
      <c r="A141" t="s">
        <v>139</v>
      </c>
      <c r="B141">
        <v>625</v>
      </c>
      <c r="C141">
        <v>5000</v>
      </c>
      <c r="D141" s="1">
        <f t="shared" si="10"/>
        <v>8</v>
      </c>
      <c r="E141" s="2">
        <v>9</v>
      </c>
      <c r="F141" s="2">
        <v>73.462000000000003</v>
      </c>
      <c r="G141" s="2" t="str">
        <f t="shared" si="11"/>
        <v/>
      </c>
      <c r="H141" s="2">
        <v>8</v>
      </c>
      <c r="I141" s="2">
        <v>5.6219999999999999</v>
      </c>
      <c r="J141" s="2" t="str">
        <f t="shared" si="12"/>
        <v>best</v>
      </c>
      <c r="K141" s="2">
        <f t="shared" si="13"/>
        <v>8</v>
      </c>
      <c r="L141" s="2">
        <f>Z141</f>
        <v>4.1219999999999999</v>
      </c>
      <c r="M141" s="2" t="str">
        <f t="shared" si="14"/>
        <v>best</v>
      </c>
      <c r="N141">
        <v>9</v>
      </c>
      <c r="O141">
        <v>66.995000000000005</v>
      </c>
      <c r="P141">
        <v>8</v>
      </c>
      <c r="Q141">
        <v>5.7480000000000002</v>
      </c>
      <c r="S141" t="s">
        <v>291</v>
      </c>
      <c r="T141">
        <v>8</v>
      </c>
      <c r="U141">
        <v>8</v>
      </c>
      <c r="V141">
        <v>8</v>
      </c>
      <c r="W141">
        <v>20</v>
      </c>
      <c r="X141">
        <v>3.77</v>
      </c>
      <c r="Y141">
        <v>4.4930000000000003</v>
      </c>
      <c r="Z141">
        <v>4.1219999999999999</v>
      </c>
      <c r="AA141">
        <v>20</v>
      </c>
      <c r="AB141">
        <v>1</v>
      </c>
      <c r="AC141">
        <v>4</v>
      </c>
      <c r="AD141">
        <v>2.85</v>
      </c>
      <c r="AE141">
        <v>20</v>
      </c>
      <c r="AF141">
        <v>250</v>
      </c>
      <c r="AG141">
        <v>851</v>
      </c>
      <c r="AH141">
        <v>402.65</v>
      </c>
      <c r="AI141">
        <v>20</v>
      </c>
      <c r="AJ141">
        <v>95</v>
      </c>
      <c r="AK141">
        <v>100</v>
      </c>
      <c r="AL141">
        <v>97.65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</row>
    <row r="142" spans="1:46" x14ac:dyDescent="0.25">
      <c r="A142" t="s">
        <v>140</v>
      </c>
      <c r="B142">
        <v>1296</v>
      </c>
      <c r="C142">
        <v>12960</v>
      </c>
      <c r="D142" s="1">
        <f t="shared" si="10"/>
        <v>10</v>
      </c>
      <c r="E142" s="2">
        <v>11</v>
      </c>
      <c r="F142" s="2">
        <v>247.11099999999999</v>
      </c>
      <c r="G142" s="2" t="str">
        <f t="shared" si="11"/>
        <v/>
      </c>
      <c r="H142" s="2">
        <v>10</v>
      </c>
      <c r="I142" s="2">
        <v>26.567</v>
      </c>
      <c r="J142" s="2" t="str">
        <f t="shared" si="12"/>
        <v>best</v>
      </c>
      <c r="K142" s="2">
        <f t="shared" si="13"/>
        <v>10</v>
      </c>
      <c r="L142" s="2">
        <f>Z142</f>
        <v>17.561</v>
      </c>
      <c r="M142" s="2" t="str">
        <f t="shared" si="14"/>
        <v>best</v>
      </c>
      <c r="N142">
        <v>11</v>
      </c>
      <c r="O142">
        <v>238.93</v>
      </c>
      <c r="P142">
        <v>10</v>
      </c>
      <c r="Q142">
        <v>29.222000000000001</v>
      </c>
      <c r="S142" t="s">
        <v>292</v>
      </c>
      <c r="T142">
        <v>10</v>
      </c>
      <c r="U142">
        <v>10</v>
      </c>
      <c r="V142">
        <v>10</v>
      </c>
      <c r="W142">
        <v>20</v>
      </c>
      <c r="X142">
        <v>15.959</v>
      </c>
      <c r="Y142">
        <v>18.771000000000001</v>
      </c>
      <c r="Z142">
        <v>17.561</v>
      </c>
      <c r="AA142">
        <v>20</v>
      </c>
      <c r="AB142">
        <v>2</v>
      </c>
      <c r="AC142">
        <v>8</v>
      </c>
      <c r="AD142">
        <v>4.0999999999999996</v>
      </c>
      <c r="AE142">
        <v>20</v>
      </c>
      <c r="AF142">
        <v>114</v>
      </c>
      <c r="AG142">
        <v>181</v>
      </c>
      <c r="AH142">
        <v>138.75</v>
      </c>
      <c r="AI142">
        <v>20</v>
      </c>
      <c r="AJ142">
        <v>97</v>
      </c>
      <c r="AK142">
        <v>101</v>
      </c>
      <c r="AL142">
        <v>99.6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</row>
    <row r="143" spans="1:46" x14ac:dyDescent="0.25">
      <c r="A143" t="s">
        <v>141</v>
      </c>
      <c r="B143">
        <v>2401</v>
      </c>
      <c r="C143">
        <v>28812</v>
      </c>
      <c r="D143" s="1">
        <f t="shared" si="10"/>
        <v>12</v>
      </c>
      <c r="E143" s="2">
        <v>13</v>
      </c>
      <c r="F143" s="2">
        <v>661.86099999999999</v>
      </c>
      <c r="G143" s="2" t="str">
        <f t="shared" si="11"/>
        <v/>
      </c>
      <c r="H143" s="2">
        <v>12</v>
      </c>
      <c r="I143" s="2">
        <v>107.429</v>
      </c>
      <c r="J143" s="2" t="str">
        <f t="shared" si="12"/>
        <v>best</v>
      </c>
      <c r="K143" s="2">
        <f t="shared" si="13"/>
        <v>12</v>
      </c>
      <c r="L143" s="2">
        <f>Z143</f>
        <v>57.899000000000001</v>
      </c>
      <c r="M143" s="2" t="str">
        <f t="shared" si="14"/>
        <v>best</v>
      </c>
      <c r="N143">
        <v>13</v>
      </c>
      <c r="O143">
        <v>663.14099999999996</v>
      </c>
      <c r="P143">
        <v>12</v>
      </c>
      <c r="Q143">
        <v>116.753</v>
      </c>
      <c r="S143" t="s">
        <v>293</v>
      </c>
      <c r="T143">
        <v>12</v>
      </c>
      <c r="U143">
        <v>12</v>
      </c>
      <c r="V143">
        <v>12</v>
      </c>
      <c r="W143">
        <v>20</v>
      </c>
      <c r="X143">
        <v>54.753</v>
      </c>
      <c r="Y143">
        <v>60.404000000000003</v>
      </c>
      <c r="Z143">
        <v>57.899000000000001</v>
      </c>
      <c r="AA143">
        <v>20</v>
      </c>
      <c r="AB143">
        <v>2</v>
      </c>
      <c r="AC143">
        <v>8</v>
      </c>
      <c r="AD143">
        <v>4.75</v>
      </c>
      <c r="AE143">
        <v>20</v>
      </c>
      <c r="AF143">
        <v>106</v>
      </c>
      <c r="AG143">
        <v>140</v>
      </c>
      <c r="AH143">
        <v>118.3</v>
      </c>
      <c r="AI143">
        <v>20</v>
      </c>
      <c r="AJ143">
        <v>99</v>
      </c>
      <c r="AK143">
        <v>101</v>
      </c>
      <c r="AL143">
        <v>100.05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</row>
    <row r="144" spans="1:46" x14ac:dyDescent="0.25">
      <c r="A144" t="s">
        <v>142</v>
      </c>
      <c r="B144">
        <v>4096</v>
      </c>
      <c r="C144">
        <v>57344</v>
      </c>
      <c r="D144" s="1">
        <f t="shared" si="10"/>
        <v>14</v>
      </c>
      <c r="E144" s="2">
        <v>15</v>
      </c>
      <c r="F144" s="2">
        <v>1715.241</v>
      </c>
      <c r="G144" s="2" t="str">
        <f t="shared" si="11"/>
        <v/>
      </c>
      <c r="H144" s="2">
        <v>14</v>
      </c>
      <c r="I144" s="2">
        <v>405.03699999999998</v>
      </c>
      <c r="J144" s="2" t="str">
        <f t="shared" si="12"/>
        <v>best</v>
      </c>
      <c r="K144" s="2">
        <f t="shared" si="13"/>
        <v>14</v>
      </c>
      <c r="L144" s="2">
        <f>Z144</f>
        <v>181.434</v>
      </c>
      <c r="M144" s="2" t="str">
        <f t="shared" si="14"/>
        <v>best</v>
      </c>
      <c r="N144">
        <v>15</v>
      </c>
      <c r="O144">
        <v>1785.4010000000001</v>
      </c>
      <c r="P144">
        <v>14</v>
      </c>
      <c r="Q144">
        <v>431.94600000000003</v>
      </c>
      <c r="S144" t="s">
        <v>294</v>
      </c>
      <c r="T144">
        <v>14</v>
      </c>
      <c r="U144">
        <v>14</v>
      </c>
      <c r="V144">
        <v>14</v>
      </c>
      <c r="W144">
        <v>20</v>
      </c>
      <c r="X144">
        <v>172.33500000000001</v>
      </c>
      <c r="Y144">
        <v>186.5</v>
      </c>
      <c r="Z144">
        <v>181.434</v>
      </c>
      <c r="AA144">
        <v>20</v>
      </c>
      <c r="AB144">
        <v>2</v>
      </c>
      <c r="AC144">
        <v>6</v>
      </c>
      <c r="AD144">
        <v>4.7</v>
      </c>
      <c r="AE144">
        <v>20</v>
      </c>
      <c r="AF144">
        <v>103</v>
      </c>
      <c r="AG144">
        <v>117</v>
      </c>
      <c r="AH144">
        <v>108.75</v>
      </c>
      <c r="AI144">
        <v>20</v>
      </c>
      <c r="AJ144">
        <v>99</v>
      </c>
      <c r="AK144">
        <v>101</v>
      </c>
      <c r="AL144">
        <v>100.25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</row>
    <row r="145" spans="1:46" x14ac:dyDescent="0.25">
      <c r="A145" t="s">
        <v>143</v>
      </c>
      <c r="B145">
        <v>243</v>
      </c>
      <c r="C145">
        <v>1215</v>
      </c>
      <c r="D145" s="1">
        <f t="shared" si="10"/>
        <v>5</v>
      </c>
      <c r="E145" s="2">
        <v>5</v>
      </c>
      <c r="F145" s="2">
        <v>10.871</v>
      </c>
      <c r="G145" s="2" t="str">
        <f t="shared" si="11"/>
        <v>best</v>
      </c>
      <c r="H145" s="2">
        <v>5</v>
      </c>
      <c r="I145" s="2">
        <v>1.0900000000000001</v>
      </c>
      <c r="J145" s="2" t="str">
        <f t="shared" si="12"/>
        <v>best</v>
      </c>
      <c r="K145" s="2">
        <f t="shared" si="13"/>
        <v>5</v>
      </c>
      <c r="L145" s="2">
        <f>Z145</f>
        <v>3.452</v>
      </c>
      <c r="M145" s="2" t="str">
        <f t="shared" si="14"/>
        <v>best</v>
      </c>
      <c r="N145">
        <v>5</v>
      </c>
      <c r="O145">
        <v>10.863</v>
      </c>
      <c r="P145">
        <v>5</v>
      </c>
      <c r="Q145">
        <v>1.929</v>
      </c>
      <c r="S145" t="s">
        <v>295</v>
      </c>
      <c r="T145">
        <v>5</v>
      </c>
      <c r="U145">
        <v>5</v>
      </c>
      <c r="V145">
        <v>5</v>
      </c>
      <c r="W145">
        <v>20</v>
      </c>
      <c r="X145">
        <v>3.1909999999999998</v>
      </c>
      <c r="Y145">
        <v>3.6619999999999999</v>
      </c>
      <c r="Z145">
        <v>3.452</v>
      </c>
      <c r="AA145">
        <v>20</v>
      </c>
      <c r="AB145">
        <v>1</v>
      </c>
      <c r="AC145">
        <v>2</v>
      </c>
      <c r="AD145">
        <v>1.05</v>
      </c>
      <c r="AE145">
        <v>20</v>
      </c>
      <c r="AF145">
        <v>4371</v>
      </c>
      <c r="AG145">
        <v>87733</v>
      </c>
      <c r="AH145">
        <v>8839.9</v>
      </c>
      <c r="AI145">
        <v>20</v>
      </c>
      <c r="AJ145">
        <v>91</v>
      </c>
      <c r="AK145">
        <v>101</v>
      </c>
      <c r="AL145">
        <v>97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</row>
    <row r="146" spans="1:46" x14ac:dyDescent="0.25">
      <c r="A146" t="s">
        <v>144</v>
      </c>
      <c r="B146">
        <v>1024</v>
      </c>
      <c r="C146">
        <v>7680</v>
      </c>
      <c r="D146" s="1">
        <f t="shared" si="10"/>
        <v>8</v>
      </c>
      <c r="E146" s="2">
        <v>8</v>
      </c>
      <c r="F146" s="2">
        <v>211.68600000000001</v>
      </c>
      <c r="G146" s="2" t="str">
        <f t="shared" si="11"/>
        <v>best</v>
      </c>
      <c r="H146" s="2">
        <v>8</v>
      </c>
      <c r="I146" s="2">
        <v>12.051</v>
      </c>
      <c r="J146" s="2" t="str">
        <f t="shared" si="12"/>
        <v>best</v>
      </c>
      <c r="K146" s="2">
        <f t="shared" si="13"/>
        <v>8</v>
      </c>
      <c r="L146" s="2">
        <f>Z146</f>
        <v>7.66</v>
      </c>
      <c r="M146" s="2" t="str">
        <f t="shared" si="14"/>
        <v>best</v>
      </c>
      <c r="N146">
        <v>8</v>
      </c>
      <c r="O146">
        <v>205.81100000000001</v>
      </c>
      <c r="P146">
        <v>8</v>
      </c>
      <c r="Q146">
        <v>13.609</v>
      </c>
      <c r="S146" t="s">
        <v>296</v>
      </c>
      <c r="T146">
        <v>8</v>
      </c>
      <c r="U146">
        <v>8</v>
      </c>
      <c r="V146">
        <v>8</v>
      </c>
      <c r="W146">
        <v>20</v>
      </c>
      <c r="X146">
        <v>7.2350000000000003</v>
      </c>
      <c r="Y146">
        <v>8.06</v>
      </c>
      <c r="Z146">
        <v>7.66</v>
      </c>
      <c r="AA146">
        <v>20</v>
      </c>
      <c r="AB146">
        <v>1</v>
      </c>
      <c r="AC146">
        <v>4</v>
      </c>
      <c r="AD146">
        <v>3.1</v>
      </c>
      <c r="AE146">
        <v>20</v>
      </c>
      <c r="AF146">
        <v>328</v>
      </c>
      <c r="AG146">
        <v>24777</v>
      </c>
      <c r="AH146">
        <v>5648.2</v>
      </c>
      <c r="AI146">
        <v>20</v>
      </c>
      <c r="AJ146">
        <v>96</v>
      </c>
      <c r="AK146">
        <v>101</v>
      </c>
      <c r="AL146">
        <v>99.05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</row>
    <row r="147" spans="1:46" x14ac:dyDescent="0.25">
      <c r="A147" t="s">
        <v>145</v>
      </c>
      <c r="B147">
        <v>3125</v>
      </c>
      <c r="C147">
        <v>31250</v>
      </c>
      <c r="D147" s="1">
        <f t="shared" si="10"/>
        <v>10</v>
      </c>
      <c r="E147" s="2">
        <v>10</v>
      </c>
      <c r="F147" s="2">
        <v>1005.747</v>
      </c>
      <c r="G147" s="2" t="str">
        <f t="shared" si="11"/>
        <v>best</v>
      </c>
      <c r="H147" s="2">
        <v>10</v>
      </c>
      <c r="I147" s="2">
        <v>164.44499999999999</v>
      </c>
      <c r="J147" s="2" t="str">
        <f t="shared" si="12"/>
        <v>best</v>
      </c>
      <c r="K147" s="2">
        <f t="shared" si="13"/>
        <v>10</v>
      </c>
      <c r="L147" s="2">
        <f>Z147</f>
        <v>69.308999999999997</v>
      </c>
      <c r="M147" s="2" t="str">
        <f t="shared" si="14"/>
        <v>best</v>
      </c>
      <c r="N147">
        <v>10</v>
      </c>
      <c r="O147">
        <v>877.18899999999996</v>
      </c>
      <c r="P147">
        <v>10</v>
      </c>
      <c r="Q147">
        <v>175.898</v>
      </c>
      <c r="S147" t="s">
        <v>297</v>
      </c>
      <c r="T147">
        <v>10</v>
      </c>
      <c r="U147">
        <v>10</v>
      </c>
      <c r="V147">
        <v>10</v>
      </c>
      <c r="W147">
        <v>20</v>
      </c>
      <c r="X147">
        <v>65.438000000000002</v>
      </c>
      <c r="Y147">
        <v>73.201999999999998</v>
      </c>
      <c r="Z147">
        <v>69.308999999999997</v>
      </c>
      <c r="AA147">
        <v>20</v>
      </c>
      <c r="AB147">
        <v>1</v>
      </c>
      <c r="AC147">
        <v>8</v>
      </c>
      <c r="AD147">
        <v>4.3499999999999996</v>
      </c>
      <c r="AE147">
        <v>20</v>
      </c>
      <c r="AF147">
        <v>126</v>
      </c>
      <c r="AG147">
        <v>385</v>
      </c>
      <c r="AH147">
        <v>175.55</v>
      </c>
      <c r="AI147">
        <v>20</v>
      </c>
      <c r="AJ147">
        <v>97</v>
      </c>
      <c r="AK147">
        <v>101</v>
      </c>
      <c r="AL147">
        <v>99.45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</row>
    <row r="148" spans="1:46" x14ac:dyDescent="0.25">
      <c r="A148" t="s">
        <v>146</v>
      </c>
      <c r="B148">
        <v>729</v>
      </c>
      <c r="C148">
        <v>4374</v>
      </c>
      <c r="D148" s="1">
        <f t="shared" si="10"/>
        <v>6</v>
      </c>
      <c r="E148" s="2">
        <v>6</v>
      </c>
      <c r="F148" s="2">
        <v>74.924000000000007</v>
      </c>
      <c r="G148" s="2" t="str">
        <f t="shared" si="11"/>
        <v>best</v>
      </c>
      <c r="H148" s="2">
        <v>6</v>
      </c>
      <c r="I148" s="2">
        <v>7.8220000000000001</v>
      </c>
      <c r="J148" s="2" t="str">
        <f t="shared" si="12"/>
        <v>best</v>
      </c>
      <c r="K148" s="2">
        <f t="shared" si="13"/>
        <v>6</v>
      </c>
      <c r="L148" s="2">
        <f>Z148</f>
        <v>8.3469999999999995</v>
      </c>
      <c r="M148" s="2" t="str">
        <f t="shared" si="14"/>
        <v>best</v>
      </c>
      <c r="N148">
        <v>6</v>
      </c>
      <c r="O148">
        <v>78.963999999999999</v>
      </c>
      <c r="P148">
        <v>6</v>
      </c>
      <c r="Q148">
        <v>14.329000000000001</v>
      </c>
      <c r="S148" t="s">
        <v>298</v>
      </c>
      <c r="T148">
        <v>6</v>
      </c>
      <c r="U148">
        <v>6</v>
      </c>
      <c r="V148">
        <v>6</v>
      </c>
      <c r="W148">
        <v>20</v>
      </c>
      <c r="X148">
        <v>8.0709999999999997</v>
      </c>
      <c r="Y148">
        <v>8.6489999999999991</v>
      </c>
      <c r="Z148">
        <v>8.3469999999999995</v>
      </c>
      <c r="AA148">
        <v>20</v>
      </c>
      <c r="AB148">
        <v>1</v>
      </c>
      <c r="AC148">
        <v>2</v>
      </c>
      <c r="AD148">
        <v>1.3</v>
      </c>
      <c r="AE148">
        <v>20</v>
      </c>
      <c r="AF148">
        <v>4186</v>
      </c>
      <c r="AG148">
        <v>4950</v>
      </c>
      <c r="AH148">
        <v>4561.75</v>
      </c>
      <c r="AI148">
        <v>20</v>
      </c>
      <c r="AJ148">
        <v>92</v>
      </c>
      <c r="AK148">
        <v>100</v>
      </c>
      <c r="AL148">
        <v>96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</row>
    <row r="149" spans="1:46" x14ac:dyDescent="0.25">
      <c r="A149" t="s">
        <v>147</v>
      </c>
      <c r="B149">
        <v>4096</v>
      </c>
      <c r="C149">
        <v>36864</v>
      </c>
      <c r="D149" s="1">
        <f t="shared" si="10"/>
        <v>8</v>
      </c>
      <c r="E149" s="2">
        <v>9</v>
      </c>
      <c r="F149" s="2">
        <v>1400.7550000000001</v>
      </c>
      <c r="G149" s="2" t="str">
        <f t="shared" si="11"/>
        <v/>
      </c>
      <c r="H149" s="2">
        <v>8</v>
      </c>
      <c r="I149" s="2">
        <v>376.67700000000002</v>
      </c>
      <c r="J149" s="2" t="str">
        <f t="shared" si="12"/>
        <v>best</v>
      </c>
      <c r="K149" s="2">
        <f t="shared" si="13"/>
        <v>8</v>
      </c>
      <c r="L149" s="2">
        <f>Z149</f>
        <v>154.74299999999999</v>
      </c>
      <c r="M149" s="2" t="str">
        <f t="shared" si="14"/>
        <v>best</v>
      </c>
      <c r="N149">
        <v>9</v>
      </c>
      <c r="O149">
        <v>1491.1849999999999</v>
      </c>
      <c r="P149">
        <v>9</v>
      </c>
      <c r="Q149">
        <v>335.45400000000001</v>
      </c>
      <c r="S149" t="s">
        <v>299</v>
      </c>
      <c r="T149">
        <v>8</v>
      </c>
      <c r="U149">
        <v>9</v>
      </c>
      <c r="V149">
        <v>8.15</v>
      </c>
      <c r="W149">
        <v>20</v>
      </c>
      <c r="X149">
        <v>109.09099999999999</v>
      </c>
      <c r="Y149">
        <v>196.56899999999999</v>
      </c>
      <c r="Z149">
        <v>154.74299999999999</v>
      </c>
      <c r="AA149">
        <v>20</v>
      </c>
      <c r="AB149">
        <v>3</v>
      </c>
      <c r="AC149">
        <v>10</v>
      </c>
      <c r="AD149">
        <v>7.35</v>
      </c>
      <c r="AE149">
        <v>20</v>
      </c>
      <c r="AF149">
        <v>141</v>
      </c>
      <c r="AG149">
        <v>1253</v>
      </c>
      <c r="AH149">
        <v>387.3</v>
      </c>
      <c r="AI149">
        <v>20</v>
      </c>
      <c r="AJ149">
        <v>96</v>
      </c>
      <c r="AK149">
        <v>101</v>
      </c>
      <c r="AL149">
        <v>98.3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</row>
    <row r="150" spans="1:46" ht="15.75" thickBot="1" x14ac:dyDescent="0.3">
      <c r="A150" t="s">
        <v>148</v>
      </c>
      <c r="B150">
        <v>2187</v>
      </c>
      <c r="C150">
        <v>15309</v>
      </c>
      <c r="D150" s="1">
        <f t="shared" si="10"/>
        <v>7</v>
      </c>
      <c r="E150" s="2">
        <v>7</v>
      </c>
      <c r="F150" s="2">
        <v>440.17500000000001</v>
      </c>
      <c r="G150" s="2" t="str">
        <f t="shared" si="11"/>
        <v>best</v>
      </c>
      <c r="H150" s="2">
        <v>7</v>
      </c>
      <c r="I150" s="2">
        <v>79.295000000000002</v>
      </c>
      <c r="J150" s="2" t="str">
        <f t="shared" si="12"/>
        <v>best</v>
      </c>
      <c r="K150" s="2">
        <f t="shared" si="13"/>
        <v>7</v>
      </c>
      <c r="L150" s="2">
        <f>Z150</f>
        <v>42.991</v>
      </c>
      <c r="M150" s="2" t="str">
        <f t="shared" si="14"/>
        <v>best</v>
      </c>
      <c r="N150">
        <v>7</v>
      </c>
      <c r="O150">
        <v>447.02800000000002</v>
      </c>
      <c r="P150">
        <v>7</v>
      </c>
      <c r="Q150">
        <v>110.884</v>
      </c>
      <c r="S150" t="s">
        <v>300</v>
      </c>
      <c r="T150">
        <v>7</v>
      </c>
      <c r="U150">
        <v>7</v>
      </c>
      <c r="V150">
        <v>7</v>
      </c>
      <c r="W150">
        <v>20</v>
      </c>
      <c r="X150">
        <v>40.165999999999997</v>
      </c>
      <c r="Y150">
        <v>45.643999999999998</v>
      </c>
      <c r="Z150">
        <v>42.991</v>
      </c>
      <c r="AA150">
        <v>20</v>
      </c>
      <c r="AB150">
        <v>1</v>
      </c>
      <c r="AC150">
        <v>3</v>
      </c>
      <c r="AD150">
        <v>1.9</v>
      </c>
      <c r="AE150">
        <v>20</v>
      </c>
      <c r="AF150">
        <v>414</v>
      </c>
      <c r="AG150">
        <v>19458</v>
      </c>
      <c r="AH150">
        <v>3636.8</v>
      </c>
      <c r="AI150">
        <v>20</v>
      </c>
      <c r="AJ150">
        <v>92</v>
      </c>
      <c r="AK150">
        <v>101</v>
      </c>
      <c r="AL150">
        <v>96.8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</row>
    <row r="151" spans="1:46" ht="15.75" thickBot="1" x14ac:dyDescent="0.3">
      <c r="C151" t="s">
        <v>308</v>
      </c>
      <c r="D151" s="15">
        <f>AVERAGE(D4:D150)</f>
        <v>17.761904761904763</v>
      </c>
      <c r="E151" s="16">
        <f>AVERAGE(E4:E150)</f>
        <v>20.19047619047619</v>
      </c>
      <c r="F151" s="16">
        <f>AVERAGE(F4:F150)</f>
        <v>292.26104109589033</v>
      </c>
      <c r="G151" s="17">
        <f>COUNTIF(G4:G150,"=best")</f>
        <v>54</v>
      </c>
      <c r="H151" s="16">
        <f>AVERAGE(H4:H150)</f>
        <v>18.117241379310343</v>
      </c>
      <c r="I151" s="16">
        <f>AVERAGE(I4:I150)</f>
        <v>42.835627586206904</v>
      </c>
      <c r="J151" s="17">
        <f>COUNTIF(J4:J150,"=best")</f>
        <v>126</v>
      </c>
      <c r="K151" s="16">
        <f>AVERAGE(K4:K150)</f>
        <v>17.897260273972602</v>
      </c>
      <c r="L151" s="16">
        <f>AVERAGE(L4:L150)</f>
        <v>23.577705479452064</v>
      </c>
      <c r="M151" s="18">
        <f>COUNTIF(M4:M150,"=best")</f>
        <v>143</v>
      </c>
    </row>
    <row r="152" spans="1:46" x14ac:dyDescent="0.25">
      <c r="C152" t="s">
        <v>309</v>
      </c>
      <c r="D152" s="1">
        <f>AVERAGE(D4:D13)</f>
        <v>16.7</v>
      </c>
      <c r="E152" s="1">
        <f>AVERAGE(E4:E13)</f>
        <v>19.600000000000001</v>
      </c>
      <c r="F152" s="1">
        <f>AVERAGE(F4:F13)</f>
        <v>50.7836</v>
      </c>
      <c r="G152" s="14">
        <f>COUNTIF(G4:G13,"=best")</f>
        <v>2</v>
      </c>
      <c r="H152" s="1">
        <f>AVERAGE(H4:H13)</f>
        <v>16.8</v>
      </c>
      <c r="I152" s="1">
        <f>AVERAGE(I4:I13)</f>
        <v>2.2888999999999999</v>
      </c>
      <c r="J152" s="14">
        <f>COUNTIF(J4:J13,"=best")</f>
        <v>9</v>
      </c>
      <c r="K152" s="9">
        <f>AVERAGE(K4:K13)</f>
        <v>16.7</v>
      </c>
      <c r="L152" s="1">
        <f>AVERAGE(L4:L13)</f>
        <v>2.4776000000000002</v>
      </c>
      <c r="M152" s="19">
        <f>COUNTIF(M4:M13,"=best")</f>
        <v>10</v>
      </c>
    </row>
    <row r="153" spans="1:46" x14ac:dyDescent="0.25">
      <c r="C153" t="s">
        <v>310</v>
      </c>
      <c r="D153" s="1">
        <f>AVERAGE(D14:D43)</f>
        <v>9</v>
      </c>
      <c r="E153" s="1">
        <f>AVERAGE(E14:E43)</f>
        <v>10</v>
      </c>
      <c r="F153" s="1">
        <f>AVERAGE(F14:F43)</f>
        <v>8.5318333333333332</v>
      </c>
      <c r="G153" s="2">
        <f>COUNTIF(G14:G43,"=best")</f>
        <v>0</v>
      </c>
      <c r="H153" s="9">
        <f>AVERAGE(H14:H43)</f>
        <v>9</v>
      </c>
      <c r="I153" s="1">
        <f>AVERAGE(I14:I43)</f>
        <v>0.49469999999999997</v>
      </c>
      <c r="J153" s="19">
        <f>COUNTIF(J14:J43,"=best")</f>
        <v>30</v>
      </c>
      <c r="K153" s="9">
        <f>AVERAGE(K14:K43)</f>
        <v>9</v>
      </c>
      <c r="L153" s="1">
        <f>AVERAGE(L14:L43)</f>
        <v>1.0951333333333335</v>
      </c>
      <c r="M153" s="19">
        <f>COUNTIF(M14:M43,"=best")</f>
        <v>30</v>
      </c>
    </row>
    <row r="154" spans="1:46" x14ac:dyDescent="0.25">
      <c r="C154" t="s">
        <v>311</v>
      </c>
      <c r="D154" s="1">
        <f>AVERAGE(D44:D83)</f>
        <v>30.1</v>
      </c>
      <c r="E154" s="1">
        <f>AVERAGE(E44:E83)</f>
        <v>36.975000000000001</v>
      </c>
      <c r="F154" s="1">
        <f>AVERAGE(F44:F83)</f>
        <v>431.26282499999996</v>
      </c>
      <c r="G154" s="2">
        <f>COUNTIF(G44:G83,"=best")</f>
        <v>0</v>
      </c>
      <c r="H154" s="1">
        <f>AVERAGE(H44:H83)</f>
        <v>30.55</v>
      </c>
      <c r="I154" s="1">
        <f>AVERAGE(I44:I83)</f>
        <v>48.709699999999998</v>
      </c>
      <c r="J154" s="2">
        <f>COUNTIF(J44:J83,"=best")</f>
        <v>22</v>
      </c>
      <c r="K154" s="9">
        <f>AVERAGE(K44:K83)</f>
        <v>30.175000000000001</v>
      </c>
      <c r="L154" s="1">
        <f>AVERAGE(L44:L83)</f>
        <v>32.487375000000007</v>
      </c>
      <c r="M154" s="19">
        <f>COUNTIF(M44:M83,"=best")</f>
        <v>37</v>
      </c>
    </row>
    <row r="155" spans="1:46" x14ac:dyDescent="0.25">
      <c r="C155" t="s">
        <v>312</v>
      </c>
      <c r="D155" s="1">
        <f>AVERAGE(D84:D95)</f>
        <v>5.083333333333333</v>
      </c>
      <c r="E155" s="1">
        <f>AVERAGE(E84:E95)</f>
        <v>5.083333333333333</v>
      </c>
      <c r="F155" s="1">
        <f>AVERAGE(F84:F95)</f>
        <v>235.17681818181816</v>
      </c>
      <c r="G155" s="2">
        <f>COUNTIF(G84:G95,"=best")</f>
        <v>12</v>
      </c>
      <c r="H155" s="1">
        <f>AVERAGE(H84:H95)</f>
        <v>5.8</v>
      </c>
      <c r="I155" s="1">
        <f>AVERAGE(I84:I95)</f>
        <v>55.777000000000001</v>
      </c>
      <c r="J155" s="2">
        <f>COUNTIF(J84:J95,"=best")</f>
        <v>10</v>
      </c>
      <c r="K155" s="9">
        <f>AVERAGE(K84:K95)</f>
        <v>5.4545454545454541</v>
      </c>
      <c r="L155" s="1">
        <f>AVERAGE(L84:L95)</f>
        <v>24.662454545454548</v>
      </c>
      <c r="M155" s="19">
        <f>COUNTIF(M84:M95,"=best")</f>
        <v>11</v>
      </c>
    </row>
    <row r="156" spans="1:46" x14ac:dyDescent="0.25">
      <c r="C156" t="s">
        <v>313</v>
      </c>
      <c r="D156" s="1">
        <f>AVERAGE(D96:D150)</f>
        <v>16.527272727272727</v>
      </c>
      <c r="E156" s="1">
        <f>AVERAGE(E96:E150)</f>
        <v>16.945454545454545</v>
      </c>
      <c r="F156" s="1">
        <f>AVERAGE(F96:F150)</f>
        <v>401.25205454545454</v>
      </c>
      <c r="G156" s="2">
        <f>COUNTIF(G96:G150,"=best")</f>
        <v>40</v>
      </c>
      <c r="H156" s="9">
        <f>AVERAGE(H96:H150)</f>
        <v>16.527272727272727</v>
      </c>
      <c r="I156" s="1">
        <f>AVERAGE(I96:I150)</f>
        <v>66.677781818181828</v>
      </c>
      <c r="J156" s="19">
        <f>COUNTIF(J96:J150,"=best")</f>
        <v>55</v>
      </c>
      <c r="K156" s="9">
        <f>AVERAGE(K96:K150)</f>
        <v>16.527272727272727</v>
      </c>
      <c r="L156" s="1">
        <f>AVERAGE(L96:L150)</f>
        <v>32.980599999999995</v>
      </c>
      <c r="M156" s="19">
        <f>COUNTIF(M96:M150,"=best")</f>
        <v>55</v>
      </c>
    </row>
  </sheetData>
  <mergeCells count="7">
    <mergeCell ref="N1:Q1"/>
    <mergeCell ref="K2:M2"/>
    <mergeCell ref="E1:M1"/>
    <mergeCell ref="N2:O2"/>
    <mergeCell ref="P2:Q2"/>
    <mergeCell ref="E2:G2"/>
    <mergeCell ref="H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2015-06-05T18:17:20Z</dcterms:created>
  <dcterms:modified xsi:type="dcterms:W3CDTF">2021-04-13T06:51:12Z</dcterms:modified>
</cp:coreProperties>
</file>