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8" windowWidth="9552" windowHeight="9036" activeTab="1"/>
  </bookViews>
  <sheets>
    <sheet name="Analiza izvedivosti" sheetId="1" r:id="rId1"/>
    <sheet name="Analiza troškova" sheetId="2" r:id="rId2"/>
  </sheets>
  <calcPr calcId="144525"/>
</workbook>
</file>

<file path=xl/calcChain.xml><?xml version="1.0" encoding="utf-8"?>
<calcChain xmlns="http://schemas.openxmlformats.org/spreadsheetml/2006/main">
  <c r="D21" i="2" l="1"/>
  <c r="H6" i="2" l="1"/>
  <c r="E14" i="2"/>
  <c r="E9" i="2"/>
  <c r="D9" i="2"/>
  <c r="D8" i="2" l="1"/>
  <c r="D7" i="2"/>
  <c r="D6" i="2"/>
  <c r="D5" i="2"/>
  <c r="D19" i="2" l="1"/>
  <c r="E23" i="2"/>
  <c r="D22" i="2"/>
  <c r="D20" i="2"/>
  <c r="D14" i="2"/>
  <c r="D13" i="2"/>
  <c r="D24" i="2" l="1"/>
  <c r="H9" i="2" s="1"/>
  <c r="D16" i="1"/>
  <c r="E16" i="1"/>
  <c r="F16" i="1"/>
  <c r="G16" i="1"/>
  <c r="H16" i="1"/>
  <c r="I16" i="1"/>
  <c r="J16" i="1"/>
  <c r="K16" i="1"/>
  <c r="C16" i="1"/>
  <c r="D11" i="1"/>
  <c r="E11" i="1"/>
  <c r="F11" i="1"/>
  <c r="G11" i="1"/>
  <c r="H11" i="1"/>
  <c r="I11" i="1"/>
  <c r="J11" i="1"/>
  <c r="K11" i="1"/>
  <c r="C11" i="1"/>
  <c r="D6" i="1"/>
  <c r="E6" i="1"/>
  <c r="F6" i="1"/>
  <c r="G6" i="1"/>
  <c r="H6" i="1"/>
  <c r="I6" i="1"/>
  <c r="J6" i="1"/>
  <c r="K6" i="1"/>
  <c r="C6" i="1"/>
</calcChain>
</file>

<file path=xl/sharedStrings.xml><?xml version="1.0" encoding="utf-8"?>
<sst xmlns="http://schemas.openxmlformats.org/spreadsheetml/2006/main" count="79" uniqueCount="52">
  <si>
    <t>Nadogradnja</t>
  </si>
  <si>
    <t>Operativna</t>
  </si>
  <si>
    <t>Tehnička</t>
  </si>
  <si>
    <t>Vremenska</t>
  </si>
  <si>
    <t>Ekonomska</t>
  </si>
  <si>
    <t>Izrada vlastitog</t>
  </si>
  <si>
    <t>Ocjena alternative</t>
  </si>
  <si>
    <t>Nabava gotovog</t>
  </si>
  <si>
    <t>Konačan prijedlog
 alternative</t>
  </si>
  <si>
    <t>Web portal</t>
  </si>
  <si>
    <t>Obračun plaća</t>
  </si>
  <si>
    <t>Mobilna aplikacija</t>
  </si>
  <si>
    <t>x</t>
  </si>
  <si>
    <t>Analiza troškova</t>
  </si>
  <si>
    <t>Ljudski rad</t>
  </si>
  <si>
    <t>Funkcija</t>
  </si>
  <si>
    <t>Količina</t>
  </si>
  <si>
    <t>Analitičar sustava</t>
  </si>
  <si>
    <t>Ukupno</t>
  </si>
  <si>
    <t>Količina (u satima)</t>
  </si>
  <si>
    <t>Cijena (po satu)</t>
  </si>
  <si>
    <t>Programer</t>
  </si>
  <si>
    <t>Pisac dokumentacije</t>
  </si>
  <si>
    <t>Količina (u danima)</t>
  </si>
  <si>
    <t>Cijena (po danu)</t>
  </si>
  <si>
    <t>Poduke za programere</t>
  </si>
  <si>
    <t>Poduka za korisnike</t>
  </si>
  <si>
    <t>Edukacije</t>
  </si>
  <si>
    <t>Vrsta</t>
  </si>
  <si>
    <t>Oprema</t>
  </si>
  <si>
    <t>Cijena (po komadu)</t>
  </si>
  <si>
    <t>Windows licence</t>
  </si>
  <si>
    <t>Web server</t>
  </si>
  <si>
    <t>Održavanje postojeće opreme</t>
  </si>
  <si>
    <t>UKUPNO</t>
  </si>
  <si>
    <t>Dizajner baze podataka</t>
  </si>
  <si>
    <t>MS Office licence</t>
  </si>
  <si>
    <t>Analiza izvedivosti</t>
  </si>
  <si>
    <t>Baza igara</t>
  </si>
  <si>
    <t>Pregled igara</t>
  </si>
  <si>
    <t>Sučelje za admine foruma</t>
  </si>
  <si>
    <t>Baza korisnika</t>
  </si>
  <si>
    <t>Sustav za upravljanje forumima</t>
  </si>
  <si>
    <t>Desktop aplikacija</t>
  </si>
  <si>
    <t>Testeri</t>
  </si>
  <si>
    <t>Ukupno:</t>
  </si>
  <si>
    <t>Procjena prihoda</t>
  </si>
  <si>
    <t>Prosječan iznos transakcije</t>
  </si>
  <si>
    <t>Cijene izražene u KM</t>
  </si>
  <si>
    <t>Broj transkacija mjesečno</t>
  </si>
  <si>
    <t>Profit:</t>
  </si>
  <si>
    <t>12 (mjeseci)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</si>
</sst>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27" xfId="0" applyFont="1" applyBorder="1"/>
    <xf numFmtId="0" fontId="5" fillId="0" borderId="31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0" borderId="34" xfId="0" applyFont="1" applyBorder="1"/>
    <xf numFmtId="0" fontId="6" fillId="0" borderId="3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37" xfId="0" applyFont="1" applyBorder="1"/>
    <xf numFmtId="0" fontId="6" fillId="0" borderId="3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9" xfId="0" applyFont="1" applyBorder="1"/>
    <xf numFmtId="0" fontId="6" fillId="0" borderId="4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5" xfId="0" applyFont="1" applyBorder="1"/>
    <xf numFmtId="0" fontId="6" fillId="0" borderId="33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5" fillId="0" borderId="30" xfId="0" applyFont="1" applyBorder="1"/>
    <xf numFmtId="0" fontId="6" fillId="0" borderId="3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27" xfId="0" applyFont="1" applyFill="1" applyBorder="1"/>
    <xf numFmtId="0" fontId="6" fillId="0" borderId="34" xfId="0" applyFont="1" applyFill="1" applyBorder="1"/>
    <xf numFmtId="0" fontId="6" fillId="0" borderId="5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7" fillId="0" borderId="0" xfId="0" applyFont="1" applyAlignment="1">
      <alignment horizontal="right"/>
    </xf>
    <xf numFmtId="0" fontId="3" fillId="0" borderId="3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I23" sqref="I23"/>
    </sheetView>
  </sheetViews>
  <sheetFormatPr defaultRowHeight="14.4" x14ac:dyDescent="0.3"/>
  <cols>
    <col min="1" max="1" width="18.5546875" customWidth="1"/>
    <col min="2" max="2" width="18.6640625" customWidth="1"/>
    <col min="3" max="4" width="11.88671875" customWidth="1"/>
    <col min="5" max="5" width="14.44140625" customWidth="1"/>
    <col min="6" max="11" width="11.88671875" customWidth="1"/>
  </cols>
  <sheetData>
    <row r="1" spans="1:11" s="1" customFormat="1" ht="42" thickBot="1" x14ac:dyDescent="0.35">
      <c r="A1" s="63" t="s">
        <v>37</v>
      </c>
      <c r="B1" s="64"/>
      <c r="C1" s="22" t="s">
        <v>38</v>
      </c>
      <c r="D1" s="23" t="s">
        <v>39</v>
      </c>
      <c r="E1" s="23" t="s">
        <v>40</v>
      </c>
      <c r="F1" s="23" t="s">
        <v>41</v>
      </c>
      <c r="G1" s="23" t="s">
        <v>10</v>
      </c>
      <c r="H1" s="23" t="s">
        <v>42</v>
      </c>
      <c r="I1" s="23" t="s">
        <v>9</v>
      </c>
      <c r="J1" s="23" t="s">
        <v>43</v>
      </c>
      <c r="K1" s="24" t="s">
        <v>11</v>
      </c>
    </row>
    <row r="2" spans="1:11" x14ac:dyDescent="0.3">
      <c r="A2" s="72" t="s">
        <v>0</v>
      </c>
      <c r="B2" s="25" t="s">
        <v>1</v>
      </c>
      <c r="C2" s="5">
        <v>2</v>
      </c>
      <c r="D2" s="6">
        <v>2</v>
      </c>
      <c r="E2" s="6">
        <v>2</v>
      </c>
      <c r="F2" s="6">
        <v>2</v>
      </c>
      <c r="G2" s="6">
        <v>3</v>
      </c>
      <c r="H2" s="6">
        <v>3</v>
      </c>
      <c r="I2" s="6">
        <v>0</v>
      </c>
      <c r="J2" s="6">
        <v>1</v>
      </c>
      <c r="K2" s="3">
        <v>1</v>
      </c>
    </row>
    <row r="3" spans="1:11" x14ac:dyDescent="0.3">
      <c r="A3" s="66"/>
      <c r="B3" s="26" t="s">
        <v>2</v>
      </c>
      <c r="C3" s="2">
        <v>2</v>
      </c>
      <c r="D3" s="7">
        <v>2</v>
      </c>
      <c r="E3" s="7">
        <v>2</v>
      </c>
      <c r="F3" s="7">
        <v>2</v>
      </c>
      <c r="G3" s="7">
        <v>3</v>
      </c>
      <c r="H3" s="7">
        <v>3</v>
      </c>
      <c r="I3" s="7">
        <v>0</v>
      </c>
      <c r="J3" s="7">
        <v>1</v>
      </c>
      <c r="K3" s="4">
        <v>1</v>
      </c>
    </row>
    <row r="4" spans="1:11" x14ac:dyDescent="0.3">
      <c r="A4" s="66"/>
      <c r="B4" s="26" t="s">
        <v>3</v>
      </c>
      <c r="C4" s="2">
        <v>3</v>
      </c>
      <c r="D4" s="7">
        <v>2</v>
      </c>
      <c r="E4" s="7">
        <v>2</v>
      </c>
      <c r="F4" s="7">
        <v>3</v>
      </c>
      <c r="G4" s="7">
        <v>3</v>
      </c>
      <c r="H4" s="7">
        <v>3</v>
      </c>
      <c r="I4" s="7">
        <v>1</v>
      </c>
      <c r="J4" s="7">
        <v>0</v>
      </c>
      <c r="K4" s="4">
        <v>1</v>
      </c>
    </row>
    <row r="5" spans="1:11" ht="15" thickBot="1" x14ac:dyDescent="0.35">
      <c r="A5" s="67"/>
      <c r="B5" s="27" t="s">
        <v>4</v>
      </c>
      <c r="C5" s="8">
        <v>2</v>
      </c>
      <c r="D5" s="9">
        <v>1</v>
      </c>
      <c r="E5" s="9">
        <v>2</v>
      </c>
      <c r="F5" s="9">
        <v>1</v>
      </c>
      <c r="G5" s="9">
        <v>3</v>
      </c>
      <c r="H5" s="9">
        <v>3</v>
      </c>
      <c r="I5" s="9">
        <v>1</v>
      </c>
      <c r="J5" s="9">
        <v>1</v>
      </c>
      <c r="K5" s="10">
        <v>1</v>
      </c>
    </row>
    <row r="6" spans="1:11" ht="15" thickBot="1" x14ac:dyDescent="0.35">
      <c r="A6" s="68" t="s">
        <v>6</v>
      </c>
      <c r="B6" s="69"/>
      <c r="C6" s="16">
        <f>AVERAGE(C2:C5)</f>
        <v>2.25</v>
      </c>
      <c r="D6" s="16">
        <f t="shared" ref="D6:K6" si="0">AVERAGE(D2:D5)</f>
        <v>1.75</v>
      </c>
      <c r="E6" s="16">
        <f t="shared" si="0"/>
        <v>2</v>
      </c>
      <c r="F6" s="16">
        <f t="shared" si="0"/>
        <v>2</v>
      </c>
      <c r="G6" s="16">
        <f t="shared" si="0"/>
        <v>3</v>
      </c>
      <c r="H6" s="16">
        <f t="shared" si="0"/>
        <v>3</v>
      </c>
      <c r="I6" s="16">
        <f t="shared" si="0"/>
        <v>0.5</v>
      </c>
      <c r="J6" s="16">
        <f t="shared" si="0"/>
        <v>0.75</v>
      </c>
      <c r="K6" s="16">
        <f t="shared" si="0"/>
        <v>1</v>
      </c>
    </row>
    <row r="7" spans="1:11" x14ac:dyDescent="0.3">
      <c r="A7" s="72" t="s">
        <v>5</v>
      </c>
      <c r="B7" s="25" t="s">
        <v>1</v>
      </c>
      <c r="C7" s="11">
        <v>3</v>
      </c>
      <c r="D7" s="12">
        <v>3</v>
      </c>
      <c r="E7" s="12">
        <v>1</v>
      </c>
      <c r="F7" s="12">
        <v>3</v>
      </c>
      <c r="G7" s="12">
        <v>1</v>
      </c>
      <c r="H7" s="12">
        <v>1</v>
      </c>
      <c r="I7" s="12">
        <v>1</v>
      </c>
      <c r="J7" s="12">
        <v>1</v>
      </c>
      <c r="K7" s="13">
        <v>1</v>
      </c>
    </row>
    <row r="8" spans="1:11" x14ac:dyDescent="0.3">
      <c r="A8" s="66"/>
      <c r="B8" s="26" t="s">
        <v>2</v>
      </c>
      <c r="C8" s="2">
        <v>3</v>
      </c>
      <c r="D8" s="7">
        <v>2</v>
      </c>
      <c r="E8" s="7">
        <v>3</v>
      </c>
      <c r="F8" s="7">
        <v>2</v>
      </c>
      <c r="G8" s="7">
        <v>1</v>
      </c>
      <c r="H8" s="7">
        <v>2</v>
      </c>
      <c r="I8" s="7">
        <v>2</v>
      </c>
      <c r="J8" s="7">
        <v>2</v>
      </c>
      <c r="K8" s="4">
        <v>1</v>
      </c>
    </row>
    <row r="9" spans="1:11" x14ac:dyDescent="0.3">
      <c r="A9" s="66"/>
      <c r="B9" s="26" t="s">
        <v>3</v>
      </c>
      <c r="C9" s="2">
        <v>4</v>
      </c>
      <c r="D9" s="7">
        <v>3</v>
      </c>
      <c r="E9" s="7">
        <v>2</v>
      </c>
      <c r="F9" s="7">
        <v>3</v>
      </c>
      <c r="G9" s="7">
        <v>2</v>
      </c>
      <c r="H9" s="7">
        <v>2</v>
      </c>
      <c r="I9" s="7">
        <v>1</v>
      </c>
      <c r="J9" s="7">
        <v>1</v>
      </c>
      <c r="K9" s="4">
        <v>2</v>
      </c>
    </row>
    <row r="10" spans="1:11" ht="15" thickBot="1" x14ac:dyDescent="0.35">
      <c r="A10" s="67"/>
      <c r="B10" s="27" t="s">
        <v>4</v>
      </c>
      <c r="C10" s="8">
        <v>3</v>
      </c>
      <c r="D10" s="9">
        <v>3</v>
      </c>
      <c r="E10" s="9">
        <v>3</v>
      </c>
      <c r="F10" s="9">
        <v>2</v>
      </c>
      <c r="G10" s="9">
        <v>1</v>
      </c>
      <c r="H10" s="9">
        <v>1</v>
      </c>
      <c r="I10" s="9">
        <v>3</v>
      </c>
      <c r="J10" s="9">
        <v>2</v>
      </c>
      <c r="K10" s="10">
        <v>1</v>
      </c>
    </row>
    <row r="11" spans="1:11" ht="15" thickBot="1" x14ac:dyDescent="0.35">
      <c r="A11" s="68" t="s">
        <v>6</v>
      </c>
      <c r="B11" s="69"/>
      <c r="C11" s="16">
        <f>AVERAGE(C7:C10)</f>
        <v>3.25</v>
      </c>
      <c r="D11" s="16">
        <f t="shared" ref="D11:K11" si="1">AVERAGE(D7:D10)</f>
        <v>2.75</v>
      </c>
      <c r="E11" s="16">
        <f t="shared" si="1"/>
        <v>2.25</v>
      </c>
      <c r="F11" s="16">
        <f t="shared" si="1"/>
        <v>2.5</v>
      </c>
      <c r="G11" s="16">
        <f t="shared" si="1"/>
        <v>1.25</v>
      </c>
      <c r="H11" s="16">
        <f t="shared" si="1"/>
        <v>1.5</v>
      </c>
      <c r="I11" s="16">
        <f t="shared" si="1"/>
        <v>1.75</v>
      </c>
      <c r="J11" s="16">
        <f t="shared" si="1"/>
        <v>1.5</v>
      </c>
      <c r="K11" s="16">
        <f t="shared" si="1"/>
        <v>1.25</v>
      </c>
    </row>
    <row r="12" spans="1:11" x14ac:dyDescent="0.3">
      <c r="A12" s="72" t="s">
        <v>7</v>
      </c>
      <c r="B12" s="25" t="s">
        <v>1</v>
      </c>
      <c r="C12" s="11">
        <v>1</v>
      </c>
      <c r="D12" s="12">
        <v>1</v>
      </c>
      <c r="E12" s="12">
        <v>1</v>
      </c>
      <c r="F12" s="12">
        <v>2</v>
      </c>
      <c r="G12" s="12">
        <v>2</v>
      </c>
      <c r="H12" s="12">
        <v>3</v>
      </c>
      <c r="I12" s="12">
        <v>1</v>
      </c>
      <c r="J12" s="12">
        <v>3</v>
      </c>
      <c r="K12" s="13">
        <v>3</v>
      </c>
    </row>
    <row r="13" spans="1:11" x14ac:dyDescent="0.3">
      <c r="A13" s="66"/>
      <c r="B13" s="26" t="s">
        <v>2</v>
      </c>
      <c r="C13" s="2">
        <v>2</v>
      </c>
      <c r="D13" s="7">
        <v>1</v>
      </c>
      <c r="E13" s="7">
        <v>1</v>
      </c>
      <c r="F13" s="7">
        <v>2</v>
      </c>
      <c r="G13" s="7">
        <v>3</v>
      </c>
      <c r="H13" s="7">
        <v>2</v>
      </c>
      <c r="I13" s="7">
        <v>2</v>
      </c>
      <c r="J13" s="7">
        <v>2</v>
      </c>
      <c r="K13" s="4">
        <v>3</v>
      </c>
    </row>
    <row r="14" spans="1:11" x14ac:dyDescent="0.3">
      <c r="A14" s="66"/>
      <c r="B14" s="26" t="s">
        <v>3</v>
      </c>
      <c r="C14" s="2">
        <v>1</v>
      </c>
      <c r="D14" s="7">
        <v>2</v>
      </c>
      <c r="E14" s="7">
        <v>2</v>
      </c>
      <c r="F14" s="7">
        <v>1</v>
      </c>
      <c r="G14" s="7">
        <v>3</v>
      </c>
      <c r="H14" s="7">
        <v>1</v>
      </c>
      <c r="I14" s="7">
        <v>2</v>
      </c>
      <c r="J14" s="7">
        <v>2</v>
      </c>
      <c r="K14" s="4">
        <v>2</v>
      </c>
    </row>
    <row r="15" spans="1:11" ht="15" thickBot="1" x14ac:dyDescent="0.35">
      <c r="A15" s="67"/>
      <c r="B15" s="27" t="s">
        <v>4</v>
      </c>
      <c r="C15" s="8">
        <v>1</v>
      </c>
      <c r="D15" s="9">
        <v>1</v>
      </c>
      <c r="E15" s="9">
        <v>1</v>
      </c>
      <c r="F15" s="9">
        <v>2</v>
      </c>
      <c r="G15" s="9">
        <v>2</v>
      </c>
      <c r="H15" s="9">
        <v>3</v>
      </c>
      <c r="I15" s="9">
        <v>1</v>
      </c>
      <c r="J15" s="9">
        <v>2</v>
      </c>
      <c r="K15" s="10">
        <v>3</v>
      </c>
    </row>
    <row r="16" spans="1:11" ht="15" thickBot="1" x14ac:dyDescent="0.35">
      <c r="A16" s="70" t="s">
        <v>6</v>
      </c>
      <c r="B16" s="71"/>
      <c r="C16" s="16">
        <f>AVERAGE(C12:C15)</f>
        <v>1.25</v>
      </c>
      <c r="D16" s="16">
        <f t="shared" ref="D16:K16" si="2">AVERAGE(D12:D15)</f>
        <v>1.25</v>
      </c>
      <c r="E16" s="16">
        <f t="shared" si="2"/>
        <v>1.25</v>
      </c>
      <c r="F16" s="16">
        <f t="shared" si="2"/>
        <v>1.75</v>
      </c>
      <c r="G16" s="16">
        <f t="shared" si="2"/>
        <v>2.5</v>
      </c>
      <c r="H16" s="16">
        <f t="shared" si="2"/>
        <v>2.25</v>
      </c>
      <c r="I16" s="16">
        <f t="shared" si="2"/>
        <v>1.5</v>
      </c>
      <c r="J16" s="16">
        <f t="shared" si="2"/>
        <v>2.25</v>
      </c>
      <c r="K16" s="16">
        <f t="shared" si="2"/>
        <v>2.75</v>
      </c>
    </row>
    <row r="17" spans="1:11" ht="15" customHeight="1" thickBot="1" x14ac:dyDescent="0.35">
      <c r="A17" s="28"/>
      <c r="B17" s="28"/>
      <c r="C17" s="1"/>
      <c r="D17" s="1"/>
      <c r="E17" s="1"/>
      <c r="F17" s="1"/>
      <c r="G17" s="1"/>
      <c r="H17" s="1"/>
      <c r="I17" s="1"/>
      <c r="J17" s="1"/>
      <c r="K17" s="1"/>
    </row>
    <row r="18" spans="1:11" ht="15" customHeight="1" x14ac:dyDescent="0.3">
      <c r="A18" s="65" t="s">
        <v>8</v>
      </c>
      <c r="B18" s="25" t="s">
        <v>0</v>
      </c>
      <c r="C18" s="5"/>
      <c r="D18" s="6"/>
      <c r="E18" s="6"/>
      <c r="F18" s="6"/>
      <c r="G18" s="19" t="s">
        <v>12</v>
      </c>
      <c r="H18" s="19" t="s">
        <v>12</v>
      </c>
      <c r="I18" s="6"/>
      <c r="J18" s="6"/>
      <c r="K18" s="3"/>
    </row>
    <row r="19" spans="1:11" x14ac:dyDescent="0.3">
      <c r="A19" s="66"/>
      <c r="B19" s="26" t="s">
        <v>5</v>
      </c>
      <c r="C19" s="17" t="s">
        <v>12</v>
      </c>
      <c r="D19" s="18" t="s">
        <v>12</v>
      </c>
      <c r="E19" s="18" t="s">
        <v>12</v>
      </c>
      <c r="F19" s="18" t="s">
        <v>12</v>
      </c>
      <c r="G19" s="7"/>
      <c r="H19" s="7"/>
      <c r="I19" s="76" t="s">
        <v>12</v>
      </c>
      <c r="J19" s="7"/>
      <c r="K19" s="4"/>
    </row>
    <row r="20" spans="1:11" ht="15" thickBot="1" x14ac:dyDescent="0.35">
      <c r="A20" s="67"/>
      <c r="B20" s="27" t="s">
        <v>7</v>
      </c>
      <c r="C20" s="14"/>
      <c r="D20" s="15"/>
      <c r="E20" s="15"/>
      <c r="F20" s="15"/>
      <c r="G20" s="15"/>
      <c r="H20" s="15"/>
      <c r="I20" s="20"/>
      <c r="J20" s="20" t="s">
        <v>12</v>
      </c>
      <c r="K20" s="21" t="s">
        <v>12</v>
      </c>
    </row>
  </sheetData>
  <mergeCells count="8">
    <mergeCell ref="A1:B1"/>
    <mergeCell ref="A18:A20"/>
    <mergeCell ref="A6:B6"/>
    <mergeCell ref="A11:B11"/>
    <mergeCell ref="A16:B16"/>
    <mergeCell ref="A2:A5"/>
    <mergeCell ref="A7:A10"/>
    <mergeCell ref="A12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13" sqref="G13"/>
    </sheetView>
  </sheetViews>
  <sheetFormatPr defaultRowHeight="14.4" x14ac:dyDescent="0.3"/>
  <cols>
    <col min="1" max="1" width="30" customWidth="1"/>
    <col min="2" max="2" width="20.44140625" style="1" customWidth="1"/>
    <col min="3" max="3" width="19.33203125" style="1" customWidth="1"/>
    <col min="4" max="4" width="12.88671875" style="1" customWidth="1"/>
    <col min="5" max="5" width="13.21875" customWidth="1"/>
    <col min="7" max="7" width="22.5546875" customWidth="1"/>
    <col min="8" max="8" width="25.5546875" customWidth="1"/>
  </cols>
  <sheetData>
    <row r="1" spans="1:8" ht="15.6" x14ac:dyDescent="0.3">
      <c r="A1" s="29" t="s">
        <v>13</v>
      </c>
      <c r="B1" s="58" t="s">
        <v>48</v>
      </c>
      <c r="C1" s="30"/>
      <c r="D1" s="30"/>
    </row>
    <row r="2" spans="1:8" ht="15.6" x14ac:dyDescent="0.3">
      <c r="A2" s="31"/>
      <c r="B2" s="30"/>
      <c r="C2" s="30"/>
      <c r="D2" s="30"/>
    </row>
    <row r="3" spans="1:8" ht="18.600000000000001" thickBot="1" x14ac:dyDescent="0.35">
      <c r="A3" s="29" t="s">
        <v>14</v>
      </c>
      <c r="B3" s="30"/>
      <c r="C3" s="30"/>
      <c r="D3" s="30"/>
      <c r="G3" s="57" t="s">
        <v>46</v>
      </c>
    </row>
    <row r="4" spans="1:8" ht="16.2" thickBot="1" x14ac:dyDescent="0.35">
      <c r="A4" s="32" t="s">
        <v>15</v>
      </c>
      <c r="B4" s="33" t="s">
        <v>19</v>
      </c>
      <c r="C4" s="34" t="s">
        <v>20</v>
      </c>
      <c r="D4" s="35" t="s">
        <v>18</v>
      </c>
      <c r="G4" s="59" t="s">
        <v>49</v>
      </c>
      <c r="H4" s="60" t="s">
        <v>47</v>
      </c>
    </row>
    <row r="5" spans="1:8" ht="15.6" x14ac:dyDescent="0.3">
      <c r="A5" s="36" t="s">
        <v>17</v>
      </c>
      <c r="B5" s="37">
        <v>50</v>
      </c>
      <c r="C5" s="38">
        <v>12</v>
      </c>
      <c r="D5" s="39">
        <f>B5*C5</f>
        <v>600</v>
      </c>
      <c r="G5" s="61">
        <v>1000</v>
      </c>
      <c r="H5" s="61">
        <v>35</v>
      </c>
    </row>
    <row r="6" spans="1:8" ht="15.6" x14ac:dyDescent="0.3">
      <c r="A6" s="40" t="s">
        <v>21</v>
      </c>
      <c r="B6" s="41">
        <v>150</v>
      </c>
      <c r="C6" s="42">
        <v>14</v>
      </c>
      <c r="D6" s="39">
        <f t="shared" ref="D6:D9" si="0">B6*C6</f>
        <v>2100</v>
      </c>
      <c r="G6" s="62" t="s">
        <v>45</v>
      </c>
      <c r="H6">
        <f>G5*H5</f>
        <v>35000</v>
      </c>
    </row>
    <row r="7" spans="1:8" ht="15.6" x14ac:dyDescent="0.3">
      <c r="A7" s="40" t="s">
        <v>35</v>
      </c>
      <c r="B7" s="41">
        <v>90</v>
      </c>
      <c r="C7" s="42">
        <v>11</v>
      </c>
      <c r="D7" s="39">
        <f t="shared" si="0"/>
        <v>990</v>
      </c>
    </row>
    <row r="8" spans="1:8" ht="15.6" x14ac:dyDescent="0.3">
      <c r="A8" s="43" t="s">
        <v>22</v>
      </c>
      <c r="B8" s="44">
        <v>120</v>
      </c>
      <c r="C8" s="45">
        <v>10</v>
      </c>
      <c r="D8" s="39">
        <f t="shared" si="0"/>
        <v>1200</v>
      </c>
      <c r="E8" s="56" t="s">
        <v>45</v>
      </c>
    </row>
    <row r="9" spans="1:8" ht="16.2" thickBot="1" x14ac:dyDescent="0.35">
      <c r="A9" s="46" t="s">
        <v>44</v>
      </c>
      <c r="B9" s="47">
        <v>40</v>
      </c>
      <c r="C9" s="48">
        <v>9</v>
      </c>
      <c r="D9" s="39">
        <f t="shared" si="0"/>
        <v>360</v>
      </c>
      <c r="E9">
        <f>SUM(D5:D9)</f>
        <v>5250</v>
      </c>
      <c r="G9" s="62" t="s">
        <v>50</v>
      </c>
      <c r="H9">
        <f>H6-D24</f>
        <v>8010</v>
      </c>
    </row>
    <row r="10" spans="1:8" ht="15.6" x14ac:dyDescent="0.3">
      <c r="A10" s="31"/>
      <c r="B10" s="30"/>
      <c r="C10" s="30"/>
      <c r="D10" s="30"/>
    </row>
    <row r="11" spans="1:8" ht="16.2" thickBot="1" x14ac:dyDescent="0.35">
      <c r="A11" s="49" t="s">
        <v>27</v>
      </c>
      <c r="B11" s="50"/>
      <c r="C11" s="50"/>
      <c r="D11" s="50"/>
    </row>
    <row r="12" spans="1:8" ht="16.2" thickBot="1" x14ac:dyDescent="0.35">
      <c r="A12" s="32" t="s">
        <v>28</v>
      </c>
      <c r="B12" s="33" t="s">
        <v>23</v>
      </c>
      <c r="C12" s="34" t="s">
        <v>24</v>
      </c>
      <c r="D12" s="35" t="s">
        <v>18</v>
      </c>
    </row>
    <row r="13" spans="1:8" ht="15.6" x14ac:dyDescent="0.3">
      <c r="A13" s="36" t="s">
        <v>25</v>
      </c>
      <c r="B13" s="37">
        <v>5</v>
      </c>
      <c r="C13" s="38">
        <v>500</v>
      </c>
      <c r="D13" s="39">
        <f>B13*C13</f>
        <v>2500</v>
      </c>
      <c r="E13" s="56" t="s">
        <v>45</v>
      </c>
    </row>
    <row r="14" spans="1:8" ht="16.2" thickBot="1" x14ac:dyDescent="0.35">
      <c r="A14" s="46" t="s">
        <v>26</v>
      </c>
      <c r="B14" s="47">
        <v>3</v>
      </c>
      <c r="C14" s="48">
        <v>300</v>
      </c>
      <c r="D14" s="51">
        <f>B14*C14</f>
        <v>900</v>
      </c>
      <c r="E14">
        <f>SUM(D13:D14)</f>
        <v>3400</v>
      </c>
    </row>
    <row r="15" spans="1:8" ht="15.6" x14ac:dyDescent="0.3">
      <c r="A15" s="31"/>
      <c r="B15" s="30"/>
      <c r="C15" s="30"/>
      <c r="D15" s="30"/>
    </row>
    <row r="16" spans="1:8" x14ac:dyDescent="0.3">
      <c r="B16"/>
      <c r="C16"/>
      <c r="D16"/>
    </row>
    <row r="17" spans="1:5" ht="16.2" thickBot="1" x14ac:dyDescent="0.35">
      <c r="A17" s="29" t="s">
        <v>29</v>
      </c>
      <c r="B17" s="30"/>
      <c r="C17" s="30"/>
      <c r="D17" s="30"/>
    </row>
    <row r="18" spans="1:5" ht="16.2" thickBot="1" x14ac:dyDescent="0.35">
      <c r="A18" s="52" t="s">
        <v>28</v>
      </c>
      <c r="B18" s="33" t="s">
        <v>16</v>
      </c>
      <c r="C18" s="34" t="s">
        <v>30</v>
      </c>
      <c r="D18" s="35" t="s">
        <v>18</v>
      </c>
    </row>
    <row r="19" spans="1:5" ht="15.6" x14ac:dyDescent="0.3">
      <c r="A19" s="53" t="s">
        <v>36</v>
      </c>
      <c r="B19" s="37">
        <v>3</v>
      </c>
      <c r="C19" s="38">
        <v>800</v>
      </c>
      <c r="D19" s="39">
        <f>B19*C19</f>
        <v>2400</v>
      </c>
    </row>
    <row r="20" spans="1:5" ht="15.6" x14ac:dyDescent="0.3">
      <c r="A20" s="40" t="s">
        <v>31</v>
      </c>
      <c r="B20" s="41">
        <v>7</v>
      </c>
      <c r="C20" s="42">
        <v>100</v>
      </c>
      <c r="D20" s="54">
        <f>B20*C20</f>
        <v>700</v>
      </c>
    </row>
    <row r="21" spans="1:5" ht="15.6" x14ac:dyDescent="0.3">
      <c r="A21" s="40" t="s">
        <v>32</v>
      </c>
      <c r="B21" s="41" t="s">
        <v>51</v>
      </c>
      <c r="C21" s="42">
        <v>1220</v>
      </c>
      <c r="D21" s="54">
        <f>12*C21</f>
        <v>14640</v>
      </c>
    </row>
    <row r="22" spans="1:5" ht="16.2" thickBot="1" x14ac:dyDescent="0.35">
      <c r="A22" s="46" t="s">
        <v>33</v>
      </c>
      <c r="B22" s="47">
        <v>1</v>
      </c>
      <c r="C22" s="48">
        <v>600</v>
      </c>
      <c r="D22" s="51">
        <f t="shared" ref="D21:D22" si="1">B22*C22</f>
        <v>600</v>
      </c>
      <c r="E22" s="56" t="s">
        <v>45</v>
      </c>
    </row>
    <row r="23" spans="1:5" ht="16.2" thickBot="1" x14ac:dyDescent="0.35">
      <c r="A23" s="31"/>
      <c r="B23" s="30"/>
      <c r="C23" s="30"/>
      <c r="D23" s="30"/>
      <c r="E23">
        <f>SUM(D19:D22)</f>
        <v>18340</v>
      </c>
    </row>
    <row r="24" spans="1:5" ht="16.2" thickBot="1" x14ac:dyDescent="0.35">
      <c r="A24" s="73" t="s">
        <v>34</v>
      </c>
      <c r="B24" s="74"/>
      <c r="C24" s="75"/>
      <c r="D24" s="55">
        <f>SUM(D1:D23)</f>
        <v>26990</v>
      </c>
    </row>
  </sheetData>
  <mergeCells count="1">
    <mergeCell ref="A24:C2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Props1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7DA977-5768-4922-8197-65E8CF2221D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d34a4129-52ec-4ee5-bc77-23d8e5f94cfd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Analiza izvedivosti</vt:lpstr>
      <vt:lpstr>Analiza troškova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StudijaIzvedivosti</dc:title>
  <dc:creator>Vlado Santic</dc:creator>
  <cp:lastModifiedBy>Vlado</cp:lastModifiedBy>
  <dcterms:created xsi:type="dcterms:W3CDTF">2014-03-20T08:46:49Z</dcterms:created>
  <dcterms:modified xsi:type="dcterms:W3CDTF">2023-06-18T10:51:56Z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