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cv0038\Desktop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2" l="1"/>
  <c r="I3" i="2"/>
  <c r="I4" i="2"/>
  <c r="I5" i="2"/>
  <c r="I6" i="2"/>
  <c r="I39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5" i="2"/>
  <c r="I36" i="2"/>
  <c r="I37" i="2"/>
  <c r="I2" i="2"/>
  <c r="M3" i="1" l="1"/>
  <c r="M34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I28" i="1"/>
  <c r="I30" i="1"/>
  <c r="I31" i="1"/>
  <c r="I12" i="1" l="1"/>
  <c r="I33" i="1" l="1"/>
  <c r="I27" i="1" l="1"/>
  <c r="I29" i="1"/>
  <c r="I26" i="1"/>
  <c r="I25" i="1"/>
  <c r="I32" i="1"/>
  <c r="I24" i="1"/>
  <c r="I3" i="1" l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" i="1"/>
  <c r="I34" i="1" l="1"/>
</calcChain>
</file>

<file path=xl/sharedStrings.xml><?xml version="1.0" encoding="utf-8"?>
<sst xmlns="http://schemas.openxmlformats.org/spreadsheetml/2006/main" count="325" uniqueCount="197">
  <si>
    <t>Value</t>
  </si>
  <si>
    <t>Device</t>
  </si>
  <si>
    <t>Package</t>
  </si>
  <si>
    <t>Parts</t>
  </si>
  <si>
    <t>Description</t>
  </si>
  <si>
    <t>MPN</t>
  </si>
  <si>
    <t>7905T</t>
  </si>
  <si>
    <t>TO220H</t>
  </si>
  <si>
    <t>LM7905</t>
  </si>
  <si>
    <t>Negative VOLTAGE REGULATOR</t>
  </si>
  <si>
    <t>7R-N</t>
  </si>
  <si>
    <t>DIL14</t>
  </si>
  <si>
    <t>DIL RESISTOR</t>
  </si>
  <si>
    <t>LM337TL</t>
  </si>
  <si>
    <t>337TL</t>
  </si>
  <si>
    <t>LM337</t>
  </si>
  <si>
    <t>VOLTAGE REGULATOR</t>
  </si>
  <si>
    <t>M9040P</t>
  </si>
  <si>
    <t>S1</t>
  </si>
  <si>
    <t>TOGGLE SWITCH</t>
  </si>
  <si>
    <t>1000uF</t>
  </si>
  <si>
    <t>CPOL-USE7.5-16</t>
  </si>
  <si>
    <t>E7,5-16</t>
  </si>
  <si>
    <t>C1, C2</t>
  </si>
  <si>
    <t>POLARIZED CAPACITOR, American symbol</t>
  </si>
  <si>
    <t>10K</t>
  </si>
  <si>
    <t>EVUE2A</t>
  </si>
  <si>
    <t>EVUE</t>
  </si>
  <si>
    <t>R10-, R11+</t>
  </si>
  <si>
    <t>9 mm Square Rotary Potentiometers</t>
  </si>
  <si>
    <t>10k</t>
  </si>
  <si>
    <t>R-US_0411/15</t>
  </si>
  <si>
    <t>0411/15</t>
  </si>
  <si>
    <t>R12, R15, R16, R17, R18, R19</t>
  </si>
  <si>
    <t>RESISTOR, American symbol</t>
  </si>
  <si>
    <t>1N4004</t>
  </si>
  <si>
    <t>DO41-10</t>
  </si>
  <si>
    <t>D1, D2, D3, D4, D5, D6, D7, D8</t>
  </si>
  <si>
    <t>DIODE</t>
  </si>
  <si>
    <t>1k</t>
  </si>
  <si>
    <t>R6, R14</t>
  </si>
  <si>
    <t>2.1MMJACKTHM</t>
  </si>
  <si>
    <t>PJ-102A</t>
  </si>
  <si>
    <t>U$1</t>
  </si>
  <si>
    <t>2.1mm x 5.5mm THM DC jack with internal switch. Digikey part #PJ-102A, 4UCON part #05537</t>
  </si>
  <si>
    <t>R1, R4</t>
  </si>
  <si>
    <t>2N3904</t>
  </si>
  <si>
    <t>TO254P508X877-3</t>
  </si>
  <si>
    <t>Q1, Q2</t>
  </si>
  <si>
    <t>NPN General Purpose Amplifier</t>
  </si>
  <si>
    <t>3.9k</t>
  </si>
  <si>
    <t>R2, R3, R5, R13</t>
  </si>
  <si>
    <t>74LS47N</t>
  </si>
  <si>
    <t>DIL16</t>
  </si>
  <si>
    <t>IC3</t>
  </si>
  <si>
    <t>BCD to seven segment DECODER/DRIVER</t>
  </si>
  <si>
    <t>7805T</t>
  </si>
  <si>
    <t>IC2</t>
  </si>
  <si>
    <t>Positive VOLTAGE REGULATOR</t>
  </si>
  <si>
    <t>R7, R8, R9</t>
  </si>
  <si>
    <t>HD-E100</t>
  </si>
  <si>
    <t>HDSP-I</t>
  </si>
  <si>
    <t>DISONES, DISTENS</t>
  </si>
  <si>
    <t>LED DISPLAY</t>
  </si>
  <si>
    <t>LM317MBTG</t>
  </si>
  <si>
    <t>TO220L1</t>
  </si>
  <si>
    <t>IC1</t>
  </si>
  <si>
    <t>500 mA Adjustable Output Positive Voltage Regulator</t>
  </si>
  <si>
    <t>PIC16F688-I/P</t>
  </si>
  <si>
    <t>DIP254P762X533-14</t>
  </si>
  <si>
    <t>U$2</t>
  </si>
  <si>
    <t>CMOS Microcontrollers</t>
  </si>
  <si>
    <t>TURRENT_TERMINAL</t>
  </si>
  <si>
    <t>TURRET_CONNECTOR</t>
  </si>
  <si>
    <t>5V, GND, VOUT+, VOUT-</t>
  </si>
  <si>
    <t>UA741CN</t>
  </si>
  <si>
    <t>DIP254P762X533-8</t>
  </si>
  <si>
    <t>U1</t>
  </si>
  <si>
    <t>operational amplifiers</t>
  </si>
  <si>
    <t>LM7905CT</t>
  </si>
  <si>
    <t>Price Per unit</t>
  </si>
  <si>
    <t>LM337KCSE3</t>
  </si>
  <si>
    <t>M2012SS1W01</t>
  </si>
  <si>
    <t>EKY-500ELL102ML25S</t>
  </si>
  <si>
    <t>3310C-001-103L</t>
  </si>
  <si>
    <t>CF14JT10K0</t>
  </si>
  <si>
    <t>1N4004-G</t>
  </si>
  <si>
    <t>CF14JT1K00</t>
  </si>
  <si>
    <t>PJ-002A</t>
  </si>
  <si>
    <t>CF14JT220R</t>
  </si>
  <si>
    <t>2N3904-AP</t>
  </si>
  <si>
    <t>CF14JT3K90</t>
  </si>
  <si>
    <t>SN74LS47N</t>
  </si>
  <si>
    <t>MC7805CT-BP</t>
  </si>
  <si>
    <t>CF14JT820R</t>
  </si>
  <si>
    <t>LTS-312AHR</t>
  </si>
  <si>
    <t>LM317T</t>
  </si>
  <si>
    <t>H9004-01</t>
  </si>
  <si>
    <t>UA741CP</t>
  </si>
  <si>
    <t>8pin socket</t>
  </si>
  <si>
    <t>A08-LC-TT</t>
  </si>
  <si>
    <t>14 pin socket</t>
  </si>
  <si>
    <t>A14-LC-TT</t>
  </si>
  <si>
    <t>16 pin socket</t>
  </si>
  <si>
    <t>A16-LC-TT</t>
  </si>
  <si>
    <t>TO-220 Heatsink</t>
  </si>
  <si>
    <t>V2008B</t>
  </si>
  <si>
    <t>Bannana Plugs RED</t>
  </si>
  <si>
    <t>108-0902-001</t>
  </si>
  <si>
    <t>Bannana Plugs BLACK</t>
  </si>
  <si>
    <t>108-0903-001</t>
  </si>
  <si>
    <t>AC Adapter</t>
  </si>
  <si>
    <t>BPD2F</t>
  </si>
  <si>
    <t>10uF</t>
  </si>
  <si>
    <t>Electrolytic Cap</t>
  </si>
  <si>
    <t>EEU-EB1H100S</t>
  </si>
  <si>
    <t>Standoffs</t>
  </si>
  <si>
    <t>C3,C4,C5</t>
  </si>
  <si>
    <t>Knobs</t>
  </si>
  <si>
    <t>MPKG40B18</t>
  </si>
  <si>
    <t>x60</t>
  </si>
  <si>
    <t>Total Per Unit</t>
  </si>
  <si>
    <t>Qty per Board</t>
  </si>
  <si>
    <t>4114R-1-331LF</t>
  </si>
  <si>
    <t>RN-330</t>
  </si>
  <si>
    <t>Qty</t>
  </si>
  <si>
    <t>DIL28</t>
  </si>
  <si>
    <t>IC4</t>
  </si>
  <si>
    <t>MEMORY</t>
  </si>
  <si>
    <t>RN-330, RN-330A</t>
  </si>
  <si>
    <t>R10, R12, R15, R16</t>
  </si>
  <si>
    <t>CPOL-EUB45181B</t>
  </si>
  <si>
    <t>B45181B</t>
  </si>
  <si>
    <t>POLARIZED CAPACITOR, European symbol</t>
  </si>
  <si>
    <t>150p</t>
  </si>
  <si>
    <t>C-EU025-025X050</t>
  </si>
  <si>
    <t>C025-025X050</t>
  </si>
  <si>
    <t>C6</t>
  </si>
  <si>
    <t>CAPACITOR, European symbol</t>
  </si>
  <si>
    <t>R6, R11, R14, R19</t>
  </si>
  <si>
    <t>47k</t>
  </si>
  <si>
    <t>R17, R18</t>
  </si>
  <si>
    <t>IC3, IC5</t>
  </si>
  <si>
    <t>ADC0804LCN</t>
  </si>
  <si>
    <t>DIP254P762X508-20</t>
  </si>
  <si>
    <t>U2</t>
  </si>
  <si>
    <t>A/D Converter</t>
  </si>
  <si>
    <t>ONES, TENS</t>
  </si>
  <si>
    <t>Digikey Number</t>
  </si>
  <si>
    <t>C3,C4,C5,C7, C8</t>
  </si>
  <si>
    <t>AT27C256R-70PU-ND</t>
  </si>
  <si>
    <t>Price/Part</t>
  </si>
  <si>
    <t>LM7905CTFS-ND</t>
  </si>
  <si>
    <t>296-21577-5-ND</t>
  </si>
  <si>
    <t>360-1801-ND</t>
  </si>
  <si>
    <t>565-1617-ND</t>
  </si>
  <si>
    <t>3310C-001-103L-ND</t>
  </si>
  <si>
    <t>CF14JT10K0CT-ND</t>
  </si>
  <si>
    <t>P13478-ND</t>
  </si>
  <si>
    <t>BC1043CT-ND</t>
  </si>
  <si>
    <t>641-1311-1-ND</t>
  </si>
  <si>
    <t>CF14JT1K00CT-ND</t>
  </si>
  <si>
    <t>CP-002A-ND</t>
  </si>
  <si>
    <t>CF14JT220RCT-ND</t>
  </si>
  <si>
    <t>2N3904-APCT-ND</t>
  </si>
  <si>
    <t>CF14JT3K90CT-ND</t>
  </si>
  <si>
    <t>CF14JT47K0</t>
  </si>
  <si>
    <t>296-3712-5-ND</t>
  </si>
  <si>
    <t>MC7805CT-BPMS-ND</t>
  </si>
  <si>
    <t>CF14JT820RCT-ND</t>
  </si>
  <si>
    <t>ADC0804LCN/NOPB-ND</t>
  </si>
  <si>
    <t>160-1992-5-ND</t>
  </si>
  <si>
    <t>LM317TFS-ND</t>
  </si>
  <si>
    <t>952-1451-ND</t>
  </si>
  <si>
    <t>296-11107-5-ND</t>
  </si>
  <si>
    <t>8pin Socket</t>
  </si>
  <si>
    <t>AE9986-ND</t>
  </si>
  <si>
    <t>20pin Socket</t>
  </si>
  <si>
    <t>AE9998-ND</t>
  </si>
  <si>
    <t>28pin Socket</t>
  </si>
  <si>
    <t>AE10004-ND</t>
  </si>
  <si>
    <t>16pin Socket</t>
  </si>
  <si>
    <t>AE9992-ND</t>
  </si>
  <si>
    <t>TO220 Heatsink</t>
  </si>
  <si>
    <t>AE10838-ND</t>
  </si>
  <si>
    <t>Plug Black</t>
  </si>
  <si>
    <t>J152-ND</t>
  </si>
  <si>
    <t>Plug Red</t>
  </si>
  <si>
    <t>J151-ND</t>
  </si>
  <si>
    <t>36-4803-ND</t>
  </si>
  <si>
    <t>Standoffs 5/8</t>
  </si>
  <si>
    <t>Standoffs 3/8</t>
  </si>
  <si>
    <t>36-4801-ND</t>
  </si>
  <si>
    <t xml:space="preserve">Mouser </t>
  </si>
  <si>
    <t>Total</t>
  </si>
  <si>
    <t>679-3543-ND</t>
  </si>
  <si>
    <t>S1 S2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</si>
</sst>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/>
    <xf numFmtId="0" fontId="2" fillId="0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CF14JT220R/CF14JT220RCT-ND/1830334" TargetMode="External"/><Relationship Id="rId13" Type="http://schemas.openxmlformats.org/officeDocument/2006/relationships/hyperlink" Target="http://www.digikey.ca/product-detail/en/CF14JT820R/CF14JT820RCT-ND/1830348" TargetMode="External"/><Relationship Id="rId18" Type="http://schemas.openxmlformats.org/officeDocument/2006/relationships/hyperlink" Target="http://www.digikey.ca/product-detail/en/UA741CP/296-11107-5-ND/382197" TargetMode="External"/><Relationship Id="rId26" Type="http://schemas.openxmlformats.org/officeDocument/2006/relationships/hyperlink" Target="http://www.digikey.ca/product-detail/en/EEU-EB1H100S/P13478-ND/512997" TargetMode="External"/><Relationship Id="rId3" Type="http://schemas.openxmlformats.org/officeDocument/2006/relationships/hyperlink" Target="http://www.digikey.ca/product-search/en?vendor=0&amp;keywords=565-1617-nd" TargetMode="External"/><Relationship Id="rId21" Type="http://schemas.openxmlformats.org/officeDocument/2006/relationships/hyperlink" Target="http://www.digikey.ca/product-detail/en/A16-LC-TT/AE9992-ND/821746" TargetMode="External"/><Relationship Id="rId7" Type="http://schemas.openxmlformats.org/officeDocument/2006/relationships/hyperlink" Target="http://www.digikey.ca/product-detail/en/PJ-002A/CP-002A-ND/96962" TargetMode="External"/><Relationship Id="rId12" Type="http://schemas.openxmlformats.org/officeDocument/2006/relationships/hyperlink" Target="http://www.digikey.ca/product-detail/en/MC7805CT-BP/MC7805CT-BPMS-ND/804682" TargetMode="External"/><Relationship Id="rId17" Type="http://schemas.openxmlformats.org/officeDocument/2006/relationships/hyperlink" Target="http://www.digikey.ca/product-detail/en/H9004-01/952-1451-ND/2264432" TargetMode="External"/><Relationship Id="rId25" Type="http://schemas.openxmlformats.org/officeDocument/2006/relationships/hyperlink" Target="http://www.digikey.ca/product-detail/en/BPD2F/BPD2F-ND/454377" TargetMode="External"/><Relationship Id="rId2" Type="http://schemas.openxmlformats.org/officeDocument/2006/relationships/hyperlink" Target="http://www.digikey.ca/product-detail/en/LM337KCSE3/296-21577-5-ND/1493970" TargetMode="External"/><Relationship Id="rId16" Type="http://schemas.openxmlformats.org/officeDocument/2006/relationships/hyperlink" Target="http://www.digikey.ca/product-search/en?vendor=0&amp;keywords=PIC16F688-I%2FP" TargetMode="External"/><Relationship Id="rId20" Type="http://schemas.openxmlformats.org/officeDocument/2006/relationships/hyperlink" Target="http://www.digikey.ca/product-detail/en/A14-LC-TT/AE9989-ND/821743" TargetMode="External"/><Relationship Id="rId29" Type="http://schemas.openxmlformats.org/officeDocument/2006/relationships/hyperlink" Target="http://www.digikey.ca/product-detail/en/MPKG40B18/679-3543-ND/1795778" TargetMode="External"/><Relationship Id="rId1" Type="http://schemas.openxmlformats.org/officeDocument/2006/relationships/hyperlink" Target="http://www.digikey.ca/product-detail/en/LM7905CT/LM7905CTFS-ND/458701" TargetMode="External"/><Relationship Id="rId6" Type="http://schemas.openxmlformats.org/officeDocument/2006/relationships/hyperlink" Target="http://www.digikey.ca/product-detail/en/1N4004-G/641-1311-1-ND/1979676" TargetMode="External"/><Relationship Id="rId11" Type="http://schemas.openxmlformats.org/officeDocument/2006/relationships/hyperlink" Target="http://www.digikey.ca/product-detail/en/SN74LS47N/296-3712-5-ND/377730" TargetMode="External"/><Relationship Id="rId24" Type="http://schemas.openxmlformats.org/officeDocument/2006/relationships/hyperlink" Target="http://www.digikey.ca/product-detail/en/108-0903-001/J152-ND/5930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a/product-detail/en/CF14JT10K0/CF14JT10K0CT-ND/1830374" TargetMode="External"/><Relationship Id="rId15" Type="http://schemas.openxmlformats.org/officeDocument/2006/relationships/hyperlink" Target="http://www.digikey.ca/product-detail/en/LM317T/LM317TFS-ND/458678" TargetMode="External"/><Relationship Id="rId23" Type="http://schemas.openxmlformats.org/officeDocument/2006/relationships/hyperlink" Target="http://www.digikey.ca/product-detail/en/108-0902-001/J151-ND/5929" TargetMode="External"/><Relationship Id="rId28" Type="http://schemas.openxmlformats.org/officeDocument/2006/relationships/hyperlink" Target="http://www.digikey.ca/product-detail/en/4803/36-4803-ND/255340" TargetMode="External"/><Relationship Id="rId10" Type="http://schemas.openxmlformats.org/officeDocument/2006/relationships/hyperlink" Target="http://www.digikey.ca/product-detail/en/CF14JT3K90/CF14JT3K90CT-ND/1830364" TargetMode="External"/><Relationship Id="rId19" Type="http://schemas.openxmlformats.org/officeDocument/2006/relationships/hyperlink" Target="http://www.digikey.ca/product-detail/en/A08-LC-TT/AE9986-ND/821740" TargetMode="External"/><Relationship Id="rId31" Type="http://schemas.openxmlformats.org/officeDocument/2006/relationships/hyperlink" Target="http://www.digikey.ca/product-detail/en/M2012SS1W01/360-1801-ND/1006880" TargetMode="External"/><Relationship Id="rId4" Type="http://schemas.openxmlformats.org/officeDocument/2006/relationships/hyperlink" Target="http://www.digikey.ca/product-detail/en/3310C-001-103L/3310C-001-103L-ND/1088205" TargetMode="External"/><Relationship Id="rId9" Type="http://schemas.openxmlformats.org/officeDocument/2006/relationships/hyperlink" Target="http://www.digikey.ca/product-detail/en/2N3904-AP/2N3904-APCT-ND/950591" TargetMode="External"/><Relationship Id="rId14" Type="http://schemas.openxmlformats.org/officeDocument/2006/relationships/hyperlink" Target="http://www.digikey.ca/product-detail/en/LTS-312AHR/160-1992-5-ND/504870" TargetMode="External"/><Relationship Id="rId22" Type="http://schemas.openxmlformats.org/officeDocument/2006/relationships/hyperlink" Target="http://www.digikey.ca/product-detail/en/V2008B/AE10838-ND/3511449" TargetMode="External"/><Relationship Id="rId27" Type="http://schemas.openxmlformats.org/officeDocument/2006/relationships/hyperlink" Target="http://www.digikey.ca/product-detail/en/4801/36-4801-ND/255338" TargetMode="External"/><Relationship Id="rId30" Type="http://schemas.openxmlformats.org/officeDocument/2006/relationships/hyperlink" Target="http://www.digikey.ca/product-detail/en/CF14JT1K00/CF14JT1K00CT-ND/183035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a.mouser.com/ProductDetail/Triad-Magnetics/WAU16-1000/?qs=sGAEpiMZZMvasLKgtn5bIVyGzrzgRl2kCBrQaEiLd5o%3d" TargetMode="External"/><Relationship Id="rId1" Type="http://schemas.openxmlformats.org/officeDocument/2006/relationships/hyperlink" Target="http://www.digikey.ca/product-detail/en/A20-LC-TT/AE9998-ND/821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G3" sqref="G3"/>
    </sheetView>
  </sheetViews>
  <sheetFormatPr defaultRowHeight="15" x14ac:dyDescent="0.25"/>
  <cols>
    <col min="1" max="1" width="13.28515625" bestFit="1" customWidth="1"/>
    <col min="2" max="2" width="29.140625" bestFit="1" customWidth="1"/>
    <col min="3" max="3" width="19.28515625" bestFit="1" customWidth="1"/>
    <col min="5" max="5" width="26.85546875" bestFit="1" customWidth="1"/>
    <col min="6" max="6" width="27" customWidth="1"/>
    <col min="7" max="7" width="26.140625" bestFit="1" customWidth="1"/>
    <col min="8" max="8" width="15" bestFit="1" customWidth="1"/>
    <col min="9" max="9" width="13.140625" bestFit="1" customWidth="1"/>
    <col min="12" max="12" width="12.85546875" bestFit="1" customWidth="1"/>
  </cols>
  <sheetData>
    <row r="1" spans="1:13" ht="15.6" customHeight="1" x14ac:dyDescent="0.25">
      <c r="A1" s="6" t="s">
        <v>122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80</v>
      </c>
      <c r="I1" s="6" t="s">
        <v>121</v>
      </c>
      <c r="K1" s="6" t="s">
        <v>120</v>
      </c>
      <c r="L1" s="2" t="s">
        <v>80</v>
      </c>
    </row>
    <row r="2" spans="1:13" ht="15.6" customHeight="1" x14ac:dyDescent="0.25">
      <c r="A2" s="1">
        <v>1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3" t="s">
        <v>79</v>
      </c>
      <c r="H2">
        <v>0.81</v>
      </c>
      <c r="I2">
        <f t="shared" ref="I2:I33" si="0">H2*A2</f>
        <v>0.81</v>
      </c>
      <c r="K2">
        <f>A2*60</f>
        <v>60</v>
      </c>
      <c r="L2">
        <v>0.626</v>
      </c>
      <c r="M2">
        <f>L2*A2</f>
        <v>0.626</v>
      </c>
    </row>
    <row r="3" spans="1:13" ht="15.6" customHeight="1" x14ac:dyDescent="0.25">
      <c r="A3" s="1">
        <v>2</v>
      </c>
      <c r="B3" s="1"/>
      <c r="C3" s="1" t="s">
        <v>10</v>
      </c>
      <c r="D3" s="1" t="s">
        <v>11</v>
      </c>
      <c r="E3" s="1" t="s">
        <v>124</v>
      </c>
      <c r="F3" s="1" t="s">
        <v>12</v>
      </c>
      <c r="G3" t="s">
        <v>123</v>
      </c>
      <c r="H3">
        <v>1.1000000000000001</v>
      </c>
      <c r="I3">
        <f t="shared" si="0"/>
        <v>2.2000000000000002</v>
      </c>
      <c r="K3">
        <f t="shared" ref="K3:K33" si="1">A3*60</f>
        <v>120</v>
      </c>
      <c r="L3">
        <v>0.80959999999999999</v>
      </c>
      <c r="M3">
        <f t="shared" ref="M3:M33" si="2">L3*A3</f>
        <v>1.6192</v>
      </c>
    </row>
    <row r="4" spans="1:13" ht="15.6" customHeight="1" x14ac:dyDescent="0.25">
      <c r="A4" s="1">
        <v>1</v>
      </c>
      <c r="B4" s="1"/>
      <c r="C4" s="1" t="s">
        <v>13</v>
      </c>
      <c r="D4" s="1" t="s">
        <v>14</v>
      </c>
      <c r="E4" s="1" t="s">
        <v>15</v>
      </c>
      <c r="F4" s="1" t="s">
        <v>16</v>
      </c>
      <c r="G4" s="3" t="s">
        <v>81</v>
      </c>
      <c r="H4" s="4">
        <v>1.19</v>
      </c>
      <c r="I4">
        <f t="shared" si="0"/>
        <v>1.19</v>
      </c>
      <c r="K4">
        <f t="shared" si="1"/>
        <v>60</v>
      </c>
      <c r="L4">
        <v>0.94299999999999995</v>
      </c>
      <c r="M4">
        <f t="shared" si="2"/>
        <v>0.94299999999999995</v>
      </c>
    </row>
    <row r="5" spans="1:13" ht="15.6" customHeight="1" x14ac:dyDescent="0.25">
      <c r="A5" s="1">
        <v>1</v>
      </c>
      <c r="B5" s="1"/>
      <c r="C5" s="1" t="s">
        <v>17</v>
      </c>
      <c r="D5" s="1" t="s">
        <v>17</v>
      </c>
      <c r="E5" s="1" t="s">
        <v>18</v>
      </c>
      <c r="F5" s="1" t="s">
        <v>19</v>
      </c>
      <c r="G5" s="5" t="s">
        <v>82</v>
      </c>
      <c r="H5" s="4">
        <v>4.76</v>
      </c>
      <c r="I5">
        <f t="shared" si="0"/>
        <v>4.76</v>
      </c>
      <c r="K5">
        <f t="shared" si="1"/>
        <v>60</v>
      </c>
      <c r="L5" s="4">
        <v>4.1673999999999998</v>
      </c>
      <c r="M5">
        <f t="shared" si="2"/>
        <v>4.1673999999999998</v>
      </c>
    </row>
    <row r="6" spans="1:13" ht="15.6" customHeight="1" x14ac:dyDescent="0.25">
      <c r="A6" s="1">
        <v>2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5" t="s">
        <v>83</v>
      </c>
      <c r="H6" s="4">
        <v>1.68</v>
      </c>
      <c r="I6">
        <f t="shared" si="0"/>
        <v>3.36</v>
      </c>
      <c r="K6">
        <f t="shared" si="1"/>
        <v>120</v>
      </c>
      <c r="L6">
        <v>0.98350000000000004</v>
      </c>
      <c r="M6">
        <f t="shared" si="2"/>
        <v>1.9670000000000001</v>
      </c>
    </row>
    <row r="7" spans="1:13" ht="15.6" customHeight="1" x14ac:dyDescent="0.25">
      <c r="A7" s="1">
        <v>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5" t="s">
        <v>84</v>
      </c>
      <c r="H7" s="4">
        <v>3.74</v>
      </c>
      <c r="I7">
        <f t="shared" si="0"/>
        <v>7.48</v>
      </c>
      <c r="K7">
        <f t="shared" si="1"/>
        <v>120</v>
      </c>
      <c r="L7">
        <v>2.7031999999999998</v>
      </c>
      <c r="M7">
        <f t="shared" si="2"/>
        <v>5.4063999999999997</v>
      </c>
    </row>
    <row r="8" spans="1:13" ht="15.6" customHeight="1" x14ac:dyDescent="0.25">
      <c r="A8" s="1">
        <v>6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3" t="s">
        <v>85</v>
      </c>
      <c r="H8" s="4">
        <v>0.14000000000000001</v>
      </c>
      <c r="I8">
        <f t="shared" si="0"/>
        <v>0.84000000000000008</v>
      </c>
      <c r="K8">
        <f t="shared" si="1"/>
        <v>360</v>
      </c>
      <c r="L8">
        <v>2.3199999999999998E-2</v>
      </c>
      <c r="M8">
        <f t="shared" si="2"/>
        <v>0.13919999999999999</v>
      </c>
    </row>
    <row r="9" spans="1:13" ht="15.6" customHeight="1" x14ac:dyDescent="0.25">
      <c r="A9" s="1">
        <v>8</v>
      </c>
      <c r="B9" s="1" t="s">
        <v>35</v>
      </c>
      <c r="C9" s="1" t="s">
        <v>35</v>
      </c>
      <c r="D9" s="1" t="s">
        <v>36</v>
      </c>
      <c r="E9" s="1" t="s">
        <v>37</v>
      </c>
      <c r="F9" s="1" t="s">
        <v>38</v>
      </c>
      <c r="G9" s="3" t="s">
        <v>86</v>
      </c>
      <c r="H9" s="4">
        <v>0.15</v>
      </c>
      <c r="I9">
        <f t="shared" si="0"/>
        <v>1.2</v>
      </c>
      <c r="K9">
        <f t="shared" si="1"/>
        <v>480</v>
      </c>
      <c r="L9">
        <v>5.1279999999999999E-2</v>
      </c>
      <c r="M9">
        <f t="shared" si="2"/>
        <v>0.41023999999999999</v>
      </c>
    </row>
    <row r="10" spans="1:13" ht="15.6" customHeight="1" x14ac:dyDescent="0.25">
      <c r="A10" s="1">
        <v>2</v>
      </c>
      <c r="B10" s="1" t="s">
        <v>39</v>
      </c>
      <c r="C10" s="1" t="s">
        <v>31</v>
      </c>
      <c r="D10" s="1" t="s">
        <v>32</v>
      </c>
      <c r="E10" s="1" t="s">
        <v>40</v>
      </c>
      <c r="F10" s="1" t="s">
        <v>34</v>
      </c>
      <c r="G10" s="3" t="s">
        <v>87</v>
      </c>
      <c r="H10" s="4">
        <v>0.14000000000000001</v>
      </c>
      <c r="I10">
        <f t="shared" si="0"/>
        <v>0.28000000000000003</v>
      </c>
      <c r="K10">
        <f t="shared" si="1"/>
        <v>120</v>
      </c>
      <c r="L10">
        <v>3.1300000000000001E-2</v>
      </c>
      <c r="M10">
        <f t="shared" si="2"/>
        <v>6.2600000000000003E-2</v>
      </c>
    </row>
    <row r="11" spans="1:13" ht="15.6" customHeight="1" x14ac:dyDescent="0.25">
      <c r="A11" s="1">
        <v>1</v>
      </c>
      <c r="B11" s="1" t="s">
        <v>41</v>
      </c>
      <c r="C11" s="1" t="s">
        <v>41</v>
      </c>
      <c r="D11" s="1" t="s">
        <v>42</v>
      </c>
      <c r="E11" s="1" t="s">
        <v>43</v>
      </c>
      <c r="F11" s="1" t="s">
        <v>44</v>
      </c>
      <c r="G11" s="3" t="s">
        <v>88</v>
      </c>
      <c r="H11" s="4">
        <v>1.26</v>
      </c>
      <c r="I11">
        <f t="shared" si="0"/>
        <v>1.26</v>
      </c>
      <c r="K11">
        <f t="shared" si="1"/>
        <v>60</v>
      </c>
      <c r="L11">
        <v>0.873</v>
      </c>
      <c r="M11">
        <f t="shared" si="2"/>
        <v>0.873</v>
      </c>
    </row>
    <row r="12" spans="1:13" ht="15.6" customHeight="1" x14ac:dyDescent="0.25">
      <c r="A12" s="1">
        <v>3</v>
      </c>
      <c r="B12" s="1" t="s">
        <v>113</v>
      </c>
      <c r="C12" s="1"/>
      <c r="D12" s="1"/>
      <c r="E12" s="1" t="s">
        <v>117</v>
      </c>
      <c r="F12" s="1" t="s">
        <v>114</v>
      </c>
      <c r="G12" s="3" t="s">
        <v>115</v>
      </c>
      <c r="H12" s="4">
        <v>0.4</v>
      </c>
      <c r="I12">
        <f t="shared" si="0"/>
        <v>1.2000000000000002</v>
      </c>
      <c r="K12">
        <f t="shared" si="1"/>
        <v>180</v>
      </c>
      <c r="L12">
        <v>0.15690000000000001</v>
      </c>
      <c r="M12">
        <f t="shared" si="2"/>
        <v>0.47070000000000001</v>
      </c>
    </row>
    <row r="13" spans="1:13" ht="15.6" customHeight="1" x14ac:dyDescent="0.25">
      <c r="A13" s="1">
        <v>2</v>
      </c>
      <c r="B13" s="1">
        <v>220</v>
      </c>
      <c r="C13" s="1" t="s">
        <v>31</v>
      </c>
      <c r="D13" s="1" t="s">
        <v>32</v>
      </c>
      <c r="E13" s="1" t="s">
        <v>45</v>
      </c>
      <c r="F13" s="1" t="s">
        <v>34</v>
      </c>
      <c r="G13" s="3" t="s">
        <v>89</v>
      </c>
      <c r="H13" s="4">
        <v>0.14000000000000001</v>
      </c>
      <c r="I13">
        <f t="shared" si="0"/>
        <v>0.28000000000000003</v>
      </c>
      <c r="K13">
        <f t="shared" si="1"/>
        <v>120</v>
      </c>
      <c r="L13">
        <v>3.1300000000000001E-2</v>
      </c>
      <c r="M13">
        <f t="shared" si="2"/>
        <v>6.2600000000000003E-2</v>
      </c>
    </row>
    <row r="14" spans="1:13" ht="15.6" customHeight="1" x14ac:dyDescent="0.25">
      <c r="A14" s="1">
        <v>2</v>
      </c>
      <c r="B14" s="1" t="s">
        <v>46</v>
      </c>
      <c r="C14" s="1" t="s">
        <v>46</v>
      </c>
      <c r="D14" s="1" t="s">
        <v>47</v>
      </c>
      <c r="E14" s="1" t="s">
        <v>48</v>
      </c>
      <c r="F14" s="1" t="s">
        <v>49</v>
      </c>
      <c r="G14" s="3" t="s">
        <v>90</v>
      </c>
      <c r="H14" s="4">
        <v>0.26</v>
      </c>
      <c r="I14">
        <f t="shared" si="0"/>
        <v>0.52</v>
      </c>
      <c r="K14">
        <f t="shared" si="1"/>
        <v>120</v>
      </c>
      <c r="L14">
        <v>0.14910000000000001</v>
      </c>
      <c r="M14">
        <f t="shared" si="2"/>
        <v>0.29820000000000002</v>
      </c>
    </row>
    <row r="15" spans="1:13" ht="15.6" customHeight="1" x14ac:dyDescent="0.25">
      <c r="A15" s="1">
        <v>4</v>
      </c>
      <c r="B15" s="1" t="s">
        <v>50</v>
      </c>
      <c r="C15" s="1" t="s">
        <v>31</v>
      </c>
      <c r="D15" s="1" t="s">
        <v>32</v>
      </c>
      <c r="E15" s="1" t="s">
        <v>51</v>
      </c>
      <c r="F15" s="1" t="s">
        <v>34</v>
      </c>
      <c r="G15" s="3" t="s">
        <v>91</v>
      </c>
      <c r="H15" s="4">
        <v>0.14000000000000001</v>
      </c>
      <c r="I15">
        <f t="shared" si="0"/>
        <v>0.56000000000000005</v>
      </c>
      <c r="K15">
        <f t="shared" si="1"/>
        <v>240</v>
      </c>
      <c r="L15">
        <v>3.1300000000000001E-2</v>
      </c>
      <c r="M15">
        <f t="shared" si="2"/>
        <v>0.12520000000000001</v>
      </c>
    </row>
    <row r="16" spans="1:13" ht="15.6" customHeight="1" x14ac:dyDescent="0.25">
      <c r="A16" s="1">
        <v>1</v>
      </c>
      <c r="B16" s="1" t="s">
        <v>52</v>
      </c>
      <c r="C16" s="1" t="s">
        <v>52</v>
      </c>
      <c r="D16" s="1" t="s">
        <v>53</v>
      </c>
      <c r="E16" s="1" t="s">
        <v>54</v>
      </c>
      <c r="F16" s="1" t="s">
        <v>55</v>
      </c>
      <c r="G16" s="3" t="s">
        <v>92</v>
      </c>
      <c r="H16" s="4">
        <v>2.5299999999999998</v>
      </c>
      <c r="I16">
        <f t="shared" si="0"/>
        <v>2.5299999999999998</v>
      </c>
      <c r="K16">
        <f t="shared" si="1"/>
        <v>60</v>
      </c>
      <c r="L16">
        <v>2.0110000000000001</v>
      </c>
      <c r="M16">
        <f t="shared" si="2"/>
        <v>2.0110000000000001</v>
      </c>
    </row>
    <row r="17" spans="1:13" ht="15.6" customHeight="1" x14ac:dyDescent="0.25">
      <c r="A17" s="1">
        <v>1</v>
      </c>
      <c r="B17" s="1" t="s">
        <v>56</v>
      </c>
      <c r="C17" s="1" t="s">
        <v>56</v>
      </c>
      <c r="D17" s="1" t="s">
        <v>7</v>
      </c>
      <c r="E17" s="1" t="s">
        <v>57</v>
      </c>
      <c r="F17" s="1" t="s">
        <v>58</v>
      </c>
      <c r="G17" s="3" t="s">
        <v>93</v>
      </c>
      <c r="H17" s="4">
        <v>0.65</v>
      </c>
      <c r="I17">
        <f t="shared" si="0"/>
        <v>0.65</v>
      </c>
      <c r="K17">
        <f t="shared" si="1"/>
        <v>60</v>
      </c>
      <c r="L17">
        <v>0.46920000000000001</v>
      </c>
      <c r="M17">
        <f t="shared" si="2"/>
        <v>0.46920000000000001</v>
      </c>
    </row>
    <row r="18" spans="1:13" ht="15.6" customHeight="1" x14ac:dyDescent="0.25">
      <c r="A18" s="1">
        <v>3</v>
      </c>
      <c r="B18" s="1">
        <v>800</v>
      </c>
      <c r="C18" s="1" t="s">
        <v>31</v>
      </c>
      <c r="D18" s="1" t="s">
        <v>32</v>
      </c>
      <c r="E18" s="1" t="s">
        <v>59</v>
      </c>
      <c r="F18" s="1" t="s">
        <v>34</v>
      </c>
      <c r="G18" s="3" t="s">
        <v>94</v>
      </c>
      <c r="H18" s="4">
        <v>0.14000000000000001</v>
      </c>
      <c r="I18">
        <f t="shared" si="0"/>
        <v>0.42000000000000004</v>
      </c>
      <c r="K18">
        <f t="shared" si="1"/>
        <v>180</v>
      </c>
      <c r="L18">
        <v>3.1300000000000001E-2</v>
      </c>
      <c r="M18">
        <f t="shared" si="2"/>
        <v>9.3900000000000011E-2</v>
      </c>
    </row>
    <row r="19" spans="1:13" ht="15.6" customHeight="1" x14ac:dyDescent="0.25">
      <c r="A19" s="1">
        <v>2</v>
      </c>
      <c r="B19" s="1" t="s">
        <v>60</v>
      </c>
      <c r="C19" s="1" t="s">
        <v>60</v>
      </c>
      <c r="D19" s="1" t="s">
        <v>61</v>
      </c>
      <c r="E19" s="1" t="s">
        <v>62</v>
      </c>
      <c r="F19" s="1" t="s">
        <v>63</v>
      </c>
      <c r="G19" s="3" t="s">
        <v>95</v>
      </c>
      <c r="H19" s="4">
        <v>1.82</v>
      </c>
      <c r="I19">
        <f t="shared" si="0"/>
        <v>3.64</v>
      </c>
      <c r="K19">
        <f t="shared" si="1"/>
        <v>120</v>
      </c>
      <c r="L19">
        <v>1.0183</v>
      </c>
      <c r="M19">
        <f t="shared" si="2"/>
        <v>2.0366</v>
      </c>
    </row>
    <row r="20" spans="1:13" ht="15.6" customHeight="1" x14ac:dyDescent="0.25">
      <c r="A20" s="1">
        <v>1</v>
      </c>
      <c r="B20" s="1" t="s">
        <v>64</v>
      </c>
      <c r="C20" s="1" t="s">
        <v>64</v>
      </c>
      <c r="D20" s="1" t="s">
        <v>65</v>
      </c>
      <c r="E20" s="1" t="s">
        <v>66</v>
      </c>
      <c r="F20" s="1" t="s">
        <v>67</v>
      </c>
      <c r="G20" s="3" t="s">
        <v>96</v>
      </c>
      <c r="H20" s="4">
        <v>0.96</v>
      </c>
      <c r="I20">
        <f t="shared" si="0"/>
        <v>0.96</v>
      </c>
      <c r="K20">
        <f t="shared" si="1"/>
        <v>60</v>
      </c>
      <c r="L20">
        <v>0.73799999999999999</v>
      </c>
      <c r="M20">
        <f t="shared" si="2"/>
        <v>0.73799999999999999</v>
      </c>
    </row>
    <row r="21" spans="1:13" ht="15.6" customHeight="1" x14ac:dyDescent="0.25">
      <c r="A21" s="1">
        <v>1</v>
      </c>
      <c r="B21" s="1" t="s">
        <v>68</v>
      </c>
      <c r="C21" s="1" t="s">
        <v>68</v>
      </c>
      <c r="D21" s="1" t="s">
        <v>69</v>
      </c>
      <c r="E21" s="1" t="s">
        <v>70</v>
      </c>
      <c r="F21" s="1" t="s">
        <v>71</v>
      </c>
      <c r="G21" s="5" t="s">
        <v>68</v>
      </c>
      <c r="H21" s="4">
        <v>2.2599999999999998</v>
      </c>
      <c r="I21">
        <f t="shared" si="0"/>
        <v>2.2599999999999998</v>
      </c>
      <c r="K21">
        <f t="shared" si="1"/>
        <v>60</v>
      </c>
      <c r="L21">
        <v>1.8236000000000001</v>
      </c>
      <c r="M21">
        <f t="shared" si="2"/>
        <v>1.8236000000000001</v>
      </c>
    </row>
    <row r="22" spans="1:13" ht="15.6" customHeight="1" x14ac:dyDescent="0.25">
      <c r="A22" s="1">
        <v>4</v>
      </c>
      <c r="B22" s="1" t="s">
        <v>72</v>
      </c>
      <c r="C22" s="1" t="s">
        <v>72</v>
      </c>
      <c r="D22" s="1" t="s">
        <v>73</v>
      </c>
      <c r="E22" s="1" t="s">
        <v>74</v>
      </c>
      <c r="F22" s="1"/>
      <c r="G22" s="3" t="s">
        <v>97</v>
      </c>
      <c r="H22" s="4">
        <v>0.53</v>
      </c>
      <c r="I22">
        <f t="shared" si="0"/>
        <v>2.12</v>
      </c>
      <c r="K22">
        <f t="shared" si="1"/>
        <v>240</v>
      </c>
      <c r="L22">
        <v>0.34499999999999997</v>
      </c>
      <c r="M22">
        <f t="shared" si="2"/>
        <v>1.38</v>
      </c>
    </row>
    <row r="23" spans="1:13" ht="15.6" customHeight="1" x14ac:dyDescent="0.25">
      <c r="A23" s="1">
        <v>1</v>
      </c>
      <c r="B23" s="1" t="s">
        <v>75</v>
      </c>
      <c r="C23" s="1" t="s">
        <v>75</v>
      </c>
      <c r="D23" s="1" t="s">
        <v>76</v>
      </c>
      <c r="E23" s="1" t="s">
        <v>77</v>
      </c>
      <c r="F23" s="1" t="s">
        <v>78</v>
      </c>
      <c r="G23" s="3" t="s">
        <v>98</v>
      </c>
      <c r="H23" s="4">
        <v>0.74</v>
      </c>
      <c r="I23">
        <f t="shared" si="0"/>
        <v>0.74</v>
      </c>
      <c r="K23">
        <f t="shared" si="1"/>
        <v>60</v>
      </c>
      <c r="L23">
        <v>0.56599999999999995</v>
      </c>
      <c r="M23">
        <f t="shared" si="2"/>
        <v>0.56599999999999995</v>
      </c>
    </row>
    <row r="24" spans="1:13" ht="15.6" customHeight="1" x14ac:dyDescent="0.25">
      <c r="A24" s="1">
        <v>1</v>
      </c>
      <c r="B24" s="1" t="s">
        <v>99</v>
      </c>
      <c r="C24" s="1"/>
      <c r="D24" s="1"/>
      <c r="E24" s="1"/>
      <c r="F24" s="1"/>
      <c r="G24" s="3" t="s">
        <v>100</v>
      </c>
      <c r="H24" s="4">
        <v>0.24</v>
      </c>
      <c r="I24">
        <f t="shared" si="0"/>
        <v>0.24</v>
      </c>
      <c r="K24">
        <f t="shared" si="1"/>
        <v>60</v>
      </c>
      <c r="L24">
        <v>0.17280000000000001</v>
      </c>
      <c r="M24">
        <f t="shared" si="2"/>
        <v>0.17280000000000001</v>
      </c>
    </row>
    <row r="25" spans="1:13" ht="15.6" customHeight="1" x14ac:dyDescent="0.25">
      <c r="A25" s="1">
        <v>1</v>
      </c>
      <c r="B25" s="1" t="s">
        <v>103</v>
      </c>
      <c r="C25" s="1"/>
      <c r="D25" s="1"/>
      <c r="E25" s="1"/>
      <c r="F25" s="1"/>
      <c r="G25" s="3" t="s">
        <v>104</v>
      </c>
      <c r="H25" s="4">
        <v>0.34</v>
      </c>
      <c r="I25">
        <f t="shared" si="0"/>
        <v>0.34</v>
      </c>
      <c r="K25">
        <f t="shared" si="1"/>
        <v>60</v>
      </c>
      <c r="L25">
        <v>0.2366</v>
      </c>
      <c r="M25">
        <f t="shared" si="2"/>
        <v>0.2366</v>
      </c>
    </row>
    <row r="26" spans="1:13" ht="15.6" customHeight="1" x14ac:dyDescent="0.25">
      <c r="A26" s="1">
        <v>3</v>
      </c>
      <c r="B26" s="1" t="s">
        <v>105</v>
      </c>
      <c r="C26" s="1"/>
      <c r="D26" s="1"/>
      <c r="E26" s="1"/>
      <c r="F26" s="1"/>
      <c r="G26" s="5" t="s">
        <v>106</v>
      </c>
      <c r="H26" s="4">
        <v>0.91</v>
      </c>
      <c r="I26">
        <f t="shared" si="0"/>
        <v>2.73</v>
      </c>
      <c r="K26">
        <f t="shared" si="1"/>
        <v>180</v>
      </c>
      <c r="L26">
        <v>0.65680000000000005</v>
      </c>
      <c r="M26">
        <f t="shared" si="2"/>
        <v>1.9704000000000002</v>
      </c>
    </row>
    <row r="27" spans="1:13" ht="15.6" customHeight="1" x14ac:dyDescent="0.25">
      <c r="A27" s="1">
        <v>1</v>
      </c>
      <c r="B27" s="1" t="s">
        <v>109</v>
      </c>
      <c r="C27" s="1"/>
      <c r="D27" s="1"/>
      <c r="E27" s="1"/>
      <c r="F27" s="1"/>
      <c r="G27" s="3" t="s">
        <v>110</v>
      </c>
      <c r="H27" s="4">
        <v>0.95</v>
      </c>
      <c r="I27">
        <f t="shared" si="0"/>
        <v>0.95</v>
      </c>
      <c r="K27">
        <f t="shared" si="1"/>
        <v>60</v>
      </c>
      <c r="L27">
        <v>0.78439999999999999</v>
      </c>
      <c r="M27">
        <f t="shared" si="2"/>
        <v>0.78439999999999999</v>
      </c>
    </row>
    <row r="28" spans="1:13" ht="15.6" customHeight="1" x14ac:dyDescent="0.25">
      <c r="A28" s="1">
        <v>2</v>
      </c>
      <c r="B28" s="1" t="s">
        <v>118</v>
      </c>
      <c r="C28" s="1"/>
      <c r="D28" s="1"/>
      <c r="E28" s="1"/>
      <c r="F28" s="1"/>
      <c r="G28" s="5" t="s">
        <v>119</v>
      </c>
      <c r="H28" s="4">
        <v>2.67</v>
      </c>
      <c r="I28">
        <f t="shared" si="0"/>
        <v>5.34</v>
      </c>
      <c r="K28">
        <f t="shared" si="1"/>
        <v>120</v>
      </c>
      <c r="L28">
        <v>2.081</v>
      </c>
      <c r="M28">
        <f t="shared" si="2"/>
        <v>4.1619999999999999</v>
      </c>
    </row>
    <row r="29" spans="1:13" ht="15.6" customHeight="1" x14ac:dyDescent="0.25">
      <c r="A29" s="1">
        <v>3</v>
      </c>
      <c r="B29" s="1" t="s">
        <v>107</v>
      </c>
      <c r="C29" s="1"/>
      <c r="D29" s="1"/>
      <c r="E29" s="1"/>
      <c r="F29" s="1"/>
      <c r="G29" s="3" t="s">
        <v>108</v>
      </c>
      <c r="H29" s="4">
        <v>0.95</v>
      </c>
      <c r="I29">
        <f t="shared" si="0"/>
        <v>2.8499999999999996</v>
      </c>
      <c r="K29">
        <f t="shared" si="1"/>
        <v>180</v>
      </c>
      <c r="L29">
        <v>0.66239999999999999</v>
      </c>
      <c r="M29">
        <f t="shared" si="2"/>
        <v>1.9872000000000001</v>
      </c>
    </row>
    <row r="30" spans="1:13" ht="15.6" customHeight="1" x14ac:dyDescent="0.25">
      <c r="A30" s="1">
        <v>4</v>
      </c>
      <c r="B30" s="1" t="s">
        <v>116</v>
      </c>
      <c r="C30" s="1"/>
      <c r="D30" s="1"/>
      <c r="E30" s="1"/>
      <c r="F30" s="1"/>
      <c r="G30" s="3">
        <v>4803</v>
      </c>
      <c r="H30" s="4">
        <v>0.86</v>
      </c>
      <c r="I30">
        <f t="shared" si="0"/>
        <v>3.44</v>
      </c>
      <c r="K30">
        <f t="shared" si="1"/>
        <v>240</v>
      </c>
      <c r="L30">
        <v>0.49409999999999998</v>
      </c>
      <c r="M30">
        <f t="shared" si="2"/>
        <v>1.9763999999999999</v>
      </c>
    </row>
    <row r="31" spans="1:13" ht="15.6" customHeight="1" x14ac:dyDescent="0.25">
      <c r="A31" s="1">
        <v>8</v>
      </c>
      <c r="B31" s="1" t="s">
        <v>116</v>
      </c>
      <c r="C31" s="1"/>
      <c r="D31" s="1"/>
      <c r="E31" s="1"/>
      <c r="F31" s="1"/>
      <c r="G31" s="3">
        <v>4801</v>
      </c>
      <c r="H31" s="4">
        <v>0.8</v>
      </c>
      <c r="I31">
        <f t="shared" si="0"/>
        <v>6.4</v>
      </c>
      <c r="K31">
        <f t="shared" si="1"/>
        <v>480</v>
      </c>
      <c r="L31">
        <v>0.42548000000000002</v>
      </c>
      <c r="M31">
        <f t="shared" si="2"/>
        <v>3.4038400000000002</v>
      </c>
    </row>
    <row r="32" spans="1:13" ht="15.6" customHeight="1" x14ac:dyDescent="0.25">
      <c r="A32" s="1">
        <v>1</v>
      </c>
      <c r="B32" s="1" t="s">
        <v>101</v>
      </c>
      <c r="C32" s="1"/>
      <c r="D32" s="1"/>
      <c r="E32" s="1"/>
      <c r="F32" s="1"/>
      <c r="G32" s="3" t="s">
        <v>102</v>
      </c>
      <c r="H32" s="4">
        <v>0.3</v>
      </c>
      <c r="I32">
        <f t="shared" si="0"/>
        <v>0.3</v>
      </c>
      <c r="K32">
        <f t="shared" si="1"/>
        <v>60</v>
      </c>
      <c r="L32">
        <v>0.2102</v>
      </c>
      <c r="M32">
        <f t="shared" si="2"/>
        <v>0.2102</v>
      </c>
    </row>
    <row r="33" spans="1:13" ht="15.6" customHeight="1" x14ac:dyDescent="0.25">
      <c r="A33" s="1">
        <v>1</v>
      </c>
      <c r="B33" s="1" t="s">
        <v>111</v>
      </c>
      <c r="C33" s="1"/>
      <c r="D33" s="1"/>
      <c r="E33" s="1"/>
      <c r="F33" s="1"/>
      <c r="G33" s="3" t="s">
        <v>112</v>
      </c>
      <c r="H33" s="4">
        <v>19.3</v>
      </c>
      <c r="I33">
        <f t="shared" si="0"/>
        <v>19.3</v>
      </c>
      <c r="K33">
        <f t="shared" si="1"/>
        <v>60</v>
      </c>
      <c r="L33">
        <v>19.149999999999999</v>
      </c>
      <c r="M33">
        <f t="shared" si="2"/>
        <v>19.149999999999999</v>
      </c>
    </row>
    <row r="34" spans="1:13" x14ac:dyDescent="0.25">
      <c r="I34">
        <f>SUM(I2:I33)</f>
        <v>81.149999999999991</v>
      </c>
      <c r="M34">
        <f>SUM(M2:M33)</f>
        <v>60.342880000000001</v>
      </c>
    </row>
  </sheetData>
  <conditionalFormatting sqref="I2:I3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{9452415F-B707-400C-A96C-DCEA8B863A56}</x14:id>
        </ext>
      </extLst>
    </cfRule>
  </conditionalFormatting>
  <conditionalFormatting sqref="M2:M3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{4408DABA-81E3-4415-BABD-0A7052F0A5B5}</x14:id>
        </ext>
      </extLst>
    </cfRule>
  </conditionalFormatting>
  <hyperlinks>
    <hyperlink ref="G2" r:id="rId1" display="http://www.digikey.ca/product-detail/en/LM7905CT/LM7905CTFS-ND/458701"/>
    <hyperlink ref="G4" r:id="rId2" display="http://www.digikey.ca/product-detail/en/LM337KCSE3/296-21577-5-ND/1493970"/>
    <hyperlink ref="G6" r:id="rId3"/>
    <hyperlink ref="G7" r:id="rId4"/>
    <hyperlink ref="G8" r:id="rId5" display="http://www.digikey.ca/product-detail/en/CF14JT10K0/CF14JT10K0CT-ND/1830374"/>
    <hyperlink ref="G9" r:id="rId6" display="http://www.digikey.ca/product-detail/en/1N4004-G/641-1311-1-ND/1979676"/>
    <hyperlink ref="G11" r:id="rId7" display="http://www.digikey.ca/product-detail/en/PJ-002A/CP-002A-ND/96962"/>
    <hyperlink ref="G13" r:id="rId8" display="http://www.digikey.ca/product-detail/en/CF14JT220R/CF14JT220RCT-ND/1830334"/>
    <hyperlink ref="G14" r:id="rId9" display="http://www.digikey.ca/product-detail/en/2N3904-AP/2N3904-APCT-ND/950591"/>
    <hyperlink ref="G15" r:id="rId10" display="http://www.digikey.ca/product-detail/en/CF14JT3K90/CF14JT3K90CT-ND/1830364"/>
    <hyperlink ref="G16" r:id="rId11" display="http://www.digikey.ca/product-detail/en/SN74LS47N/296-3712-5-ND/377730"/>
    <hyperlink ref="G17" r:id="rId12" display="http://www.digikey.ca/product-detail/en/MC7805CT-BP/MC7805CT-BPMS-ND/804682"/>
    <hyperlink ref="G18" r:id="rId13" display="http://www.digikey.ca/product-detail/en/CF14JT820R/CF14JT820RCT-ND/1830348"/>
    <hyperlink ref="G19" r:id="rId14" display="http://www.digikey.ca/product-detail/en/LTS-312AHR/160-1992-5-ND/504870"/>
    <hyperlink ref="G20" r:id="rId15" display="http://www.digikey.ca/product-detail/en/LM317T/LM317TFS-ND/458678"/>
    <hyperlink ref="G21" r:id="rId16"/>
    <hyperlink ref="G22" r:id="rId17" display="http://www.digikey.ca/product-detail/en/H9004-01/952-1451-ND/2264432"/>
    <hyperlink ref="G23" r:id="rId18" display="http://www.digikey.ca/product-detail/en/UA741CP/296-11107-5-ND/382197"/>
    <hyperlink ref="G24" r:id="rId19" display="http://www.digikey.ca/product-detail/en/A08-LC-TT/AE9986-ND/821740"/>
    <hyperlink ref="G32" r:id="rId20" display="http://www.digikey.ca/product-detail/en/A14-LC-TT/AE9989-ND/821743"/>
    <hyperlink ref="G25" r:id="rId21" display="http://www.digikey.ca/product-detail/en/A16-LC-TT/AE9992-ND/821746"/>
    <hyperlink ref="G26" r:id="rId22"/>
    <hyperlink ref="G29" r:id="rId23" display="http://www.digikey.ca/product-detail/en/108-0902-001/J151-ND/5929"/>
    <hyperlink ref="G27" r:id="rId24" display="http://www.digikey.ca/product-detail/en/108-0903-001/J152-ND/5930"/>
    <hyperlink ref="G33" r:id="rId25" display="http://www.digikey.ca/product-detail/en/BPD2F/BPD2F-ND/454377"/>
    <hyperlink ref="G12" r:id="rId26" display="http://www.digikey.ca/product-detail/en/EEU-EB1H100S/P13478-ND/512997"/>
    <hyperlink ref="G31" r:id="rId27" display="http://www.digikey.ca/product-detail/en/4801/36-4801-ND/255338"/>
    <hyperlink ref="G30" r:id="rId28" display="http://www.digikey.ca/product-detail/en/4803/36-4803-ND/255340"/>
    <hyperlink ref="G28" r:id="rId29"/>
    <hyperlink ref="G10" r:id="rId30" display="http://www.digikey.ca/product-detail/en/CF14JT1K00/CF14JT1K00CT-ND/1830350"/>
    <hyperlink ref="G5" r:id="rId31"/>
  </hyperlinks>
  <pageMargins left="0.7" right="0.7" top="0.75" bottom="0.75" header="0.3" footer="0.3"/>
  <pageSetup orientation="portrait" r:id="rId3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52415F-B707-400C-A96C-DCEA8B863A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I2:I33</xm:sqref>
        </x14:conditionalFormatting>
        <x14:conditionalFormatting xmlns:xm="http://schemas.microsoft.com/office/excel/2006/main">
          <x14:cfRule type="dataBar" id="{4408DABA-81E3-4415-BABD-0A7052F0A5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M2:M33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D1" zoomScale="115" zoomScaleNormal="115" workbookViewId="0">
      <selection activeCell="I1" sqref="I1"/>
    </sheetView>
  </sheetViews>
  <sheetFormatPr defaultRowHeight="15" x14ac:dyDescent="0.25"/>
  <cols>
    <col min="2" max="3" width="19.28515625" bestFit="1" customWidth="1"/>
    <col min="4" max="4" width="20" bestFit="1" customWidth="1"/>
    <col min="5" max="5" width="26.85546875" bestFit="1" customWidth="1"/>
    <col min="6" max="6" width="41.7109375" customWidth="1"/>
    <col min="7" max="7" width="22" bestFit="1" customWidth="1"/>
    <col min="8" max="8" width="12.85546875" bestFit="1" customWidth="1"/>
    <col min="9" max="9" width="13.140625" bestFit="1" customWidth="1"/>
  </cols>
  <sheetData>
    <row r="1" spans="1:12" ht="15" customHeight="1" x14ac:dyDescent="0.25">
      <c r="A1" s="7" t="s">
        <v>125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148</v>
      </c>
      <c r="H1" s="6" t="s">
        <v>151</v>
      </c>
      <c r="I1" s="6" t="s">
        <v>121</v>
      </c>
      <c r="J1" s="7"/>
      <c r="K1" s="7"/>
      <c r="L1" s="7"/>
    </row>
    <row r="2" spans="1:12" ht="15" customHeight="1" x14ac:dyDescent="0.25">
      <c r="A2" s="1">
        <v>1</v>
      </c>
      <c r="B2" s="1"/>
      <c r="C2" s="1">
        <v>27011</v>
      </c>
      <c r="D2" s="1" t="s">
        <v>126</v>
      </c>
      <c r="E2" s="1" t="s">
        <v>127</v>
      </c>
      <c r="F2" s="1" t="s">
        <v>128</v>
      </c>
      <c r="G2" t="s">
        <v>150</v>
      </c>
      <c r="H2">
        <v>2.59</v>
      </c>
      <c r="I2" s="1">
        <f>H2*A2</f>
        <v>2.59</v>
      </c>
      <c r="J2" s="1"/>
      <c r="K2" s="1"/>
      <c r="L2" s="1"/>
    </row>
    <row r="3" spans="1:12" ht="15" customHeight="1" x14ac:dyDescent="0.25">
      <c r="A3" s="1">
        <v>1</v>
      </c>
      <c r="B3" s="1"/>
      <c r="C3" s="1" t="s">
        <v>6</v>
      </c>
      <c r="D3" s="1" t="s">
        <v>7</v>
      </c>
      <c r="E3" s="1" t="s">
        <v>8</v>
      </c>
      <c r="F3" s="1" t="s">
        <v>9</v>
      </c>
      <c r="G3" t="s">
        <v>152</v>
      </c>
      <c r="H3">
        <v>0.86</v>
      </c>
      <c r="I3" s="1">
        <f t="shared" ref="I3:I37" si="0">H3*A3</f>
        <v>0.86</v>
      </c>
      <c r="J3" s="1"/>
      <c r="K3" s="1"/>
      <c r="L3" s="1"/>
    </row>
    <row r="4" spans="1:12" ht="15" customHeight="1" x14ac:dyDescent="0.25">
      <c r="A4" s="1">
        <v>2</v>
      </c>
      <c r="B4" s="1"/>
      <c r="C4" s="1" t="s">
        <v>10</v>
      </c>
      <c r="D4" s="1" t="s">
        <v>11</v>
      </c>
      <c r="E4" s="1" t="s">
        <v>129</v>
      </c>
      <c r="F4" s="1" t="s">
        <v>12</v>
      </c>
      <c r="G4" t="s">
        <v>123</v>
      </c>
      <c r="H4">
        <v>1.1000000000000001</v>
      </c>
      <c r="I4" s="1">
        <f t="shared" si="0"/>
        <v>2.2000000000000002</v>
      </c>
      <c r="J4" s="1"/>
      <c r="K4" s="1"/>
      <c r="L4" s="1"/>
    </row>
    <row r="5" spans="1:12" ht="15" customHeight="1" x14ac:dyDescent="0.25">
      <c r="A5" s="1">
        <v>1</v>
      </c>
      <c r="B5" s="1"/>
      <c r="C5" s="1" t="s">
        <v>13</v>
      </c>
      <c r="D5" s="1" t="s">
        <v>14</v>
      </c>
      <c r="E5" s="1" t="s">
        <v>15</v>
      </c>
      <c r="F5" s="1" t="s">
        <v>16</v>
      </c>
      <c r="G5" s="1" t="s">
        <v>153</v>
      </c>
      <c r="H5" s="1">
        <v>1.27</v>
      </c>
      <c r="I5" s="1">
        <f t="shared" si="0"/>
        <v>1.27</v>
      </c>
      <c r="J5" s="1"/>
      <c r="K5" s="1"/>
      <c r="L5" s="1"/>
    </row>
    <row r="6" spans="1:12" ht="15" customHeight="1" x14ac:dyDescent="0.25">
      <c r="A6" s="1">
        <v>3</v>
      </c>
      <c r="B6" s="1"/>
      <c r="C6" s="1" t="s">
        <v>17</v>
      </c>
      <c r="D6" s="1" t="s">
        <v>17</v>
      </c>
      <c r="E6" s="1" t="s">
        <v>196</v>
      </c>
      <c r="F6" s="1" t="s">
        <v>19</v>
      </c>
      <c r="G6" t="s">
        <v>154</v>
      </c>
      <c r="H6">
        <v>5.1100000000000003</v>
      </c>
      <c r="I6" s="1">
        <f t="shared" si="0"/>
        <v>15.330000000000002</v>
      </c>
      <c r="J6" s="1"/>
      <c r="K6" s="1"/>
      <c r="L6" s="1"/>
    </row>
    <row r="7" spans="1:12" ht="15" customHeight="1" x14ac:dyDescent="0.25">
      <c r="A7" s="1">
        <v>2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t="s">
        <v>155</v>
      </c>
      <c r="H7">
        <v>1.79</v>
      </c>
      <c r="I7" s="1">
        <f t="shared" si="0"/>
        <v>3.58</v>
      </c>
      <c r="J7" s="1"/>
      <c r="K7" s="1"/>
      <c r="L7" s="1"/>
    </row>
    <row r="8" spans="1:12" ht="15" customHeight="1" x14ac:dyDescent="0.25">
      <c r="A8" s="1">
        <v>2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156</v>
      </c>
      <c r="H8" s="1">
        <v>3.99</v>
      </c>
      <c r="I8" s="1">
        <f t="shared" si="0"/>
        <v>7.98</v>
      </c>
      <c r="J8" s="1"/>
      <c r="K8" s="1"/>
      <c r="L8" s="1"/>
    </row>
    <row r="9" spans="1:12" ht="15" customHeight="1" x14ac:dyDescent="0.25">
      <c r="A9" s="1">
        <v>4</v>
      </c>
      <c r="B9" s="1" t="s">
        <v>30</v>
      </c>
      <c r="C9" s="1" t="s">
        <v>31</v>
      </c>
      <c r="D9" s="1" t="s">
        <v>32</v>
      </c>
      <c r="E9" s="1" t="s">
        <v>130</v>
      </c>
      <c r="F9" s="1" t="s">
        <v>34</v>
      </c>
      <c r="G9" t="s">
        <v>157</v>
      </c>
      <c r="H9" s="1">
        <v>0.15</v>
      </c>
      <c r="I9" s="1">
        <f t="shared" si="0"/>
        <v>0.6</v>
      </c>
      <c r="J9" s="1"/>
      <c r="K9" s="1"/>
      <c r="L9" s="1"/>
    </row>
    <row r="10" spans="1:12" ht="15" customHeight="1" x14ac:dyDescent="0.25">
      <c r="A10" s="1">
        <v>5</v>
      </c>
      <c r="B10" s="1" t="s">
        <v>113</v>
      </c>
      <c r="C10" s="1" t="s">
        <v>131</v>
      </c>
      <c r="D10" s="1" t="s">
        <v>132</v>
      </c>
      <c r="E10" s="1" t="s">
        <v>149</v>
      </c>
      <c r="F10" s="1" t="s">
        <v>133</v>
      </c>
      <c r="G10" t="s">
        <v>158</v>
      </c>
      <c r="H10" s="1">
        <v>0.43</v>
      </c>
      <c r="I10" s="1">
        <f t="shared" si="0"/>
        <v>2.15</v>
      </c>
      <c r="J10" s="1"/>
      <c r="K10" s="1"/>
      <c r="L10" s="1"/>
    </row>
    <row r="11" spans="1:12" ht="15" customHeight="1" x14ac:dyDescent="0.25">
      <c r="A11" s="1">
        <v>1</v>
      </c>
      <c r="B11" s="1" t="s">
        <v>134</v>
      </c>
      <c r="C11" s="1" t="s">
        <v>135</v>
      </c>
      <c r="D11" s="1" t="s">
        <v>136</v>
      </c>
      <c r="E11" s="1" t="s">
        <v>137</v>
      </c>
      <c r="F11" s="1" t="s">
        <v>138</v>
      </c>
      <c r="G11" s="3" t="s">
        <v>159</v>
      </c>
      <c r="H11">
        <v>0.59</v>
      </c>
      <c r="I11" s="1">
        <f t="shared" si="0"/>
        <v>0.59</v>
      </c>
      <c r="J11" s="1"/>
      <c r="K11" s="1"/>
      <c r="L11" s="1"/>
    </row>
    <row r="12" spans="1:12" ht="15" customHeight="1" x14ac:dyDescent="0.25">
      <c r="A12" s="1">
        <v>8</v>
      </c>
      <c r="B12" s="1" t="s">
        <v>35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160</v>
      </c>
      <c r="H12" s="1">
        <v>0.35</v>
      </c>
      <c r="I12" s="1">
        <f t="shared" si="0"/>
        <v>2.8</v>
      </c>
      <c r="J12" s="1"/>
      <c r="K12" s="1"/>
      <c r="L12" s="1"/>
    </row>
    <row r="13" spans="1:12" ht="15" customHeight="1" x14ac:dyDescent="0.25">
      <c r="A13" s="1">
        <v>4</v>
      </c>
      <c r="B13" s="1" t="s">
        <v>39</v>
      </c>
      <c r="C13" s="1" t="s">
        <v>31</v>
      </c>
      <c r="D13" s="1" t="s">
        <v>32</v>
      </c>
      <c r="E13" s="1" t="s">
        <v>139</v>
      </c>
      <c r="F13" s="1" t="s">
        <v>34</v>
      </c>
      <c r="G13" s="1" t="s">
        <v>161</v>
      </c>
      <c r="H13" s="1">
        <v>0.15</v>
      </c>
      <c r="I13" s="1">
        <f t="shared" si="0"/>
        <v>0.6</v>
      </c>
      <c r="J13" s="1"/>
      <c r="K13" s="1"/>
      <c r="L13" s="1"/>
    </row>
    <row r="14" spans="1:12" ht="15" customHeight="1" x14ac:dyDescent="0.25">
      <c r="A14" s="1">
        <v>1</v>
      </c>
      <c r="B14" s="1" t="s">
        <v>41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162</v>
      </c>
      <c r="H14" s="1">
        <v>1.34</v>
      </c>
      <c r="I14" s="1">
        <f t="shared" si="0"/>
        <v>1.34</v>
      </c>
      <c r="J14" s="1"/>
      <c r="K14" s="1"/>
      <c r="L14" s="1"/>
    </row>
    <row r="15" spans="1:12" ht="15" customHeight="1" x14ac:dyDescent="0.25">
      <c r="A15" s="1">
        <v>2</v>
      </c>
      <c r="B15" s="1">
        <v>220</v>
      </c>
      <c r="C15" s="1" t="s">
        <v>31</v>
      </c>
      <c r="D15" s="1" t="s">
        <v>32</v>
      </c>
      <c r="E15" s="1" t="s">
        <v>45</v>
      </c>
      <c r="F15" s="1" t="s">
        <v>34</v>
      </c>
      <c r="G15" s="1" t="s">
        <v>163</v>
      </c>
      <c r="H15" s="1">
        <v>0.15</v>
      </c>
      <c r="I15" s="1">
        <f t="shared" si="0"/>
        <v>0.3</v>
      </c>
      <c r="J15" s="1"/>
      <c r="K15" s="1"/>
      <c r="L15" s="1"/>
    </row>
    <row r="16" spans="1:12" ht="15" customHeight="1" x14ac:dyDescent="0.25">
      <c r="A16" s="1">
        <v>2</v>
      </c>
      <c r="B16" s="1" t="s">
        <v>46</v>
      </c>
      <c r="C16" s="1" t="s">
        <v>46</v>
      </c>
      <c r="D16" s="1" t="s">
        <v>47</v>
      </c>
      <c r="E16" s="1" t="s">
        <v>48</v>
      </c>
      <c r="F16" s="1" t="s">
        <v>49</v>
      </c>
      <c r="G16" s="1" t="s">
        <v>164</v>
      </c>
      <c r="H16" s="1">
        <v>0.27</v>
      </c>
      <c r="I16" s="1">
        <f t="shared" si="0"/>
        <v>0.54</v>
      </c>
      <c r="J16" s="1"/>
      <c r="K16" s="1"/>
      <c r="L16" s="1"/>
    </row>
    <row r="17" spans="1:12" ht="15" customHeight="1" x14ac:dyDescent="0.25">
      <c r="A17" s="1">
        <v>4</v>
      </c>
      <c r="B17" s="1" t="s">
        <v>50</v>
      </c>
      <c r="C17" s="1" t="s">
        <v>31</v>
      </c>
      <c r="D17" s="1" t="s">
        <v>32</v>
      </c>
      <c r="E17" s="1" t="s">
        <v>51</v>
      </c>
      <c r="F17" s="1" t="s">
        <v>34</v>
      </c>
      <c r="G17" s="1" t="s">
        <v>165</v>
      </c>
      <c r="H17" s="1">
        <v>0.15</v>
      </c>
      <c r="I17" s="1">
        <f t="shared" si="0"/>
        <v>0.6</v>
      </c>
      <c r="J17" s="1"/>
      <c r="K17" s="1"/>
      <c r="L17" s="1"/>
    </row>
    <row r="18" spans="1:12" ht="15" customHeight="1" x14ac:dyDescent="0.25">
      <c r="A18" s="1">
        <v>2</v>
      </c>
      <c r="B18" s="1" t="s">
        <v>140</v>
      </c>
      <c r="C18" s="1" t="s">
        <v>31</v>
      </c>
      <c r="D18" s="1" t="s">
        <v>32</v>
      </c>
      <c r="E18" s="1" t="s">
        <v>141</v>
      </c>
      <c r="F18" s="1" t="s">
        <v>34</v>
      </c>
      <c r="G18" s="1" t="s">
        <v>166</v>
      </c>
      <c r="H18" s="1">
        <v>0.15</v>
      </c>
      <c r="I18" s="1">
        <f t="shared" si="0"/>
        <v>0.3</v>
      </c>
      <c r="J18" s="1"/>
      <c r="K18" s="1"/>
      <c r="L18" s="1"/>
    </row>
    <row r="19" spans="1:12" ht="15" customHeight="1" x14ac:dyDescent="0.25">
      <c r="A19" s="1">
        <v>2</v>
      </c>
      <c r="B19" s="1" t="s">
        <v>52</v>
      </c>
      <c r="C19" s="1" t="s">
        <v>52</v>
      </c>
      <c r="D19" s="1" t="s">
        <v>53</v>
      </c>
      <c r="E19" s="1" t="s">
        <v>142</v>
      </c>
      <c r="F19" s="1" t="s">
        <v>55</v>
      </c>
      <c r="G19" s="1" t="s">
        <v>167</v>
      </c>
      <c r="H19" s="1">
        <v>2.69</v>
      </c>
      <c r="I19" s="1">
        <f t="shared" si="0"/>
        <v>5.38</v>
      </c>
      <c r="J19" s="1"/>
      <c r="K19" s="1"/>
      <c r="L19" s="1"/>
    </row>
    <row r="20" spans="1:12" ht="15" customHeight="1" x14ac:dyDescent="0.25">
      <c r="A20" s="1">
        <v>1</v>
      </c>
      <c r="B20" s="1" t="s">
        <v>56</v>
      </c>
      <c r="C20" s="1" t="s">
        <v>56</v>
      </c>
      <c r="D20" s="1" t="s">
        <v>7</v>
      </c>
      <c r="E20" s="1" t="s">
        <v>57</v>
      </c>
      <c r="F20" s="1" t="s">
        <v>58</v>
      </c>
      <c r="G20" s="1" t="s">
        <v>168</v>
      </c>
      <c r="H20" s="1">
        <v>0.69</v>
      </c>
      <c r="I20" s="1">
        <f t="shared" si="0"/>
        <v>0.69</v>
      </c>
      <c r="J20" s="1"/>
      <c r="K20" s="1"/>
      <c r="L20" s="1"/>
    </row>
    <row r="21" spans="1:12" ht="15" customHeight="1" x14ac:dyDescent="0.25">
      <c r="A21" s="1">
        <v>3</v>
      </c>
      <c r="B21" s="1">
        <v>800</v>
      </c>
      <c r="C21" s="1" t="s">
        <v>31</v>
      </c>
      <c r="D21" s="1" t="s">
        <v>32</v>
      </c>
      <c r="E21" s="1" t="s">
        <v>59</v>
      </c>
      <c r="F21" s="1" t="s">
        <v>34</v>
      </c>
      <c r="G21" s="1" t="s">
        <v>169</v>
      </c>
      <c r="H21" s="1">
        <v>0.15</v>
      </c>
      <c r="I21" s="1">
        <f t="shared" si="0"/>
        <v>0.44999999999999996</v>
      </c>
      <c r="J21" s="1"/>
      <c r="K21" s="1"/>
      <c r="L21" s="1"/>
    </row>
    <row r="22" spans="1:12" ht="15" customHeight="1" x14ac:dyDescent="0.25">
      <c r="A22" s="1">
        <v>1</v>
      </c>
      <c r="B22" s="1" t="s">
        <v>143</v>
      </c>
      <c r="C22" s="1" t="s">
        <v>143</v>
      </c>
      <c r="D22" s="1" t="s">
        <v>144</v>
      </c>
      <c r="E22" s="1" t="s">
        <v>145</v>
      </c>
      <c r="F22" s="1" t="s">
        <v>146</v>
      </c>
      <c r="G22" s="1" t="s">
        <v>170</v>
      </c>
      <c r="H22" s="1">
        <v>5.2</v>
      </c>
      <c r="I22" s="1">
        <f t="shared" si="0"/>
        <v>5.2</v>
      </c>
      <c r="J22" s="1"/>
      <c r="K22" s="1"/>
      <c r="L22" s="1"/>
    </row>
    <row r="23" spans="1:12" ht="15" customHeight="1" x14ac:dyDescent="0.25">
      <c r="A23" s="1">
        <v>2</v>
      </c>
      <c r="B23" s="1" t="s">
        <v>60</v>
      </c>
      <c r="C23" s="1" t="s">
        <v>60</v>
      </c>
      <c r="D23" s="1" t="s">
        <v>61</v>
      </c>
      <c r="E23" s="1" t="s">
        <v>147</v>
      </c>
      <c r="F23" s="1" t="s">
        <v>63</v>
      </c>
      <c r="G23" s="1" t="s">
        <v>171</v>
      </c>
      <c r="H23" s="1">
        <v>1.94</v>
      </c>
      <c r="I23" s="1">
        <f t="shared" si="0"/>
        <v>3.88</v>
      </c>
      <c r="J23" s="1"/>
      <c r="K23" s="1"/>
      <c r="L23" s="1"/>
    </row>
    <row r="24" spans="1:12" ht="15" customHeight="1" x14ac:dyDescent="0.25">
      <c r="A24" s="1">
        <v>1</v>
      </c>
      <c r="B24" s="1" t="s">
        <v>64</v>
      </c>
      <c r="C24" s="1" t="s">
        <v>64</v>
      </c>
      <c r="D24" s="1" t="s">
        <v>65</v>
      </c>
      <c r="E24" s="1" t="s">
        <v>66</v>
      </c>
      <c r="F24" s="1" t="s">
        <v>67</v>
      </c>
      <c r="G24" s="1" t="s">
        <v>172</v>
      </c>
      <c r="H24" s="1">
        <v>1.02</v>
      </c>
      <c r="I24" s="1">
        <f t="shared" si="0"/>
        <v>1.02</v>
      </c>
      <c r="J24" s="1"/>
      <c r="K24" s="1"/>
      <c r="L24" s="1"/>
    </row>
    <row r="25" spans="1:12" ht="15" customHeight="1" x14ac:dyDescent="0.25">
      <c r="A25" s="1">
        <v>4</v>
      </c>
      <c r="B25" s="1" t="s">
        <v>72</v>
      </c>
      <c r="C25" s="1" t="s">
        <v>72</v>
      </c>
      <c r="D25" s="1" t="s">
        <v>73</v>
      </c>
      <c r="E25" s="1" t="s">
        <v>74</v>
      </c>
      <c r="F25" s="1"/>
      <c r="G25" s="1" t="s">
        <v>173</v>
      </c>
      <c r="H25" s="1">
        <v>0.56000000000000005</v>
      </c>
      <c r="I25" s="1">
        <f t="shared" si="0"/>
        <v>2.2400000000000002</v>
      </c>
      <c r="J25" s="1"/>
      <c r="K25" s="1"/>
      <c r="L25" s="1"/>
    </row>
    <row r="26" spans="1:12" ht="15" customHeight="1" x14ac:dyDescent="0.25">
      <c r="A26" s="1">
        <v>1</v>
      </c>
      <c r="B26" s="1" t="s">
        <v>75</v>
      </c>
      <c r="C26" s="1" t="s">
        <v>75</v>
      </c>
      <c r="D26" s="1" t="s">
        <v>76</v>
      </c>
      <c r="E26" s="1" t="s">
        <v>77</v>
      </c>
      <c r="F26" s="1" t="s">
        <v>78</v>
      </c>
      <c r="G26" t="s">
        <v>174</v>
      </c>
      <c r="H26" s="1">
        <v>0.79</v>
      </c>
      <c r="I26" s="1">
        <f t="shared" si="0"/>
        <v>0.79</v>
      </c>
      <c r="J26" s="1"/>
      <c r="K26" s="1"/>
      <c r="L26" s="1"/>
    </row>
    <row r="27" spans="1:12" x14ac:dyDescent="0.25">
      <c r="A27" s="1">
        <v>1</v>
      </c>
      <c r="B27" s="1" t="s">
        <v>175</v>
      </c>
      <c r="G27" s="1" t="s">
        <v>176</v>
      </c>
      <c r="H27" s="1">
        <v>0.26</v>
      </c>
      <c r="I27" s="1">
        <f t="shared" si="0"/>
        <v>0.26</v>
      </c>
    </row>
    <row r="28" spans="1:12" x14ac:dyDescent="0.25">
      <c r="A28" s="1">
        <v>1</v>
      </c>
      <c r="B28" s="1" t="s">
        <v>177</v>
      </c>
      <c r="G28" s="3" t="s">
        <v>178</v>
      </c>
      <c r="H28" s="1">
        <v>0.42</v>
      </c>
      <c r="I28" s="1">
        <f t="shared" si="0"/>
        <v>0.42</v>
      </c>
    </row>
    <row r="29" spans="1:12" x14ac:dyDescent="0.25">
      <c r="A29" s="1">
        <v>1</v>
      </c>
      <c r="B29" s="1" t="s">
        <v>179</v>
      </c>
      <c r="G29" s="8" t="s">
        <v>180</v>
      </c>
      <c r="H29" s="1">
        <v>0.6</v>
      </c>
      <c r="I29" s="1">
        <f t="shared" si="0"/>
        <v>0.6</v>
      </c>
    </row>
    <row r="30" spans="1:12" x14ac:dyDescent="0.25">
      <c r="A30" s="1">
        <v>2</v>
      </c>
      <c r="B30" s="1" t="s">
        <v>181</v>
      </c>
      <c r="G30" s="8" t="s">
        <v>182</v>
      </c>
      <c r="H30" s="1">
        <v>0.36</v>
      </c>
      <c r="I30" s="1">
        <f t="shared" si="0"/>
        <v>0.72</v>
      </c>
    </row>
    <row r="31" spans="1:12" x14ac:dyDescent="0.25">
      <c r="A31" s="1">
        <v>3</v>
      </c>
      <c r="B31" s="1" t="s">
        <v>183</v>
      </c>
      <c r="G31" t="s">
        <v>184</v>
      </c>
      <c r="H31" s="1">
        <v>0.98</v>
      </c>
      <c r="I31" s="1">
        <f t="shared" si="0"/>
        <v>2.94</v>
      </c>
    </row>
    <row r="32" spans="1:12" x14ac:dyDescent="0.25">
      <c r="A32" s="1">
        <v>1</v>
      </c>
      <c r="B32" s="1" t="s">
        <v>185</v>
      </c>
      <c r="G32" s="8" t="s">
        <v>186</v>
      </c>
      <c r="H32" s="1">
        <v>1.01</v>
      </c>
      <c r="I32" s="1">
        <f t="shared" si="0"/>
        <v>1.01</v>
      </c>
    </row>
    <row r="33" spans="1:9" x14ac:dyDescent="0.25">
      <c r="A33" s="1">
        <v>3</v>
      </c>
      <c r="B33" s="1" t="s">
        <v>187</v>
      </c>
      <c r="G33" s="8" t="s">
        <v>188</v>
      </c>
      <c r="H33" s="1">
        <v>1.01</v>
      </c>
      <c r="I33" s="1">
        <f t="shared" si="0"/>
        <v>3.0300000000000002</v>
      </c>
    </row>
    <row r="34" spans="1:9" x14ac:dyDescent="0.25">
      <c r="A34" s="1">
        <v>2</v>
      </c>
      <c r="B34" s="1" t="s">
        <v>118</v>
      </c>
      <c r="G34" t="s">
        <v>195</v>
      </c>
      <c r="H34" s="1">
        <v>2.87</v>
      </c>
      <c r="I34" s="1">
        <f t="shared" si="0"/>
        <v>5.74</v>
      </c>
    </row>
    <row r="35" spans="1:9" x14ac:dyDescent="0.25">
      <c r="A35" s="1">
        <v>4</v>
      </c>
      <c r="B35" s="1" t="s">
        <v>190</v>
      </c>
      <c r="G35" s="8" t="s">
        <v>189</v>
      </c>
      <c r="H35" s="1">
        <v>0.92</v>
      </c>
      <c r="I35" s="1">
        <f t="shared" si="0"/>
        <v>3.68</v>
      </c>
    </row>
    <row r="36" spans="1:9" x14ac:dyDescent="0.25">
      <c r="A36" s="1">
        <v>8</v>
      </c>
      <c r="B36" s="1" t="s">
        <v>191</v>
      </c>
      <c r="G36" s="8" t="s">
        <v>192</v>
      </c>
      <c r="H36" s="1">
        <v>0.86</v>
      </c>
      <c r="I36" s="1">
        <f t="shared" si="0"/>
        <v>6.88</v>
      </c>
    </row>
    <row r="37" spans="1:9" x14ac:dyDescent="0.25">
      <c r="A37" s="1">
        <v>1</v>
      </c>
      <c r="B37" s="1" t="s">
        <v>111</v>
      </c>
      <c r="G37" s="9" t="s">
        <v>193</v>
      </c>
      <c r="H37" s="1">
        <v>16.96</v>
      </c>
      <c r="I37" s="1">
        <f t="shared" si="0"/>
        <v>16.96</v>
      </c>
    </row>
    <row r="39" spans="1:9" x14ac:dyDescent="0.25">
      <c r="H39" t="s">
        <v>194</v>
      </c>
      <c r="I39" s="1">
        <f>SUM(I2:I37)</f>
        <v>105.52000000000001</v>
      </c>
    </row>
  </sheetData>
  <conditionalFormatting sqref="I2:I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{42430072-F83E-42BA-BB77-C579882405A8}</x14:id>
        </ext>
      </extLst>
    </cfRule>
  </conditionalFormatting>
  <hyperlinks>
    <hyperlink ref="G28" r:id="rId1" display="http://www.digikey.ca/product-detail/en/A20-LC-TT/AE9998-ND/821752"/>
    <hyperlink ref="G37" r:id="rId2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430072-F83E-42BA-BB77-C579882405A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I2:I37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2015-06-22T15:58:19Z</dcterms:created>
  <dcterms:modified xsi:type="dcterms:W3CDTF">2015-10-01T17:54:32Z</dcterms:modified>
</cp:coreProperties>
</file>