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7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<sst xmlns="http://schemas.openxmlformats.org/spreadsheetml/2006/main" count="121" uniqueCount="59">
  <si>
    <t>2019 rosu sec</t>
  </si>
  <si>
    <t>Château Haut-Brion 2019</t>
  </si>
  <si>
    <t>2012 rosu sec</t>
  </si>
  <si>
    <t>Château Latour 2012</t>
  </si>
  <si>
    <t>Château Margaux 2019</t>
  </si>
  <si>
    <t>Château Mouton Rothschild 2019</t>
  </si>
  <si>
    <t>Château Lafite Rothschild 2019</t>
  </si>
  <si>
    <t>Château Ausone 2019</t>
  </si>
  <si>
    <t>Château Angélus 2019</t>
  </si>
  <si>
    <t>2015 rosu sec</t>
  </si>
  <si>
    <t>Château Angélus 2015</t>
  </si>
  <si>
    <t>Château Cheval Blanc 2019</t>
  </si>
  <si>
    <t>2016 rosu sec</t>
  </si>
  <si>
    <t>Château Pavie 2016</t>
  </si>
  <si>
    <t>Château Pavie 2019</t>
  </si>
  <si>
    <t>2020 alb sec</t>
  </si>
  <si>
    <t>Château Smith Haut Lafitte 2020</t>
  </si>
  <si>
    <t>2019 alb sec</t>
  </si>
  <si>
    <t>Château Smith Haut Lafitte 2019</t>
  </si>
  <si>
    <t>2018 alb sec</t>
  </si>
  <si>
    <t>Domaine de Chevalier 2018</t>
  </si>
  <si>
    <t>Château Pape Clément 2020</t>
  </si>
  <si>
    <t>Château Pape Clément 2018</t>
  </si>
  <si>
    <t>Château La Gaffelière 2019</t>
  </si>
  <si>
    <t>Château Laroque 2019</t>
  </si>
  <si>
    <t>Château Poesia 2018</t>
  </si>
  <si>
    <t>Château Lassègue 2015</t>
  </si>
  <si>
    <t>Château Fleur Cardinale 2018</t>
  </si>
  <si>
    <t>Château de Grand Mayne 2016</t>
  </si>
  <si>
    <t>Château Clos René 2018</t>
  </si>
  <si>
    <t>Château La Cabanne 2019</t>
  </si>
  <si>
    <t>Château La Fleur-Pétrus 2016</t>
  </si>
  <si>
    <t>2018 rosu sec</t>
  </si>
  <si>
    <t>Château La Fleur de Boüard 2016</t>
  </si>
  <si>
    <t>Château d'Issan 2019</t>
  </si>
  <si>
    <t xml:space="preserve">Malescot Saint Exupery </t>
  </si>
  <si>
    <t xml:space="preserve">Château Giscours </t>
  </si>
  <si>
    <t>Sirène de Giscours</t>
  </si>
  <si>
    <t>Chateau La Gurgue - Margaux</t>
  </si>
  <si>
    <t>Domaine de Chevalier rouge</t>
  </si>
  <si>
    <t>Château Smith Haut Lafitte 2017</t>
  </si>
  <si>
    <t>Château Pape Clément 2019</t>
  </si>
  <si>
    <t>Château Malartic-Lagravière 2019</t>
  </si>
  <si>
    <t>Château Cos d'Estournel 2016</t>
  </si>
  <si>
    <t>Château Calon-Ségur 2019</t>
  </si>
  <si>
    <t>Chateau Clerc Milon - Pauillac</t>
  </si>
  <si>
    <t>Château Haut-Bages Libéral 2019</t>
  </si>
  <si>
    <t>Château Clerc Milon 2019</t>
  </si>
  <si>
    <t>Lynch Bages</t>
  </si>
  <si>
    <t>Grand Puy Lacoste</t>
  </si>
  <si>
    <t>Château Pontet-Canet 2008</t>
  </si>
  <si>
    <t>Château Gloria 2019</t>
  </si>
  <si>
    <t>Château Ducru-Beaucaillou 2019</t>
  </si>
  <si>
    <t>Branaire Ducru</t>
  </si>
  <si>
    <t>Léoville Poyferré</t>
  </si>
  <si>
    <t>Langoa Barton</t>
  </si>
  <si>
    <t>Léoville Barton</t>
  </si>
  <si>
    <t>2003 dulce sec</t>
  </si>
  <si>
    <t>Chateau D'Yquem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</si>
</sst>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name val="Arial"/>
      <family val="2"/>
      <charset val="0"/>
    </font>
    <font>
      <sz val="10"/>
      <color theme="1"/>
      <name val="Calibri"/>
      <charset val="0"/>
      <scheme val="minor"/>
    </font>
    <font>
      <sz val="10"/>
      <color rgb="FF00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0"/>
  <sheetViews>
    <sheetView tabSelected="1" topLeftCell="A39" workbookViewId="0">
      <selection activeCell="E50" sqref="E50"/>
    </sheetView>
  </sheetViews>
  <sheetFormatPr defaultColWidth="8.8" defaultRowHeight="12.75" outlineLevelCol="6"/>
  <cols>
    <col min="1" max="1" width="16" customWidth="1"/>
    <col min="2" max="2" width="29.6" customWidth="1"/>
    <col min="4" max="4" width="37.6" customWidth="1"/>
    <col min="5" max="5" width="25.7" customWidth="1"/>
  </cols>
  <sheetData>
    <row r="5" ht="36" spans="1:5">
      <c r="A5" s="1" t="s">
        <v>0</v>
      </c>
      <c r="B5" s="2" t="s">
        <v>1</v>
      </c>
      <c r="C5" t="str">
        <f>LEFT(A5,4)</f>
        <v>2019</v>
      </c>
      <c r="D5" t="str">
        <f>LEFT(B5,LEN(B5)-4)</f>
        <v>Château Haut-Brion </v>
      </c>
      <c r="E5" t="str">
        <f>CONCATENATE(D5," ",C5)</f>
        <v>Château Haut-Brion  2019</v>
      </c>
    </row>
    <row r="6" ht="24" spans="1:5">
      <c r="A6" s="3" t="s">
        <v>2</v>
      </c>
      <c r="B6" s="2" t="s">
        <v>3</v>
      </c>
      <c r="C6" t="str">
        <f t="shared" ref="C6:C37" si="0">LEFT(A6,4)</f>
        <v>2012</v>
      </c>
      <c r="D6" t="str">
        <f t="shared" ref="D6:D37" si="1">LEFT(B6,LEN(B6)-4)</f>
        <v>Château Latour </v>
      </c>
      <c r="E6" t="str">
        <f t="shared" ref="E6:E37" si="2">CONCATENATE(D6," ",C6)</f>
        <v>Château Latour  2012</v>
      </c>
    </row>
    <row r="7" ht="36" spans="1:5">
      <c r="A7" s="1" t="s">
        <v>0</v>
      </c>
      <c r="B7" s="2" t="s">
        <v>4</v>
      </c>
      <c r="C7" t="str">
        <f t="shared" si="0"/>
        <v>2019</v>
      </c>
      <c r="D7" t="str">
        <f t="shared" si="1"/>
        <v>Château Margaux </v>
      </c>
      <c r="E7" t="str">
        <f t="shared" si="2"/>
        <v>Château Margaux  2019</v>
      </c>
    </row>
    <row r="8" ht="48" spans="1:5">
      <c r="A8" s="1" t="s">
        <v>0</v>
      </c>
      <c r="B8" s="2" t="s">
        <v>5</v>
      </c>
      <c r="C8" t="str">
        <f t="shared" si="0"/>
        <v>2019</v>
      </c>
      <c r="D8" t="str">
        <f t="shared" si="1"/>
        <v>Château Mouton Rothschild </v>
      </c>
      <c r="E8" t="str">
        <f t="shared" si="2"/>
        <v>Château Mouton Rothschild  2019</v>
      </c>
    </row>
    <row r="9" ht="48" spans="1:5">
      <c r="A9" s="1" t="s">
        <v>0</v>
      </c>
      <c r="B9" s="2" t="s">
        <v>6</v>
      </c>
      <c r="C9" t="str">
        <f t="shared" si="0"/>
        <v>2019</v>
      </c>
      <c r="D9" t="str">
        <f t="shared" si="1"/>
        <v>Château Lafite Rothschild </v>
      </c>
      <c r="E9" t="str">
        <f t="shared" si="2"/>
        <v>Château Lafite Rothschild  2019</v>
      </c>
    </row>
    <row r="10" ht="36" spans="1:5">
      <c r="A10" s="3" t="s">
        <v>0</v>
      </c>
      <c r="B10" s="2" t="s">
        <v>7</v>
      </c>
      <c r="C10" t="str">
        <f t="shared" si="0"/>
        <v>2019</v>
      </c>
      <c r="D10" t="str">
        <f t="shared" si="1"/>
        <v>Château Ausone </v>
      </c>
      <c r="E10" t="str">
        <f t="shared" si="2"/>
        <v>Château Ausone  2019</v>
      </c>
    </row>
    <row r="11" ht="36" spans="1:5">
      <c r="A11" s="1" t="s">
        <v>0</v>
      </c>
      <c r="B11" s="2" t="s">
        <v>8</v>
      </c>
      <c r="C11" t="str">
        <f t="shared" si="0"/>
        <v>2019</v>
      </c>
      <c r="D11" t="str">
        <f t="shared" si="1"/>
        <v>Château Angélus </v>
      </c>
      <c r="E11" t="str">
        <f t="shared" si="2"/>
        <v>Château Angélus  2019</v>
      </c>
    </row>
    <row r="12" ht="36" spans="1:5">
      <c r="A12" s="1" t="s">
        <v>9</v>
      </c>
      <c r="B12" s="2" t="s">
        <v>10</v>
      </c>
      <c r="C12" t="str">
        <f t="shared" si="0"/>
        <v>2015</v>
      </c>
      <c r="D12" t="str">
        <f t="shared" si="1"/>
        <v>Château Angélus </v>
      </c>
      <c r="E12" t="str">
        <f t="shared" si="2"/>
        <v>Château Angélus  2015</v>
      </c>
    </row>
    <row r="13" ht="36" spans="1:5">
      <c r="A13" s="1" t="s">
        <v>0</v>
      </c>
      <c r="B13" s="2" t="s">
        <v>11</v>
      </c>
      <c r="C13" t="str">
        <f t="shared" si="0"/>
        <v>2019</v>
      </c>
      <c r="D13" t="str">
        <f t="shared" si="1"/>
        <v>Château Cheval Blanc </v>
      </c>
      <c r="E13" t="str">
        <f t="shared" si="2"/>
        <v>Château Cheval Blanc  2019</v>
      </c>
    </row>
    <row r="14" ht="24" spans="1:5">
      <c r="A14" s="3" t="s">
        <v>12</v>
      </c>
      <c r="B14" s="2" t="s">
        <v>13</v>
      </c>
      <c r="C14" t="str">
        <f t="shared" si="0"/>
        <v>2016</v>
      </c>
      <c r="D14" t="str">
        <f t="shared" si="1"/>
        <v>Château Pavie </v>
      </c>
      <c r="E14" t="str">
        <f t="shared" si="2"/>
        <v>Château Pavie  2016</v>
      </c>
    </row>
    <row r="15" ht="24" spans="1:5">
      <c r="A15" s="1" t="s">
        <v>0</v>
      </c>
      <c r="B15" s="2" t="s">
        <v>14</v>
      </c>
      <c r="C15" t="str">
        <f t="shared" si="0"/>
        <v>2019</v>
      </c>
      <c r="D15" t="str">
        <f t="shared" si="1"/>
        <v>Château Pavie </v>
      </c>
      <c r="E15" t="str">
        <f t="shared" si="2"/>
        <v>Château Pavie  2019</v>
      </c>
    </row>
    <row r="16" ht="36" spans="1:5">
      <c r="A16" s="1" t="s">
        <v>15</v>
      </c>
      <c r="B16" s="2" t="s">
        <v>16</v>
      </c>
      <c r="C16" t="str">
        <f t="shared" si="0"/>
        <v>2020</v>
      </c>
      <c r="D16" t="str">
        <f t="shared" si="1"/>
        <v>Château Smith Haut Lafitte </v>
      </c>
      <c r="E16" t="str">
        <f t="shared" si="2"/>
        <v>Château Smith Haut Lafitte  2020</v>
      </c>
    </row>
    <row r="17" ht="36" spans="1:5">
      <c r="A17" s="1" t="s">
        <v>17</v>
      </c>
      <c r="B17" s="2" t="s">
        <v>18</v>
      </c>
      <c r="C17" t="str">
        <f t="shared" si="0"/>
        <v>2019</v>
      </c>
      <c r="D17" t="str">
        <f t="shared" si="1"/>
        <v>Château Smith Haut Lafitte </v>
      </c>
      <c r="E17" t="str">
        <f t="shared" si="2"/>
        <v>Château Smith Haut Lafitte  2019</v>
      </c>
    </row>
    <row r="18" ht="36" spans="1:5">
      <c r="A18" s="1" t="s">
        <v>15</v>
      </c>
      <c r="B18" s="2" t="s">
        <v>16</v>
      </c>
      <c r="C18" t="str">
        <f t="shared" si="0"/>
        <v>2020</v>
      </c>
      <c r="D18" t="str">
        <f t="shared" si="1"/>
        <v>Château Smith Haut Lafitte </v>
      </c>
      <c r="E18" t="str">
        <f t="shared" si="2"/>
        <v>Château Smith Haut Lafitte  2020</v>
      </c>
    </row>
    <row r="19" ht="36" spans="1:5">
      <c r="A19" s="1" t="s">
        <v>19</v>
      </c>
      <c r="B19" s="2" t="s">
        <v>20</v>
      </c>
      <c r="C19" t="str">
        <f t="shared" si="0"/>
        <v>2018</v>
      </c>
      <c r="D19" t="str">
        <f t="shared" si="1"/>
        <v>Domaine de Chevalier </v>
      </c>
      <c r="E19" t="str">
        <f t="shared" si="2"/>
        <v>Domaine de Chevalier  2018</v>
      </c>
    </row>
    <row r="20" ht="48" spans="1:5">
      <c r="A20" s="1" t="s">
        <v>15</v>
      </c>
      <c r="B20" s="2" t="s">
        <v>21</v>
      </c>
      <c r="C20" t="str">
        <f t="shared" si="0"/>
        <v>2020</v>
      </c>
      <c r="D20" t="str">
        <f t="shared" si="1"/>
        <v>Château Pape Clément </v>
      </c>
      <c r="E20" t="str">
        <f t="shared" si="2"/>
        <v>Château Pape Clément  2020</v>
      </c>
    </row>
    <row r="21" ht="48" spans="1:5">
      <c r="A21" s="1" t="s">
        <v>17</v>
      </c>
      <c r="B21" s="2" t="s">
        <v>22</v>
      </c>
      <c r="C21" t="str">
        <f t="shared" si="0"/>
        <v>2019</v>
      </c>
      <c r="D21" t="str">
        <f t="shared" si="1"/>
        <v>Château Pape Clément </v>
      </c>
      <c r="E21" t="str">
        <f t="shared" si="2"/>
        <v>Château Pape Clément  2019</v>
      </c>
    </row>
    <row r="22" ht="36" spans="1:5">
      <c r="A22" s="1" t="s">
        <v>0</v>
      </c>
      <c r="B22" s="2" t="s">
        <v>23</v>
      </c>
      <c r="C22" t="str">
        <f t="shared" si="0"/>
        <v>2019</v>
      </c>
      <c r="D22" t="str">
        <f t="shared" si="1"/>
        <v>Château La Gaffelière </v>
      </c>
      <c r="E22" t="str">
        <f t="shared" si="2"/>
        <v>Château La Gaffelière  2019</v>
      </c>
    </row>
    <row r="23" ht="36" spans="1:5">
      <c r="A23" s="1" t="s">
        <v>0</v>
      </c>
      <c r="B23" s="2" t="s">
        <v>24</v>
      </c>
      <c r="C23" t="str">
        <f t="shared" si="0"/>
        <v>2019</v>
      </c>
      <c r="D23" t="str">
        <f t="shared" si="1"/>
        <v>Château Laroque </v>
      </c>
      <c r="E23" t="str">
        <f t="shared" si="2"/>
        <v>Château Laroque  2019</v>
      </c>
    </row>
    <row r="24" ht="24" spans="1:5">
      <c r="A24" s="1" t="s">
        <v>0</v>
      </c>
      <c r="B24" s="2" t="s">
        <v>25</v>
      </c>
      <c r="C24" t="str">
        <f t="shared" si="0"/>
        <v>2019</v>
      </c>
      <c r="D24" t="str">
        <f t="shared" si="1"/>
        <v>Château Poesia </v>
      </c>
      <c r="E24" t="str">
        <f t="shared" si="2"/>
        <v>Château Poesia  2019</v>
      </c>
    </row>
    <row r="25" ht="36" spans="1:5">
      <c r="A25" s="1" t="s">
        <v>0</v>
      </c>
      <c r="B25" s="2" t="s">
        <v>26</v>
      </c>
      <c r="C25" t="str">
        <f t="shared" si="0"/>
        <v>2019</v>
      </c>
      <c r="D25" t="str">
        <f t="shared" si="1"/>
        <v>Château Lassègue </v>
      </c>
      <c r="E25" t="str">
        <f t="shared" si="2"/>
        <v>Château Lassègue  2019</v>
      </c>
    </row>
    <row r="26" ht="48" spans="1:5">
      <c r="A26" s="1" t="s">
        <v>0</v>
      </c>
      <c r="B26" s="2" t="s">
        <v>27</v>
      </c>
      <c r="C26" t="str">
        <f t="shared" si="0"/>
        <v>2019</v>
      </c>
      <c r="D26" t="str">
        <f t="shared" si="1"/>
        <v>Château Fleur Cardinale </v>
      </c>
      <c r="E26" t="str">
        <f t="shared" si="2"/>
        <v>Château Fleur Cardinale  2019</v>
      </c>
    </row>
    <row r="27" ht="36" spans="1:5">
      <c r="A27" s="1" t="s">
        <v>0</v>
      </c>
      <c r="B27" s="2" t="s">
        <v>28</v>
      </c>
      <c r="C27" t="str">
        <f t="shared" si="0"/>
        <v>2019</v>
      </c>
      <c r="D27" t="str">
        <f t="shared" si="1"/>
        <v>Château de Grand Mayne </v>
      </c>
      <c r="E27" t="str">
        <f t="shared" si="2"/>
        <v>Château de Grand Mayne  2019</v>
      </c>
    </row>
    <row r="28" ht="36" spans="1:5">
      <c r="A28" s="1" t="s">
        <v>9</v>
      </c>
      <c r="B28" s="2" t="s">
        <v>29</v>
      </c>
      <c r="C28" t="str">
        <f t="shared" si="0"/>
        <v>2015</v>
      </c>
      <c r="D28" t="str">
        <f t="shared" si="1"/>
        <v>Château Clos René </v>
      </c>
      <c r="E28" t="str">
        <f t="shared" si="2"/>
        <v>Château Clos René  2015</v>
      </c>
    </row>
    <row r="29" ht="36" spans="1:5">
      <c r="A29" s="1" t="s">
        <v>0</v>
      </c>
      <c r="B29" s="2" t="s">
        <v>30</v>
      </c>
      <c r="C29" t="str">
        <f t="shared" si="0"/>
        <v>2019</v>
      </c>
      <c r="D29" t="str">
        <f t="shared" si="1"/>
        <v>Château La Cabanne </v>
      </c>
      <c r="E29" t="str">
        <f t="shared" si="2"/>
        <v>Château La Cabanne  2019</v>
      </c>
    </row>
    <row r="30" ht="36" spans="1:5">
      <c r="A30" s="1" t="s">
        <v>12</v>
      </c>
      <c r="B30" s="2" t="s">
        <v>31</v>
      </c>
      <c r="C30" t="str">
        <f t="shared" si="0"/>
        <v>2016</v>
      </c>
      <c r="D30" t="str">
        <f t="shared" si="1"/>
        <v>Château La Fleur-Pétrus </v>
      </c>
      <c r="E30" t="str">
        <f t="shared" si="2"/>
        <v>Château La Fleur-Pétrus  2016</v>
      </c>
    </row>
    <row r="31" ht="36" spans="1:5">
      <c r="A31" s="1" t="s">
        <v>32</v>
      </c>
      <c r="B31" s="2" t="s">
        <v>31</v>
      </c>
      <c r="C31" t="str">
        <f t="shared" si="0"/>
        <v>2018</v>
      </c>
      <c r="D31" t="str">
        <f t="shared" si="1"/>
        <v>Château La Fleur-Pétrus </v>
      </c>
      <c r="E31" t="str">
        <f t="shared" si="2"/>
        <v>Château La Fleur-Pétrus  2018</v>
      </c>
    </row>
    <row r="32" ht="15" spans="1:5">
      <c r="A32" s="1" t="s">
        <v>0</v>
      </c>
      <c r="B32" s="2" t="s">
        <v>33</v>
      </c>
      <c r="C32" t="str">
        <f t="shared" si="0"/>
        <v>2019</v>
      </c>
      <c r="D32" t="str">
        <f t="shared" si="1"/>
        <v>Château La Fleur de Boüard </v>
      </c>
      <c r="E32" t="str">
        <f t="shared" si="2"/>
        <v>Château La Fleur de Boüard  2019</v>
      </c>
    </row>
    <row r="33" ht="15" spans="1:7">
      <c r="A33" s="1" t="s">
        <v>0</v>
      </c>
      <c r="B33" s="2" t="s">
        <v>34</v>
      </c>
      <c r="C33" t="str">
        <f t="shared" si="0"/>
        <v>2019</v>
      </c>
      <c r="D33" t="str">
        <f t="shared" si="1"/>
        <v>Château d'Issan </v>
      </c>
      <c r="E33" t="str">
        <f t="shared" si="2"/>
        <v>Château d'Issan  2019</v>
      </c>
      <c r="G33" s="4"/>
    </row>
    <row r="34" ht="15" spans="1:7">
      <c r="A34" s="1" t="s">
        <v>0</v>
      </c>
      <c r="B34" s="4" t="s">
        <v>35</v>
      </c>
      <c r="C34" t="str">
        <f t="shared" si="0"/>
        <v>2019</v>
      </c>
      <c r="D34" s="4" t="s">
        <v>35</v>
      </c>
      <c r="E34" t="str">
        <f t="shared" si="2"/>
        <v>Malescot Saint Exupery  2019</v>
      </c>
      <c r="G34" s="4"/>
    </row>
    <row r="35" ht="15" spans="1:7">
      <c r="A35" s="1" t="s">
        <v>0</v>
      </c>
      <c r="B35" s="4" t="s">
        <v>36</v>
      </c>
      <c r="C35" t="str">
        <f t="shared" si="0"/>
        <v>2019</v>
      </c>
      <c r="D35" s="4" t="s">
        <v>36</v>
      </c>
      <c r="E35" t="str">
        <f t="shared" si="2"/>
        <v>Château Giscours  2019</v>
      </c>
      <c r="G35" s="4"/>
    </row>
    <row r="36" ht="15" spans="1:7">
      <c r="A36" s="1" t="s">
        <v>0</v>
      </c>
      <c r="B36" s="4" t="s">
        <v>37</v>
      </c>
      <c r="C36" t="str">
        <f t="shared" si="0"/>
        <v>2019</v>
      </c>
      <c r="D36" s="4" t="s">
        <v>37</v>
      </c>
      <c r="E36" t="str">
        <f t="shared" si="2"/>
        <v>Sirène de Giscours 2019</v>
      </c>
      <c r="G36" s="4"/>
    </row>
    <row r="37" ht="15" spans="1:7">
      <c r="A37" s="1" t="s">
        <v>0</v>
      </c>
      <c r="B37" s="4" t="s">
        <v>38</v>
      </c>
      <c r="C37" t="str">
        <f t="shared" si="0"/>
        <v>2019</v>
      </c>
      <c r="D37" s="4" t="s">
        <v>38</v>
      </c>
      <c r="E37" t="str">
        <f t="shared" si="2"/>
        <v>Chateau La Gurgue - Margaux 2019</v>
      </c>
      <c r="G37" s="4"/>
    </row>
    <row r="38" ht="15" spans="1:5">
      <c r="A38" s="1" t="s">
        <v>0</v>
      </c>
      <c r="B38" s="4" t="s">
        <v>39</v>
      </c>
      <c r="C38" t="str">
        <f t="shared" ref="C38:C60" si="3">LEFT(A38,4)</f>
        <v>2019</v>
      </c>
      <c r="D38" s="4" t="s">
        <v>39</v>
      </c>
      <c r="E38" t="str">
        <f t="shared" ref="E38:E60" si="4">CONCATENATE(D38," ",C38)</f>
        <v>Domaine de Chevalier rouge 2019</v>
      </c>
    </row>
    <row r="39" ht="15" spans="1:5">
      <c r="A39" s="1" t="s">
        <v>0</v>
      </c>
      <c r="B39" s="2" t="s">
        <v>40</v>
      </c>
      <c r="C39" t="str">
        <f t="shared" si="3"/>
        <v>2019</v>
      </c>
      <c r="D39" t="str">
        <f t="shared" ref="D38:D60" si="5">LEFT(B39,LEN(B39)-4)</f>
        <v>Château Smith Haut Lafitte </v>
      </c>
      <c r="E39" t="str">
        <f t="shared" si="4"/>
        <v>Château Smith Haut Lafitte  2019</v>
      </c>
    </row>
    <row r="40" ht="48" spans="1:5">
      <c r="A40" s="1" t="s">
        <v>0</v>
      </c>
      <c r="B40" s="2" t="s">
        <v>41</v>
      </c>
      <c r="C40" t="str">
        <f t="shared" si="3"/>
        <v>2019</v>
      </c>
      <c r="D40" t="str">
        <f t="shared" si="5"/>
        <v>Château Pape Clément </v>
      </c>
      <c r="E40" t="str">
        <f t="shared" si="4"/>
        <v>Château Pape Clément  2019</v>
      </c>
    </row>
    <row r="41" ht="48" spans="1:5">
      <c r="A41" s="1" t="s">
        <v>0</v>
      </c>
      <c r="B41" s="2" t="s">
        <v>42</v>
      </c>
      <c r="C41" t="str">
        <f t="shared" si="3"/>
        <v>2019</v>
      </c>
      <c r="D41" t="str">
        <f t="shared" si="5"/>
        <v>Château Malartic-Lagravière </v>
      </c>
      <c r="E41" t="str">
        <f t="shared" si="4"/>
        <v>Château Malartic-Lagravière  2019</v>
      </c>
    </row>
    <row r="42" ht="36" spans="1:5">
      <c r="A42" s="3" t="s">
        <v>12</v>
      </c>
      <c r="B42" s="2" t="s">
        <v>43</v>
      </c>
      <c r="C42" t="str">
        <f t="shared" si="3"/>
        <v>2016</v>
      </c>
      <c r="D42" t="str">
        <f t="shared" si="5"/>
        <v>Château Cos d'Estournel </v>
      </c>
      <c r="E42" t="str">
        <f t="shared" si="4"/>
        <v>Château Cos d'Estournel  2016</v>
      </c>
    </row>
    <row r="43" ht="36" spans="1:5">
      <c r="A43" s="1" t="s">
        <v>0</v>
      </c>
      <c r="B43" s="2" t="s">
        <v>44</v>
      </c>
      <c r="C43" t="str">
        <f t="shared" si="3"/>
        <v>2019</v>
      </c>
      <c r="D43" t="str">
        <f t="shared" si="5"/>
        <v>Château Calon-Ségur </v>
      </c>
      <c r="E43" t="str">
        <f t="shared" si="4"/>
        <v>Château Calon-Ségur  2019</v>
      </c>
    </row>
    <row r="44" ht="15" spans="1:5">
      <c r="A44" s="1" t="s">
        <v>0</v>
      </c>
      <c r="B44" s="4"/>
      <c r="C44" t="str">
        <f t="shared" si="3"/>
        <v>2019</v>
      </c>
      <c r="E44" t="str">
        <f t="shared" si="4"/>
        <v> 2019</v>
      </c>
    </row>
    <row r="45" ht="36" spans="1:5">
      <c r="A45" s="1" t="s">
        <v>0</v>
      </c>
      <c r="B45" s="2" t="s">
        <v>44</v>
      </c>
      <c r="C45" t="str">
        <f t="shared" si="3"/>
        <v>2019</v>
      </c>
      <c r="D45" t="str">
        <f t="shared" si="5"/>
        <v>Château Calon-Ségur </v>
      </c>
      <c r="E45" t="str">
        <f t="shared" si="4"/>
        <v>Château Calon-Ségur  2019</v>
      </c>
    </row>
    <row r="46" ht="36" spans="1:5">
      <c r="A46" s="1" t="s">
        <v>0</v>
      </c>
      <c r="B46" s="4" t="s">
        <v>45</v>
      </c>
      <c r="C46" t="str">
        <f t="shared" si="3"/>
        <v>2019</v>
      </c>
      <c r="D46" t="str">
        <f t="shared" si="5"/>
        <v>Chateau Clerc Milon - Paui</v>
      </c>
      <c r="E46" t="str">
        <f t="shared" si="4"/>
        <v>Chateau Clerc Milon - Paui 2019</v>
      </c>
    </row>
    <row r="47" ht="36" spans="1:5">
      <c r="A47" s="1" t="s">
        <v>0</v>
      </c>
      <c r="B47" s="2" t="s">
        <v>46</v>
      </c>
      <c r="C47" t="str">
        <f t="shared" si="3"/>
        <v>2019</v>
      </c>
      <c r="D47" t="str">
        <f t="shared" si="5"/>
        <v>Château Haut-Bages Libéral </v>
      </c>
      <c r="E47" t="str">
        <f t="shared" si="4"/>
        <v>Château Haut-Bages Libéral  2019</v>
      </c>
    </row>
    <row r="48" ht="15" spans="1:5">
      <c r="A48" s="1" t="s">
        <v>0</v>
      </c>
      <c r="B48" s="4"/>
      <c r="C48" t="str">
        <f t="shared" si="3"/>
        <v>2019</v>
      </c>
      <c r="E48" t="str">
        <f t="shared" si="4"/>
        <v> 2019</v>
      </c>
    </row>
    <row r="49" ht="15" spans="1:5">
      <c r="A49" s="1" t="s">
        <v>0</v>
      </c>
      <c r="B49" s="2" t="s">
        <v>47</v>
      </c>
      <c r="C49" t="str">
        <f t="shared" si="3"/>
        <v>2019</v>
      </c>
      <c r="D49" t="str">
        <f t="shared" si="5"/>
        <v>Château Clerc Milon </v>
      </c>
      <c r="E49" t="str">
        <f t="shared" si="4"/>
        <v>Château Clerc Milon  2019</v>
      </c>
    </row>
    <row r="50" ht="15" spans="1:5">
      <c r="A50" s="1" t="s">
        <v>0</v>
      </c>
      <c r="B50" s="4" t="s">
        <v>48</v>
      </c>
      <c r="C50" t="str">
        <f t="shared" si="3"/>
        <v>2019</v>
      </c>
      <c r="D50" s="4" t="s">
        <v>48</v>
      </c>
      <c r="E50" t="str">
        <f t="shared" si="4"/>
        <v>Lynch Bages 2019</v>
      </c>
    </row>
    <row r="51" ht="15" spans="1:5">
      <c r="A51" s="1" t="s">
        <v>0</v>
      </c>
      <c r="B51" s="4" t="s">
        <v>49</v>
      </c>
      <c r="C51" t="str">
        <f t="shared" si="3"/>
        <v>2019</v>
      </c>
      <c r="D51" t="str">
        <f t="shared" si="5"/>
        <v>Grand Puy Lac</v>
      </c>
      <c r="E51" t="str">
        <f t="shared" si="4"/>
        <v>Grand Puy Lac 2019</v>
      </c>
    </row>
    <row r="52" ht="36" spans="1:5">
      <c r="A52" s="1" t="s">
        <v>0</v>
      </c>
      <c r="B52" s="2" t="s">
        <v>50</v>
      </c>
      <c r="C52" t="str">
        <f t="shared" si="3"/>
        <v>2019</v>
      </c>
      <c r="D52" t="str">
        <f t="shared" si="5"/>
        <v>Château Pontet-Canet </v>
      </c>
      <c r="E52" t="str">
        <f t="shared" si="4"/>
        <v>Château Pontet-Canet  2019</v>
      </c>
    </row>
    <row r="53" ht="24" spans="1:5">
      <c r="A53" s="1" t="s">
        <v>0</v>
      </c>
      <c r="B53" s="2" t="s">
        <v>51</v>
      </c>
      <c r="C53" t="str">
        <f t="shared" si="3"/>
        <v>2019</v>
      </c>
      <c r="D53" t="str">
        <f t="shared" si="5"/>
        <v>Château Gloria </v>
      </c>
      <c r="E53" t="str">
        <f t="shared" si="4"/>
        <v>Château Gloria  2019</v>
      </c>
    </row>
    <row r="54" ht="48" spans="1:5">
      <c r="A54" s="1" t="s">
        <v>0</v>
      </c>
      <c r="B54" s="2" t="s">
        <v>52</v>
      </c>
      <c r="C54" t="str">
        <f t="shared" si="3"/>
        <v>2019</v>
      </c>
      <c r="D54" t="str">
        <f t="shared" si="5"/>
        <v>Château Ducru-Beaucaillou </v>
      </c>
      <c r="E54" t="str">
        <f t="shared" si="4"/>
        <v>Château Ducru-Beaucaillou  2019</v>
      </c>
    </row>
    <row r="55" ht="15" spans="1:5">
      <c r="A55" s="1" t="s">
        <v>0</v>
      </c>
      <c r="B55" s="2" t="s">
        <v>52</v>
      </c>
      <c r="C55" t="str">
        <f t="shared" si="3"/>
        <v>2019</v>
      </c>
      <c r="D55" t="str">
        <f t="shared" si="5"/>
        <v>Château Ducru-Beaucaillou </v>
      </c>
      <c r="E55" t="str">
        <f t="shared" si="4"/>
        <v>Château Ducru-Beaucaillou  2019</v>
      </c>
    </row>
    <row r="56" ht="15" spans="1:5">
      <c r="A56" s="1" t="s">
        <v>0</v>
      </c>
      <c r="B56" s="4" t="s">
        <v>53</v>
      </c>
      <c r="C56" t="str">
        <f t="shared" si="3"/>
        <v>2019</v>
      </c>
      <c r="D56" s="4" t="s">
        <v>53</v>
      </c>
      <c r="E56" t="str">
        <f t="shared" si="4"/>
        <v>Branaire Ducru 2019</v>
      </c>
    </row>
    <row r="57" ht="15" spans="1:5">
      <c r="A57" s="1" t="s">
        <v>0</v>
      </c>
      <c r="B57" s="4" t="s">
        <v>54</v>
      </c>
      <c r="C57" t="str">
        <f t="shared" si="3"/>
        <v>2019</v>
      </c>
      <c r="D57" s="4" t="s">
        <v>54</v>
      </c>
      <c r="E57" t="str">
        <f t="shared" si="4"/>
        <v>Léoville Poyferré 2019</v>
      </c>
    </row>
    <row r="58" ht="15" spans="1:5">
      <c r="A58" s="1" t="s">
        <v>0</v>
      </c>
      <c r="B58" s="4" t="s">
        <v>55</v>
      </c>
      <c r="C58" t="str">
        <f t="shared" si="3"/>
        <v>2019</v>
      </c>
      <c r="D58" s="4" t="s">
        <v>55</v>
      </c>
      <c r="E58" t="str">
        <f t="shared" si="4"/>
        <v>Langoa Barton 2019</v>
      </c>
    </row>
    <row r="59" ht="15" spans="1:5">
      <c r="A59" s="1" t="s">
        <v>0</v>
      </c>
      <c r="B59" s="4" t="s">
        <v>56</v>
      </c>
      <c r="C59" t="str">
        <f t="shared" si="3"/>
        <v>2019</v>
      </c>
      <c r="D59" s="4" t="s">
        <v>56</v>
      </c>
      <c r="E59" t="str">
        <f t="shared" si="4"/>
        <v>Léoville Barton 2019</v>
      </c>
    </row>
    <row r="60" ht="15" spans="1:5">
      <c r="A60" s="1" t="s">
        <v>57</v>
      </c>
      <c r="B60" s="4" t="s">
        <v>58</v>
      </c>
      <c r="C60" t="str">
        <f t="shared" si="3"/>
        <v>2003</v>
      </c>
      <c r="D60" s="4" t="s">
        <v>58</v>
      </c>
      <c r="E60" t="str">
        <f t="shared" si="4"/>
        <v>Chateau D'Yquem 2003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2022-09-30T23:54:11Z</dcterms:created>
  <dcterms:modified xsi:type="dcterms:W3CDTF">2022-10-01T00:05:32Z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