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25"/>
  </bookViews>
  <sheets>
    <sheet name="Sheet1" sheetId="1" r:id="rId1"/>
    <sheet name="Sheet2" sheetId="2" r:id="rId2"/>
  </sheets>
  <calcPr calcId="144525"/>
</workbook>
</file>

<file path=xl/sharedStrings.xml><?xml version="1.0" encoding="utf-8"?>
<sst xmlns="http://schemas.openxmlformats.org/spreadsheetml/2006/main" count="1271" uniqueCount="447">
  <si>
    <t>lista</t>
  </si>
  <si>
    <t>TVA inclus</t>
  </si>
  <si>
    <t>discount</t>
  </si>
  <si>
    <t>netto</t>
  </si>
  <si>
    <t>raft</t>
  </si>
  <si>
    <t>cod produs</t>
  </si>
  <si>
    <t>denumire vin</t>
  </si>
  <si>
    <t>Categorie</t>
  </si>
  <si>
    <t>producător</t>
  </si>
  <si>
    <t>țara</t>
  </si>
  <si>
    <t>zonă</t>
  </si>
  <si>
    <t>apelațiune</t>
  </si>
  <si>
    <t>soi</t>
  </si>
  <si>
    <t>an</t>
  </si>
  <si>
    <t>culoare</t>
  </si>
  <si>
    <t>tip vin</t>
  </si>
  <si>
    <t>zahăr rezidual</t>
  </si>
  <si>
    <t>alcool</t>
  </si>
  <si>
    <t>capacitate ambalaj</t>
  </si>
  <si>
    <t>maturare lemn</t>
  </si>
  <si>
    <t>asociere mâncare</t>
  </si>
  <si>
    <t>potențial învechire</t>
  </si>
  <si>
    <t>caracter</t>
  </si>
  <si>
    <t>temperatură de servire</t>
  </si>
  <si>
    <t>bio</t>
  </si>
  <si>
    <t>aerare</t>
  </si>
  <si>
    <t>RP</t>
  </si>
  <si>
    <t>JS</t>
  </si>
  <si>
    <t>JR</t>
  </si>
  <si>
    <t>AG</t>
  </si>
  <si>
    <t>D</t>
  </si>
  <si>
    <t>WS</t>
  </si>
  <si>
    <t>LM</t>
  </si>
  <si>
    <t>RVF</t>
  </si>
  <si>
    <t>90plus</t>
  </si>
  <si>
    <t>preț</t>
  </si>
  <si>
    <t>promotie</t>
  </si>
  <si>
    <t>null</t>
  </si>
  <si>
    <t>stoc</t>
  </si>
  <si>
    <t>poza</t>
  </si>
  <si>
    <t>descriere</t>
  </si>
  <si>
    <t>Descriere crama</t>
  </si>
  <si>
    <t>Chateau Haut Brion</t>
  </si>
  <si>
    <t>2019 rosu sec</t>
  </si>
  <si>
    <t>100 Suckling, 98 Robert Parker, 98 Vinous</t>
  </si>
  <si>
    <t>Pessac-Leognan-Premier-Grand-Cru-Classe-2019</t>
  </si>
  <si>
    <t>Château Haut-Brion 2019</t>
  </si>
  <si>
    <t>Vin roșu</t>
  </si>
  <si>
    <t>Château Haut-Brion</t>
  </si>
  <si>
    <t>Franța</t>
  </si>
  <si>
    <t>Bordeaux</t>
  </si>
  <si>
    <t>|Merlot||CabernetSauvignon||CabernetFranc</t>
  </si>
  <si>
    <t>2019</t>
  </si>
  <si>
    <t>sec</t>
  </si>
  <si>
    <t xml:space="preserve"> 13,5%</t>
  </si>
  <si>
    <t>0.75 l</t>
  </si>
  <si>
    <t>brânzeturi maturate, carne roșie, vânat</t>
  </si>
  <si>
    <t>&gt;10 ani</t>
  </si>
  <si>
    <t>14-16°C</t>
  </si>
  <si>
    <t>instock</t>
  </si>
  <si>
    <t>Pessac-Leognan-Premier-Grand-Cru-Classe-2019.jpg</t>
  </si>
  <si>
    <t>&lt;div class="col-xs-12 active" id="productDescription"&gt;
&lt;span id="description"&gt;&lt;/span&gt;
&lt;div class="pipWineNotes"&gt;
&lt;div class="pipWineNotes_copy viewMoreModule js-expanded"&gt;
&lt;div class="viewMoreModule_text"&gt;
&lt;p style="text-align: justify;"&gt;&lt;span style="color: #4a4a4a;"&gt;&lt;strong&gt;Château Haut-Brion&lt;/strong&gt; &lt;strong&gt;Pessac-Léognan Premier Grand Cru Classé 2019&lt;/strong&gt;&lt;/span&gt;&lt;br/&gt;
&lt;span style="color:#c0392b;"&gt;&lt;strong&gt;Perioada optimă de consum:&lt;/strong&gt; 2029- 2070&lt;/span&gt;&lt;/p&gt;
&lt;p style="text-align: justify;"&gt;&lt;span style="color: #4a4a4a;"&gt;&lt;strong&gt;Producător: &lt;/strong&gt;Château Haut-Brion - Pessac-Léognan  &lt;/span&gt;&lt;/p&gt;
&lt;p style="text-align: justify;"&gt;&lt;span style="color: #4a4a4a;"&gt;&lt;strong&gt;Soi: &lt;/strong&gt;&lt;/span&gt;48,7% Merlot, 43,2% Cabernet Sauvignon, 8,1% Cabernet Franc&lt;/p&gt;
&lt;p style="text-align: justify;"&gt;&lt;span style="color: #4a4a4a;"&gt;&lt;strong&gt;Culoare:&lt;/strong&gt; roșu-purpuriu foarte închis   &lt;/span&gt;&lt;/p&gt;
&lt;p style="text-align: justify;"&gt;&lt;span style="color: #4a4a4a;"&gt;&lt;strong&gt;Miros&lt;/strong&gt;: parfum frumos și delicat de coacăze negre, iod, lemn de santal și note subtile de mușchi și coajă de copac udă urmate de violete&lt;/span&gt;&lt;/p&gt;
&lt;p style="text-align: justify;"&gt;&lt;span style="color: #4a4a4a;"&gt;&lt;strong&gt;Gust&lt;/strong&gt;: impresionant, cu structură de cașmir care persistă minute în șir și caracter de o complexitate superbă, eteric&lt;/span&gt;&lt;/p&gt;
&lt;p style="text-align: justify;"&gt;&lt;span style="color: #4a4a4a;"&gt;&lt;strong&gt;Recomandări gastronomice: &lt;/strong&gt;taninii puternici îl recomandă pentru 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&lt;p style="text-align: justify;"&gt;&lt;span style="color: #d0121a;"&gt;100 &lt;/span&gt;&lt;span style="color:#c0392b;"&gt;Puncte James Suckling:&lt;/span&gt;&lt;span style="color: #4a4a4a;"&gt; ”Parfum de coacăze negre, iod, lemn de santal și note subtile de mușchi și coajă de copac udă urmate de violete. Pe palatin, este impresionant, cu structură de cașmir care persistă minute în șir. Caracter de o complexitate superbă, eteric. Unul dintre cele mai bune vinuri ale acestui an de recoltă. Oricât de bun ar fi acum, este un vin care trebuie ascuns într-un colț îndepărtat al pivniței. Încercați-l în 2029.”&lt;/span&gt;&lt;br/&gt;
&lt;span style="color:#c0392b;"&gt;98 Puncte Parker&lt;/span&gt;&lt;/p&gt;
&lt;/div&gt;
&lt;/div&gt;
&lt;/div&gt; &lt;/div&gt;</t>
  </si>
  <si>
    <t xml:space="preserve">    Cumpărat în 1935 de Clarence Dillon, Château Haut-Brion are o istorie care începe în 1521. Noul proprietar i-a redat măreția apusă și l-a reinstalat în cercul elitist al marilor producători ai lumii. Viziunea sa extraordinară este astăzi continuată de a patra generație a familiei, reprezentată de Prințul Robert de Luxembourg care a preluat conducerea în 2008. Situat în orașul Pessac, la doar câțiva kilometric de Bordeaux, Château Haut-Brion este cel mai vechi domeniu viticol din regiune. </t>
  </si>
  <si>
    <t>Chateau Latour</t>
  </si>
  <si>
    <t>2012 rosu sec</t>
  </si>
  <si>
    <t>96+ Robert Parker, 97 Tim Atkin</t>
  </si>
  <si>
    <t>Pauillac-1er-Grand-Cru-Classe-2012</t>
  </si>
  <si>
    <t>Château Latour 2012</t>
  </si>
  <si>
    <t>Château Latour</t>
  </si>
  <si>
    <t>|CabernetSauvignon||Merlot||PetitVerdot</t>
  </si>
  <si>
    <t>2012</t>
  </si>
  <si>
    <t>96+</t>
  </si>
  <si>
    <t>Pauillac-1er-Grand-Cru-Classe-2012.jpg</t>
  </si>
  <si>
    <t>&lt;div class="col-xs-12 active" id="productDescription"&gt;
&lt;span id="description"&gt;&lt;/span&gt;
&lt;div class="search-result-rating"&gt;
&lt;p style="text-align: justify;"&gt;&lt;span style="color: #4a4a4a;"&gt;&lt;strong&gt;Château Latour Pauillac 1er Grand Cru Classé 2012&lt;/strong&gt;&lt;/span&gt;&lt;/p&gt;
&lt;p style="text-align: justify;"&gt;&lt;span style="color: #d0121a;"&gt;&lt;strong&gt;&lt;strong&gt;Perioada optimă de consum:&lt;/strong&gt; &lt;/strong&gt;2020 - 2050&lt;/span&gt;&lt;/p&gt;
&lt;p style="text-align: justify;"&gt;&lt;span style="color: #4a4a4a;"&gt;&lt;strong&gt;Producător: &lt;/strong&gt;Château Latour - Pauillac&lt;/span&gt;&lt;/p&gt;
&lt;p style="text-align: justify;"&gt;&lt;span style="color: #4a4a4a;"&gt;&lt;strong&gt;Soi: &lt;/strong&gt;90,2% Cabernet Sauvignon, 9,6% Merlot, 0,2% Petit Verdot&lt;/span&gt;&lt;/p&gt;
&lt;p style="text-align: justify;"&gt;&lt;span style="color: #4a4a4a;"&gt;&lt;strong&gt;Culoare:&lt;/strong&gt; roșu-granat închis   &lt;/span&gt;&lt;/p&gt;
&lt;p style="text-align: justify;"&gt;&lt;span style="color: #4a4a4a;"&gt;&lt;strong&gt;Miros&lt;/strong&gt;: rafinat, cu parfum intens de fruct și foarte expresiv&lt;/span&gt;&lt;/p&gt;
&lt;p style="text-align: justify;"&gt;&lt;span style="color: #4a4a4a;"&gt;&lt;strong&gt;Gust&lt;/strong&gt;: catifelat și rotund, picant și foarte aromat; final delicios, cu tanini fini&lt;/span&gt;&lt;/p&gt;
&lt;p style="text-align: justify;"&gt;&lt;span style="color: #4a4a4a;"&gt;&lt;strong&gt;Recomandări gastronomice: &lt;/strong&gt;preparate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&lt;/div&gt;
&lt;div class="search-result-rating" style="text-align: justify;"&gt;
&lt;p&gt;&lt;span style="color: #4a4a4a;"&gt;&lt;span style="color: #d0121a;"&gt;96 Puncte Parker:&lt;/span&gt; ”Latour 2012 este un asamblaj de 90,2% Cabernet Sauvignon, 9,6% Merlot și 0,2% Petit Verdot. De culoare roșu-granat, emană un parfum de compot de vișine, coacăze negre coapte și compot de mure, cu nuanțe de lemn de creion ascuțit, trabuc neafumat, condimente chinezești și lemn de santal, plus adieri foarte subtile de cardamom și eucalipt. Pe palatin, are corp mediu și etalează arome ample de compot de fructe negre și roșii, cu textură fermă, granulată și o prospețime fantastică. Sfârșitul este un adevărat foc de artificii de note persistente de condimente și minerale. Aceasta este o ediție mai reținută, dar elegantă care s-ar putea să nu aibă acea forță de ”pumn de fier în mănușă de catifea” din anii mari, dar, totuși, își afișează cu ostentație terroir-ul extraordinar și savoir-faire-ul impresionant. Se bea cu plăcere și acum, datorită taninilor rotunzi, abordabili și aromelor terțiare care încep să se facă simțite. Dar, dacă vreți să-l beți când își atinge apogeul flamboiant, dați-i încă 5-10 ani în sticlă și beți-l în următorii 20-25+ ani.”&lt;/span&gt;&lt;/p&gt;
&lt;p&gt;&lt;span style="color: #d0121a;"&gt;97 Puncte Tim Atkin&lt;/span&gt;&lt;/p&gt;
&lt;/div&gt; &lt;/div&gt;</t>
  </si>
  <si>
    <t xml:space="preserve">      Château Latour, situat în Pauillac, comună care găzduiește trei dintre cele cinci 1er Cru-uri din Bordeaux, este faimos atât datorită unei continuități fenomenale cât și calității constante a vinului produs de mai multe secole.     Cel mai vechi document în care este menționat, o autorizație pentru construirea unui turn fortificat în parohia Saint Maubert, datează din 1331. Apoi, în 1378, pe vremea Războiului de 100 de ani, apare în Cronicile lui Jean Froissart care povestește că ”La Tor de Sent-Maubert”, un turn cu două etaje, a căzut în mâinile englezilor.    Docmente din secolele al XIV-lea și al XV-lea arată că două treimi din faimoasa vie L’ Enclos erau deja plantate cu viță de vie.    Un raport, de astă dată din 1755, cu 100 de ani înainte de Clasificarea din 1855, spune că Latour era deja recunoscut ca producător al unora dintre cele mai bune vinuri din regiune, alături de Haut-Brion, Lafite și Cantenac.    Până când a lovit filoxera, vinurile de la Latour au fost făcute integral din vițe nealtoite. Apoi, între 1900 și 1920, s-a făcut altoirea pe portaltoi american rezistent la filoxeră.  În ceea ce privește proprietarii domeniului, povestea este mai simplă decât în cazul majorității Château-urilor, căci schimbarea lor s-a făcut mult mai rar.  Familia Mullet a fost proprietară până la sfârșitul secolului al XVII-lea, după care, în urma unor căsătorii succesive, domeniul a intrat în proprietatea lui Alexandre de Ségur, moment în care începe cu adevărat povestea vinului de la Latour.    După Clasificarea din 1855, când a devenit Premier Cru, alături de Lafite-Rothschild, Margaux și Haut-Brion, numărul mare de moștenitori, dintre care unii și-au vândut acțiunile, a făcut ca, la un moment dat, acționar majoritar să ajungă grupul financiar englez Pearson. Firma Harveys din Bristol, care ulterior a fost preluată de grupul Allied Lyons, a cumpărat și ea 25% din acțiuni. În 1989, Allied Lyons a preluat acțiunile Pearson, ajungând să dețină 93%, 7% rămânând în proprietatea familiei Ségur. În 1993, miliardarul François Pinault a cumpărat acțiunile Allied Lyons prin compania sa Artémis. În 1998, director al domeniului a devenit Frédéric Engerer. Sub conducerea lui a avut loc renovarea totală a cramei și a fost numită a nouă echipă tehnică. S-au făcut și se fac eforturi considerabile, inclusiv în ceea ce privește trecerea la viticultura organică și biodinamică, pentru a păstra tradiția de excelență a acestui domeniu legendar.</t>
  </si>
  <si>
    <t xml:space="preserve">Château Margaux </t>
  </si>
  <si>
    <t>100 James Suckling, 100 Robert Parker</t>
  </si>
  <si>
    <t>Margaux-Premier-Grand-Cru-Classe-2019</t>
  </si>
  <si>
    <t>Château Margaux 2019</t>
  </si>
  <si>
    <t>Château Margaux</t>
  </si>
  <si>
    <t>CabernetSauvignon|Merlot|CabernetFranc|PetitVerdot</t>
  </si>
  <si>
    <t xml:space="preserve"> 15,5-17°C</t>
  </si>
  <si>
    <t>Margaux-Premier-Grand-Cru-Classe-2019.jpg</t>
  </si>
  <si>
    <t>&lt;div class="col-xs-12 active" id="productDescription"&gt;
&lt;span id="description"&gt;&lt;/span&gt;
&lt;p style="text-align: justify;"&gt;&lt;span style="color: #4a4a4a;"&gt;&lt;strong&gt;Château Margaux Premier Grand Cru Classé 2019&lt;/strong&gt;&lt;/span&gt;&lt;br/&gt;
&lt;span style="color:#c0392b;"&gt;&lt;strong&gt;&lt;strong&gt;Perioada optimă de consum:&lt;/strong&gt; &lt;/strong&gt;2029 - 2069 &lt;/span&gt;&lt;/p&gt;
&lt;p style="text-align: justify;"&gt;&lt;span style="color: #4a4a4a;"&gt;&lt;strong&gt;Producător:&lt;/strong&gt; Ch&lt;span lang="RO"&gt;â&lt;/span&gt;teau Margaux - AOC Margaux, Médoc&lt;/span&gt;&lt;/p&gt;
&lt;p style="text-align: justify;"&gt;&lt;span style="color: #4a4a4a;"&gt;&lt;strong&gt;Soi:&lt;/strong&gt; 89% Cabernet Sauvignon, 8% Merlot, 2% Cabernet Franc, 1% Petit Verdot&lt;/span&gt;&lt;/p&gt;
&lt;p style="text-align: justify;"&gt;&lt;span style="color: #4a4a4a;"&gt;&lt;strong&gt;Culoare:&lt;/strong&gt; roșu-granat închis   &lt;/span&gt;&lt;/p&gt;
&lt;p style="text-align: justify;"&gt;&lt;span style="color: #4a4a4a;"&gt;&lt;strong&gt;Miros&lt;/strong&gt;: parfum seducător de &lt;/span&gt;mure, zmeură, petale de trandafir, violete, pilitură de creion și fum de viță&lt;/p&gt;
&lt;p style="text-align: justify;"&gt;&lt;span style="color: #4a4a4a;"&gt;&lt;strong&gt;Gust&lt;/strong&gt;: &lt;/span&gt;complex, elegant și irezistibil, corpolent, stratificat și senzual, cu un nucleu aromatic incredibil de vibrant care este încadrat de tanini fermi și prăfoși, o aciditate vioaie și sfârșit salin pătrunzător și apetisant, de o lungime aproape interminabilă&lt;/p&gt;
&lt;p style="text-align: justify;"&gt;&lt;span style="color: #4a4a4a;"&gt;&lt;strong&gt;Recomandări gastronomice: &lt;/strong&gt;mezeluri, carne roșie, vânat, brâzeturi aromate&lt;/span&gt;&lt;/p&gt;
&lt;p style="text-align: justify;"&gt;&lt;span style="color: #4a4a4a;"&gt;&lt;strong&gt;Alcool&lt;/strong&gt;: 13,5%&lt;/span&gt;&lt;/p&gt;
&lt;p style="text-align: justify;"&gt;&lt;span style="color: #4a4a4a;"&gt;&lt;strong&gt;Temperatura de servire:&lt;/strong&gt; 15,5-17°C&lt;/span&gt;&lt;br/&gt;
&lt;span style="color:#c0392b;"&gt;100 Puncte Parker:&lt;/span&gt;&lt;span style="color: #4a4a4a;"&gt; ”Să fie &lt;/span&gt;Château Margaux 2019 vinul anului? Cu siguranță, există multe argumente în acest sens. Emanând arome de mure, zmeură, petale de trandafir, violete, pilitură de creion și fum de viță, este corpolent, stratificat și senzual, cu un nucleu aromatic incredibil de vibrant care este încadrat de tanini fermi și prăfoși, o aciditate vioaie și sfârșit salin pătrunzător și apetisant, de o lungime aproape interminabilă. Complex, elegant și irezistibil, acesta este un Bordeaux genial pe care și-l vor dori toți cei care dispun de banii respectivi.”&lt;br/&gt;
&lt;span style="color:#c0392b;"&gt;100 Puncte James Suckling:&lt;/span&gt; ”Arome uluitoare de piatră zdrobită, pământ ud și ciuperci urmate de violete și alte flori. De asemenea, fructe negre. Corpolent, dar agil și fin, cu tanini de o finețe excepțională, ca de mătase naturală și care se schimbă în permanență. Frumos și energic, dar rezervat. Vinul reprezintă 37% din producție și este făcut din 90% &lt;span style="color: #4a4a4a;"&gt;Cabernet Sauvignon, 7% Merlot, 2% Cabernet Franc, 1% Petit Verdot. Atât de bine echilibrat încât puteți să-l beți acum, dar este un vin pe care puteți să-l păstrați zece ani sau mai bine. Eteric.”&lt;/span&gt;&lt;br/&gt;
&lt;span style="color:#c0392b;"&gt;100 Puncte Jeb Dunnuck&lt;br/&gt;
100 Puncte Wine Spectator&lt;/span&gt;&lt;/p&gt; &lt;/div&gt;</t>
  </si>
  <si>
    <t xml:space="preserve">      Un domeniu și un vin sinonime cu excelența vinului din Bordeaux. Un nume pe care toți iubitorii vinului îl pronunță cu respect, sperând să guste măcar o dată rodul unui terroir cu adevărat unic. Pentru cei mai hâtri, la reputația casei contribuie și povestea dulce-amară care face ca Château Margaux 1787 să fie cea mai scumpă sticlă de vin spartă vreodată. O spunem și noi: comerciantul New-Yorkez de vinuri William Sokolin primise în consignație o sticlă de Château Margaux 1787 pe care încercase s-o vândă cu $500.000, dar nu găsise amatori. Valoarea exorbitantă se datora faptului că sticla respectivă ar fi provenit din legendara colecție a celui de-al treilea președinte american, Thomas Jefferson, fiind descoperită în 1985, după demolarea unui perete al unei pivnițe din Paris. Într-o seară din aprilie 1989, Sokolin tocmai ajunsese la un eveniment exclusivist dedicat vinurilor din Bordeaux, la restaurantul Four Seasons din Manhattan, când a realizat că învitați de onoare erau proprietarii renumitului Château Margaux. S-a gândit imediat că acela ar fi momentul ideal pentru a arăta celebra sticlă. A luat un taxi, s-a întors cu comoara și a început s-o arate celor prezenți. N-a durat mult până s-a împiedicat de colțul unui gheridon și a scăpat sticla care nu s-a făcut cioburi, ci s-a ales doar cu două găuri, suficiente pentru a lăsa licoarea să se scurgă pe covor și apoi pe masa garderobei. Chiar dacă cei care, totuși, l-au gustat au spus că vinul era de nebăut, Sokolin a fost scutit de un atac de cord, căci sticla fusese asigurată pentru suma de $225.000…    Dincolo de trivialități, Château Margaux este una dintre cele mai reputate proprietăți de pe malul stâng al Garonne-ului. Menționat încă din secolul al XII-lea, castelul fortificat La Mothe de Margaux din Médoc era deja recunoscut, în secolul al XV-lea, pentru vinurile sale numite ”Margou” sau ”Margous”. Dar producția de vin devine cu adevărat importantă în secolul următor, odată cu sosirea familiei Lestonnac care a extins suprafața cultivată cu viță de vie. A urmat o serie de proprietari descendenți în linie relativ directă, feminină ai acestei familii, inclusiv un mariaj, în 1654, cu un membru al familiei Pontac de la Château Haut-Brion, ceea ce avea să joace un rol crucial în includerea Château Margaux între cele patru Premier Grand Cru Classé-uri inițiale, în clasificarea din 1855.    La sfârșitul secolului al XVII-lea, Château Margaux se întindea pe 265 ha, o treime din teren fiind dedicat viilor. Situația a rămas neschimbată până în ziua de azi.    Într-o vreme în care englezii și olandezii beau cantități considerabile de ”claret”, Château Margaux devine un reper pentru arta facerii vinului, iar ierarhia cru-urilor din Bordeaux, prinde contur.    Secolul al XVIII-lea este Secolul de Aur pentru Margaux. În 1705, London Gazette anunța prima licitație de premier cru-uri: 230 de butoaie de ”Margose”! Ediția 1771 a fost primul ”claret” care apărea într-un Catalog Christie’s.    Apoi, în 1801, intră în scenă Bertrand Douat, Marchiz de Colonilla. El decide că reputația vinului de Margaux merită un castel pe măsură. În consecință, el dărâmă vechia construcție și construiește castelul extraordinar de azi. Capodoperă a arhitectului bordelez Louis Combes, castelul este un exemplu rar de stil neo-palladian în Franța, etichetat drept ”Versailles-ul Médoc-ului.”    Copiii Marchizului de Colonilla nu au fost interesați de proprietate, așa că, în 1830, o vând lui Alexandre Aguado, primul bancher care devine proprietar al unui mare château bordelez.    În 1879,Emily Macdonnel, soția scoțiană a fiului lui Aguado, vinde castelul Contelului Pillet-Will. Era unmoment dificil pentru Médoc, care se confrunta atât cu o mare recesiune mondială cât și cu mai multe boli ale solului.    Apoi, în 1950, domeniul intră în proprietatea familiei Ginestet. Tatăl, Fernand Ginestet, făcuse avere din comerțul cu vinul.    O nouă eră pentru Margaux începe în 1977, când intră în proprietatea lui André Mentzelopoulos, un antreprenor de succes, originar din Grecia. El a fost atras de coloanele monumentale ale peristilului castelului care-i aminteau de Grecia sa natală și și-a asumat imediat investițiile majore necesare pentru ca Margaux să-și recapete locul de frunte. Energia și viziunea sa clară au redat vinului calitatea proverbială, iar domeniului, reputația binemeritată, convingându-i chiar și pe cei mai sceptici de bunele sale intenții. El avea să moară după doar trei ani, dar, din fericire, fiica sa Corinne a decis să-i continue munca. Alături de renumitul oenolog Émile Peynaud, ea și-a cultivat pasiunea pentru Margaux, chiar dacă nu avea o educație de specialitate. După dispariția lui Peynaud, ea s-a înconjurat de alți specialiști de prima-mână, începând cu talentatul oenolog Paul Pontallier care avea să producă câteva vinuri legendare. El s-a retras în 2015, cu câteva luni înainte de moartea sa prematură, la doar 59 de ani. Din 2016, director tehnic al Château Margaux este Sebastien Vergne.    După 30 de ani, Corinne continuă să scrie o frumoasă poveste de succes. Din 2012, o are alături pe fiica sa Alexandra, iar din  2020, i s-a alăturat și fiul său Alexis.</t>
  </si>
  <si>
    <t>Chateau Mouton Rothschild</t>
  </si>
  <si>
    <t>99 Suckling, 98+ Robert Parker, 99 Vinous</t>
  </si>
  <si>
    <t>mouton-Pauillac-1er-Grand-Cru-Classe-2019</t>
  </si>
  <si>
    <t>Château Mouton Rothschild 2019</t>
  </si>
  <si>
    <t>Château Mouton Rothschild</t>
  </si>
  <si>
    <t>CabernetSauvignon|Merlot|PetitVerdot</t>
  </si>
  <si>
    <t>16-18°C</t>
  </si>
  <si>
    <t>98+</t>
  </si>
  <si>
    <t>Pauillac-1er-Grand-Cru-Classe-2019.jpg</t>
  </si>
  <si>
    <t>&lt;div class="col-xs-12 active" id="productDescription"&gt;
&lt;span id="description"&gt;&lt;/span&gt;
&lt;p style="text-align: justify;"&gt;&lt;span style="color: #4a4a4a;"&gt;&lt;strong&gt;Château Mouton Rothschild Pauillac 1er Grand Cru Classé 2019&lt;/strong&gt;&lt;/span&gt;&lt;/p&gt;
&lt;p style="text-align: justify;"&gt;&lt;span style="color: #d0121a;"&gt;&lt;strong&gt;Perioada optimă de consum: &lt;/strong&gt;2035-2065&lt;/span&gt;&lt;/p&gt;
&lt;p style="text-align: justify;"&gt;&lt;span style="color: #4a4a4a;"&gt;&lt;strong&gt;Producător: &lt;/strong&gt;Château Mouton Rothschild - Pauillac &lt;/span&gt;&lt;/p&gt;
&lt;p style="text-align: justify;"&gt;&lt;span style="color: #4a4a4a;"&gt;&lt;strong&gt;Soi: &lt;/strong&gt;90% Cabernet Sauvignon, 9% Merlot, 1% Petit Verdot&lt;/span&gt;&lt;/p&gt;
&lt;p style="text-align: justify;"&gt;&lt;span style="color: #4a4a4a;"&gt;&lt;strong&gt;Culoare:&lt;/strong&gt; roșu profund și intens, cu tente granat&lt;/span&gt;&lt;/p&gt;
&lt;p style="text-align: justify;"&gt;&lt;span style="color: #4a4a4a;"&gt;&lt;strong&gt;Miros&lt;/strong&gt;: elegant și complex, cu parfum &lt;/span&gt;incredibil de complex, de la mentă și creion la mure, la coacăze negre și mentol&lt;/p&gt;
&lt;p style="text-align: justify;"&gt;&lt;span style="color: #4a4a4a;"&gt;&lt;strong&gt;Gust&lt;/strong&gt;: &lt;/span&gt;frumos, stilat, corpolent, cu tanini foarte fini, denși, bine structurați și foarte persistenți; bine structurat și compact, cu o procesiune nesfârșită de coacăze, fructe de pădure și cireșe împreună cu lemn dulce, pământ și o adiere de trufe negre; final lung, vibrant&lt;/p&gt;
&lt;p style="text-align: justify;"&gt;&lt;span style="color: #4a4a4a;"&gt;&lt;strong&gt;Recomandări gastronomice: &lt;/strong&gt;preparate din&lt;strong&gt; &lt;/strong&gt;carne roșie, miel, rață vânat, friptură de pui, preparate asiatice, mâncare chinezească, somon, ton, ciuperci, paste&lt;/span&gt;&lt;/p&gt;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#4a4a4a;"&gt;&lt;span style="color: #d0121a;"&gt;99 Puncte James Suckling:&lt;/span&gt; &lt;/span&gt;”Incredibil de complex, cu toate caracteristicile Cabernetului, de la mentă și creion la mure, la coacăze negre și mentol. Se schimbă permanent atât în nas cât și în pahar. Și, totuși, rămâne frumos și stilat. Corpolent, cu tanini foarte fini, denși, bine structurați și foarte persistenți. Un vin bine structurat și compact. O procesiune nesfârșită de coacăze, fructe de pădure și cireșe împreună cu lemn dulce, pământ și o adiere de trufe negre. &lt;span style="color: #4a4a4a;"&gt;90% Cabernet Sauvignon, 9% Merlot, 1% Petit Verdot. Va începe să-și arate adevărata măreție după 2028.”&lt;/span&gt;&lt;br/&gt;
&lt;span style="color:#c0392b;"&gt;98+ Puncte Parker: &lt;/span&gt;”Mouton Rothschild 2029 este cel mai dramatic dintre 1er Grand Cru-urile din Médoc, emanând arome de lichior de coacăze, mure și violete împletite cu arome de cedru, înveliș de țigară de foi, lemn dulce, sol lutos și condimente. Corpolent, stratificat și pluridimensional, este profund și puternic, cu o concentrație impresionantă, profil impecabil și final lung, vibrant. Abundența de tanini tineri este mascată de fructuozitatea puternică și, în ciuda rafinamentului tineresc, va avea nevoie de mulți ani la sticlă pentru a-și realiza deplin potențialul.”&lt;/p&gt; &lt;/div&gt;</t>
  </si>
  <si>
    <t xml:space="preserve">      Puțini producători se bucură de longevitatea și reputația domeniului Mouton Rothschild. Celebrul vin cu același nume a început să fie produs după ce, în 1893, Baronul Nathaniel de Rothschild a cumpărat Château Brane-Mouton din Pauillac redenumindu-l Mouton Rothschild. Apoi, în 1922, Baronul Philippe de Rothschild, la doar 20 de ani, se dedică complet proprietății. Drept urmare, cel mai bun 2ème cru classé din Clasificarea din 1855 intră, în 1973, în clubul exclusivist al 1er cru classé-urilor.    Dar cea care a făcut să se vorbească cel mai mult despre vinurile familiei a fost Baroneasa Philippine de Mouton Rothschild, care a condus domeniul între 1988-2014.     După moartea ei, proprietățile din patrimoniul Baron Philippe de Rothschild SA -  Château Mouton Rothschild, Château Clerc Milon, Château d’Armailhac din Bordeaux, Domaine de Baronarques din Pays d’Oc, Opus One din California și Almaviva din Chile - au revenit copiilor ei: Philippe Sereys de Rothschild, Camille Sereys de Rothschild și Julien de Beaumarchais de Rothschild care își onorează moștenirea cu aceeași pasiune pentru excelență.      Vinurile de la Mouton Rothschild sunt, în mod constant, unele dintre cele mai căutate și mai scumpe din lume. În plus, vinul de top, cel ce poartă numele domeniului, este, începând din 1945, un omagiu adus artei și frumosului. Acesta este anul în care Baronul Philippe a creat o tradiție care este continuată cu sfințenie: eticheta fiecărei ediții este creată de un artist marcant. Astfel, de-a lungul timpului, pe etichetele Mouton Rothschild și-au pus semnătura, printre alții, Miró, Chagall, Braque, Picasso, Tàpies, Francis Bacon, Dali, Balthus sau Jeff Koons. </t>
  </si>
  <si>
    <t>Chateau Lafite Rothschild</t>
  </si>
  <si>
    <t>lafite-Pauillac-1er-Grand-Cru-Classe-2019</t>
  </si>
  <si>
    <t>Château Lafite Rothschild 2019</t>
  </si>
  <si>
    <t>Château Lafite Rothschild</t>
  </si>
  <si>
    <t xml:space="preserve"> 13,4%</t>
  </si>
  <si>
    <t>&lt;div class="col-xs-12 active" id="productDescription"&gt;
&lt;span id="description"&gt;&lt;/span&gt;
&lt;p style="text-align: justify;"&gt;&lt;strong&gt;Château Lafite Rothschild Pauillac 1er Grand Cru Classé 2019&lt;/strong&gt;&lt;/p&gt;
&lt;p&gt;&lt;span style="color:#c0392b;"&gt;&lt;strong&gt;&lt;span style="background:white"&gt;Perioada optimă de consum:&lt;/span&gt;&lt;/strong&gt;&lt;span style="background:white"&gt; &lt;/span&gt;2029 - 2065 &lt;/span&gt;&lt;/p&gt;
&lt;p&gt;&lt;span style="tab-stops:255.0pt"&gt;&lt;b&gt;Producător: &lt;/b&gt;&lt;/span&gt;&lt;span style="color: #4a4a4a;"&gt;Château Lafite Rothschild - Pauillac&lt;/span&gt;&lt;/p&gt;
&lt;p&gt;&lt;span style="tab-stops:255.0pt"&gt;&lt;b&gt;Soi: &lt;/b&gt;94% &lt;/span&gt;Cabernet Sauvignon, 5% Merlot, 1% Petit Verdot &lt;br/&gt;
&lt;b&gt;Culoare:&lt;/b&gt; roșu închis, profund             &lt;/p&gt;
&lt;p&gt;&lt;b&gt;Miros&lt;/b&gt;: buchet năucitor de lichior de coacăze, mure și cireșe împletite cu violete, cutie de trabuce și condimente calde&lt;/p&gt;
&lt;p&gt;&lt;span style="tab-stops:114.0pt"&gt;&lt;b&gt;Gust&lt;/b&gt;: &lt;/span&gt;corp mediu spre plin, profund și impecabil de la început până la sfârșit, cu tanini catifelați, prăfoși și aciditate vivace, concentrat la mijlocul evoluției pe palatin; final lung, parfumat&lt;span style="tab-stops:114.0pt"&gt;      &lt;/span&gt;&lt;/p&gt;
&lt;p&gt;&lt;b&gt;Recomandări gastronomice: &lt;/b&gt;preparate din&lt;strong&gt; &lt;/strong&gt;carne roșie, miel, rață vânat, friptură de pui, preparate asiatice, mâncare chinezească, somon, ton, ciuperci, paste&lt;/p&gt;
&lt;p&gt;&lt;b&gt;Alcool&lt;/b&gt;: 13,4%&lt;/p&gt;
&lt;p&gt;&lt;b&gt;Temperatura de servire: &lt;/b&gt;16-18°C&lt;br/&gt;
&lt;span style="color:#c0392b;"&gt;100 Puncte Parker:&lt;/span&gt; ”Unul dintre cele mai mari vinuri produse în Bordeaux în acest an, Lafite Rothschild 2019 este un vin clasic de un echilibru impecabil, plin de farmec și eleganță. Din pahar emană arome năucitoare de lichior de coacăze, mure și cireșe împletite cu violete, cutie de trabuce și condimente calde, are corp mediu spre plin, este profund și impecabil de la început până la sfârșit, cu tanini catifelați, prăfoși și aciditate vivace, concentrat la mijlocul evoluției pe palatin. Final lung, parfumat. Concurează cu edițiile 2010 și 2016 la titlul de cel mai bun Lafite al decadei, fiind, indiscutabil, cel mai senzual și mai demonstrativ dintre cele trei.” &lt;br/&gt;
&lt;span style="color:#c0392b;"&gt;100 Puncte James Suckling:&lt;/span&gt; ”Enorm de mult tutun dulce, cedru spaniol, flori uscate, ciuperci închise la culoare și trandafiri. Deosebit de aromat. Atât de polisat și foarte puternic, dar, în același timp, eteric și rafinat. Postgustul durează minute întregi. Concentrat dar reținut și armonios. Îți place să-l bei! Atât de echilibrat, dar va îmbătrâni frumos. Va fi la fel de bun o veșnicie. Va fi mai bun după 2031.”&lt;/p&gt;
&lt;p&gt;&lt;br/&gt;
 &lt;/p&gt; &lt;/div&gt;</t>
  </si>
  <si>
    <t xml:space="preserve">      Numele de Lafite își are originea în termenul gascon ”la hite” care înseamnă ”colină”. La clasificarea din 1855, Lafite a fost descris drept ”cel dintâi dintre vinurile de calitate.”  Numele acestui domeniu unic a apărut pentru prima dată în înscrisuri în 1234, ca aparținând unui anume Gombaud de Lafite, stareț al Mănăstirii Vertheuil situată în partea de nord a Pauillac-ului. Următoarea mențiune datează din secolul al XIV-lea. Apoi, în secolul al XVII-lea, domeniul deja cultivat cu viță de vie a intrat în proprietatea familiei Ségur. Jacques de Ségur este cel care a plantat via Lafite în anii 1670 și începutul anilor 1680. În 1695, fiul lui, Alexandre, s-a căsătorit cu moștenitoarea domeniului Château Latour. Acesta este momentul în care începe să se împletească istoria celor două vinuri mari.  De la începutul secolului al XVIII-lea, Lafite se instalează pe piața londoneză. Începând din 1716, Marchizul Nicolas Alexandre de Ségur consolidează succesul inițial al Lafite îmbunătățind tehnica de vinificare și, mai ales, crescând prestigiul vinului pe piețele străine și la Curtea din Versailles. I se spune ”Prințul vinului”, iar Lafite devine ”Vinul Regelui”, cu sprijinul Mareșalului de Richelieu. Numit Guvernator al Guianei în 1755, Mareșalul a consultat un medic din Bordeaux care i-a spus să ducă cu sine o provizie de Château Lafite care era ”cel mai bun și mai plăcut dintre tonice”. Revenit la Paris, Richelieu s-a întâlnit cu regele Ludovic al XV-lea care i-a spus: ”Mareșale, arătați cu 25 de ani mai tânăr decât la plecarea în Guiana”. Iar Richelieu a răspuns: ”Maiestatea voastră nu știa că am descoperit izvorul tinereții? Vinul de la Château Lafite este un companion minunat și generos, comparabil cu ambrozia Zeilor din Olimp.” În curând, Lafite era pe buzele tuturor la Versailles, unde devenise vinul regelui. Toată lumea bună trebuia să-l aibă - Madame de Pompadour îl servea la renumitele ei petreceri, iar mai târziu, Madame du Barry insista să bea numai ”Vinul Regelui”.  Cum Marchizul nu a avut niciun fiu, ci doar patru fete, proprietatea a fost împărțită între ele și, astfel, Lafite a fost separat de Latour. Lafite a fost moștenit de Contele Nicolas Marie Alexandre de Ségur, fiul fiicei celei mari a Marchizului, căruia nu i-a mers prea bine și, în 1784, a fost nevoit să vândă proprietatea care a fost cumpărată de o rudă, Nicolas Pierre de Pichard, primul președinte al Parlamentului de la Bordeaux.   În pragul Revoluției franceze, vinul de la Lafite era atât de renumit încât a devenit unul dintre cele patru vinuri de Bordeaux preferate de președintele american Thomas Jefferson.  După executarea lui Nicolas Pierre de Pichard, familia Ségur își pierde proprietatea care este confiscată și vândută public în 12 septembrie 1979, fiind descrisă drept ”producătorul celui mai cunoscut vin din Médoc și, totodată, al celor mai bune vinuri din întreg Bordeaux-ul.” Cumpărată de olandezul Jean de Witt, ea schimbă mai mulți proprietari olandezi, dar continuă să aibă administratori francezi, dintre care cel mai cunoscut a fost Joseph Goudal.   În 1818, proprietară devine Madame Barbe-Rosalie Lemaire, al cărei soț a fost Ignace-Joseph Vanlerberghe, un prosper negustor de cereale și furnizor al armatei lui Napoleon. După moartea acestuia, în 1821, Madame Lemaire vinde domeniului unui supus englez, Sir Samuel Scott care s-a dovedit a fi, de fapt, reprezentantul lui Aimé-Eugène Vandelberghe, fiul lui Madame Lemaire și al lui Ignace-Joseph Vanlerberghe.  La 8 august 1868, Château Lafite este cumpărat de Baronul James de Rothschild care moare trei luni mai târziu, iar domeniul de 74 ha este moștenit de cei trei fii ai săi, Alphonse, Gustave și Edmond. Ediția din 1868 a vinului a intrat în istorie ca cel mai scump vin al anului – 6.250 franci, echivalentul a 4.700 Euro, pentru un butoi de 900 litri. Acest record nu a fost depășit decât la sfârșitul secolului XX. Din fericire pentru cei trei baroni Rothschild, epoca de aur a vinului din Médoc a mai durat încă 15 ani.  Apoi, sfârșitul secolului al XIX-lea și prima jumătate a secolului XX au adus numai dezastre – mai întâi, filoxera, urmată de Primul Război Mondial și Marea criză economică.  Cel de-al doilea Război Mondial a adus o nenorocire și mai mare – după înfrângerea din iunie 1940, francezii au pierdut Médoc-ul și, pe întreaga durată a ocupației, garnizoana germană a fost staționată la Château Lafite Rothschild și la Château Mouton Rothschild. Proprietățile familiei Rothschild au fost confiscate și plasate în administrare publică. Au scăpat de acest regim în 1942, când au fost incluse în sistemul de școli vocaționale. Baronii de Rothschild au reintrat în posesia Château Lafite Rothschild la sfârșitul anului 1945, iar de reconstrucție s-a ocupat Baronul Elie. El s-a implicat activ și în renașterea vinului de Bordeaux. Munca lui a fost continuată de nepotul său, Baronul Eric de Rothschild care a adus o nouă echipă tehnică, a replantat viile, a redus folosirea ierbicidelor și îngrășămintelor chimice, a instalat cisterne de inox și a construit o nouă pivniță circulară care poate adăposti 2.200 de butoaie și a fost proiectată de cunoscutul arhitect catalan Ricardo Bofill. Dând curs inclinației sale artistice, în 1985, Baronul Eric începe tradiția de a invita fotografi celebri care să fotografieze proprietatea. Printre aceștia: Jacques Henri Lartique, Irving Penn, Robert Doisneau și Richard Avedon. De asemenea, el a făcut noi achiziții atât în Franța cât și în străinătate.  Astăzi, la conducerea Château Lafite Rothschild se află Saskia de Rothschild, fiica Baronului Eric.</t>
  </si>
  <si>
    <t>Château Ausone</t>
  </si>
  <si>
    <t>100 Suckling, 98+ Parker</t>
  </si>
  <si>
    <t>Saint-Emilion-1er-Grand-Cru-Classe-A-2014</t>
  </si>
  <si>
    <t>Château Ausone 2019</t>
  </si>
  <si>
    <t>CabernetFranc|Merlot</t>
  </si>
  <si>
    <t>Saint-Emilion-1er-Grand-Cru-Classe-A-2014.jpg</t>
  </si>
  <si>
    <t>&lt;div class="col-xs-12 active" id="productDescription"&gt;
&lt;span id="description"&gt;&lt;/span&gt;
&lt;p style="text-align: justify;"&gt;&lt;span style="color: #4a4a4a;"&gt;&lt;strong&gt;&lt;span lang="RO"&gt;Château Ausone &lt;/span&gt;Saint-Emilion 1er Grand Cru &lt;/strong&gt;&lt;strong&gt;Classé A&lt;/strong&gt; &lt;strong&gt;2014&lt;/strong&gt;&lt;/span&gt;&lt;br/&gt;
&lt;span style="color:#c0392b;"&gt;&lt;strong&gt;Perioada optimă de consum:&lt;/strong&gt; 2022 - 2060&lt;/span&gt;&lt;/p&gt;
&lt;p style="text-align: justify;"&gt;&lt;span style="color: #4a4a4a;"&gt;&lt;strong&gt;Producător: &lt;/strong&gt;&lt;/span&gt;Château Ausone - Saint-Emilion &lt;/p&gt;
&lt;p style="text-align: justify;"&gt;&lt;span style="color: #4a4a4a;"&gt;&lt;strong&gt;Soi: &lt;/strong&gt;60% Cabernet Franc, 40% Merlot - viticultură organică, vițe vechi de peste 50 ani&lt;/span&gt;&lt;/p&gt;
&lt;p style="text-align: justify;"&gt;&lt;span style="color: #4a4a4a;"&gt;&lt;strong&gt;Culoare:&lt;/strong&gt; roșui-purpuriu închis, cu reflexii de cerneală   &lt;/span&gt;&lt;/p&gt;
&lt;p style="text-align: justify;"&gt;&lt;span style="color: #4a4a4a;"&gt;&lt;strong&gt;Miros&lt;/strong&gt;: parfumat și senzual, de fructe roșii de pădure, coacăze negre, petale de trandafir, căpșuni uscate și aluzii de coajă de lămâie&lt;/span&gt;&lt;/p&gt;
&lt;p style="text-align: justify;"&gt;&lt;span style="color: #4a4a4a;"&gt;&lt;strong&gt;Gust&lt;/strong&gt;: delicat, plin, dens și compact, plin de nerv, cu o prospețime și textură fenomenale, tanini filigranați, echilibru superb și o mare intensitate aromatică&lt;/span&gt;&lt;/p&gt;
&lt;p style="text-align: justify;"&gt;&lt;span style="color: #4a4a4a;"&gt;&lt;strong&gt;Recomandări gastronomice: &lt;/strong&gt;&lt;/span&gt;mezeluri, ciuperci, vânat, jambon, carne roșie, legume la grătar, brânzeturi&lt;/p&gt;
&lt;p style="text-align: justify;"&gt;&lt;span style="color: #4a4a4a;"&gt;&lt;strong&gt;Alcool&lt;/strong&gt;: 13%&lt;/span&gt;&lt;/p&gt;
&lt;p style="text-align: justify;"&gt;&lt;span style="color: #4a4a4a;"&gt;&lt;strong&gt;Temperatura de servire:&lt;/strong&gt; 14-16°C&lt;/span&gt;&lt;/p&gt;
&lt;p style="text-align: justify;"&gt;&lt;span style="color: #4a4a4a;"&gt;Vinul este fermentat în cuve de lemn termoreglate și maturat 20 de luni în butoaie de stejar 85% noi.&lt;/span&gt;&lt;br/&gt;
&lt;span style="color:#c0392b;"&gt;100 Puncte James Suckling:&lt;/span&gt;&lt;span style="color: #4a4a4a;"&gt; ”Arome fabuloase de coacăze, petale de trandafir, căpșuni uscate și aluzii de coajă de lămâie. Pământ umed și cretă. Plin, dens și compact. Ce textură! Fenomenal. Are nevoie de 5-6 ani ca să se deschidă, dar e o mare bucurie să-l guști. Uluitor. Câtă energie! Făcut din struguri organici. Sunt extaziat.”&lt;/span&gt;&lt;/p&gt;
&lt;p style="text-align: justify;"&gt;&lt;span style="color: #4a4a4a;"&gt;&lt;span style="color: #d0121a;"&gt;Ediția 2012 - 98 Puncte James Suckling: &lt;/span&gt;”Arome sălbatice de mentă, mentă creță și fructe negre. Corpolent, ferm, liniar și incredibil de lung, cu subtonuri de piatră, afine, cireșe și minerale. Crocant și foarte persistent. Notele de iod și cochilie de stridii definitivează spectrul aromatic. Va fi mai bun în 2018.”&lt;/span&gt;&lt;br/&gt;
&lt;span style="color: #4a4a4a;"&gt;&lt;span style="color: #d0121a;"&gt;                - 96 Puncte Parker:&lt;/span&gt; ”L-am gustat în orb și Ausone 2012 a avut nevoie de mai mult timp decât celelalte vinuri pentru a se liniști în pahar, hotărându-se până la urmă pentru un parfum de lemn de briar, violete și coacăze - foarte floral și făcut în stil Margaux, nu este puternic, ci insistent. Pe palatin, are corp mediu, tanini fini, aciditate crocantă, arome de pastile de coacăze negre, cu note de cedru și o adiere de condimente. Vinul se turează spre final, devenind intens și persistent, cu o opulență incredibilă. Un Saint-Emilion splendid de la Pauline și Alain Vauthier.”&lt;/span&gt;&lt;/p&gt; &lt;/div&gt;</t>
  </si>
  <si>
    <t xml:space="preserve">      Numit după poetul roman Ausonius, care a avut o vie în Saint-Emilion, domeniul de 7,3 ha beneficiază, se spune, de cel mai bun terroir din Saint-Emilion, situat la 75 m altitudine, cu orientare sudică, pe pante de argilă și calcar, protejate de vânturile reci din nord.    Înființat de familiile Chatonnet și Cantenant, în ultimele două decenii Château Ausone a aparținut familiilor Vauthier și Dubois-Challon. A dus-o destul de greu până în 1997, când actualii proprietari, Alain Vauthier și sora sa Catherine, și-au despăgubit mătușa Hélyette Dubois-Challon, devenind proprietari unici. Astăzi, domeniul este condus de Alain Vaulthier, ajutat fiind de fiica sa Pauline, un foarte bun oenolog. Un impact deosebit l-a avut angajarea renumitului Michel Rolland ca oenolog-consultant.</t>
  </si>
  <si>
    <t>Chateau Angélus</t>
  </si>
  <si>
    <t>98 Suckling, 96 Robert Parker</t>
  </si>
  <si>
    <t>Saint-Emilion---1er-Grand-Cru-Classe-A-2018</t>
  </si>
  <si>
    <t>Château Angélus 2019</t>
  </si>
  <si>
    <t>Château Angélus</t>
  </si>
  <si>
    <t>Merlot|CabernetFranc</t>
  </si>
  <si>
    <t xml:space="preserve"> 14,5%</t>
  </si>
  <si>
    <t>15-18°C</t>
  </si>
  <si>
    <t>Saint-Emilion---1er-Grand-Cru-Classe-A-2018.jpg</t>
  </si>
  <si>
    <t>&lt;div class="col-xs-12 active" id="productDescription"&gt;
&lt;span id="description"&gt;&lt;/span&gt;
&lt;p&gt;&lt;strong&gt;Château Angélus&lt;/strong&gt;&lt;span style="color: #4a4a4a;"&gt;&lt;strong&gt;&lt;span lang="RO"&gt; &lt;/span&gt;1er Grand Cru Classé A 2018&lt;/strong&gt;&lt;/span&gt;&lt;/p&gt;
&lt;p style="text-align: justify;"&gt;&lt;span style="color: #d0121a;"&gt;&lt;strong&gt;&lt;strong&gt;Perioada optimă de consum:&lt;/strong&gt; &lt;/strong&gt;2026- 2058&lt;/span&gt;&lt;/p&gt;
&lt;p style="text-align: justify;"&gt;&lt;span style="color: #4a4a4a;"&gt;&lt;strong&gt;Producător: &lt;/strong&gt; Château Angélus - Saint-&lt;/span&gt;É&lt;span style="color: #4a4a4a;"&gt;milion&lt;/span&gt;&lt;/p&gt;
&lt;p style="text-align: justify;"&gt;&lt;span style="color: #4a4a4a;"&gt;&lt;strong&gt;Soi: &lt;/strong&gt;65% Merlot, 35%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14,5%&lt;/span&gt;&lt;/p&gt;
&lt;p style="text-align: justify;"&gt;&lt;span style="color: #4a4a4a;"&gt;&lt;strong&gt;Temperatura de servire:&lt;/strong&gt; 15-18°C&lt;/span&gt;&lt;/p&gt;
&lt;p style="text-align: justify;"&gt;&lt;span style="color: #4a4a4a;"&gt;10% din vin este maturat 18-22 luni în butoaie mari, noi, iar restul, în baricuri noi.&lt;/span&gt;&lt;/p&gt;
&lt;p style="text-align: justify;"&gt;&lt;span style="color: #4a4a4a;"&gt;&lt;span style="color: #d0121a;"&gt;99-100 Puncte James Suckling:&lt;/span&gt; ”Vinul etalează o fructuozitate frumoasă și generoasă, tanini moi și catifelați, cu un subton de ciocolată și cedru. Corpolent, pur și suplu, cu o fructuozitate vibrantă și o expresie reală a terroir-ului. Sfârșit ”savory”, cu arome de alune și semințe crocante. Incredibil. Calitate fantastică a fructului.”&lt;/span&gt;&lt;/p&gt;
&lt;p style="text-align: justify;"&gt;&lt;span style="color: #4a4a4a;"&gt;&lt;span style="color: #d0121a;"&gt;97-100 Puncte Parker:&lt;/span&gt; ”Anul acesta avem mai puțin Cabernet Franc pentru că, în semn de omagiu pentru bunicul meu, am folosit numai vițele cele mai vechi, plantate de el. Vorbim de vițe vechi de 60-80 de ani.”, a spus Stéphanie de Boüard-Rivoal. Începând cu 2018, 10% din întreaga recoltă a Angélus va fi maturată în butoaie mari de stejar. ”Ele dau un vin mai concentrat, mai parfumat și mai vivace datorită expunerii mai mici la oxigen.”, a adăugat Stéphanie. Angélus 2018 este făcut din 65% Merlot și 35% Cabernet Franc și urmează a fi maturat 18-22 luni în baricuri 100% noi, plus două butoaie mari, noi. De culoare roșu-granat închis, emană un parfum senzual și frumos de zmeură neagră, vișine, prune calde și trandafiri roșii, a cărui intensitate se amplifică pentru a evidenția notele de cireșe îmbrăcate în ciocolată, sos de zmeură, ceai negru, fum de lemne și praf de scorțișoară, cu o adiere de măsline negre și mezeluri de porc. Pe palatin, corp mediu spre plin și arome fantastic de profunde și stratificate de fructe roșii și negre împletite cu note de pământ, condimente și flori încadrate de tanini satinați și rafinați. Sfârșit uluitor de proaspăt și lung. Structură incredibilă, fină, armonioasă. Splendid.”&lt;/span&gt;&lt;/p&gt;
&lt;p style="text-align: justify;"&gt;&lt;span style="color: #4a4a4a;"&gt;&lt;span style="color: #d0121a;"&gt;Ediția 2015 - 99-100 Puncte James Suckling: &lt;/span&gt;”Vinul demonstrează puritatea Angélus-ului. N-am mai gustat niciodată un vin de-al lor care să aibă o asemenea claritate. Corpolent, foarte fructat și de o frumusețe desăvârșită. Tanini super mătăsoși. E o adevărată bucurie să-l guști. Te face să vrei să-l bei.”&lt;/span&gt;&lt;/p&gt;
&lt;p style="text-align: justify;"&gt;&lt;span style="color: #4a4a4a;"&gt;&lt;span style="color: #d0121a;"&gt;                    - 97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</si>
  <si>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 xml:space="preserve">      Château Angélus, unul dintre cei mai apreciați producători din Saint-Emilion, a devenit 1er Grand Cru Classé la reclasificarea din 1996 a Saint-Émilion-ului.  Contele Maurice de Boüard, străbunicul actualului proprietar, a cumpărat domeniul în 1921. După cel de-al doilea război mondial, fii săi au unit cealaltă proprietate a familiei, Château Mazerat, cu Château Angélus, sub numele celei din urmă. În 1985, domeniul de 23,4 ha a fost preluat de Hubert de Boüard de Laforest și de verișorul său Jean-Bernard Grenie care l-au dus la rangul și faima sa actuală. Iubitor al Burgundiei și adept al viticulturii organice, Hubert de Boüard produce azi unul dintre cele mai renumite vinuri roșii din întreaga lume.</t>
  </si>
  <si>
    <t>2015 rosu sec</t>
  </si>
  <si>
    <t>99 Suckling, 97 Robert Parker</t>
  </si>
  <si>
    <t>Saint-Emilion---1er-Grand-Cru-Classe-A-2015</t>
  </si>
  <si>
    <t>Château Angélus 2015</t>
  </si>
  <si>
    <t>2015</t>
  </si>
  <si>
    <t>Saint-Emilion---1er-Grand-Cru-Classe-A-2015.jpg</t>
  </si>
  <si>
    <t>&lt;div class="col-xs-12 active" id="productDescription"&gt;
&lt;span id="description"&gt;&lt;/span&gt;
&lt;p&gt;&lt;strong&gt;Château Angélus&lt;/strong&gt;&lt;span style="color: #4a4a4a;"&gt;&lt;strong&gt;&lt;span lang="RO"&gt; &lt;/span&gt;1er Grand Cru Classé A 2015&lt;/strong&gt;&lt;/span&gt;&lt;/p&gt;
&lt;p style="text-align: justify;"&gt;&lt;span style="color: #d0121a;"&gt;&lt;strong&gt;&lt;strong&gt;Perioada optimă de consum:&lt;/strong&gt; &lt;/strong&gt;2040- 2050&lt;/span&gt;&lt;/p&gt;
&lt;p style="text-align: justify;"&gt;&lt;span style="color: #4a4a4a;"&gt;&lt;strong&gt;Producător: &lt;/strong&gt; Château Angélus - Saint-&lt;/span&gt;É&lt;span style="color: #4a4a4a;"&gt;milion&lt;/span&gt;&lt;/p&gt;
&lt;p style="text-align: justify;"&gt;&lt;span style="color: #4a4a4a;"&gt;&lt;strong&gt;Soi: &lt;/strong&gt;62% Merlot, 38%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15%&lt;/span&gt;&lt;/p&gt;
&lt;p style="text-align: justify;"&gt;&lt;span style="color: #4a4a4a;"&gt;&lt;strong&gt;Temperatura de servire:&lt;/strong&gt; 15-18°C&lt;/span&gt;&lt;/p&gt;
&lt;p style="text-align: justify;"&gt;&lt;span style="color: #4a4a4a;"&gt;Un an foarte bun pentru&lt;/span&gt; Angélus!&lt;/p&gt;
&lt;p style="text-align: justify;"&gt;&lt;span style="color: #4a4a4a;"&gt;&lt;span style="color: #d0121a;"&gt;99 Puncte James Suckling: &lt;span style="color: #4a4a4a;"&gt;”Un vin mare, cu o concentrație și o bogăție superbe. Cu toate acestea, este foarte vioi și rafinat. Condimente, afine, scorțișoară și flori uscate. Corpolent și rafinat, cu tanini maturi. Postgust foarte lung. Rafinamentul taninilor este extraordinar. Armonios. Ca o esență. Are nevoie de mai mulți ani ca să se deschidă.”&lt;/span&gt;&lt;/span&gt;&lt;/span&gt;&lt;/p&gt;
&lt;p style="text-align: justify;"&gt;&lt;span style="color: #4a4a4a;"&gt;&lt;span style="color: #d0121a;"&gt;97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</si>
  <si>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Chateau Cheval Blanc</t>
  </si>
  <si>
    <t>100 Suckling, 100 Robert Parker, 100 Vinous</t>
  </si>
  <si>
    <t>Saint-Emilion----1er-Grand-Cru-Classe-A-2019</t>
  </si>
  <si>
    <t>Château Cheval Blanc 2019</t>
  </si>
  <si>
    <t>Château Cheval Blanc</t>
  </si>
  <si>
    <t>Merlot|CabernetFranc|CabernetSauvignon</t>
  </si>
  <si>
    <t xml:space="preserve"> 15,5°C</t>
  </si>
  <si>
    <t>Saint-Emilion----1er-Grand-Cru-Classe-A-2019.jpg</t>
  </si>
  <si>
    <t>&lt;div class="col-xs-12 active" id="productDescription"&gt;
&lt;span id="description"&gt;&lt;/span&gt;
&lt;div class="comment summary minimizerev expander"&gt;
&lt;div class="summary"&gt;
&lt;p style="text-align: justify;"&gt;&lt;span style="color: #4a4a4a;"&gt;&lt;strong&gt;Ch&lt;strong&gt;âteau Cheval Blanc 1er Grand Cru Class&lt;span lang="RO"&gt;é &lt;/span&gt;&lt;/strong&gt;&lt;/strong&gt;&lt;/span&gt;&lt;strong&gt;A 2014&lt;/strong&gt;&lt;/p&gt;
&lt;p&gt;&lt;span style="color:#c0392b;"&gt;&lt;strong&gt;Perioada optimă de consum:&lt;/strong&gt; 2027- 2055&lt;/span&gt;&lt;/p&gt;
&lt;p style="text-align: justify;"&gt;&lt;span style="color: #4a4a4a;"&gt;&lt;strong&gt;Producător: &lt;/strong&gt;Château Cheval Blanc - Saint-&lt;/span&gt;É&lt;span style="color: #4a4a4a;"&gt;milion&lt;/span&gt;&lt;/p&gt;
&lt;p style="text-align: justify;"&gt;&lt;span style="color: #4a4a4a;"&gt;&lt;strong&gt;Proprietar:&lt;/strong&gt; &lt;span class="Article-metaValue "&gt;Bernard Arnault și familia Frère&lt;/span&gt; &lt;/span&gt;&lt;/p&gt;
&lt;p style="text-align: justify;"&gt;&lt;span style="color: #4a4a4a;"&gt;&lt;strong&gt;Soi: &lt;/strong&gt;58% Merlot,&lt;strong&gt; &lt;/strong&gt;34% Cabernet Franc, 8% Cabernet Sauvignon - vii vechi de peste 40 ani, struguri culeși manual&lt;/span&gt;&lt;/p&gt;
&lt;p style="text-align: justify;"&gt;&lt;span style="color: #4a4a4a;"&gt;&lt;strong&gt;Culoare:&lt;/strong&gt; roșu-purpuriu profund &lt;/span&gt;&lt;/p&gt;
&lt;p style="text-align: justify;"&gt;&lt;span style="color: #4a4a4a;"&gt;&lt;strong&gt;Miros&lt;/strong&gt;: de o mare puritate aromatică, caracterizată de o complexitate uluitoare, în care notele de fructe roșii (zmeură, cireșe pietroase) se împletesc cu cele de fructe negre (dulceață de coacăze, mure, afine); registrul floral este delicat, cu note de trandafiri și violete; prospețimea (mentă proaspătă, eucalipt) și mineralitatea (grafit, cretă) completează paleta aromatică foarte puternică; în ansamblu, nasul este concentrat și caracterizat de o strălucire aromatică foarte specială și de o mare puritate, în care semnele îmbătrânirii sunt imperceptibile - semn că anul de recoltă va fi unul mare&lt;/span&gt;&lt;/p&gt;
&lt;p style="text-align: justify;"&gt;&lt;span style="color: #4a4a4a;"&gt;&lt;strong&gt;Gust&lt;/strong&gt;: atacul sincer și puternic face loc unei senzații gustative în care densitatea și fermitatea taninilor se topesc într-o onctuozitate fără egal; trama vinului continuă prin textura rasată și elegantă care acompaniază aromele proaspete și complexe; lungimea incredibilă a vinului se regăsește în finalul proaspăt și elegant; pe scurt, un vin cizelat și gurmand, complex și de o lungime excepțională pentru un Saint-Emilion atât de tânăr      &lt;/span&gt;&lt;/p&gt;
&lt;p style="text-align: justify;"&gt;&lt;span style="color: #4a4a4a;"&gt;&lt;strong&gt;Recomandări gastronomice: &lt;/strong&gt;toate preparatele clasice din carne de vițel, porc, vită, miel, rață, vânat, friptură de pui, carne la grătar, preparate asiatice, ton, ciuperci, paste sățioase&lt;/span&gt;&lt;/p&gt;
&lt;p style="text-align: justify;"&gt;&lt;span style="color: #4a4a4a;"&gt;&lt;strong&gt;Alcool&lt;/strong&gt;: 14,5%&lt;/span&gt;&lt;/p&gt;
&lt;p style="text-align: justify;"&gt;&lt;span style="color: #4a4a4a;"&gt;&lt;strong&gt;Temperatura de servire:&lt;/strong&gt; 15,5°C&lt;/span&gt;&lt;/p&gt;
&lt;p style="text-align: justify;"&gt;&lt;span style="color: #4a4a4a;"&gt;&lt;strong&gt;Număr de sticle produse:&lt;/strong&gt; 150.000&lt;/span&gt;&lt;/p&gt;
&lt;p style="text-align: justify;"&gt;&lt;span style="color:#c0392b;"&gt;100 Puncte Parker:&lt;/span&gt; ”Indiscutabil, Cheval Blanc este unul dintre vinurile mari ale acestui an, un Saint-Émilion tânăr și năucitor care emană arome de fructe sălbatice și prune împletite cu note de liliac, tutun de pipă, violete, cacao crudă, lemn dulce, mentă zdrobită și jar aprins. Corpolent, stratificat și învăluitor, este dens și intens, cu tanini generoși, fini și arome vibrante. Cu sfârșit lung, salin, vinul concurează cu cel din 2016 la titlul de cel mai bun Cheval Blanc al decadei și, din multe puncte de vedere, poate fi considerat vărul lui însorit. Bravo, Pierre-Olivier Clouet și echipa!”&lt;br/&gt;
&lt;span style="color:#c0392b;"&gt;100 Puncte James Suckling:&lt;/span&gt; ”Nas de coacăze negre, sirop de coacăze negre, grafit și pământ care se schimbă în trandafiri, violete și fructe de pădure. Corpolent, cu tanini fini, nervoși și aciditate vioaie. Evoluează pe palatin atingând culmile vinului perfect. Foarte puternic la sfârșit. Calitate și cantitate. Mentol. Splendid. Unul dintre cele mai bune Cheval-uri tinere pe care le-am gustat. Sfârșit superb. Dați-i timp.” &lt;/p&gt;
&lt;/div&gt;
&lt;/div&gt; &lt;/div&gt;</t>
  </si>
  <si>
    <t xml:space="preserve">      Chiar dacă Château Cheval Blanc, regele neîncoronat al Saint-Emilion-ului, este atestat documentar din secolul al V-lea, se pare că aici se cultiva viță de vie încă de pe vremea romanilor. Situat într-o zonă specială a Saint-Emilion-ului, necalcaroasă și cu textură variată, unde se învecinează cu alte câteva domenii prestigioase, Cheval Blanc a avut noroc de un terroir unic, unde pietrișul și argila se regăsesc în proporții aproape egale - un hazard care i-a creionat istoria!    Domeniul ca atare începe să fie cunoscut după ce Jean-Jacques Ducasse, președintele tribunalului din Libourne cumpăra, în 1832, o vie aparținând marelui domeniu de atunci, Château Figeac, care se întindea pe nu mai puțin de 200 ha. Spre deosebire de alți cumpărători, care au păstrat și numele Figeac în denumire, Jean Laussac-Fourcaud, ginerele domnlui Ducasse, a decis să-și creeze o identitate proprie și distinctă - de aici numele noului domeniu de 39 de ha, a cărui suprafață a rămas neschimbată aproape un secol și jumătate, începând din 1870.    Reputația domeniului a fost pecetluită în 1862, când vinul său primește prima sa medalie la Expoziția universală de la Londra - aceasta este medalia de bronz care ornează și acum etichetele de Cheval Blanc. Apoi, urmează prima medalie de aur, în 1878, la Expoziția universală de la Paris și o a doua medalie de aur, la Expoziția universală din Anvers, în 1886. Acum începe și construcția castelului care domină proprietatea și se deschide drumul către recunoașterea internațională.    La mijlocul anilor 1860, Jean Laussac-Fourcaud, ghidat de o intuiție extraordinară, replantează o parte din vie, optând pentru jumătate Merlot, soiul emblemă al Malului Drept, și jumătate Cabernet Franc. Întreprinderea sa ia sfârșit în 1871.     Prestigioasa carieră a Cheval Blanc începe în 1852, când este comercializat primul vin sub acest nume.     Generație după generație, domeniul a fost condus spre gloria deplină de descendenții familiei Laussac-Fourcaud. Încununarea eforturilor lor a venit în 1954, odată cu prima clasificare a vinurilor din Saint-Emilion, când Cheval Blanc primește distincția supremă: clasificarea Premier Grand Cru Clasa ”A”, care, de atunci, a fost reconfirmată permanent, din zece în zece ani. Cheval Blanc a intrat definitiv în invidiatul ”Club al celor 9”, care reunește crema cremei ”premier”-ilor din Bordeaux.    Era Laussac-Fourcaud se încheie în 1998, când domeniul este vândut lui Bernard Arnault și baronului belgian Albert Frère pentru echivalentul a 135 milioane Euro. Cei doi prieteni îndrăgostiți de vinuri mari aduc un suflu nou, în deplin respect față de istoria și patrimoniul proprietății. Ei au păstrat întreaga echipă, atât de devotată căutării perfecțiunii și l-au angajat pe Pierre Lurton să o conducă. Astăzi, el conduce și Château d’Yquem, Château La Tour du Pin și Quinault l’Enclos, celelalte proprietăți ale celor doi întreprinzători.     În 2009, grupul LVMH a cumpărat acțiunile lui Bernard Arnault, printr-o tranzacție secretă. Apoi, în iunie 2011, este inaugurată splendida cramă concepută de arhitectul Christian de Portzamparc, laureat al premiului Pritzker Architecture în 1994. Așa cum și-au dorit Bernard Arnault și Albert Frère, impozanta construcție prefigurează viitorul, încadrându-se, totodată, în peisajul istoric care face parte din Patrimondial al Unesco. Ea este și o moștenire lăsată de marele vizionar Albert Frère care s-a stins din viață la 92 de ani, în decembrie 2018.     Astfel, de șase secole, toți proprietarii care s-au succedat la Cheval Blanc au contribuit cu pasiune la crearea unuia dintre cele mai mari vinuri ale lumii, o adevărată comoară de voluptate și fericire.    Astăzi, la Cheval Blanc se produc trei vinuri: Cheval Blanc, Le Petit Cheval (a doua etichetă) și Le Petit Cheval Blanc, un vin alb a cărui primă ediție a fost pusă pe piață în 2014.</t>
  </si>
  <si>
    <t xml:space="preserve">Château Pavie </t>
  </si>
  <si>
    <t>2016 rosu sec</t>
  </si>
  <si>
    <t>100 Robert Parker, 100 James Suckling</t>
  </si>
  <si>
    <t>Saint-Emilion-Grand-Cru-Classe-A-2016</t>
  </si>
  <si>
    <t>Château Pavie 2016</t>
  </si>
  <si>
    <t>Château Pavie</t>
  </si>
  <si>
    <t>2016</t>
  </si>
  <si>
    <t>Saint-Emilion-Grand-Cru-Classe-A-2016.jpg</t>
  </si>
  <si>
    <t>&lt;div class="col-xs-12 active" id="productDescription"&gt;
&lt;span id="description"&gt;&lt;/span&gt;
&lt;p style="text-align: justify;"&gt;&lt;span style="color: #4a4a4a;"&gt;&lt;strong&gt;&lt;span lang="RO"&gt;Château Pavie &lt;/span&gt;Saint-Emilion Grand Cru &lt;/strong&gt;&lt;strong&gt;Classé A&lt;/strong&gt;&lt;/span&gt; &lt;strong&gt;2016&lt;/strong&gt;&lt;/p&gt;
&lt;p style="text-align: justify;"&gt;&lt;span style="color: #d0121a;"&gt;&lt;strong&gt;&lt;strong&gt;Perioada optimă de consum:&lt;/strong&gt;&lt;/strong&gt; 2021 - 2060&lt;/span&gt;&lt;/p&gt;
&lt;p style="text-align: justify;"&gt;&lt;span style="color: #4a4a4a;"&gt;&lt;strong&gt;Producător:&lt;/strong&gt; &lt;/span&gt;Château Pavie - Saint-Emilion &lt;/p&gt;
&lt;p style="text-align: justify;"&gt;&lt;span style="color: #4a4a4a;"&gt;&lt;strong&gt;Soi:&lt;/strong&gt; 60% Merlot, 40% Cabernet Franc &lt;/span&gt;&lt;/p&gt;
&lt;p style="text-align: justify;"&gt;&lt;span style="color: #4a4a4a;"&gt;&lt;strong&gt;Culoare:&lt;/strong&gt; roșu-granat aproape negru&lt;/span&gt;&lt;/p&gt;
&lt;p style="text-align: justify;"&gt;&lt;span style="color: #4a4a4a;"&gt;&lt;strong&gt;Miros&lt;/strong&gt;: parfum intens de cireșe roșii, prună, zmeură neagră, coacăze, mure, ierburi aromate, condimente dulci, cedru și violete&lt;/span&gt;&lt;/p&gt;
&lt;p style="text-align: justify;"&gt;&lt;span style="color: #4a4a4a;"&gt;&lt;strong&gt;Gust&lt;/strong&gt;: atac proaspăt, bogat și dens, cu arome foarte pure  de coacăze, scorțișoară, minerale, piele, cutie de trabucuri, trufe, pământ, ierburi aromate de Provence și praf de cretă; foarte puternic și precis, cu tanini crocanți care au nevoie de mult timp pentru a se îmblânzi; sfârșit luxuriant, floral și lung, pe note de ciocolată,  cretă, grafit și tutun      &lt;/span&gt;&lt;/p&gt;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14-16°C&lt;/span&gt;&lt;/p&gt;
&lt;p style="text-align: justify;"&gt;&lt;span style="color: #4a4a4a;"&gt;&lt;span style="color: #d0121a;"&gt;100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</si>
  <si>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      Château Pavie își are rădăcinile în epoca romană. La început, a fost cunoscut pentru cultura de piersici Pavie - de unde și numele transmis peste veascuri. Dar domeniul așa cum îl cunoaștem azi avea să prindă contur de abia la sfârșitul secolului al XIX-lea, când negustorul Ferdinand Bouffard începe să cumpere parcelele din jurul proprietății sale, Domaine de la Sable, ajungând la 50 ha. Succesorul său, Albert Porte, unifică proprietățile și astfel prinde viață domeniul viticol Château Pavie. În 1943, el este cumpărat de familia Valette, iar după 12 ani i se acordă titlul de Premier Grand Cru Classé B. Apoi, în 1998, este cumpărat de Gérard Perse pentru $31 milioane, iar la clasificarea din 2012 promovează în categoria ”A”, devenind unul dintre cele patru domenii din Saint-Emilion deținătoare ale acestui titlu. Între timp, Perse a renovat complet crama, a construit un sistem nou de irigații și l-a luat pe Michel Rolland drept consultant. În consecință, vinul a început să fie mai concentrat, mai intens, mai extractiv.    Astăzi, Château Pavie este cel mai mare Premier Grand Cru Classé din Saint-Emilion, cu peste 35 ha de vie cultivate cu Merlot, Cabernet Franc și Cabernet Sauvignon. Cel de-al doilea vin al domeniului se numește Aromes de Pavie.    Familia Perse este, de asemenea, proprietară a Château Pavie-Decesse, Château Bellevue-Mondotte, Clos Lunelles și Esprit de Pavie.    Vinul de la Château Pavie a suscitat numeroase controverse, cea mai cunoscută fiind cea din 2003, despre ”Parkerizarea vinului”, dintre criticul american Robert Parker și britanica Jancis Robinson. Aceasta din urmă l-a acuzat pe Parker că este prea părtinitor cu stilul lui Perse - vinuri concentrate, cu conținut mare de alcool. Descrierea ei, cu bătaie la Parker, suna așa: ”Arome supra-coapte, complet neapetisante. De ce? E dulce ca un Porto. Dar Porto-ul cel mai bun este din Duoro, nu din Saint-Emilion. Un vin ridicol, care aduce mai mult cu un Zinfandel recoltat târziu decât cu un vin roșu de Bordeaux, cu notele astea verzi, neplăcute... 12/20”.    În timp, războiul mult mediatizat dintre cei doi critici s-a stins, iar Château Pavie s-a instalat definitiv în eșalonul vinurilor mari din Bordeaux.</t>
  </si>
  <si>
    <t>Chateau Pavie</t>
  </si>
  <si>
    <t>98 Suckling,  97 Vinous</t>
  </si>
  <si>
    <t>Saint-Emilion-Grand-Cru-Classe-A-2019</t>
  </si>
  <si>
    <t>Château Pavie 2019</t>
  </si>
  <si>
    <t>Saint-Emilion-Grand-Cru-Classe-A-2019.jpg</t>
  </si>
  <si>
    <t>&lt;div class="col-xs-12 active" id="productDescription"&gt;
&lt;span id="description"&gt;&lt;/span&gt;
&lt;p&gt;&lt;strong&gt;Château Pavie&lt;/strong&gt;&lt;span style="color: #4a4a4a;"&gt;&lt;strong&gt;&lt;span lang="RO"&gt; &lt;/span&gt;Saint-Emilion Grand Cru &lt;/strong&gt;&lt;strong&gt;Classé A&lt;/strong&gt;&lt;/span&gt; &lt;strong&gt;2019&lt;/strong&gt;&lt;/p&gt;
&lt;p style="text-align: justify;"&gt;&lt;span style="color: #d0121a;"&gt;&lt;strong&gt;&lt;strong&gt;Perioada optimă de consum:&lt;/strong&gt;&lt;/strong&gt; 2029 - 2065&lt;/span&gt;&lt;/p&gt;
&lt;p style="text-align: justify;"&gt;&lt;span style="color: #4a4a4a;"&gt;&lt;strong&gt;Producător:&lt;/strong&gt; &lt;/span&gt;Château Pavie - Saint-Emilion &lt;/p&gt;
&lt;p style="text-align: justify;"&gt;&lt;span style="color: #4a4a4a;"&gt;&lt;strong&gt;Soi:&lt;/strong&gt; &lt;/span&gt;50% Merlot, 32% Cabernet Franc, 18% Cabernet Sauvignon&lt;/p&gt;
&lt;p style="text-align: justify;"&gt;&lt;span style="color: #4a4a4a;"&gt;&lt;strong&gt;Culoare:&lt;/strong&gt; roșu-purpuriu&lt;/span&gt;&lt;/p&gt;
&lt;p style="text-align: justify;"&gt;&lt;span style="color: #4a4a4a;"&gt;&lt;strong&gt;Miros&lt;/strong&gt;: &lt;/span&gt;buchet splendid de cireșe negre coapte, coacăze negre, frunze de tutun, violete și grafit&lt;/p&gt;
&lt;p style="text-align: justify;"&gt;&lt;span style="color: #4a4a4a;"&gt;&lt;strong&gt;Gust&lt;/strong&gt;: &lt;/span&gt;corpolent, concentrat, nervos, mineral și salin, cu o mulțime de stejar în fundal, profund și stratificat la mijlocul evoluției pe palatin, tanini superbi și sfârșit minunat&lt;/p&gt;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14-16°C&lt;/span&gt;&lt;br/&gt;
&lt;span style="color:#c0392b;"&gt;99 Puncte Jeb Dunnuck:&lt;/span&gt;&lt;span style="color: #4a4a4a;"&gt; ”&lt;/span&gt;Château Pavie  2019 este o frumusețe de vin care oferă mai multă densitate și senzualitate decât aproape toate celelalte vinuri din acest an, însă este o expresie inutil de reținută a acestui terroir care este atracția Bordeaux-ului în aceste zile. Maturat în butoaie de stejar franțuzesc 80% noi, vinul are o tentă purpurie și un buchet splendid de cireșe negre coapte, coacăze negre, frunze de tutun, violete și grafit, cu o mineralitate și o salinitate frumoase pe palatin. Corpolent, concentrat și nervos, cu o mulțime de stejar în fundal, profund și stratificat la mijlocul evoluției pe palatin, tanini superbi și sfârșit minunat. Reflectă stilul mai temperat, elegant al anului de recoltă, dar rămâne un Pavie pur sânge. Ascundeți sticlele timp de 5-7 ani și savurați-l în următorii 30+ ani.”&lt;br/&gt;
&lt;span style="color:#c0392b;"&gt;99 Puncte Wine Enthusiast&lt;/span&gt;&lt;br/&gt;
&lt;span style="color:#c0392b;"&gt;98 Puncte James Suckling:&lt;/span&gt; ”Tone de mure și carne la grătar însoțite de pământ și condimente. De asemenea, subtonuri afumate. Coacăze negre. Complex. Corpolent, cu tanini rotunzi, suculenți care devin extrem de fini și foarte liniari și persistă minute în șir. Lungime excelentă. Încercați-l după 2027, dar, deja, se bea cu mare plăcere.” &lt;/p&gt;
&lt;p style="text-align: justify;"&gt;&lt;span style="color: #4a4a4a;"&gt;&lt;span style="color: #d0121a;"&gt;Ediția 2016 - 100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                 - 100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</si>
  <si>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Les Hauts de Smith </t>
  </si>
  <si>
    <t>2020 alb sec</t>
  </si>
  <si>
    <t>90-92 Parker, 92-93 Suckling, 94 WE</t>
  </si>
  <si>
    <t>Les-Hauts-de-Smith-Blanc-2019</t>
  </si>
  <si>
    <t>Château Smith Haut Lafitte 2020</t>
  </si>
  <si>
    <t>Vin alb</t>
  </si>
  <si>
    <t>Château Smith Haut Lafitte</t>
  </si>
  <si>
    <t>SauvignonBlanc</t>
  </si>
  <si>
    <t>2020</t>
  </si>
  <si>
    <t>8-12°C</t>
  </si>
  <si>
    <t>90-92</t>
  </si>
  <si>
    <t>92-93</t>
  </si>
  <si>
    <t>Les-Hauts-de-Smith-Blanc-2019.jpg</t>
  </si>
  <si>
    <t>&lt;div class="col-xs-12 active" id="productDescription"&gt;
&lt;span id="description"&gt;&lt;/span&gt;
&lt;p&gt;&lt;strong&gt;Les Hauts de Smith Blanc 2019&lt;/strong&gt;&lt;/p&gt;
&lt;p&gt;&lt;span style="color:#c0392b;"&gt;&lt;strong&gt;Perioada optimă de consum: &lt;/strong&gt;2023-2035 &lt;/span&gt;&lt;/p&gt;
&lt;p style="text-align: justify;"&gt;&lt;span style="color: #4a4a4a;"&gt;&lt;strong&gt;Producător: &lt;/strong&gt;Ch&lt;span lang="RO"&gt;â&lt;/span&gt;teau Smith Haut-Lafitte &lt;/span&gt;/ a doua etichetă&lt;span style="color: #4a4a4a;"&gt; - Pessac-L&lt;/span&gt;éognan&lt;/p&gt;
&lt;p&gt;&lt;strong&gt;Proprietari:&lt;/strong&gt; Florence și Daniel Cathiard, foști campioni olimpici la ski&lt;/p&gt;
&lt;p style="text-align: justify;"&gt;&lt;span style="color: #4a4a4a;"&gt;&lt;strong&gt;Soi: &lt;/strong&gt;100%&lt;strong&gt; &lt;/strong&gt;Sauvignon Blanc&lt;/span&gt;&lt;/p&gt;
&lt;p style="text-align: justify;"&gt;&lt;span style="color: #4a4a4a;"&gt;&lt;strong&gt;Culoare:&lt;/strong&gt; galben deschis cu reflexii verzui  &lt;/span&gt;&lt;/p&gt;
&lt;p style="text-align: justify;"&gt;&lt;span style="color: #4a4a4a;"&gt;&lt;strong&gt;Miros&lt;/strong&gt;: buchet extrem de rafinat, cu caracter ușor de mango, pere și miere&lt;/span&gt;&lt;/p&gt;
&lt;p style="text-align: justify;"&gt;&lt;span style="color: #4a4a4a;"&gt;&lt;strong&gt;Gust&lt;/strong&gt;: proaspăt și foarte vivace, cu corp mediu, textură cremoasă, aciditate rasată și sfârșit foarte mineral&lt;/span&gt;&lt;/p&gt;
&lt;p style="text-align: justify;"&gt;&lt;span style="color: #4a4a4a;"&gt;&lt;strong&gt;Recomandări gastronomice: &lt;/strong&gt;aperitiv, fucte de mare, pește&lt;/span&gt;&lt;/p&gt;
&lt;p style="text-align: justify;"&gt;&lt;span style="color: #4a4a4a;"&gt;&lt;strong&gt;Alcool&lt;/strong&gt;: 13%&lt;/span&gt;&lt;/p&gt;
&lt;p style="text-align: justify;"&gt;&lt;span style="color: #4a4a4a;"&gt;&lt;strong&gt;Temperatura de servire:&lt;/strong&gt; 8-12°C&lt;/span&gt;&lt;/p&gt;
&lt;p style="text-align: justify;"&gt;&lt;span style="color: #4a4a4a;"&gt;Maturat în stejar 50% nou.&lt;/span&gt;&lt;/p&gt;
&lt;p style="text-align: justify;"&gt;&lt;span style="color: #4a4a4a;"&gt;&lt;span style="color: #d0121a;"&gt;92-93 Puncte James Suckling:&lt;/span&gt; ”Deja delicios și fructat, cu caracter ușor de mango, pere și miere. Corp mediu, textură cremoasă și sfârșit fructat. Nu e cel mai concentrat, dar este bine făcut.” &lt;/span&gt;&lt;/p&gt;
&lt;p style="text-align: justify;"&gt;&lt;span style="color: #4a4a4a;"&gt;&lt;span style="color: #d0121a;"&gt;90-92 Puncte Parker:&lt;/span&gt; ”Les Hauts de Smith Blanc 2019 are nasul un pic închis la început, dar imediat după aceea începe să emane un parfum puternic de flori de lime, lemongrass și ghimbir ras, cu un nucleu de yuzu, felii de măr proaspăt și kumquat, plus o adiere de semințe de mărar. Pe palatin, are corp mediu, este foarte vivace, cu aciditate rasată și sfârșit foarte mineral.”&lt;/span&gt;&lt;/p&gt;
&lt;p style="text-align: justify;"&gt;&lt;span style="color: #4a4a4a;"&gt;&lt;span style="color: #d0121a;"&gt;Ediția 2018 - 94 Puncte Wine Spectator:&lt;/span&gt; ”Are ce să-ți placă la vinul ăsta, cu textura lui deja cremoasă și note de mere galbene, migdale ușor prăjite, brioșe și paie. Aciditate mai scăzută, proprie anului de recoltă, dar foarte profund.”&lt;/span&gt;&lt;/p&gt;
&lt;p style="text-align: justify;"&gt;&lt;span style="color: #4a4a4a;"&gt;&lt;span style="color: #d0121a;"&gt;                - 93 Puncte James Suckling:&lt;/span&gt; ”Grapefruit uscat, mango și caise verzi, pietriș zdrobit, migdale albe și lemongrass. Corp mediu, stratificare elegantă și aciditate crocantă. Fenolic și dens, cu o precizie și o lungime fantastice. Beți-l sau păstrați-l.”&lt;/span&gt;&lt;/p&gt;
&lt;p style="text-align: justify;"&gt;&lt;span style="color: #4a4a4a;"&gt;&lt;span style="color: #d0121a;"&gt;                - 91-93 Puncte Parker:&lt;/span&gt; ”Note de dropsuri de pere, lemongrass, ananas proaspăt și suc de lime, cu tușe de pietre zdrobite, ardezie udă și coajă de portocală. Pe palatin, corp mediu spre plin și o abundență de fructe tropicale savuroase, structură onctuoasă, aciditate rasată și sfârșit frumos, vibrant.”&lt;/span&gt;&lt;/p&gt;
&lt;p style="text-align: justify;"&gt;&lt;span style="color: #4a4a4a;"&gt;&lt;span style="color: #d0121a;"&gt;Ediția 2017 - 93-94 Puncte James Suckling:&lt;/span&gt; ”Vinul este realmente pur, proaspăt și vivace, cu un caracter frumos de Sauvignon Blanc - lămâi tăiate, lime și aluzii de iarbă. Corp mediu spre plin și aciditate proaspătă. Crocant și seducător.”&lt;/span&gt;&lt;/p&gt;
&lt;p style="text-align: justify;"&gt;&lt;span style="color: #4a4a4a;"&gt;&lt;span style="color: #d0121a;"&gt;                - 90-92 Puncte Parker:&lt;/span&gt; ”Les Hauts de Smith Blanc 2017 este 100% Sauvignon Blanc și oferă note intense de cremă de lămâie, piersici albe și grapefruit, cu adieri de coajă de mandarină, iasomie și coajă rasă de lime. Pe palatin, are corp mediu, este incredibil de elegant și extrem de vivace, cu sfârșit lung și plin de vervă.”&lt;/span&gt;&lt;/p&gt;
&lt;p style="text-align: justify;"&gt;&lt;span style="color: #4a4a4a;"&gt;&lt;span style="color: #d0121a;"&gt;Ediția 2016 - 94 Puncte James Suckling:&lt;/span&gt; ”Un vin alb aromat și proaspăt, cu caracter de lămâie feliată și mango verde. Are corp plin, iar aciditatea vioaie se adaugă unei mineralități sărate. 100% Sauvignon Blanc.”&lt;/span&gt;&lt;/p&gt;
&lt;p style="text-align: justify;"&gt;&lt;span style="color: #4a4a4a;"&gt;&lt;span style="color: #d0121a;"&gt;             - 92 Puncte Parker:&lt;/span&gt; ”Les Hauts de Smith Blanc 2016 este Sauvignon Blanc pur, maturat 50% în stejar nou. Are un buchet proaspăt, cu arome de flori galbene care le completează pe cele de citrice. Pe palatin este bine echilibrat, cu frumoase tonuri tropicale la început, apoi, ananas uscat, paw paw și o adiere de lemon grass mai târziu. Îmi place cum se termină...cu un pic de vervă! Întotdeauna ador acest Pessac-Léognan alb, iar acest 2016 pare să fie la fel de bun ca cel din 2015. Îl recomand.”&lt;/span&gt;&lt;/p&gt; &lt;/div&gt;</t>
  </si>
  <si>
    <t xml:space="preserve">      În 1365, Verrier Dubosc semna primele documente păstrate despre acest domeniu, în care sunt menționate și câteva vinuri. Apoi, la mijlocul secolului al XVIII-lea, proprietatea trece în mâinile lui George Smith, un negustor scoțian de vinuri care i-a dat numele său. În 1842, castelul este cumpărat de Lodi Martin Duffour-Dubergier, primar al Bordeaux-ului și semnatar al Clasificării de la 1855, care l-a ridicat la rangul de Grand Cru Exceptionnel.    Ulterior, în 1958, Louis Eschenauer, un negustor celebru, cumpără domeniul ale cărui vinuri le vindea încă de la începutul secolului al XX-lea.    Prestigioasa istorie a acestui loc unic ia o nouă turnură în 1990, când intră în proprietatea campionului olimpic de schi Daniel Cathiard care-l scoate din penumbră, transformându-l într-unul din domeniile de frunte din Graves. El a redus la minimum cantitatea de produse chimice și ierbicide folosită în vie, a modernizat complet crama, a crescut proporția de butoaie noi folosite la maturare și, nu în ultimul rând, a apelat la serviciile a trei consultanți celebri, unul dintre ei fiind, bineînțeles, Michel Rolland.      Cele 55 ha de vie ale domeniului sunt situate pe o creastă cu pietriș, la est de Château Haut-Bailly. Vinurile roșii sunt fermentate în inox și maturate în butoaie de stejar 50% noi timp de 15-18 luni, fiind îmbuteliate fără a fi limpezite și filtrate .    Nu e de mirare că fiicele lui Daniel și Florence Cathiard au moștenit talentul în afaceri al părinților. Mathilde Thomas-Cathiard și soțul ei Bertrand Thomas au înființat Laboratoarele Caudalie, vestite în întreaga lume pentru produsele cosmetice exclusiviste din sâmburi și lăstari de viță. Iar Alice Tourbier Cathiard conduce, împreună cu soțul ei Jérôme, două lanțuri hoteliere de vis: Les Sources de Caudalie, Palace Champêtre, plus Les Etangs de Corot din Versailles.</t>
  </si>
  <si>
    <t>Chateau Smith Haut Lafitte</t>
  </si>
  <si>
    <t>2019 alb sec</t>
  </si>
  <si>
    <t>96-98+ Robert Parker, 96-97 James Suckling</t>
  </si>
  <si>
    <t>Pessac-Leognan-Grand-Cru-Classe-Blanc-2019</t>
  </si>
  <si>
    <t>Château Smith Haut Lafitte 2019</t>
  </si>
  <si>
    <t>SauvignonBlanc|Sémillon|SauvignonGris</t>
  </si>
  <si>
    <t>96-98+</t>
  </si>
  <si>
    <t>96-97</t>
  </si>
  <si>
    <t>Pessac-Leognan-Grand-Cru-Classe-Blanc-2019.jpg</t>
  </si>
  <si>
    <t>&lt;div class="col-xs-12 active" id="productDescription"&gt;
&lt;span id="description"&gt;&lt;/span&gt;
&lt;p style="text-align: justify;"&gt;&lt;span style="color: #4a4a4a;"&gt;&lt;strong&gt;Château Smith Haut-Lafitte Pessac-L&lt;/strong&gt;&lt;/span&gt;&lt;strong&gt;éognan&lt;/strong&gt;&lt;span style="color: #4a4a4a;"&gt;&lt;strong&gt; &lt;/strong&gt;&lt;/span&gt;&lt;strong&gt;Grand Cru Classé &lt;/strong&gt;&lt;span style="color: #4a4a4a;"&gt;&lt;strong&gt;Blanc 2019&lt;/strong&gt;&lt;/span&gt;&lt;br/&gt;
&lt;span style="color:#c0392b;"&gt;&lt;strong&gt;Perioada optimă de consum:&lt;/strong&gt; 2023-2040&lt;/span&gt;&lt;/p&gt;
&lt;p style="text-align: justify;"&gt;&lt;span style="color: #4a4a4a;"&gt;&lt;strong&gt;Producător: &lt;/strong&gt;Ch&lt;span lang="RO"&gt;â&lt;/span&gt;teau Smith Haut-Lafitte - Pessac-L&lt;/span&gt;éognan&lt;/p&gt;
&lt;p&gt;&lt;strong&gt;Proprietari:&lt;/strong&gt; Florence și Daniel Cathiard, foști campioni olimpici la ski&lt;/p&gt;
&lt;p style="text-align: justify;"&gt;&lt;span style="color: #4a4a4a;"&gt;&lt;strong&gt;Soi: &lt;/strong&gt;90%&lt;strong&gt; &lt;/strong&gt;Sauvignon Blanc, 5% Sémillon, 5% Sauvignon Gris - vițe vechi de 38 ani, struguri culeși manual&lt;/span&gt;&lt;/p&gt;
&lt;p style="text-align: justify;"&gt;&lt;span style="color: #4a4a4a;"&gt;&lt;strong&gt;Culoare:&lt;/strong&gt; galben pal&lt;/span&gt;&lt;/p&gt;
&lt;p style="text-align: justify;"&gt;&lt;span style="color: #4a4a4a;"&gt;&lt;strong&gt;Miros&lt;/strong&gt;: foarte expresiv, cu note extraordinar de proaspete de citrice - grapefruit, dar și note de fructe galbene coapte - piersici, caise, mango urmate de note florale și picante (flori de soc, anason stelat) care îi completează complexitatea aromatică&lt;/span&gt;&lt;/p&gt;
&lt;p style="text-align: justify;"&gt;&lt;span style="color: #4a4a4a;"&gt;&lt;strong&gt;Gust&lt;/strong&gt;: atac plin de nerv, după care vinul își dezvăluie concentrația, puterea și onctuozitatea; aciditate frumoasă, echilibrată fantastic de concentrație, textură foarte catifelată, o paletă aromatică dominată de fructe galbene și citrice, cu note foarte complexe de condimente și flori albe&lt;/span&gt;&lt;/p&gt;
&lt;p style="text-align: justify;"&gt;&lt;span style="color: #4a4a4a;"&gt;&lt;strong&gt;Recomandări gastronomice: &lt;/strong&gt;aperitiv, fructe de mare, pește&lt;/span&gt;&lt;/p&gt;
&lt;p style="text-align: justify;"&gt;&lt;span style="color: #4a4a4a;"&gt;&lt;strong&gt;Alcool&lt;/strong&gt;: 13%&lt;/span&gt;&lt;/p&gt;
&lt;p style="text-align: justify;"&gt;&lt;span style="color: #4a4a4a;"&gt;&lt;strong&gt;Temperatura de servire:&lt;/strong&gt; 8-12°C&lt;/span&gt;&lt;/p&gt;
&lt;p style="text-align: justify;"&gt;Fermentat în butoaie de stejar 50% noi. Maturat 12 luni pe drojdii, cu batonaj în butoaie de stejar 50% noi și 50% la a doua folosire.&lt;br/&gt;
&lt;span style="color:#c0392b;"&gt;98 Puncte Parker:&lt;/span&gt; ”Anul acesta, asamblajul constă din 90% Sauvignon Blanc, 5% Sauvignon Gris și 5% Sémillon și a fost fermentat în butoaie de stejar franțuzesc 50% noi în care stă la maturat pe drojdii, cu batonaj, 12 luni. Smith Haut Lafitte Blanc 2019 are un nas care se dezvăluie în etape, etalând la început note intense de grapefruit alb, mango verde, yuzu și flori de portocal, după care urmează aluzii de semințe de coriandru, turmeric, migdale rase și cufăr de cedru, cu adieri de pâine care se coace și ceară de albine. Corp mediu spre plin, iar pe palatin, o opulență minunată, cu straturi de citrice, fructe cu sâmbure, ierburi de Provence și o textură de o onctuozitate seducătoare. Sfârșit lung și formidabil de răcoritor. Wow-o-WOW, ce bun poate fi!”&lt;br/&gt;
&lt;span style="color:#c0392b;"&gt;98 Puncte Wine Enthusiast&lt;br/&gt;
97 Puncte James Suckling&lt;/span&gt;&lt;/p&gt;
&lt;p style="text-align: justify;"&gt;&lt;span style="color: #d0121a;"&gt;Ediția 2018 - 97-98 Puncte James Suckling:&lt;/span&gt; &lt;span style="color: #4a4a4a;"&gt;”Foarte dens și profund, cu o fructuozitate superbă, textură cremoasă și sfârșit foarte lung. Un vin alb tânăr superb. Energic, dar texturat. Caracter intens de lămâie feliată, lime și măr, cu puțină frișcă. Top.”&lt;/span&gt;&lt;/p&gt;
&lt;p&gt;&lt;span style="color: #d0121a;"&gt;                   - 96-98 Puncte Jeb Dunnuck&lt;/span&gt;&lt;/p&gt;
&lt;p&gt;&lt;span style="color: #d0121a;"&gt;                   - 94-96 Puncte Parker&lt;br/&gt;
Ediția 2017 - &lt;/span&gt;&lt;span style="color:#c0392b;"&gt;97+ Puncte Parker: &lt;/span&gt;”Blanc 2017 erupe din pahar cu note vesele, frumoase de mere verzi proaspete, lemongrass, frunze de lime și piersici albe plus tușe picante de ghimbir proaspăt, semințe de coriandru și piper alb. Corp mediu, iar pe palatin, o fantastică intensitate și nerv, cu o coloană vertebrală rasată care răzbate prin straturile dense de citrice și condimente și sfârșit lung, mineral.”&lt;br/&gt;
&lt;span style="color:#c0392b;"&gt;                   - 97 Puncte James Suckling:&lt;/span&gt; ”Un vin alb fabulos, cu buchet de mere feliate, pere, pietre, cremene și frișcă ușoară. Realmente incredibil. Corpolent, dar atât de concentrat și polisat, cu o superbă finețe și densitate. Un Smith alb fantastic. Beți-l sau păstrați-l.”&lt;br/&gt;
&lt;span style="color:#c0392b;"&gt;                   - 97 Puncte Jeb Dunnuck:&lt;/span&gt; ”Unul dintre vinurile albe ale acestui an de recoltă, Chateau Smith Haut Lafitte Blanc 2017 oferă un buchet impresionant, sărat și mineral de lămâi zdrobite, flori de salcâm, ananas și stâncă zdrobită. Pe palatin, o bogăție corpolentă, aciditate rasată, stratificat și sfârșit crocant, cizelat și lung care te face să mai vrei o gură. Fructul și textura îl fac să poată fi băut și acum, dar pariez că va beneficia de încă 2-4 ani la sticlă și va mai trăi peste douăzeci de ani.”&lt;/p&gt;
&lt;p style="text-align: justify;"&gt;&lt;span style="color: #4a4a4a;"&gt;&lt;span style="color: #d0121a;"&gt;Ediția 2016 - 97 Puncte James Suckling:&lt;/span&gt; ”Fabuloase arome de plăcintă cu piersici albe, lămâie, grapefruit și frișcă. Complex. Corpolent, dens și liniar. Textură vivace și cremoasă. Grație și complexitate splendide. Durează minute întregi.”&lt;/span&gt;&lt;/p&gt;
&lt;p style="text-align: justify;"&gt;&lt;span style="color: #4a4a4a;"&gt;&lt;span style="color: #d0121a;"&gt;                 - 96 Puncte Parker:&lt;/span&gt; ”Smith Haut Lafitte 2016 alb este un asamblaj de 90%&lt;strong&gt; &lt;/strong&gt;Sauvignon Blanc, 5% Sémillon și 5% Sauvignon Gris maturat în stejar 50% nou. Evidențiază note foarte plăcute de ananas și guava verde care introduc arome prospete de grapefruit și măr verde, alături de adieri de flori de portocal, piatră zdrobită și piersici presărate cu miere. Cu corp mediu spre plin, structură splendid satinată, o abundență de arome de fructe tropicale și citrice pe palatin, sfârșit lung și mineral.”&lt;/span&gt;&lt;/p&gt; &lt;/div&gt;</t>
  </si>
  <si>
    <t>94-96+ Robert Parker, 95-96 James Suckling</t>
  </si>
  <si>
    <t>Pessac-Leognan-Grand-Cru-Classe-Blanc-2020</t>
  </si>
  <si>
    <t>94-96+</t>
  </si>
  <si>
    <t>95-96</t>
  </si>
  <si>
    <t>Domaine de Chevalier</t>
  </si>
  <si>
    <t>2018 alb sec</t>
  </si>
  <si>
    <t>95 Robert Parker, 98 James Suckling</t>
  </si>
  <si>
    <t>Grand-Cru-Classe-de-Graves-Pessac-Leognan-Blanc-2018</t>
  </si>
  <si>
    <t>Domaine de Chevalier 2018</t>
  </si>
  <si>
    <t>SauvignonBlanc|Sémillion</t>
  </si>
  <si>
    <t>2018</t>
  </si>
  <si>
    <t>10-12°C</t>
  </si>
  <si>
    <t>Grand-Cru-Classe-de-Graves-Pessac-Leognan-Blanc-2018.jpg</t>
  </si>
  <si>
    <t>&lt;div class="col-xs-12 active" id="productDescription"&gt;
&lt;span id="description"&gt;&lt;/span&gt;
&lt;p style="text-align: justify;"&gt;&lt;span style="color: #4a4a4a;"&gt;&lt;strong&gt;Domaine de Chevalier &lt;/strong&gt;&lt;/span&gt;&lt;strong&gt;Grand Cru Classé de Graves&lt;/strong&gt;&lt;span style="color: #4a4a4a;"&gt;&lt;strong&gt; &lt;/strong&gt;&lt;strong&gt;Pessac-Léognan&lt;/strong&gt; &lt;strong&gt;Blanc 2018&lt;/strong&gt;&lt;/span&gt;&lt;br/&gt;
&lt;span style="color:#c0392b;"&gt;&lt;strong&gt;Perioada optimă de consum&lt;/strong&gt;: 2026 - 2038&lt;/span&gt;&lt;/p&gt;
&lt;p style="text-align: justify;"&gt;&lt;span style="color: #4a4a4a;"&gt;&lt;strong&gt;Producător: &lt;/strong&gt;Domaine de Chevalier -  AOC Pessac-Léognan&lt;/span&gt;&lt;/p&gt;
&lt;p style="text-align: justify;"&gt;&lt;span style="color: #4a4a4a;"&gt;&lt;strong&gt;Soi: &lt;/strong&gt;75% Sauvignon Blanc, 25% Sémillion&lt;/span&gt;&lt;/p&gt;
&lt;p style="text-align: justify;"&gt;&lt;span style="color: #4a4a4a;"&gt;&lt;strong&gt;Culoare:&lt;/strong&gt; galben pal  &lt;/span&gt;&lt;/p&gt;
&lt;p style="text-align: justify;"&gt;&lt;span style="color: #4a4a4a;"&gt;&lt;strong&gt;Miros&lt;/strong&gt;: intens, proaspăt și rafinat, cu parfum de piersici de vie, flori de salcâm și caprifoi, împletit cu note minerale și afumate&lt;/span&gt;&lt;/p&gt;
&lt;p style="text-align: justify;"&gt;&lt;span style="color: #4a4a4a;"&gt;&lt;strong&gt;Gust&lt;/strong&gt;: proaspăt, intens și bogat, dar cremos și de o delicatețe rară, în ciuda acidității susținute; foarte mineral, cu concentrație și energie splendide, corpolent fără a fi greu, sfârșit foarte frumos și lung&lt;/span&gt;&lt;/p&gt;
&lt;p style="text-align: justify;"&gt;&lt;span style="color: #4a4a4a;"&gt;&lt;strong&gt;Recomandări gastronomice: &lt;/strong&gt;icre, caviar, fructe de mare, scoici, pește, pui&lt;/span&gt;&lt;/p&gt;
&lt;p style="text-align: justify;"&gt;&lt;span style="color: #4a4a4a;"&gt;&lt;strong&gt;Alcool&lt;/strong&gt;: 14,5%&lt;/span&gt;&lt;/p&gt;
&lt;p style="text-align: justify;"&gt;&lt;span style="color: #4a4a4a;"&gt;&lt;strong&gt;Temperatura de servire:&lt;/strong&gt; 10-12°C&lt;/span&gt;&lt;/p&gt;
&lt;p style="text-align: justify;"&gt;&lt;span style="color: #4a4a4a;"&gt;Fermentat în butoaie de stejar. Maturat 18 luni în butoaie de stejar 35% noi.&lt;/span&gt;&lt;br/&gt;
&lt;span style="color:#c0392b;"&gt;98 Puncte James Suckling:&lt;/span&gt;&lt;span style="color: #4a4a4a;"&gt; ”Nas complex de mere uscate, mango verde, coajă de grapefruit, caprifoi uscat și migdale zdrobite. Corpolent, cu aciditate vioaie și textură fenolică densă. Vivace și stratificat, de o precizie fantastică. Foarte, foarte lung. Are nevoie de timp. Mai bun începând din 2026.”&lt;/span&gt;&lt;br/&gt;
&lt;span style="color:#c0392b;"&gt;96 Puncte Jeb Dunnuck&lt;br/&gt;
96 Puncte Wine Spectator&lt;br/&gt;
95 Puncte Parker&lt;/span&gt;&lt;/p&gt;
&lt;p style="text-align: justify;"&gt;&lt;span style="color: #4a4a4a;"&gt;&lt;span class="H2ReviewNotes"&gt;&lt;span style="color: #d0121a;"&gt;Ediția 2017 - 98 Puncte James Suckling:&lt;/span&gt; ”Extraordinar de puternic și concentrat, cu o aciditate și o forță fenolică superbe. Cu toate acestea, este polisat, stratificat și dens. Corpolent, dar energic și focusat. Aciditate vibrantă. Persistă minute în șir. Citrice, piatră, paie, sare și calcar. Incredibil.”&lt;/span&gt;&lt;/span&gt;&lt;/p&gt;
&lt;p style="text-align: justify;"&gt;&lt;span style="color: #d0121a;"&gt;&lt;span class="H2ReviewNotes"&gt;                   - 96 Puncte Jeb Dunnuck&lt;/span&gt;&lt;/span&gt;&lt;/p&gt;
&lt;p style="text-align: justify;"&gt;&lt;span style="color: #d0121a;"&gt;&lt;span class="H2ReviewNotes"&gt;                   - 96 Puncte Wine Spectator&lt;/span&gt;&lt;/span&gt;&lt;/p&gt;
&lt;p style="text-align: justify;"&gt;&lt;span style="color: #4a4a4a;"&gt;&lt;span style="color: #d0121a;"&gt;Ediția 2015 - 98 Puncte James Suckling:&lt;/span&gt; ”Nas impresionant, cu note pure de lămâie și lime însoțite de subtile tente reductive, de praf de pușcă. În gură, are putere și direcție, ca să nu mai vorbim de influența impresionantă a drojdiilor și de stejarul perfect integrat. Puternic, cu aciditate impresionantă, vibrantă și sfârșit lung. Beți-l tânăr sau la o vârstă considerabilă. Vă va impresiona în ambele situații.”&lt;/span&gt;&lt;/p&gt;
&lt;p style="text-align: justify;"&gt;&lt;span style="color: #4a4a4a;"&gt;&lt;span style="color: #d0121a;"&gt;               - 95 Puncte Parker:&lt;/span&gt; ”Domaine de Chevalier 2015 este făcut din 75% Sauvignon Blanc și 25% Sémillion, fiind fermentat în butoaie 35% noi și maturat 18 luni pe drojdii, cu batonaj. Se deschide cu note foarte plăcute de tartă cu lămâie, grapefruit proaspăt și ananas, împletite cu o adiere de caprifoi. Pe palatin, are corp mediu și este foarte compact, cu o aciditate extraordinar de vioaie și sfârșit pe note de citrice.”&lt;/span&gt;&lt;/p&gt;
&lt;p style="text-align: justify;"&gt;&lt;span style="color: #4a4a4a;"&gt;&lt;span style="color: #d0121a;"&gt;                - 18 Puncte Jancis Robinson:&lt;/span&gt; ”Nas afumat, pietros - în mod evident, ”serios”. Foarte deosebit. Foarte mineral. Foarte sec. Suculent. Un vin absolut model pentru stilul de vin alb din Bordeaux. Baricarea nu ridică nicio problemă. Expresie totală a viei.”&lt;/span&gt;&lt;/p&gt; &lt;/div&gt;</t>
  </si>
  <si>
    <t xml:space="preserve">      Domaine de Chevalier, ale cărui vinuri roșii și albe sunt clasificate, a luat naștere în secolul al XVIII-lea. Situat la marginea orașului Bordeaux, el a fost cumpărat în 1983, contra sumei de 23 milioane de franci, de familia Bernard, mari producători de alcool industrial și unii dintre cei mai importanți comercianți de vin din Bordeaux. De atunci, domeniul - unul dintre puținele care nu a adoptat denumirea mai nouă de ”Château”, tocmai pentru a-și dovedi vechimea - este condus de Olivier Bernard, care păstrează vii spiritul de armonie și strădania de a atinge perfecțiunea caracteristice acestor vinuri superbe. Chiar dacă este un om foarte ocupat - Președinte al Union des Grands Crus, oenolog al Domaine de la Solitude (proprietate a maicilor de la Congrégation de la Sainte-Famille de Bordeaux) și al Château de Martillac, co-proprietar al Château Guiraud (http://www.winepoint.ro/franta/125-g-de-guiraud-bordeaux-blanc-sec-2016.html) și, recent, proprietar al Clos des Lunes, el rămâne atașat de Domaine de Chevalier, unde locuiește și produce unele dintre cele mai bune vinuri roșii din Pessac-Léognan și unul dintre cele mai mari vinuri albe seci din lume.</t>
  </si>
  <si>
    <t>Chateau Pape Clement</t>
  </si>
  <si>
    <t>96 Robert Parker, 98 James Suckling</t>
  </si>
  <si>
    <t>Pessac-Leognan-Cru-Classe-de-Graves-Blanc-2018</t>
  </si>
  <si>
    <t>Château Pape Clément 2020</t>
  </si>
  <si>
    <t>Château Pape Clément</t>
  </si>
  <si>
    <t>SauvignonBlanc|Sémillon|Muscadelle</t>
  </si>
  <si>
    <t>8-10°C</t>
  </si>
  <si>
    <t>Pessac-Leognan-Cru-Classe-de-Graves-Blanc-2018.jpg</t>
  </si>
  <si>
    <t>&lt;div class="col-xs-12 active" id="productDescription"&gt;
&lt;span id="description"&gt;&lt;/span&gt;
&lt;p style="text-align: justify;"&gt;&lt;strong&gt;Château Pape Clément Pessac-Léognan Cru Classé de Graves Blanc 2018&lt;/strong&gt;&lt;/p&gt;
&lt;p style="text-align: justify;"&gt;&lt;strong&gt;Producător: &lt;/strong&gt;Château Pape Clément - Pessac-Léognan&lt;/p&gt;
&lt;p style="text-align: justify;"&gt;&lt;strong&gt;Proprietar:&lt;/strong&gt; Bernard Magrez&lt;/p&gt;
&lt;p style="text-align: justify;"&gt;&lt;strong&gt;Oenolog:&lt;/strong&gt; Michel Rolland&lt;/p&gt;
&lt;p style="text-align: justify;"&gt;&lt;strong&gt;Soi:&lt;/strong&gt; &lt;strong&gt; &lt;/strong&gt;57% Sauvignon Blanc, 39% Sémillon, 4% Muscadelle - struguri culeși manual și nedezciorchinați&lt;/p&gt;
&lt;p style="text-align: justify;"&gt;&lt;strong&gt;Culoare: &lt;/strong&gt;galben-auriu profund, cu tente verzi-aurii&lt;/p&gt;
&lt;p style="text-align: justify;"&gt;&lt;strong&gt;Miros&lt;/strong&gt;: foarte parfumat, expresiv și intens, cu note de citrice, măr, flori, caprifoi, salcâm și adieri de vanilie, condimente și toast&lt;/p&gt;
&lt;p style="text-align: justify;"&gt;&lt;strong&gt;Gust&lt;/strong&gt;: proaspăt, intens, direct, rotund și corpolent, cu concentrație și lungime excepționale pe palatin, caracter floral și picant, tanini rotunzi și sfârșit mineral&lt;/p&gt;
&lt;p style="text-align: justify;"&gt;&lt;strong&gt;Recomandări gastronomice: &lt;/strong&gt;pește (limbă de mare, saint-pierre, somon, păstrăv), carne albă, carne roșie friptă sau prăjită, jamón ibérico, brânzeturi rafinate și cu arome puternice (Comté)&lt;/p&gt;
&lt;p style="text-align: justify;"&gt;&lt;strong&gt;Alcool&lt;/strong&gt;: 13%&lt;/p&gt;
&lt;p style="text-align: justify;"&gt;&lt;strong&gt;Temperatura de servire:&lt;/strong&gt; 8-10°C&lt;/p&gt;
&lt;p style="text-align: justify;"&gt;&lt;strong&gt;Perioada optimă de consum:&lt;/strong&gt; 2021-2030&lt;/p&gt;
&lt;p style="text-align: justify;"&gt;Unul dintre cele mai bune vinuri albe din Bordeaux! Fermentat în butoaie de stejar franțuzesc. Maturat pe drojdii. 15% din vin este maturat în tancuri de beton în formă de ou. Maturat 18 luni în butoaie de stejar.&lt;/p&gt;
&lt;p style="text-align: justify;"&gt;&lt;span class="wineRatings_rating"&gt;&lt;span style="color: #d0121a;"&gt;98-99 Puncte James Suckling:&lt;/span&gt; ”Un tăvălug de fruct dens și intensitate fenolică, dar rămâne agil și viu, cu caracter de mere coapte și frișcă, textură și structură fantastice. Un vin alb mare, cu o greutate demnă de un vin roșu.”&lt;/span&gt;&lt;/p&gt;
&lt;div class="pipProfessionalReviews"&gt;
&lt;div class="reviewsContainer viewMoreModule"&gt;
&lt;div class="viewMoreModule_text viewMoreModule-reviews"&gt;
&lt;div class="pipProfessionalReviews_list"&gt;
&lt;div class="pipProfessionalReviews_authorName" style="text-align: justify;"&gt;&lt;span style="color: #d0121a;"&gt;96 Puncte Wine Spectator&lt;/span&gt;&lt;/div&gt;
&lt;div class="pipProfessionalReviews_authorName" style="text-align: justify;"&gt;&lt;span style="color: #d0121a;"&gt;96 Puncte Jeb Dunnuck&lt;/span&gt;&lt;/div&gt;
&lt;div class="pipProfessionalReviews_authorName" style="text-align: justify;"&gt;&lt;span style="color: #d0121a;"&gt;94-96 Puncte Parker&lt;/span&gt;&lt;/div&gt;
&lt;div class="pipProfessionalReviews_authorName" style="text-align: justify;"&gt; &lt;/div&gt;
&lt;div class="pipProfessionalReviews_authorName" style="text-align: justify;"&gt;&lt;span style="color: #d0121a;"&gt;Ediția 2017 - 97 Puncte Jeb Dunnuck&lt;/span&gt;&lt;/div&gt;
&lt;div class="pipProfessionalReviews_authorName" style="text-align: justify;"&gt;&lt;span style="color: #d0121a;"&gt;                 - 96 Puncte James Suckling&lt;/span&gt;&lt;/div&gt;
&lt;/div&gt;
&lt;/div&gt;
&lt;/div&gt;
&lt;/div&gt; &lt;/div&gt;</t>
  </si>
  <si>
    <t xml:space="preserve">      Château Pape Clément, un domeniu de 32,5 ha, este un adevărat simbol al Bordeaux-ului, fiind cel mai vechi domeniu viticol al regiunii - recolta cu nr 700 a fost culeasă în 2006! Din 1959, el este clasificat Cru Classé atât pentru vinurile roșii cât și pentru cele albe.    Domeniul își datorează numele celui mai ilustru proprietar al său: Bertrand de Goth, născut în 1264 și devenit, la 31 de ani, Episcop de Comminges, pentru ca în 1299 să devină Arhiepiscop al Bordeaux-ului. După moartea Papei Benedict XI, Bertrand de Goth a devenit Papa Clément V. În 1309, susținut fiind de regele Filip IV, el a mutat curtea papală la Avignon, rupându-se de Roma. Obligațiile papale nemaipermițându-i să se ocupe de via sa din Pessac, La Mothe, o dăruiește Arhiepiscopului de Bordeaux. De aici încolo, ea va purta numele ilustrului pontif.    La sfârșitul secolului al XVIII-lea, după Revoluție, proprietatea papală a fost naționalizată și vândută ca ”bun național”. A urmat o serie de proprietari, printre care poetul și viticultorul Paul Montaigne. Devenit proprietar în 1939, el a replantat viile și l-a angajat pe celebrul oenolog Emile Peynaud pentru a face vinurile. Rezultatele s-au văzut de abia după 10 ani, când Château Pape Clément avea să promoveze în trioul fruntaș din Pessac, alături de Haut-Brion și La Mission.     Intrat în proprietatea lui Bernard Magrez, ”omul cu 40 de Château-uri”, în 1986, Pape Clément a devenit sinonim nu doar cu excelența în vin, ci și cu un stil de viață autentic și luxuriant.</t>
  </si>
  <si>
    <t>Prelat de Pape Clement</t>
  </si>
  <si>
    <t>92 James Suckling</t>
  </si>
  <si>
    <t>Le-Prelat-de-Pape-Clement-Blanc-2018</t>
  </si>
  <si>
    <t>Château Pape Clément 2019</t>
  </si>
  <si>
    <t>Sémillon|SauvignonBlanc|SauvignonGris|Muscadelle</t>
  </si>
  <si>
    <t>Le-Prelat-de-Pape-Clement-Blanc-2018.png</t>
  </si>
  <si>
    <t>&lt;div class="col-xs-12 active" id="productDescription"&gt;
&lt;span id="description"&gt;&lt;/span&gt;
&lt;p class="page-title" style="text-align: justify;"&gt;&lt;span style="color: #4a4a4a;"&gt;&lt;strong&gt;Le Prélat de &lt;strong&gt;Pape Clément &lt;/strong&gt;Blanc 2018&lt;/strong&gt;&lt;/span&gt;&lt;/p&gt;
&lt;p class="page-title" style="text-align: justify;"&gt;&lt;span style="color: #d0121a;"&gt;&lt;strong&gt;&lt;strong&gt;Perioada optimă de consum:&lt;/strong&gt; &lt;/strong&gt;2021-2025&lt;/span&gt;&lt;/p&gt;
&lt;p style="text-align: justify;"&gt;&lt;span style="color: #4a4a4a;"&gt;&lt;strong&gt;Producător: &lt;/strong&gt;Château Pape Clément - Pessac-Léognan&lt;/span&gt;&lt;/p&gt;
&lt;p style="text-align: justify;"&gt;&lt;span style="color: #4a4a4a;"&gt;&lt;strong&gt;Proprietar:&lt;/strong&gt; Bernard Magrez&lt;/span&gt;&lt;/p&gt;
&lt;p style="text-align: justify;"&gt;&lt;span style="color: #4a4a4a;"&gt;&lt;strong&gt;Oenolog:&lt;/strong&gt; Michel Rolland&lt;/span&gt;&lt;/p&gt;
&lt;p style="text-align: justify;"&gt;&lt;span style="color: #4a4a4a;"&gt;&lt;strong&gt;Soi: &lt;/strong&gt;71% Sémillon,&lt;strong&gt; &lt;/strong&gt;16% Sauvignon Blanc, 12% Sauvignon Gris, 1% Muscadelle - struguri culeși manual &lt;/span&gt;&lt;/p&gt;
&lt;p style="text-align: justify;"&gt;&lt;span style="color: #4a4a4a;"&gt;&lt;strong&gt;Culoare: &lt;/strong&gt;galben-auriu cu tente verzui&lt;/span&gt;&lt;/p&gt;
&lt;p style="text-align: justify;"&gt;&lt;span style="color: #4a4a4a;"&gt;&lt;strong&gt;Miros&lt;/strong&gt;: proaspăt, fructat, rasat, emană o frumoasă mineralitate; note de mere și lămâi proaspete, puțină lămâie coaptă, o tușă de kumquat și adieri discrete de flori de portocal.&lt;/span&gt;&lt;/p&gt;
&lt;p style="text-align: justify;"&gt;&lt;span style="color: #4a4a4a;"&gt;&lt;strong&gt;Gust&lt;/strong&gt;: complex, fructat și echilibrat cu o tramă minerală și o prospețime foarte frumoase și arome de lămâi coapte proaspete și piersici de vie proaspete, suculente&lt;/span&gt;&lt;/p&gt;
&lt;p style="text-align: justify;"&gt;&lt;span style="color: #4a4a4a;"&gt;&lt;strong&gt;Recomandări gastronomice: &lt;/strong&gt;foie gras, pește, fructe de mare, stridii, scoici, pui, brânză de capră maturată&lt;/span&gt;&lt;/p&gt;
&lt;p style="text-align: justify;"&gt;&lt;span style="color: #4a4a4a;"&gt;&lt;strong&gt;Alcool&lt;/strong&gt;: 13%&lt;/span&gt;&lt;/p&gt;
&lt;p style="text-align: justify;"&gt;&lt;span style="color: #4a4a4a;"&gt;&lt;strong&gt;Temperatura de servire:&lt;/strong&gt; 8-10°C&lt;/span&gt;&lt;/p&gt;
&lt;p style="text-align: justify;"&gt;&lt;span class="wineRatings_rating" style="color: #4a4a4a;"&gt;&lt;span style="color: #d0121a;"&gt;92 Puncte James Suckling:&lt;/span&gt; ”Nas proaspăt de coajă de lime, pară verde, guava și piatră zdrobită. De asemenea, lămâie dată cu ceară. Corp mediu spre plin, cu aciditate proaspătă, puternică. Aromele stratificate conduc spre sfârșitul fenolic, cu note persistente de ceară de albine și lămâie. Beți-l sau păstrați-l.”&lt;/span&gt;&lt;/p&gt; &lt;/div&gt;</t>
  </si>
  <si>
    <t xml:space="preserve">Clos La Gaffeliere </t>
  </si>
  <si>
    <t>93-94 James Suckling</t>
  </si>
  <si>
    <t>Clos-La-Gaffeliere-Saint-Emilion-Grand-Cru-2019</t>
  </si>
  <si>
    <t>Château La Gaffelière 2019</t>
  </si>
  <si>
    <t>Château La Gaffelière</t>
  </si>
  <si>
    <t>Merlot|CabernetFRanc</t>
  </si>
  <si>
    <t>93-94</t>
  </si>
  <si>
    <t>Clos-La-Gaffeliere-Saint-Emilion-Grand-Cru-2019.jpg</t>
  </si>
  <si>
    <t>&lt;div class="col-xs-12 active" id="productDescription"&gt;
&lt;span id="description"&gt;&lt;/span&gt;
&lt;p&gt;&lt;strong&gt;Clos La Gaffelière Saint-Émilion Grand Cru 2019&lt;/strong&gt;&lt;br/&gt;
&lt;strong&gt;&lt;span style="color:#c0392b;"&gt;Perioada optimă de consum: &lt;/span&gt;&lt;/strong&gt;&lt;span style="color:#c0392b;"&gt;2024 - 2040&lt;/span&gt;&lt;/p&gt;
&lt;p&gt;&lt;span style="tab-stops:255.0pt"&gt;&lt;b&gt;Producător: &lt;/b&gt;&lt;/span&gt;Château La Gaffelière - AOC Saint-Émilion&lt;/p&gt;
&lt;p&gt;&lt;span style="tab-stops:255.0pt"&gt;&lt;b&gt;Soi: &lt;/b&gt;90% Merlot, 10% Cabernet FRanc&lt;/span&gt;&lt;/p&gt;
&lt;p&gt;&lt;span style="tab-stops:90.5pt"&gt;&lt;b&gt;Culoare:&lt;/b&gt; &lt;/span&gt;roșu-granat cu reflexii purpurii&lt;span style="tab-stops:90.5pt"&gt;              &lt;/span&gt;&lt;/p&gt;
&lt;p&gt;&lt;b&gt;Miros&lt;/b&gt;: seducător, puternic și distinct cu note de jeleu de coacăze roșii, plăcintă cu zmeură, tort Pădurea Neagră, tufăriș și adieri de ierburi aromate franțuzești și piper negru zdrobit&lt;/p&gt;
&lt;p&gt;&lt;span style="tab-stops:114.0pt"&gt;&lt;b&gt;Gust&lt;/b&gt;: &lt;/span&gt;corp mediu spre plin și debordează de arome suculente de fructe roșii și negre, cu tente de ierburi aromate și tanini rotunzi: sfârșit de o prospețime ispititoare&lt;/p&gt;
&lt;p&gt;&lt;span style="tab-stops:114.0pt"&gt;&lt;b&gt;Recomandări gastronomice: &lt;/b&gt;&lt;/span&gt;preparate de pui, rață și carne roșie puțin condimentate, fructe de mare cu bacon sau prosciutto, paste cu sos de roșii, blue cheese &lt;/p&gt;
&lt;p&gt;&lt;b&gt;Alcool&lt;/b&gt;: 14%&lt;/p&gt;
&lt;p&gt;&lt;b&gt;Temperatura de servire: &lt;/b&gt;16-18°C&lt;/p&gt;
&lt;span style="color:#c0392b;"&gt;93-94 Puncte James Suckling:&lt;/span&gt; ”Un vin cu corp mediu și arome profunde și frumoase de nuci, pământ ud, ciuperci și ciocolată. Sfârșit suculent. Profunzime frumoasă.”&lt;br/&gt;
&lt;span style="color:#c0392b;"&gt;90-92 Puncte Parker:&lt;/span&gt; ”Cel de-al doilea vin al La Gaffelière, Clos La Gaffelière 2019 este de culoare roșu-granat cu reflexii purpurii și are un caracter puternic și distinct, cu note de jeleu de coacăze roșii, plăcintă cu zmeură, tort Pădurea Neagră, tufăriș și adieri de ierburi aromate franțuzești și piper negru zdrobit. Pe palatin, are corp mediu spre plin și debordează de arome suculente de fructe roșii și negre, cu tente de ierburi aromate și tanini rotunzi. Sfârșit de o prospețime ispititoare.”			&lt;/div&gt;</t>
  </si>
  <si>
    <t>Chateau Laroque</t>
  </si>
  <si>
    <t>94 Suckling, 94 Robert Parker, 94 Vinous</t>
  </si>
  <si>
    <t>Saint-Emilion-Grand-Cru-Classe-2019</t>
  </si>
  <si>
    <t>Château Laroque 2019</t>
  </si>
  <si>
    <t>Château Laroque</t>
  </si>
  <si>
    <t>Saint-Emilion-Grand-Cru-Classe-2019.jpg</t>
  </si>
  <si>
    <t>&lt;div class="col-xs-12 active" id="productDescription"&gt;
&lt;span id="description"&gt;&lt;/span&gt;
&lt;p class="pipName" style="text-align: justify;"&gt;&lt;span style="color: #4a4a4a;"&gt;&lt;strong&gt;Château Laroque Saint-Émilion Grand Cru Classé 2019&lt;/strong&gt;&lt;/span&gt;&lt;/p&gt;
&lt;p class="pipName" style="text-align: justify;"&gt;&lt;span style="color: #d0121a;"&gt;&lt;strong&gt;Perioada optimă de consum: &lt;/strong&gt;2025 - 2049 &lt;/span&gt;&lt;/p&gt;
&lt;p style="text-align: justify;"&gt;&lt;span style="color: #4a4a4a;"&gt;&lt;strong&gt;Producător: &lt;/strong&gt;Château Laroque - Saint-Émilion  &lt;/span&gt;&lt;/p&gt;
&lt;p style="text-align: justify;"&gt;&lt;span style="color: #4a4a4a;"&gt;&lt;strong&gt;Soi: &lt;/strong&gt;97% Merlot, 3% Cabernet Franc&lt;/span&gt;&lt;/p&gt;
&lt;p style="text-align: justify;"&gt;&lt;span style="color: #4a4a4a;"&gt;&lt;strong&gt;Culoare:&lt;/strong&gt; roșu-purpuriu închis   &lt;/span&gt;&lt;/p&gt;
&lt;p style="text-align: justify;"&gt;&lt;span style="color: #4a4a4a;"&gt;&lt;strong&gt;Miros&lt;/strong&gt;: parfum puternic de &lt;/span&gt;cireșe negre coapte, afine, violete, trufe albe și creion de cedru&lt;/p&gt;
&lt;p style="text-align: justify;"&gt;&lt;span style="color: #4a4a4a;"&gt;&lt;strong&gt;Gust&lt;/strong&gt;: p&lt;/span&gt;rofund, concentrat și suculent, cu corp mediu spre plin, tanini incredibil de fini, echilibru perfect și sfârșit superb&lt;/p&gt;
&lt;p style="text-align: justify;"&gt;&lt;span style="color: #4a4a4a;"&gt;&lt;strong&gt;Recomandări gastronomice: &lt;/strong&gt;un companion extraordinar pentru preparatele din carne roșie și vânat, rață, friptură de pui, ton, ciuperci, paste sățioase sau preparate asiatic&lt;/span&gt;&lt;/p&gt;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#4a4a4a;"&gt;Maturat în baricuri 50% noi.&lt;/span&gt;&lt;br/&gt;
&lt;span style="color:#c0392b;"&gt;95 Puncte Jeb Dunnuck:&lt;/span&gt;&lt;span style="color: #4a4a4a;"&gt; ”Continui să iubesc acest &lt;/span&gt;château situat într-un din terroir-urile mai reci ale apelațiunii, pe soluri de calcar pur. Directorul David Suire continuă să ajusteze cu precizie fiecare aspect al domeniului, fiind forța conducătoare din spatele incredibilei calități de care ne bucurăm azi. Château Laroque 2019 este cât se poate de stilat și sofisticat, cu un rafinament și o eleganță incredibile. Evantaiul aromatic este compus din cireșe negre coapte, afine, violete, trufe albe și creion de cedru, iar corpul este mediu spre plin, cu tanini incredibili, echilibru perfect și sfârșit superb. Chiar dacă nu are densitatea unui Canon sau Clos Fourtet, de exemplu, nu este deloc mai prejos când vine vorba de puritate, finețe și eleganță. Un Saint-Émilion superb pe care cititorii s-ar bucura să-l aibă în pivniță. Este foarte plăcut acum, dar va ajunge la maturitate de abia peste 5-7 ani și va trăi 20-25 ani, probabil, mai mult.” &lt;br/&gt;
&lt;span style="color:#c0392b;"&gt;94 Puncte Parker: &lt;/span&gt;”O reușită extraordinară a acestui domeniu care a fost multă vreme unul dintre giganții adormiți ai Saint-Émilion-ului. Laroque 2019 emană arome de cireșe, lemn dulce, pământ argilos, petale de trandafir și tutun dulce. Cu corp mediu spre plin, amplu și stratificat, este profund, concentrat și suculent, cu tanini fini și profil integrat, impecabil. Merită să-l căutați. &lt;br/&gt;
David Suire, mâna dreaptă a lui Nicolas Thienpont la Pavie Macquin și Larcis-Ducasse, readuce la viață unul dintre giganții adormiți ai  Saint-Émilion-ului. Astăzi, are 60 ha sub vie în comuna Saint-Christophe-des-Bardes, urmând ca suprafața să crească; dar la începutul secolului XX, domeniul a fost lăsat în paragină (rezultatul a fost că viile sunt în mare parte lipsite de viruși). Vinul Laroque reprezintă mai puțin de 50% din producție, făcând posibilă o selecție exigentă, iar vinificarea este bine gândită, strugurii de pe soluri argiloase fiind maturați în butoaie de 225 l, iar cei de pe soluri mai bogate în calcar în butoaie mai mari. Mulți dintre strugurii din pământ argilos ajung în al doilea vin, Les Tours de Laroque, care este mai cărnos și mai direct decât Laroque. Începând cu 2019, lucrurile încep să arate interesant la această adresă, așa că, e un nume care trebuie urmărit.”&lt;br/&gt;
&lt;span style="color:#c0392b;"&gt;94 Puncte James Suckling&lt;/span&gt;&lt;/p&gt;
&lt;p style="text-align: justify;"&gt;&lt;span style="color: #4a4a4a;"&gt;&lt;span style="color: #d0121a;"&gt;Ediția 2018 - 95-97 Puncte Parker:&lt;/span&gt; ”De culoare roșu-purpuriu închis, Laroque 2018 este un pic închis la început, dar încet-încet se deschide pentru a face loc parfumului puternic de cireșe negre, afine sălbatice și compot de mure, cu adieri de piatră zdrobită, tufăriș și violete, plus o aluzie de pâine prăjită. Corpolent, debordează de arome de fructe negre și roșii proaspete, crocante, are tanini fin granulați și tone de prospețime, iar sfârșitul este lung și stratificat. Impresionant!”&lt;/span&gt;&lt;/p&gt;
&lt;p style="text-align: justify;"&gt;&lt;span style="color: #d0121a;"&gt;                    - 97 Puncte Jeb Dunnuck&lt;/span&gt;&lt;/p&gt;
&lt;p style="text-align: center;"&gt; &lt;/p&gt;
&lt;p&gt; &lt;/p&gt;
&lt;p&gt; &lt;/p&gt;
&lt;p&gt; &lt;/p&gt; &lt;/div&gt;</t>
  </si>
  <si>
    <t xml:space="preserve">      Cu o poziție de invidiat, pe cele mai mari înălțimi din Saint-Émilion, în comuna St. Christophe des Bardes, Château Laroque se mândrește nu doar cu vinurile sale, ci și cu faimosul său castel din secolul al XVIII-lea și cu faptul că este cea mai mare proprietate a apelațiunii. Din cele 61 de hectare plantate cu viță de vie, 27 sunt folosite pentru vinul cel mare.     Cu o istorie care începe în secolul al XII-lea, domeniul a schimbat mai mulți proprietari dedicați, fiecare, acestui loc uluitor. Istoria sa modernă începe în 1935 când intră în posesia familiei Beaumartin. Recâștigându-și măreția și identitatea, în 1996, Château Laroque primește statutul de Grand Cru Classé.     Din 2015, crama este administrată de David Suire, unul dintre cei mai talentați tineri oenologi din Bordeaux. În ciuda vârstei tinere, el a acumulat o experiență extrem de valoroasă lucrând cu Nicolas Thienpont la mai multe ediții ale vinurilor de la Château Beauséjour, Château Pavie Macquin și Château Larcis Ducasse. Odată cu el, vinurile acestui domeniu impunător încep să scrie o nouă pagină de istorie. </t>
  </si>
  <si>
    <t>Chateau Poesia</t>
  </si>
  <si>
    <t>95 Suckling,  96 Vinous</t>
  </si>
  <si>
    <t>Saint-Emilion-Grand-Cru-2018</t>
  </si>
  <si>
    <t>Château Poesia 2019</t>
  </si>
  <si>
    <t>Château Poesia</t>
  </si>
  <si>
    <t>Saint-Emilion-Grand-Cru-2018.jpg</t>
  </si>
  <si>
    <t>&lt;div class="col-xs-12 active" id="productDescription"&gt;
&lt;span id="description"&gt;&lt;/span&gt;
&lt;p style="text-align: justify;"&gt;&lt;span style="color: #4a4a4a;"&gt;&lt;strong&gt;Château Poesia Saint-Émilion Grand Cru 2018&lt;/strong&gt;&lt;/span&gt;&lt;/p&gt;
&lt;p style="text-align: justify;"&gt;&lt;span style="color: #d0121a;"&gt;&lt;strong&gt;Perioada optimă de consum: &lt;/strong&gt;2024-2040&lt;/span&gt;&lt;/p&gt;
&lt;p style="text-align: justify;"&gt;&lt;span style="color: #4a4a4a;"&gt;&lt;strong&gt;Producător: &lt;/strong&gt;Château Poesia - Saint-Émilion&lt;/span&gt;&lt;/p&gt;
&lt;p style="text-align: justify;"&gt;&lt;span style="color: #4a4a4a;"&gt;&lt;strong&gt;Soi: &lt;/strong&gt;70% Merlot, 30% Cabernet Franc - cultură organică și sustenabilă, struguri culeși manual&lt;/span&gt;&lt;/p&gt;
&lt;p style="text-align: justify;"&gt;&lt;span style="color: #4a4a4a;"&gt;&lt;strong&gt;Culoare:&lt;/strong&gt; roșu- granat cu tente purpurii&lt;/span&gt;&lt;/p&gt;
&lt;p style="text-align: justify;"&gt;&lt;span style="color: #4a4a4a;"&gt;&lt;strong&gt;Miros&lt;/strong&gt;: note bombastice de cireșe învelite în ciocolată, dude și plăcintă cu mure, plus aluzii de pilitură de creion, vișine, tufăriș și condimente chinezești&lt;/span&gt;&lt;/p&gt;
&lt;p style="text-align: justify;"&gt;&lt;span style="color: #4a4a4a;"&gt;&lt;strong&gt;Gust&lt;/strong&gt;: vibrant, cu corp mediu spre plin, echilibru frumos și tone de arome parfumate de fructe negre și cireșe roșii, cu note rasate de zmeură și coacăze și accente minerale și de violete susținute de taninii catifelați; sfârșit lung, mineral       &lt;/span&gt;&lt;/p&gt;
&lt;p style="text-align: justify;"&gt;&lt;span style="color: #4a4a4a;"&gt;&lt;strong&gt;Recomandări gastronomice: &lt;/strong&gt;vită, rață, miel, deserturi cu fructe roșii, negre sau cu ciocolată&lt;/span&gt;&lt;/p&gt;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35.000&lt;/span&gt;&lt;/p&gt;
&lt;p style="text-align: justify;"&gt;&lt;span style="color: #4a4a4a;"&gt;Fermentat în inox și maturat 18-24 luni în butoaie de stejar franțuzesc 80% noi.&lt;/span&gt;&lt;/p&gt;
&lt;div class="pipProfessionalReviews_list" style="text-align: justify;"&gt;&lt;span style="color: #4a4a4a;"&gt;&lt;span style="color: #d0121a;"&gt;96 Puncte Wine Spectator: &lt;/span&gt;”Vibrant, cu note rasate de zmeură și coacăze și accente minerale și de violete. Lung și foarte pur. Nu mai stați pe gânduri.”&lt;/span&gt;&lt;/div&gt;
&lt;div class="pipProfessionalReviews_list" style="text-align: justify;"&gt; &lt;/div&gt;
&lt;div class="pipProfessionalReviews_list" style="text-align: justify;"&gt;&lt;span style="color: #4a4a4a;"&gt;&lt;span style="color: #d0121a;"&gt;95 Puncte James Suckling:&lt;/span&gt; ”Buchet foarte frumos de fructe albastre și cireșe negre, plus cretă și piatră. Corp mediu spre plin, cu tanini fini, polisați și sfârșit lung. Structură compactă, frumoasă. Beți-l începând din 2025.”&lt;/span&gt;&lt;/div&gt;
&lt;p style="text-align: justify;"&gt;&lt;span style="color: #4a4a4a;"&gt;&lt;span style="color: #d0121a;"&gt;94 Puncte Parker:&lt;/span&gt; ”Compus din 70% Merlot și 30% Cabernet Franc, Poesia 2018 are o culoare roșu închis-purpuriu mediu spre profund și emană note bombastice de cireșe învelite în ciocolată, dude și plăcintă cu mure, plus aluzii de pilitură de creion, vișine, tufăriș și condimente chinezești. Pe palatin, are corp mediu spre plin, un echilibru frumos și tone de arome parfumate de fructe negre și cireșe roșii, susținute de taninii catifelați. Sfârșit lung și mineral.”&lt;/span&gt;&lt;/p&gt; &lt;/div&gt;</t>
  </si>
  <si>
    <t xml:space="preserve">      Château Poesia a cunoscut succesul începând din 2014, când a fost cumpărat de Hélène Garcin și Patrice Levêque. Înainte, proprietatea a fost cunoscută sub numele de Château Haut Villet. Numele de ”Poesia” vine de la celelalte domenii ale actualilor proprietari, din Argentina. În Bordeaux, cei doi soți mai posedă Château Barde-Haut și Clos l'Eglise.    Cele 10 ha ale Château Poesia se întind pe înălțimile Saint-Émilion-ului și beneficiază de un terroir unic.</t>
  </si>
  <si>
    <t>Chateau Lassegue</t>
  </si>
  <si>
    <t>96 Suckling</t>
  </si>
  <si>
    <t>Saint-Emilion-Grand-Cru-2015</t>
  </si>
  <si>
    <t>Château Lassègue 2019</t>
  </si>
  <si>
    <t>Château Lassègue</t>
  </si>
  <si>
    <t>Saint-Emilion-Grand-Cru-2015.jpg</t>
  </si>
  <si>
    <t>&lt;div class="col-xs-12 active" id="productDescription"&gt;
&lt;span id="description"&gt;&lt;/span&gt;
&lt;p style="text-align: justify;"&gt;&lt;span style="color: #4a4a4a;"&gt;&lt;strong&gt;Château Lass&lt;/strong&gt;&lt;strong&gt;&lt;span lang="RO"&gt;è&lt;/span&gt;gue Saint-Émilion Grand Cru 2015&lt;/strong&gt;&lt;/span&gt;&lt;/p&gt;
&lt;p style="text-align: justify;"&gt;&lt;span style="color: #d0121a;"&gt;&lt;strong&gt;Perioada optimă de consum:&lt;/strong&gt; 2022-2042&lt;/span&gt;&lt;/p&gt;
&lt;p style="text-align: justify;"&gt;&lt;span style="color: #4a4a4a;"&gt;&lt;strong&gt;Producător: &lt;/strong&gt;Château Lass&lt;span lang="RO"&gt;è&lt;/span&gt;gue - Saint-Émilion &lt;/span&gt;&lt;/p&gt;
&lt;p style="text-align: justify;"&gt;&lt;span style="color: #4a4a4a;"&gt;&lt;strong&gt;Soi: &lt;/strong&gt;&lt;span lang="RO"&gt;70% Merlot, 20% Cabernet Franc, 10% Cabernet Sauvignon&lt;/span&gt;&lt;/span&gt;&lt;/p&gt;
&lt;p style="text-align: justify;"&gt;&lt;span style="color: #4a4a4a;"&gt;&lt;strong&gt;Culoare: &lt;/strong&gt;&lt;span lang="RO"&gt;roșu-granat profund&lt;/span&gt;    &lt;/span&gt;&lt;/p&gt;
&lt;p style="text-align: justify;"&gt;&lt;span style="color: #4a4a4a;"&gt;&lt;strong&gt;Miros&lt;/strong&gt;: &lt;span lang="RO"&gt;note expresive de tort Pădurea Neagră, compot de prune și prăjitură de mure, cu un subton de cafea mocca, carne la grătar, lemn de santal și cutie de trabuce, plus o adiere de lavandă&lt;/span&gt;&lt;/span&gt;&lt;/p&gt;
&lt;p style="text-align: justify;"&gt;&lt;span style="color: #4a4a4a;"&gt;&lt;strong&gt;Gust&lt;/strong&gt;: &lt;span lang="RO"&gt;bogat și plin de straturi opulente de compoturi picante de fructe negre și cutie de ciocolată, are corp mediu spre plin, tanini minunat de catifelați, dar fermi și un filon plăcut de aciditate în fundal; sfârșit lung și aromat&lt;/span&gt;        &lt;/span&gt;&lt;/p&gt;
&lt;p style="text-align: justify;"&gt;&lt;span style="color: #4a4a4a;"&gt;&lt;strong&gt;Recomandări gastronomice: &lt;/strong&gt;vițel, porc, vită, miel, vânat, friptură de pui, preparate asiatice, ton, paste&lt;/span&gt;&lt;/p&gt;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80.000&lt;/span&gt;&lt;/p&gt;
&lt;p style="text-align: justify;"&gt;&lt;span style="color: #4a4a4a;"&gt;Vinificat în tancuri de inox. Maturat 15 luni în butoaie 50-70% noi. Butoaiele folosite la Château Lass&lt;span lang="RO"&gt;è&lt;/span&gt;gue sunt unice, ele fiind făcute de dogăria familiei Jackson.&lt;/span&gt;&lt;/p&gt;
&lt;p style="text-align: justify;"&gt;&lt;span style="color: #4a4a4a;"&gt;&lt;span style="color: #d0121a;"&gt;93+ Puncte Parker:&lt;/span&gt; ”Făcut de Pierre Saillan de la Verité, Sonoma (domeniul a fost cumpărat de familia Jackson în 2003) din vițe vechi de 50-60 ani, Lassegue 2015 este compus din 70% Merlot, 20% Cabernet Franc și 10% Cabernet Sauvignon. De culoare roșu-granat profund, se deschide cu note expresive de tort Pădurea Neagră, compot de prune și prăjitură de mure, cu un subton de cafea mocca, carne la grătar, lemn de santal și cutie de trabuce, plus o adiere de lavandă. Cu corp mediu spre plin, este bogat și plin de straturi opulente de compoturi picante de fructe negre și cutie de ciocolată, are tanini minunat de catifelați, dar fermi și un filon plăcut de aciditate în fundal. Sfârșit lung și aromat. Au fost îmbuteliate 7.500 baxuri.”&lt;/span&gt;&lt;/p&gt; &lt;/div&gt;</t>
  </si>
  <si>
    <t xml:space="preserve">      Château Lassègue are o istorie veche care începe la mijlocul anilor 1600, odată cu construirea castelului. Însă, povestea vinului său este de dată mult mai recentă – ea debutează în 2003, când domeniul de 24 ha este cumpărat de cunoscutul producător californian Jess Jackson, împreună cu oenologul francez Pierre Seillan, cel cu care a creat și renumita Vérité din Sonoma. După moartea sa, în 2011, responsabilitatea administrării proprietății i-a revenit soției lui Jess, Barbara Banke și lui Pierre Seillan.    Pentru a onora istoria domeniului, pe eticheta vinului apar cadranele solare care decorează fațada castelului și simbolizează expunerea perfectă a viilor la soare.</t>
  </si>
  <si>
    <t xml:space="preserve">Chateau Fleur Cardinale </t>
  </si>
  <si>
    <t>95 James Suckling</t>
  </si>
  <si>
    <t>Saint-Emilion-Grand-Cru-Classe-2018</t>
  </si>
  <si>
    <t>Château Fleur Cardinale 2019</t>
  </si>
  <si>
    <t>Château Fleur Cardinale</t>
  </si>
  <si>
    <t>17-18°C</t>
  </si>
  <si>
    <t>Saint-Emilion-Grand-Cru-Classe-2018.jpg</t>
  </si>
  <si>
    <t>&lt;div class="col-xs-12 active" id="productDescription"&gt;
&lt;span id="description"&gt;&lt;/span&gt;
&lt;p style="text-align: justify;"&gt;&lt;strong&gt;Château Fleur Cardinale - AOC Saint-Émilion Grand Cru Classé 2018&lt;/strong&gt;&lt;/p&gt;
&lt;p style="text-align: justify;"&gt;&lt;strong&gt;Perioada optimă de consum: &lt;/strong&gt;2022-2042&lt;/p&gt;
&lt;p style="text-align: justify;"&gt;&lt;strong&gt;Producător: &lt;/strong&gt;Château Fleur Cardinale - Saint-Émilion&lt;/p&gt;
&lt;p style="text-align: justify;"&gt;&lt;strong&gt;Soi: &lt;/strong&gt;74% Merlot, 22% Cabernet Franc, 4% Cabernet Sauvignon&lt;/p&gt;
&lt;p style="text-align: justify;"&gt;&lt;strong&gt;Culoare: &lt;/strong&gt;roșu-rubiniu închis și profund&lt;/p&gt;
&lt;p style="text-align: justify;"&gt;&lt;strong&gt;Miros&lt;/strong&gt;: parfum impresionant și complex de fructe de pădure, violete, fum și condimente dulci&lt;/p&gt;
&lt;p style="text-align: justify;"&gt;&lt;strong&gt;Gust&lt;/strong&gt;: elegant, proaspăt și echilibrat, cu corp plin, structură și aciditate bune, foarte picant și fructat; sfârșit lung&lt;/p&gt;
&lt;p style="text-align: justify;"&gt;&lt;strong&gt;Recomandări gastronomice: &lt;/strong&gt;foie gras, pateuri, rață cu caise, osso bucco, fondant cu ciocolată, Parmezan, Roquefort&lt;/p&gt;
&lt;p style="text-align: justify;"&gt;&lt;strong&gt;Alcool&lt;/strong&gt;: 14,5%&lt;/p&gt;
&lt;p style="text-align: justify;"&gt;&lt;strong&gt;Temperatura de servire: &lt;/strong&gt;17-18°C&lt;/p&gt;
&lt;p style="text-align: justify;"&gt;Maturat în baricuri 100% noi. &lt;/p&gt;
&lt;p style="text-align: justify;"&gt;Vă recomandăm să-l decantați sau să-l treceți prin aeratorul Vinturi.&lt;/p&gt;
&lt;p style="text-align: justify;"&gt;&lt;span style="color: #d0121a;"&gt;94-95 Puncte James Suckling:&lt;/span&gt; &lt;span style="color: #4a4a4a;"&gt;”Un vin liniar și concentrat care etalează seriozitate și polisare. Cu corp mediu spre plin, este concentrat și compact pe palatin. Foarte proaspăt și lung. Văd o schimbare către vinuri mai liniare și mai precise.”&lt;/span&gt;&lt;/p&gt;
&lt;p style="text-align: justify;"&gt;&lt;span style="color: #d0121a;"&gt;93-96 Puncte Wine Spectator:&lt;/span&gt; &lt;span style="color: #4a4a4a;"&gt;”Vinul oferă o fructozitate foarte plăcută, cu note de prune și mure Boysen și o structură foarte catifelată. Sfârșit lung , pe adieri de anason. Pare un pic reținut, dar are o fructuozitate de o profunzime extraordinară.”&lt;/span&gt;&lt;/p&gt;
&lt;p style="text-align: justify;"&gt;&lt;span style="color: #4a4a4a;"&gt;&lt;span style="color: #d0121a;"&gt;Ediția 2015 - 96 Puncte James Suckling:&lt;/span&gt; ”Un vin compact și foarte focusat, cu buchet și arome splendide de mure, coacăze și pietre. O extraordinară puritate a fructului. Corp plin  și foarte, foarte bine lucrat. Compact și concentrat.”&lt;/span&gt;&lt;/p&gt;
&lt;p style="text-align: justify;"&gt;&lt;span style="color: #d0121a;"&gt;                  - 92 Puncte Parker&lt;/span&gt;&lt;/p&gt;
&lt;p style="text-align: justify;"&gt;&lt;span style="color: #d0121a;"&gt;                  - 90-93 Puncte Wine Spectator&lt;/span&gt;&lt;/p&gt; &lt;/div&gt;</t>
  </si>
  <si>
    <t xml:space="preserve">      Locația actualei podgorii a fost menționată pentru prima dată într-un document din Registrul agricol din 1819. Prima atestare ca producător de vin, sub numele de “Clos Bel-Air",  datează din anii 1920-1930. Domeniul își datorează numele actual, Château Fleur Cardinale, lui Jean-Louis Obissier, fiul primarului din Villerouge-Termenes, care a cumpărat Clos Bel-Air în 1975. Dl. Obissier avea doi cai de rasă la care ținea foarte mult, Fleur și Cardinale, iar după moartea lor, pentru a le păstra amintirea, și-a numit proprietatea cu numele lor.     Actualii proprietari, Dominique și Florence Decoster, prosperi oameni de afaceri, au produs porțelan la Limoges timp de 27 de ani și au avut alte câteva afaceri cunoscute. În anul 2000, ei și-au vândut toate firmele, iar în 2001 au decis să cumpere Château Fleur Cardinale de la familia Asséo, proprietari din 1982. Dominique și Florence au fost atât de atrași de frumusețea locului, dar și de aprecierea de care se bucura vinul domeniului, încât s-au mutat aici împreună cu cei trei copii: Ludovic, Matthieu și Lucie.    La  preluarea domeniului, noii proprietari au decis să păstreze întreaga echipă și să colaboreze cu câțiva consultanți experimentați, în frunte cu vecinul lor, Jean-Luc Thunevin, proprietarul Château Valandraud. Împreună, au decis să scoată vițele de o calitate inferioară și să reducă randamentul. Apoi, au cumpărat echipamente noi și au construit o cramă nouă, inaugurată în 2002. Astfel, au reușit să treacă la fermentarea lot cu lot și au putut să urmărească evoluția fiecărui vin. În urma acestor decizii strategice, în 2006, au dobândit statutul de Saint-Emilion Grand Cru Classé.     Din 2012, nora lor Caroline, deținătoarea unui Masterat KEDGE în managementul vinului și spirtoaselor, a preluat funcția de Director de Vânzări și Marketing. Din 2015, soțul său Ludovic, cu experință în vânzări, s-a alăturat echipei pentru a prelua funcția de Estate Manager și a continua, astfel, munca remarcabilă a părinților săi.</t>
  </si>
  <si>
    <t xml:space="preserve">Chateau Grand Mayne </t>
  </si>
  <si>
    <t>94  Robert Parker, 93+ Neil Martin</t>
  </si>
  <si>
    <t>Saint-Emilion-Grand-Cru-Classe-2016</t>
  </si>
  <si>
    <t>Château de Grand Mayne 2019</t>
  </si>
  <si>
    <t>Château de Grand Mayne</t>
  </si>
  <si>
    <t>Saint-Emilion-Grand-Cru-Classe-2016.jpg</t>
  </si>
  <si>
    <t>&lt;div class="col-xs-12 active" id="productDescription"&gt;
&lt;span id="description"&gt;&lt;/span&gt;
&lt;p style="text-align: justify;"&gt;&lt;strong&gt;Château Grand Mayne - AOC Saint-Emilion Grand Cru Classé 2016&lt;/strong&gt;&lt;/p&gt;
&lt;p style="text-align: justify;"&gt;&lt;span style="color: #d0121a;"&gt;&lt;strong&gt;Perioada optimă de consum: &lt;/strong&gt;2020-2034&lt;/span&gt;&lt;/p&gt;
&lt;p style="text-align: justify;"&gt;&lt;strong&gt;Producător: &lt;/strong&gt;Château Grand Mayne - Saint-Emilion, Bordeaux&lt;/p&gt;
&lt;p style="text-align: justify;"&gt;&lt;strong&gt;Oenolog:&lt;/strong&gt; Michel Rolland&lt;/p&gt;
&lt;p style="text-align: justify;"&gt;&lt;strong&gt;Soi: &lt;/strong&gt;80%&lt;strong&gt; &lt;/strong&gt;Merlot, 12% Cabernet Franc, 2% Cabernet Sauvignon&lt;/p&gt;
&lt;p style="text-align: justify;"&gt;&lt;strong&gt;Culoare: &lt;/strong&gt;roșu-purpuriu&lt;/p&gt;
&lt;p style="text-align: justify;"&gt;&lt;strong&gt;Miros&lt;/strong&gt;: buchet de cireșe negre mici, coapte, dude și adieri de coacăze care apar în timp&lt;/p&gt;
&lt;p style="text-align: justify;"&gt;&lt;strong&gt;Gust&lt;/strong&gt;: corp mediu, cu tanini fini și e foarte elegant și echilibrat&lt;/p&gt;
&lt;p style="text-align: justify;"&gt;&lt;strong&gt;Recomandări gastronomice: &lt;/strong&gt;carne afumată&lt;strong&gt;, &lt;/strong&gt;rață, miel, brânză Comté&lt;/p&gt;
&lt;p style="text-align: justify;"&gt;&lt;strong&gt;Alcool&lt;/strong&gt;: 14,5%&lt;/p&gt;
&lt;p style="text-align: justify;"&gt;&lt;strong&gt;Temperatura de servire: &lt;/strong&gt;14-16°C&lt;/p&gt;
&lt;p style="text-align: justify;"&gt;&lt;span style="color: #d0121a;"&gt;94 Puncte Parker:&lt;/span&gt; ”De culoare roșu-granat, Grand-Mayne 2016 exhibă un parfum puternic de cireșată, prune, jeleu de coacăze roșii, cu adieri de tufăriș, coajă de copac cu mușchi și piper Sichuan. Corpolent, bogat și dens, cu arome vibrante de fructe roșii și negre, este catifelat și are un sfârșit foarte lung, pe note de pământ.”&lt;/p&gt;
&lt;p style="text-align: justify;"&gt;&lt;span style="color: #d0121a;"&gt;93 Puncte Vinous&lt;/span&gt;&lt;/p&gt;
&lt;p style="text-align: justify;"&gt;&lt;span style="color: #d0121a;"&gt;93 Puncte Jeb Dunnuck&lt;/span&gt;&lt;/p&gt;
&lt;p style="text-align: justify;"&gt;&lt;span style="color: #4a4a4a;"&gt;&lt;span style="color: #d0121a;"&gt;Ediția 2015 - 92-94 Puncte Parker:&lt;/span&gt; ”Grand Mayne 2015 are un buchet cu parfum de cireșe negre mici, coapte, dude și adieri de coacăze care apar în timp. Pe palat, are corp mediu, cu tanini fini și e foarte elegant și echilibrat - un Grand Mayne într-un stil nou care este mult mai rafinat decât vinurile produse în anii 1990 și 2000. Într-un cuvânt, Jean-Antoine Nony și echipa lui au realizat un Saint Emilion ”stilat”.”&lt;/span&gt;&lt;/p&gt;
&lt;p style="text-align: justify;"&gt; &lt;/p&gt;
&lt;p&gt; &lt;/p&gt; &lt;/div&gt;</t>
  </si>
  <si>
    <t xml:space="preserve">Clos Rene </t>
  </si>
  <si>
    <t>91-93 Robert Parker, 94 James Suckling</t>
  </si>
  <si>
    <t>clos-rene-2015</t>
  </si>
  <si>
    <t>Château Clos René 2015</t>
  </si>
  <si>
    <t>Château Clos René</t>
  </si>
  <si>
    <t>Merlot|CabernetFranc|Malbec</t>
  </si>
  <si>
    <t>91-93</t>
  </si>
  <si>
    <t>clos-rene-2015.jpg</t>
  </si>
  <si>
    <t>&lt;div class="col-xs-12 active" id="productDescription"&gt;
&lt;span id="description"&gt;&lt;/span&gt;
&lt;p&gt;&lt;strong&gt;Clos René 2018&lt;/strong&gt;&lt;/p&gt;
&lt;p&gt;&lt;span style="color:#c0392b;"&gt;&lt;strong&gt;Perioada optimă de consum:&lt;/strong&gt; 2023-2033&lt;/span&gt;&lt;/p&gt;
&lt;p style="text-align: justify;"&gt;&lt;span style="color: #4a4a4a;"&gt;&lt;strong&gt;Producător:&lt;/strong&gt; Clos Ren&lt;span lang="RO"&gt;é - &lt;/span&gt;&lt;/span&gt;Pomerol&lt;/p&gt;
&lt;p&gt;&lt;strong&gt;Oenolog-consultant: &lt;/strong&gt;Michel Rolland&lt;/p&gt;
&lt;p style="text-align: justify;"&gt;&lt;span style="color: #4a4a4a;"&gt;&lt;strong&gt;Soi: &lt;/strong&gt;75% Merlot, 20% Cabernet Franc, 5% Malbec&lt;/span&gt;&lt;/p&gt;
&lt;p style="text-align: justify;"&gt;&lt;span style="color: #4a4a4a;"&gt;&lt;strong&gt;Culoare:&lt;/strong&gt; roșu-granat &lt;/span&gt;&lt;/p&gt;
&lt;p style="text-align: justify;"&gt;&lt;span style="color: #4a4a4a;"&gt;&lt;strong&gt;Miros&lt;/strong&gt;: buchet foarte frumos de c&lt;/span&gt;rème de cassis, lavandă, condimente, ciocolată, mentol și lemn dulce&lt;/p&gt;
&lt;p style="text-align: justify;"&gt;&lt;span style="color: #4a4a4a;"&gt;&lt;strong&gt;Gust&lt;/strong&gt;: amplu, puternic, &lt;/span&gt;rotund, cu arome generoase și textură densă, ceea ce-i conferă o intensitate onctuoasă&lt;/p&gt;
&lt;p style="text-align: justify;"&gt;&lt;span style="color: #4a4a4a;"&gt;&lt;strong&gt;Recomandări gastronomice: &lt;/strong&gt;foie gras cald, rață cu portocale, curcan cu castane, iepure, căprioară, vânat cu pene, trufe&lt;/span&gt;&lt;/p&gt;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#4a4a4a;"&gt;Maturat 18 luni în baric.&lt;/span&gt;&lt;br/&gt;
&lt;span style="color:#c0392b;"&gt;91 Puncte Vinous:&lt;/span&gt;&lt;span style="color: #4a4a4a;"&gt; ”&lt;/span&gt;Clos René 2018 este un Pomerol de culoarea cernelii, rotund, cu arome generoase. Crème de cassis, lavandă, condimente, ciocolată, mentol și lemn dulce, cu textură densă, ceea ce-i conferă o intensitate onctuoasă. Taninii mai trebuie să se înmoaie, dar Clos René este fără îndoială atrăgător, în special pentru cei cărora le place un Pomerol în stil mai modern.”&lt;br/&gt;
&lt;span style="color:#c0392b;"&gt;16,5 Puncte Jancis Robinson&lt;/span&gt;&lt;/p&gt;
&lt;p style="text-align: justify;"&gt;&lt;span style="color:#c0392b;"&gt;Ediția 2016 - 92 Puncte James Suckling:&lt;/span&gt;&lt;span style="color: #4a4a4a;"&gt; ”Un vin foarte atrăgător, cu parfum intens și o bogăție de arome destul de concentrate de fruct. Arome profunde de prune cu un filon de violete zdrobite. Profunzime și prospețime foarte bune.” &lt;/span&gt;&lt;/p&gt;
&lt;p style="text-align: justify;"&gt;&lt;span style="color: #d0121a;"&gt;                    &lt;/span&gt;&lt;span style="color:#c0392b;"&gt;- 91 Puncte Parker&lt;/span&gt;&lt;/p&gt;
&lt;p style="text-align: justify;"&gt;&lt;span style="color:#c0392b;"&gt;Ediția 2015 - 91-93 Puncte Parker:&lt;/span&gt;&lt;span style="color: #4a4a4a;"&gt; ”Asamblaj de 70% Merlot, 20% Cabernet Franc și 10% Malbec, Clos Rene 2015 are un buchet parfumat de conservă de zmeură și căpșuni zdrobite. Pe palat, are corp mediu cu tanini fin granulați, un amestec de fructe roșii și negre, cu sfârșit foarte rafinat și picant. Un Pomerol frumos, care va putea fi savurat în următorii 10-15 ani - cu certitudine, unul dintre cele mai bune vinuri din partea de vest a apelațiunii, cu soluri mai nisipoase.” &lt;/span&gt;&lt;/p&gt; &lt;/div&gt;</t>
  </si>
  <si>
    <t xml:space="preserve">Chateau La Cabanne </t>
  </si>
  <si>
    <t>93 James Suckling, 92-94 Vinous</t>
  </si>
  <si>
    <t>cabanne</t>
  </si>
  <si>
    <t>Château La Cabanne 2019</t>
  </si>
  <si>
    <t>Château La Cabanne</t>
  </si>
  <si>
    <t>Merlot</t>
  </si>
  <si>
    <t>cabanne.jpg</t>
  </si>
  <si>
    <t>&lt;div class="col-xs-12 active" id="productDescription"&gt;
&lt;span id="description"&gt;&lt;/span&gt;
&lt;p style="text-align: justify;"&gt;&lt;span style="color: #4a4a4a;"&gt;&lt;strong&gt;Château La Cabanne 2019&lt;/strong&gt;&lt;/span&gt;&lt;br/&gt;
&lt;span style="color:#c0392b;"&gt;&lt;strong&gt;Perioada optimă de consum:&lt;/strong&gt; 2024 - 2040 &lt;/span&gt;&lt;/p&gt;
&lt;p style="text-align: justify;"&gt;&lt;span style="color: #4a4a4a;"&gt;&lt;strong&gt;Producător: &lt;/strong&gt;Château La Cabanne - AOC Pomerol&lt;br/&gt;
&lt;strong&gt;Proprietar: &lt;/strong&gt;&lt;/span&gt;François Estager &lt;/p&gt;
&lt;p style="text-align: justify;"&gt;&lt;span style="color: #4a4a4a;"&gt;&lt;strong&gt;Soi:&lt;/strong&gt; 100% Merlot - vițe vechi de 39 ani, struguri culeși manual&lt;/span&gt;&lt;br/&gt;
&lt;span style="tab-stops:90.5pt"&gt;&lt;b&gt;Culoare:&lt;/b&gt; &lt;/span&gt;granat-purpuriu mediu spre intens&lt;span style="tab-stops:90.5pt"&gt;              &lt;/span&gt;&lt;/p&gt;
&lt;p&gt;&lt;b&gt;Miros&lt;/b&gt;: &lt;span style="color: #4a4a4a;"&gt;buchet parfumat de cireșe negre, ciocolată neagră cu adieri florale; după un timp se fac simțite aluziile de trufe&lt;/span&gt;&lt;/p&gt;
&lt;p&gt;&lt;span style="tab-stops:114.0pt"&gt;&lt;b&gt;Gust&lt;/b&gt;: c&lt;/span&gt;&lt;span style="color: #4a4a4a;"&gt;orp mediu, tanini fin granulați, este proaspăt și destul de salin, cu o tușă de saramură spre sfârșit&lt;/span&gt;&lt;/p&gt;
&lt;p&gt;&lt;span style="tab-stops:114.0pt"&gt;&lt;b&gt;Recomandări gastronomice: &lt;/b&gt;&lt;/span&gt;preparate din rață, vânat, brânzeturi cu gust puternic&lt;/p&gt;
&lt;p&gt;&lt;b&gt;Alcool&lt;/b&gt;: 14,5%&lt;/p&gt;
&lt;p&gt;&lt;b&gt;Temperatura de servire: &lt;/b&gt;16-18°C&lt;/p&gt;
&lt;p style="text-align: justify;"&gt;&lt;span style="color: #4a4a4a;"&gt;&lt;strong&gt;Număr de sticle produse:&lt;/strong&gt; 240.000&lt;br/&gt;
Vinificat fără sulfiți adăugați. Maturat 15 luni în butoaie de stejar franțuzesc 60% noi și 40% la a doua folosire.&lt;/span&gt;&lt;br/&gt;
&lt;span style="color:#c0392b;"&gt;93 Puncte Vinous:&lt;/span&gt;&lt;span style="color: #4a4a4a;"&gt; ”La Cabanne 2019 are un buchet parfumat de cireșe negre, ciocolată neagră cu adieri florale; după un timp se fac simțite aluziile de trufe. Pe palatin, are corp mediu, tanini fin granulați, este proaspăt și destul de salin, cu o tușă de saramură spre sfârșit. Ar trebui să îmbătrânească frumos în sticlă.”&lt;/span&gt;&lt;br/&gt;
&lt;span style="color:#c0392b;"&gt;92 Puncte James Suckling:&lt;/span&gt; ”Nas parfumat de mure, prune, violete, cuișoare și coajă de portocală. Corp mediu spre plin, tanini  fini, supli. Cremos și mătăsos cu sfârșit suculent. 100% Merlot. Încercați-l începând din 2024.”&lt;br/&gt;
&lt;span style="color:#c0392b;"&gt;91-93 Puncte Parker:&lt;/span&gt; ”De culoare granat-purpuriu mediu spre intens, La Cabanne 2019 emană un miros puternic de vișine, zmeură neagră, potpourri și lut fertil peste un nucleu de tort Pădurea Neagră și prune calde. Cu corp mediu spre plin, pe palatin este suculent cu textură catifelată, fiind deja foarte expresiv și oferind tone de prospețime și o notă minerală provocatoare în final.”&lt;/p&gt; &lt;/div&gt;</t>
  </si>
  <si>
    <t xml:space="preserve">    Aflată în proprietatea familiei Estager din 1952, Château La Cabanne este situată în inima Pomerolul-ului. Proprietatea de 10 ha are o istorie impresionantă, vița de vie fiind cultivată aici din epoca galo-romană. Numele de ”La Cabanne” i-a fost dat după barăcile în care locuiau cei care lucrau via. În urma unui incediu devastator din 2010 care a distrus complet crama și întreaga ediție 2008, Château La Cabanne a fost complet renovată și dotată cu echipamente de ultimă oră pentru a oferi unele dintre cele mai bune vinuri ale apelațiunii.   </t>
  </si>
  <si>
    <t>La Fleur Petrus</t>
  </si>
  <si>
    <t>99 Suckling, 97 Parker</t>
  </si>
  <si>
    <t>Pomerol-2016</t>
  </si>
  <si>
    <t>Château La Fleur-Pétrus 2016</t>
  </si>
  <si>
    <t>Château La Fleur-Pétrus</t>
  </si>
  <si>
    <t>Pomerol-2016.jpg</t>
  </si>
  <si>
    <t>&lt;div class="col-xs-12 active" id="productDescription"&gt;
&lt;span id="description"&gt;&lt;/span&gt;
&lt;p style="text-align: justify;"&gt;&lt;span style="color: #4a4a4a;"&gt;&lt;strong&gt;Château La Fleur Pétrus - AOC Pomerol 2016&lt;/strong&gt;&lt;/span&gt;&lt;/p&gt;
&lt;p style="text-align: justify;"&gt;&lt;span style="color: #d0121a;"&gt;&lt;strong&gt;Perioada optimă de consum: &lt;/strong&gt;2021 - 2048 (Wine Advocate)&lt;/span&gt;&lt;/p&gt;
&lt;p style="text-align: justify;"&gt;&lt;strong&gt;&lt;span style="color: #4a4a4a;"&gt;Producător: &lt;/span&gt;&lt;/strong&gt;&lt;span style="color: #4a4a4a;"&gt;Château La Fleur Pétrus - Pomerol, Bordeaux &lt;/span&gt;&lt;/p&gt;
&lt;p style="text-align: justify;"&gt;&lt;span style="color: #4a4a4a;"&gt;&lt;strong&gt;Proprietar: &lt;/strong&gt;Établissements Jean-Pierre Moueix&lt;strong&gt; &lt;/strong&gt;&lt;/span&gt;&lt;/p&gt;
&lt;p style="text-align: justify;"&gt;&lt;span style="color: #4a4a4a;"&gt;&lt;strong&gt;Soi: &lt;/strong&gt;91% Merlot, 9% Cabernet Franc  - struguri recoltați manual&lt;/span&gt;&lt;/p&gt;
&lt;p style="text-align: justify;"&gt;&lt;span style="color: #4a4a4a;"&gt;&lt;strong&gt;Culoare: &lt;/strong&gt;roșu-granat cu intensitate medie&lt;/span&gt;&lt;/p&gt;
&lt;p style="text-align: justify;"&gt;&lt;span style="color: #4a4a4a;"&gt;&lt;strong&gt;Miros&lt;/strong&gt;: parfum puternic de petale de trandafir zdrobite, zmeură și căpșuni sălbatice&lt;/span&gt;&lt;/p&gt;
&lt;p style="text-align: justify;"&gt;&lt;span style="color: #4a4a4a;"&gt;&lt;strong&gt;Gust&lt;/strong&gt;: puternic, elegant și foarte precis,  cu tanini suplii, aciditate optimă, stejarul frumos integrat și arome de mure, prune negre, cedru și minerale&lt;/span&gt;&lt;/p&gt;
&lt;p style="text-align: justify;"&gt;&lt;span style="color: #4a4a4a;"&gt;&lt;strong&gt;Recomandări gastronomice: &lt;/strong&gt;vițel, vită, porc, miel, rață, vânat, friptură de pui, risotto cu trufe, preparate asiatice, somon, ton, ciuperci, paste, brânză Camembert&lt;/span&gt;&lt;/p&gt;
&lt;p style="text-align: justify;"&gt;&lt;span style="color: #4a4a4a;"&gt;&lt;strong&gt;Alcool&lt;/strong&gt;: 14%&lt;/span&gt;&lt;/p&gt;
&lt;p style="text-align: justify;"&gt;&lt;span style="color: #4a4a4a;"&gt;&lt;strong&gt;Temperatura de servire: &lt;/strong&gt;14-16°C&lt;/span&gt;&lt;/p&gt;
&lt;p style="text-align: justify;"&gt;&lt;span style="color: #4a4a4a;"&gt;Maturat 16-18 luni în baricuri 50% noi.&lt;/span&gt;&lt;/p&gt;
&lt;p style="text-align: justify;"&gt;&lt;span style="color: #4a4a4a;"&gt;&lt;span style="color: #d0121a;"&gt;99 Puncte James Suckling:&lt;/span&gt; ”Wow. La început, te impresisonează aromele de fructe uscate și coajă de portocală care evoluează apoi spre trufe negre și pământ umed. Corpolent, cu tanini puternici, dar fin granulați. Persistă minute în șir. Un La Fleur-Pétrus foarte musculos. Beți-l după 2025.”&lt;/span&gt;&lt;/p&gt;
&lt;p style="text-align: justify;"&gt;&lt;span style="color: #4a4a4a;"&gt;&lt;span style="color: #d0121a;"&gt;97 Puncte Parker:&lt;/span&gt; ”Parfum uluitor de tort Pădurea Neagră, jeleu de coacăze negre și trandafiri ofiliți, creion ascuțit, extract de drojdie, ciocolată neagră și cuișoare. Pe palatin, are corp mediu spre plin, intensitate și profunzime superbe, straturi de fructe negre parfumate și o tonă de fructe roșii încadrate de tanini fermi, copți și granulați, multă prospețime și sfârșit pe o notă persistentă de pământ.”&lt;/span&gt;&lt;/p&gt;
&lt;p style="text-align: justify;"&gt;&lt;span style="color: #4a4a4a;"&gt;&lt;span lang="RO" style="color: #d0121a;"&gt;Ediția 2015 - 99 Puncte Suckling:&lt;/span&gt;&lt;span lang="RO"&gt; ”Arome uluitoare de lavandă, petale de trandafir, alune, căpșuni și zmeură. Captivant. Corp plin, straturi de tanini polisați și fructe perfect coapte. Dens și foarte lung. De un clasicism sublim.”&lt;/span&gt;&lt;/span&gt;&lt;/p&gt; &lt;/div&gt;</t>
  </si>
  <si>
    <t xml:space="preserve">      Situat între Château Pétrus și Château La Fleur, de la care și-a luat numele, Château La Fleur-Pétrus a intrat în proprietatea renumitei familii Moueix în 1950. În ultimii 15 ani, Christian Moueix, binecunoscut datorită celebrelor sale vinuri din Pomerol - Château Pétrus, Château Trotanoy, Hosanna, din Saint Emilion - Château Belair-Monange și din California - Dominus Estate și Ulysses, a așezat Château La Fleur Pétrus în top-ul podgoriilor din Bordeaux.    Rezultatul muncii obsesive din vie, unde fiecare viță este tratată individual și, de asemenea, din cramă, unde vinificarea este foarte precisă dar tradițională, este un vin-cult profund, complex și irezistibil care reflectă perfect unicitatea Pomerol-ului.</t>
  </si>
  <si>
    <t>2018 rosu sec</t>
  </si>
  <si>
    <t>99 James Suckling, 97+ Robert  Parker</t>
  </si>
  <si>
    <t>Pomerol-2018</t>
  </si>
  <si>
    <t>Château La Fleur-Pétrus 2018</t>
  </si>
  <si>
    <t>97+</t>
  </si>
  <si>
    <r>
      <rPr>
        <sz val="11"/>
        <rFont val="Arial"/>
        <charset val="0"/>
      </rPr>
      <t xml:space="preserve">Chateau La Fleur De Bouard - </t>
    </r>
    <r>
      <rPr>
        <b/>
        <sz val="11"/>
        <rFont val="Arial"/>
        <charset val="0"/>
      </rPr>
      <t>Lalande de Pomerol</t>
    </r>
  </si>
  <si>
    <t>93 James Suckling</t>
  </si>
  <si>
    <t>Lalande-de-Pomerol-2016</t>
  </si>
  <si>
    <t>Château La Fleur de Boüard 2019</t>
  </si>
  <si>
    <t>Château La Fleur de Boüard</t>
  </si>
  <si>
    <t>Lalande-de-Pomerol-2016.jpg</t>
  </si>
  <si>
    <t>&lt;div class="col-xs-12 active" id="productDescription"&gt;
&lt;span id="description"&gt;&lt;/span&gt;
&lt;p style="text-align: justify;"&gt;&lt;span style="color: #4a4a4a;"&gt;&lt;strong&gt;Château La Fleur de Boüard 2016&lt;/strong&gt;&lt;/span&gt;&lt;/p&gt;
&lt;p style="text-align: justify;"&gt;&lt;span style="color: #4a4a4a;"&gt;&lt;strong&gt;Producător: &lt;/strong&gt;Château La Fleur de Boüard - AOC Lalande de Pomerol&lt;/span&gt;&lt;/p&gt;
&lt;p style="text-align: justify;"&gt;&lt;span style="color: #4a4a4a;"&gt;&lt;strong&gt;Proprietar: &lt;/strong&gt;Hubert de Boüard de Laforest și familia&lt;/span&gt;&lt;/p&gt;
&lt;p style="text-align: justify;"&gt;&lt;span style="color: #4a4a4a;"&gt;&lt;strong&gt;Soi: &lt;/strong&gt;85% Merlot, 12% Cabernet Franc, 3% Cabernet Sauvignon&lt;/span&gt;&lt;/p&gt;
&lt;p style="text-align: justify;"&gt;&lt;span style="color: #4a4a4a;"&gt;&lt;strong&gt;Alcool:&lt;/strong&gt; 14%&lt;/span&gt;&lt;/p&gt;
&lt;p style="text-align: justify;"&gt;&lt;span style="color: #4a4a4a;"&gt;&lt;strong&gt;Perioada optimă de consum: &lt;/strong&gt;2020 - 2034&lt;/span&gt;&lt;/p&gt;
&lt;p style="text-align: justify;"&gt;&lt;span style="color: #4a4a4a;"&gt;În funcție de caracteristicile recoltei, vinul este maturat 18-24 luni în butoaie de stejar franțuzesc 75-80% noi.&lt;/span&gt;&lt;/p&gt;
&lt;p style="text-align: justify;"&gt;&lt;span style="color: #4a4a4a;"&gt;&lt;span style="color: #d0121a;"&gt;93 Puncte James Suckling:&lt;/span&gt; ”Aromat și picant, suculent și la deplină maturitate fenolică, cu caracter puternic de fructe de pădure zdrobite. Taninii generoși și suplii susțin frumos corpul plin și sfârșitul lung, mătăsos. Beți-l sau păstrați-l.”&lt;/span&gt;&lt;/p&gt;
&lt;div class="media"&gt;
&lt;div class="media-body"&gt;
&lt;p&gt;&lt;span style="color: #d0121a;"&gt;92 Puncte Parker&lt;/span&gt;&lt;/p&gt;
&lt;/div&gt;
&lt;/div&gt;
&lt;p style="text-align: justify;"&gt;&lt;span style="color: #4a4a4a;"&gt;&lt;span style="color: #d0121a;"&gt;Ediția 2015 - 93 Puncte James Suckling:&lt;/span&gt; ”Caracterul de ciocolată, carne și fructe negre de pădure al acestui vin este impresionant. Corpolent, rotund, cu tanini moi și sfârșit aromat, cu note picante de cuișoare. Numai forță și echilibru. Beți-l în 2021.”&lt;/span&gt;&lt;/p&gt; &lt;/div&gt;</t>
  </si>
  <si>
    <t xml:space="preserve">      Château La Fleur de Boüard a intrat în proprietatea familiei Boüard în 1998. Pe atunci, se numea La Fleur Saint Georges, dar a fost rebotezat, preluând numele familiei care deține celebrele Château Angélus și Château Bellevue din St. Emilion și, mai nou, Château de Francs din Côtes de Francs.    În 2011, după încheierea unor lucrări de reconstrucție a cramei care au durat mai mulți ani, La Fleur de Boüard a devenit unul dintre cele mai moderne domenii de pe malul drept. Printre dotările avangardiste se numără incredibilele cuve conice de inox care sunt situate cu capul în jos și atârnă din tavan.    Dar faima Château-ului se datorează în primul rând locației extraordinare din inima malului drept, în proximitatea Saint Emilion-ului. Încă o dată, Hubert de Boüard a știut să aleagă cel mai bun loc pentru a obține vinuri unice.</t>
  </si>
  <si>
    <t xml:space="preserve">Chateau d'Issan </t>
  </si>
  <si>
    <t>97 James Suckling, 94 Robert Parker</t>
  </si>
  <si>
    <t>Grand-Cru-Classe-Margaux-2019</t>
  </si>
  <si>
    <t>Château d'Issan 2019</t>
  </si>
  <si>
    <t>Château d'Issan</t>
  </si>
  <si>
    <t>CabernetSauvignon|Merlot</t>
  </si>
  <si>
    <t>Grand-Cru-Classe-Margaux-2019.jpg</t>
  </si>
  <si>
    <t>&lt;div class="col-xs-12 active" id="productDescription"&gt;
&lt;span id="description"&gt;&lt;/span&gt;
&lt;p data-mce-style="text-align: justify;"&gt;&lt;strong&gt;Château d'Issan Grand Cru Classé - AOC Margaux 2019&lt;/strong&gt;&lt;/p&gt;
&lt;p data-mce-style="text-align: justify;"&gt;&lt;span style="color:#c0392b;"&gt;&lt;strong&gt;Perioada optimă de consum:&lt;/strong&gt; 2029 - 2049&lt;/span&gt;&lt;br/&gt;
&lt;strong&gt;Producător: &lt;/strong&gt;Château d'Issan - Margaux&lt;/p&gt;
&lt;p data-mce-style="text-align: justify;"&gt;&lt;strong&gt;Soi: &lt;/strong&gt;70% Cabernet Sauvignon, 30% Merlot &lt;/p&gt;
&lt;p data-mce-style="text-align: justify;"&gt;&lt;strong&gt;Culoare:&lt;/strong&gt;  roșu-purpuriu închis &lt;/p&gt;
&lt;p data-mce-style="text-align: justify;"&gt;&lt;strong&gt;Miros&lt;/strong&gt;: foarte pur, de coacăze proaspete și zmeură, împreună cu portocale și cedru&lt;/p&gt;
&lt;p data-mce-style="text-align: justify;"&gt;&lt;strong&gt;Gust&lt;/strong&gt;: armonios și mătăsos, cu echilibru perfect între arome și textura taninilor&lt;/p&gt;
&lt;p data-mce-style="text-align: justify;"&gt;&lt;strong&gt;Recomandări gastronomice: &lt;/strong&gt;ciuperci, vânat, jambon, legume, carne roșie la grătar sau cu sos, carne albă, brânzeturi moi&lt;/p&gt;
&lt;p data-mce-style="text-align: justify;"&gt;&lt;strong&gt;Alcool&lt;/strong&gt;: 13,5%&lt;br/&gt;
&lt;strong&gt;Aciditate totală:&lt;/strong&gt;  3,42 g/l&lt;/p&gt;
&lt;p data-mce-style="text-align: justify;"&gt;&lt;strong&gt;pH:&lt;/strong&gt; 3,72&lt;/p&gt;
&lt;p data-mce-style="text-align: justify;"&gt;&lt;strong&gt;Temperatura de servire:&lt;/strong&gt; 14-16°C&lt;/p&gt;
&lt;p data-mce-style="text-align: justify;"&gt;Vinificat parcelă cu parcelă în tancuri de inox cu temperatură controlată. Vinurile au fost asamblate la mijlocul lunii  ianuarie. Maturat în butoaie 50% noi.&lt;/p&gt;
&lt;p data-mce-style="text-align: justify;"&gt;&lt;span style="color:#c0392b;"&gt;97 Puncte James Suckling:&lt;/span&gt; ”Din pahar țâșnesc arome de coacăze proaspete și zmeură, împreună cu portocale și cedru. Buchet cu o puritate extraordinară a fructului. Corpolent, dar extrem de rafinat și vertical. Foarte profund și lung, cu tanini&lt;span lang="RO" style='font-family:"Arial",sans-serif'&gt; &lt;/span&gt;denși și bine structurați care sunt puri și incitanți. Realmente dens și focusat. Precis. Încercați-l după 2026.”&lt;br/&gt;
&lt;span style="color:#c0392b;"&gt;94-96 Puncte Parker:&lt;/span&gt; ”De culoare granat-purpuriu profund, d'Issan 2019 emană un parfum expresiv de coacăze roșii fierte, coacăze calde și compot de cireșe negre cu aluzii de pudră de scorțișoară, potpourri, ierburi provensale și anason plus o adiere de frunze căzute. Pe palatin este elegant, cu corp mediu, arome abundente, proaspete, vibrante de fructe de pădure negre și roșii și tanini maturi, fermi, granulați. Sfârșit revigorant.”&lt;/p&gt; &lt;/div&gt;</t>
  </si>
  <si>
    <t xml:space="preserve">    Istoria Château d'Issan începe la 1152, atunci când vinul a fost servit la nunta Eleonorei de Aquitania cu regele Henric al II-lea. Domeniul a rămas în proprietatea familiei d’Essenault timp de cinci generații, timp în care, la sfârșitul secolului al XVI-lea, a fost reconstruit castelul, unul dintre cele mai vechi din regiune și despre care se spune că este cel mai romantic dinMédoc. Château d'Issan înseamnă 120 ha, din care 44 ha sunt  plantate cu viță de vie. În 1945, proprietatea a fost cumpărată de familia Cruse. Din 2012, li s-au alăturat Françoise and Jacky Lorenzetti, proprietari ai altor două proprietăți din Bordeaux. Împreună, cele două familii sunt dedicate păstrării gloriei străvechi a acestui vin celebru. </t>
  </si>
  <si>
    <t xml:space="preserve">Malescot Saint Exupery </t>
  </si>
  <si>
    <t>96 Suckling, 94 Robert Parker, 96 Vinous</t>
  </si>
  <si>
    <t>Malescot Saint Exupery 2019</t>
  </si>
  <si>
    <t>&gt;11 ani</t>
  </si>
  <si>
    <t xml:space="preserve">Château Giscours </t>
  </si>
  <si>
    <t>97 James Suckling, 95 Robert Parker</t>
  </si>
  <si>
    <t>Château Giscours 2019</t>
  </si>
  <si>
    <t>&gt;12 ani</t>
  </si>
  <si>
    <t>Sirène de Giscours</t>
  </si>
  <si>
    <t>94 James Suckling</t>
  </si>
  <si>
    <t>Sirène de Giscours 2019</t>
  </si>
  <si>
    <t xml:space="preserve">Sirène de Giscours </t>
  </si>
  <si>
    <t>&gt;13 ani</t>
  </si>
  <si>
    <t>Chateau La Gurgue - Margaux</t>
  </si>
  <si>
    <t>Chateau La Gurgue - Margaux 2019</t>
  </si>
  <si>
    <t xml:space="preserve">Chateau La Gurgue - Margaux </t>
  </si>
  <si>
    <t>&gt;14 ani</t>
  </si>
  <si>
    <t>Domaine de Chevalier rouge</t>
  </si>
  <si>
    <t>97 Suckling, 97 Robert Parker, 97 Vinous</t>
  </si>
  <si>
    <t>Domaine de Chevalier rouge 2019</t>
  </si>
  <si>
    <t xml:space="preserve">Domaine de Chevalier rouge </t>
  </si>
  <si>
    <t>&gt;15 ani</t>
  </si>
  <si>
    <t xml:space="preserve">Chateau Smith Haut Lafitte </t>
  </si>
  <si>
    <t>99 James Suckling, 96 Robert Parker</t>
  </si>
  <si>
    <t>Grand-Cru-Classe-de-Graves-Rouge-2017</t>
  </si>
  <si>
    <t>18°C</t>
  </si>
  <si>
    <t>Grand-Cru-Classe-de-Graves-Rouge-2017.jpg</t>
  </si>
  <si>
    <t>&lt;div class="col-xs-12 active" id="productDescription"&gt;
&lt;span id="description"&gt;&lt;/span&gt;
&lt;p style="text-align: justify;"&gt;&lt;span style="color: #4a4a4a;"&gt;&lt;strong&gt;Ch&lt;span lang="RO"&gt;âteau &lt;/span&gt;Smith Haut Lafitte &lt;strong&gt;Grand &lt;/strong&gt;Cru Class&lt;span lang="RO"&gt;é&lt;/span&gt; de Graves Rouge 2017&lt;/strong&gt;&lt;/span&gt;&lt;/p&gt;
&lt;p style="text-align: justify;"&gt;&lt;span style="color: #d0121a;"&gt;&lt;strong&gt;&lt;strong&gt;Perioada optimă de consum:&lt;/strong&gt; &lt;/strong&gt;2024 - 2057&lt;/span&gt;&lt;/p&gt;
&lt;p style="text-align: justify;"&gt;&lt;span style="color: #4a4a4a;"&gt;&lt;strong&gt;Producător: &lt;/strong&gt;Ch&lt;span lang="RO"&gt;âteau &lt;/span&gt;Smith Haut Lafitte - AOC Pessac-L&lt;span lang="RO"&gt;é&lt;/span&gt;ognan, Bordeaux&lt;/span&gt;&lt;/p&gt;
&lt;p style="text-align: justify;"&gt;&lt;span style="color: #4a4a4a;"&gt;&lt;strong&gt;Proprietar:&lt;/strong&gt; Familia Cathiard&lt;/span&gt;&lt;/p&gt;
&lt;p style="text-align: justify;"&gt;&lt;span style="color: #4a4a4a;"&gt;&lt;strong&gt;Soi:  &lt;/strong&gt;60% Cabernet Sauvignon, 35% Merlot, 4% Cabernet Franc, 1% Petit Verdot&lt;/span&gt;&lt;/p&gt;
&lt;p style="text-align: justify;"&gt;&lt;span style="color: #4a4a4a;"&gt;&lt;strong&gt;Culoare: &lt;/strong&gt;roșu-granat cu reflexii purpurii&lt;/span&gt;&lt;/p&gt;
&lt;p style="text-align: justify;"&gt;&lt;span style="color: #4a4a4a;"&gt;&lt;strong&gt;Miros&lt;/strong&gt;: buchet expresiv și proaspăt de fructe roșii și negre, cu adieri florale de violete și lavandă și o subtilă notă minerală&lt;/span&gt;&lt;/p&gt;
&lt;p style="text-align: justify;"&gt;&lt;span style="color: #4a4a4a;"&gt;&lt;strong&gt;Gust&lt;/strong&gt;: foarte proaspăt și elegant, cu corp mediu spre plin, pe palatin etalează arome fantastice de fructe roșii și negre, încadrate de tanini frumoși, fermi și rotunzi, o prospețime perfectă și postgust lung și parfumat&lt;/span&gt;&lt;/p&gt;
&lt;p style="text-align: justify;"&gt;&lt;span style="color: #4a4a4a;"&gt;&lt;strong&gt;Recomandări gastronomice: &lt;/strong&gt;carne roșie și albă, ciuperci, vânat, preparate gratinate, jambon, legume, brânzeturi moi sau tari&lt;/span&gt;&lt;/p&gt;
&lt;p style="text-align: justify;"&gt;&lt;span style="color: #4a4a4a;"&gt;&lt;strong&gt;Alcool&lt;/strong&gt;: 14%&lt;/span&gt;&lt;/p&gt;
&lt;p style="text-align: justify;"&gt;&lt;span style="color: #4a4a4a;"&gt;&lt;strong&gt;Temperatura de servire: &lt;/strong&gt;18°C&lt;/span&gt;&lt;/p&gt;
&lt;p style="text-align: justify;"&gt;&lt;span style="color: #4a4a4a;"&gt;Boabele întregi, nezdrobite au fost fermentate în butoaie mari de stejar. Maturat 18 luni pe drojdii, în baricuri 60% noi.&lt;/span&gt;&lt;/p&gt;
&lt;p style="text-align: justify;"&gt;&lt;span style="color: #4a4a4a;"&gt;&lt;span style="color: #d0121a;"&gt;97+ Puncte Parker: &lt;/span&gt;”Smith Haut Lafitte 2017 impresionează chiar de la început cu parfumul puternic de coacăze roșii calde, mure coapte în cuptor și crème de cassis, cu aluzii de prăjitură cu mirodenii, trandafiri uscați, tufăriș și mină de creion, plus o adiere de violete confiate. Cu corp mediu spre plin, pe palatin etalează arome fantastice de fructe roșii și negre, încadrate de tanini frumoși, fermi și rotunzi, o prospețime perfectă și postgust lung și parfumat.”&lt;/span&gt;&lt;/p&gt;
&lt;p style="text-align: justify;"&gt;&lt;span style="color: #4a4a4a;"&gt;&lt;span style="color: #d0121a;"&gt;97 Puncte James Suckling:&lt;/span&gt; ”O profunzime minunată a fructului, cu note de mure, pământ umed, ciuperci, ciocolată neagră și violete. Corpolent, concentrat și puternic, cu tanini polisați. Sfârșit consistent. Liniar și focusat.” &lt;/span&gt;&lt;/p&gt;
&lt;div class="pipProfessionalReviews_list"&gt;
&lt;div class="pipProfessionalReviews_authorName" style="text-align: justify;"&gt;&lt;span style="color: #d0121a;"&gt;Ediția 2016 - 98 Puncte Parker:&lt;/span&gt; &lt;span style="color: #4a4a4a;"&gt;”Smith Haut Lafitte 2016 are o culoare profundă, roșu-granat și se deschide cu un parfum senzual de cireșe negre calde, plăcintă cu mure, anason stelat și liliac, cu adieri de cutie de ciocolată, cutie de trabuce și mină de creion și aluzii de trufe și stâncă zdrobită. Cu corp mediu spre plin, bogat și seducător, acoperă complet palatinul cu arome de gem de fructe negre de pădure foarte parfumate, tanini superb de catifelați și sfârșit de o lungime epică, frumos stratificat.” &lt;/span&gt;&lt;/div&gt;
&lt;div class="pipProfessionalReviews_authorName"&gt;
&lt;div class="pipProfessionalReviews_rating"&gt;&lt;span style="color: #d0121a;"&gt;                   - 98 Puncte Wine Spectator&lt;/span&gt;&lt;/div&gt;
&lt;/div&gt;
&lt;div class="pipProfessionalReviews_authorName"&gt;&lt;span style="color: #d0121a;"&gt;                   - 98 Puncte Decanter&lt;/span&gt;&lt;/div&gt;
&lt;div class="pipProfessionalReviews_authorName"&gt;&lt;span style="color: #d0121a;"&gt;                   - 97 Puncte James Suckling&lt;/span&gt;&lt;/div&gt;
&lt;/div&gt;
&lt;p style="text-align: justify;"&gt;&lt;span style="color: #4a4a4a;"&gt;&lt;span style="color: #d0121a;"&gt;Ediția 2014 - 96 Puncte James Suckling:&lt;/span&gt; ”Nas formidabil de cireșe negre și ciocolată amaruie care introduce gustul bogat și concentrat, în care fructul ține sub control taninii puternici, seci. Sfârșit asertiv, ușor pământos. Un vin impresionant! Încercați-l în 2021.”&lt;/span&gt;&lt;/p&gt;
&lt;p style="text-align: justify;"&gt;&lt;span style="color: #d0121a;"&gt;                 - 94 Puncte Decanter&lt;/span&gt;&lt;/p&gt;
&lt;p style="text-align: justify;"&gt;&lt;span style="color: #d0121a;"&gt;Ediția 2012 - 95 Puncte Parker:&lt;/span&gt; &lt;span style="color: #4a4a4a;"&gt;”Un alt mare succes! De culoare purpuriu închis, vinul are un buchet opulent, dulce, de cr&lt;span lang="RO"&gt;ème de cassis, dude, lemn dulce, pe un fundal subtil de stejar. Cu corp plin și tanini mătăsoși, aciditate, lemn și alcool frumos integrate și un sfârșit care durează 45 de secunde, acest vin genial se va bea cu plăcere în următorii 15-20 ani.&lt;/span&gt;”&lt;/span&gt;&lt;/p&gt;
&lt;p style="text-align: justify;"&gt;&lt;span style="color: #4a4a4a;"&gt;&lt;span style="color: #d0121a;"&gt;                  - 94 Puncte James Suckling&lt;/span&gt;&lt;/span&gt;&lt;/p&gt; &lt;/div&gt;</t>
  </si>
  <si>
    <t xml:space="preserve">Chateau Pape Clement </t>
  </si>
  <si>
    <t>97 James Suckling, 98 Jeb Dunuck</t>
  </si>
  <si>
    <t>Pessac-Leognan-Cru-Classe-de-Graves-2019</t>
  </si>
  <si>
    <t>Pessac-Leognan-Cru-Classe-de-Graves-2019.jpg</t>
  </si>
  <si>
    <t>&lt;div class="col-xs-12 active" id="productDescription"&gt;
&lt;span id="description"&gt;&lt;/span&gt;
&lt;p style="text-align: justify;"&gt;&lt;strong&gt;Château Pape Clément - AOC Pessac-Léognan Cru Classé de Graves 2019&lt;/strong&gt;&lt;/p&gt;
&lt;p style="text-align: justify;"&gt;&lt;span style="color:#c0392b;"&gt;&lt;strong&gt;Perioada optimă de consum:&lt;/strong&gt; 2027 - 2057&lt;/span&gt;&lt;/p&gt;
&lt;p&gt;&lt;strong&gt;Proprietar:&lt;/strong&gt; Bernard Magrez&lt;/p&gt;
&lt;p&gt;&lt;strong&gt;Oenolog:&lt;/strong&gt; Michel Rolland&lt;/p&gt;
&lt;p&gt;&lt;strong&gt;Soi:&lt;/strong&gt; 50% Cabernet Sauvignon, 60% Merlot - struguri culeși și desciorchinați manual&lt;/p&gt;
&lt;p&gt;&lt;strong&gt;Culoare: &lt;/strong&gt;roșu-rubiniu strălucitor cu reflexii maronii&lt;/p&gt;
&lt;p&gt;&lt;strong&gt;Miros&lt;/strong&gt;: expresiv și complex, cu un parfum extraordinar de curat și proaspăt de fructe roșii, coacăze negre, cireșe negre și condimente împletite cu note florale și picante&lt;/p&gt;
&lt;p&gt;&lt;strong&gt;Gust&lt;/strong&gt;: elegant și corpolent, cu atac curat, rotund și catifelat, arome intense întâlnite și în nas, plus piele și lemn ușor ars, sfârșit lung, de o eleganță remarcabilă&lt;br/&gt;
&lt;strong&gt;Recomandări gastronomice: &lt;/strong&gt;pește (limbă de mare, saint-pierre, somon, păstrăv), carne albă, carne roșie friptă sau prăjită, brânzeturi rafinate și cu arome puternice (Comté)&lt;/p&gt;
&lt;p&gt;&lt;strong&gt;Alcool&lt;/strong&gt;: 14%&lt;/p&gt;
&lt;p&gt;&lt;strong&gt;Temperatura de servire:&lt;/strong&gt; 18°C&lt;/p&gt;
&lt;p&gt;Fermentat în baric în baric. 93% din vin a fost maturat 18 luni în baricuri de stejar franțuzesc 66% noi, iar 7% butoaie mari.&lt;/p&gt;
&lt;p&gt;&lt;span style="color:#c0392b;"&gt;96-98 Puncte Parker: &lt;/span&gt;”Făcut din 50% Cabernet Sauvignon și 50% Merlot, Pape Clement 2019 a fost cules între 18 septembrie și 11 octombrie. 93% din vin a fost maturat 18 luni în baricuri de stejar franțuzesc 66% noi, iar 7% butoaie mari. De culoare roșu-granat profund, debutează cu un buchet expresiv și opulent de coacăze calde, mure și cireșe negre, cu un substrat de ulei de cuișoare, argilă grasă, cufăr de cedru și gudron. Corp mediu spre plin, tanini fermi, granulați și tone de prospețime care susțin straturile de fructe negre și pământ. Sfârșit lung și mineral.”&lt;br/&gt;
&lt;span style="color:#c0392b;"&gt;97 Puncte James Suckling:&lt;/span&gt; ”Arome de piatră zdrobită și fructe de pădure cu puține mure și ceai negru. O tușă de fum. De asemenea, fructe dulci. Un Pape deosebit de rafinat, subtil și frumos cu corp plin, tanini ultra-fini și sfârșit suculent. Dens și desăvârșit la mijlocul evoluției pe palatin. Persistă minute în șir. Foarte subtil, focusat și rafinat. Încercați-l după 2026.”&lt;br/&gt;
&lt;span style="color:#c0392b;"&gt;97 Puncte Vinous&lt;br/&gt;
96-99 Puncte Jeb Dunnuck&lt;/span&gt;&lt;/p&gt;
&lt;p&gt;&lt;span style="color:#c0392b;"&gt;Ediția 2018 - 98 Puncte James Suckling:&lt;/span&gt; ”O concentrare uluitoare a aromelor de coacăze negre perfect coapte, cu o adiere delicată de vanilie și tanini extrem de fini, aproape perfect integrați și un sfârșit care îți taie literalmente răsuflarea, super-lung și foarte rafinat. Încercați-l în 2022.”&lt;/p&gt;
&lt;p&gt;                  &lt;span style="color:#c0392b;"&gt; - 97 Puncte Jeb Dunnuck&lt;/span&gt;&lt;/p&gt;
&lt;p&gt;&lt;span style="color:#c0392b;"&gt;                   - 96 Puncte Parker&lt;/span&gt;&lt;/p&gt;
&lt;p&gt;&lt;span style="color:#c0392b;"&gt;                   - 96 Puncte Wine Spectator&lt;/span&gt;&lt;/p&gt; &lt;/div&gt;</t>
  </si>
  <si>
    <t xml:space="preserve">Chateau Malartic Lagravière </t>
  </si>
  <si>
    <t>Château Malartic-Lagravière 2019</t>
  </si>
  <si>
    <t>Château Malartic-Lagravière</t>
  </si>
  <si>
    <t>|SauvignonBlanc||Sémillon</t>
  </si>
  <si>
    <t>Cos d'Estournel - Saint-Estèphe</t>
  </si>
  <si>
    <t>1582.7</t>
  </si>
  <si>
    <t>100 Parker, 100 Suckling, 100 Vinous</t>
  </si>
  <si>
    <t>Saint-Estephe-2016</t>
  </si>
  <si>
    <t>Château Cos d'Estournel 2016</t>
  </si>
  <si>
    <t>Château Cos d'Estournel</t>
  </si>
  <si>
    <t>CabernetSauvignon|Merlot|CabernetFranc</t>
  </si>
  <si>
    <t>Saint-Estephe-2016.jpg</t>
  </si>
  <si>
    <t>&lt;div class="col-xs-12 active" id="productDescription"&gt;
&lt;span id="description"&gt;&lt;/span&gt;
&lt;p style="text-align: justify;"&gt;&lt;span style="color: #4a4a4a;"&gt;&lt;strong&gt;Château&lt;/strong&gt; &lt;strong&gt;Cos d'Estournel Saint-Estèphe 2016 &lt;/strong&gt;&lt;/span&gt;&lt;/p&gt;
&lt;p style="text-align: justify;"&gt;&lt;span style="color: #d0121a;"&gt;&lt;strong&gt;Perioada optimă de consum:&lt;/strong&gt; 2024 - 2068&lt;/span&gt;&lt;/p&gt;
&lt;p style="text-align: justify;"&gt;&lt;span style="color: #4a4a4a;"&gt;&lt;strong&gt;Producător:&lt;/strong&gt; Cos d'Estournel 2ème Cru Classé - Saint-Estèphe &lt;/span&gt;&lt;/p&gt;
&lt;p style="text-align: justify;"&gt;&lt;span style="color: #4a4a4a;"&gt;&lt;strong&gt;Proprietar:&lt;/strong&gt; Michel Reybier &lt;/span&gt;&lt;/p&gt;
&lt;p style="text-align: justify;"&gt;&lt;span style="color: #4a4a4a;"&gt;&lt;strong&gt;Oenolog:&lt;/strong&gt; Dominique Arangoïts&lt;/span&gt;&lt;/p&gt;
&lt;p style="text-align: justify;"&gt;&lt;span style="color: #4a4a4a;"&gt;&lt;strong&gt;Soi: &lt;/strong&gt;76% Cabernet Sauvignon, 23% Merlot, 1% Cabernet Franc&lt;/span&gt;&lt;/p&gt;
&lt;p style="text-align: justify;"&gt;&lt;span style="color: #4a4a4a;"&gt;&lt;strong&gt;Culoare:&lt;/strong&gt; roșu-granat foarte închis   &lt;/span&gt;&lt;/p&gt;
&lt;p style="text-align: justify;"&gt;&lt;span style="color: #4a4a4a;"&gt;&lt;strong&gt;Miros&lt;/strong&gt;: buchet intens și profund de fructe negre împletite cu note florale (liliac), ceai de trandafir, piatră zdrobită și tămâie&lt;/span&gt;&lt;/p&gt;
&lt;p style="text-align: justify;"&gt;&lt;span style="color: #4a4a4a;"&gt;&lt;strong&gt;Gust&lt;/strong&gt;: elegant, puternic și bogat, cu arome intense de mure, lemn de santal, crème de cassis, cireșe negre, afine sălbatice, cafea mocca și adieri florale, de fum de lemn și tămâie; corp mediu spre plin, tanini extraordinar de fini și sfârșit incredibil de lung, cu delicate note de tutun &lt;/span&gt;&lt;/p&gt;
&lt;p style="text-align: justify;"&gt;&lt;span style="color: #4a4a4a;"&gt;&lt;strong&gt;Recomandări gastronomice: &lt;/strong&gt;preparate din carne roșie sățioase și aromate, în special fripturi, miel și rață afumată&lt;/span&gt;&lt;/p&gt;
&lt;p style="text-align: justify;"&gt;&lt;span style="color: #4a4a4a;"&gt;&lt;strong&gt;Alcool&lt;/strong&gt;: 13%&lt;/span&gt;&lt;/p&gt;
&lt;p style="text-align: justify;"&gt;&lt;span style="color: #4a4a4a;"&gt;&lt;strong&gt;Temperatura de servire:&lt;/strong&gt; 16-18°C&lt;/span&gt;&lt;/p&gt;
&lt;p style="text-align: justify;"&gt;&lt;span style="color: #d0121a;"&gt;100 Puncte Robert Parker: &lt;span style="color: #4a4a4a;"&gt;”Cos d'Estournel 2016 este un asamblaj de 76% Cabernet Sauvignon, 23% Merlot și 1% Cabernet Franc maturat 15 luni în butoaie de stejar franțuzesc 65% noi și 35% la a doua folosire. Îmbuteliat în iulie 2018, este de culoare roșu-granat închis și este un pic închis și reticent la început, dar se deschide încet și seducător, evidențiind frumoase nuanțe de liliac, ceai de trandafir, pietre zdrobite și camfor pe fond de crème de cassis, cireșe negre, afine sălbatice și cafea mocca, plus adieri de tămâie și fum de lemn. Pe palatin, este pur și simplu electric, încărcat cu o energie și o profunzime a aromelor care par să sfideze eleganța și natura eterică a corpolenței sale medii; tanini super copți, denși și foarte fin granulați care încadrează ferm miriada de licăriri de fruct și florale; sfârșit de o lungime epică. Atât. Magic.”&lt;/span&gt;&lt;/span&gt;&lt;/p&gt;
&lt;p style="text-align: justify;"&gt;&lt;span class="H2ReviewNotes" style="color: #4a4a4a;"&gt;&lt;span style="color: #d0121a;"&gt;100 Puncte James Suckling:&lt;/span&gt; ”Un vin musculos și, totuși, atât de bine definit și armonios. Pe palatin, este corpolent, cu o fructuozitate densă și profundă, dar, în același timp, puternic și bogat. Caracter pregnant de lemn de santal și mure. Sfârșit crocant și bogat. Un vin cald și generos, dar conținutul de alcool este puțin peste 13%. Nu prea mare. Îmi place mult sfârșitul. Extravagant. Magic. Încercați-l începând din 2025.”&lt;/span&gt;&lt;/p&gt;
&lt;p style="text-align: justify;"&gt;&lt;span style="color: #4a4a4a;"&gt;&lt;span style="color: #d0121a;"&gt;100 Puncte Vinous / Antonio Galloni:&lt;/span&gt; ”Cos d’Estournel 2016 a fost o vedetă incontestabilă când l-am gustat din butoi - cel mai bun pe care l-am gustat în cei 20 de ani de când vizitez domeniul în perioada degustărilor en primeur, așa că așteptările mele erau uriașe atunci când am revenit pentru a-l gusta din sticlă. De culoare închisă, aproape opacă, etalează un buchet foarte intens și incredibil de profund de fructe negre, cu aluzii de afine și violete. Aromele par, pur și simplu, să ne învăluie simțurile. Pe palatin, are corp mediu și tanini ultra-fini, pe care nu i-am întânit la nicio altă ediție. Acest Saint-Estèphe are o simetrie seducătoare și o mineralitate impecabilă. Sfârșitul persistent, cu tente de tutun, persistă 60 de secunde. Un vin monumental, un adevărat reper pentru Cos d’Estournel, care va produce nu ani, ci zeci de ani de plăcere, cu toate că bănuiesc că va fi închis pentru o perioadă, în tinerețe - de aici, perioada de consum pe care am estimat-o. 13,07% alcool.”&lt;/span&gt;&lt;/p&gt;
&lt;p style="text-align: center;"&gt;&lt;span style="color: #4a4a4a;"&gt;***&lt;/span&gt;&lt;/p&gt;
&lt;p style="text-align: justify;"&gt;&lt;span style="color: #4a4a4a;"&gt;Château Cos d'Estournel, cel mai important domeniu din Saint-Estèphe, este situat în extrema sudică a apelațiunii, învecinându-se cu celebrul Château Lafite Rothschild din apelațiunea vecină, Pauillac. Numele i-a fost dat de unul dintre foștii proprietari, Louis-Gaspard d'Estournel, la 1810. Ulterior, domeniul a trecut prin mai multe mâini, până când a intrat în posesia familiei Ginestet, în 1917, devenind apoi parte a proprietăților familiilor Ginestet și Prats, sub conducerea cunoscutului oenolog Bruno Prats. &lt;/span&gt;&lt;/p&gt;
&lt;p style="text-align: justify;"&gt;&lt;span style="color: #4a4a4a;"&gt;În 2000, domeniul de 100 ha, dintre care 70 ha cultivate cu viță de vie, a fost cumpărat de Michel Reybier, un om de afaceri discret, proprietar, printre altele, al hotelurilor de lux Le Réserve din Geneva, Paris și Ramatuelle.&lt;/span&gt;&lt;/p&gt;
&lt;p style="text-align: justify;"&gt; &lt;/p&gt;
&lt;p style="text-align: justify;"&gt; &lt;/p&gt;
&lt;p&gt; &lt;/p&gt;
&lt;p style="text-align: justify;"&gt; &lt;/p&gt; &lt;/div&gt;</t>
  </si>
  <si>
    <t xml:space="preserve">Le Marquis de Calon Segur </t>
  </si>
  <si>
    <t>Le-Marquis-de-Calon-Segur-Saint-Estephe-2019</t>
  </si>
  <si>
    <t>Château Calon-Ségur 2019</t>
  </si>
  <si>
    <t>Château Calon-Ségur</t>
  </si>
  <si>
    <t>Le-Marquis-de-Calon-Segur-Saint-Estephe-2019.jpg</t>
  </si>
  <si>
    <t>&lt;div class="col-xs-12 active" id="productDescription"&gt;
&lt;span id="description"&gt;&lt;/span&gt;
&lt;p&gt;&lt;strong&gt;Château Calon Ségur ”Le Marquis de Calon Ségur” Saint-Estèphe 2019&lt;/strong&gt;&lt;br/&gt;
&lt;strong&gt;&lt;span style="color:#c0392b;"&gt;Perioada optimă de consum: &lt;/span&gt;&lt;/strong&gt;&lt;span style="color:#c0392b;"&gt;2025 - 2039&lt;/span&gt;&lt;/p&gt;
&lt;p&gt;&lt;span style="tab-stops:255.0pt"&gt;&lt;b&gt;Producător: &lt;/b&gt;&lt;/span&gt;Château Calon Ségur - AOC Saint-Estèphe, a doua etichetă a domeniului&lt;br/&gt;
&lt;strong&gt;Enolog-consultant: &lt;/strong&gt;Éric Boissenot&lt;/p&gt;
&lt;p&gt;&lt;span style="tab-stops:255.0pt"&gt;&lt;b&gt;Soi: &lt;/b&gt;&lt;/span&gt;54% Cabernet Sauvignon, 44% Merlot, 2% Cabernet Franc - vițe vechi de 21 ani, struguri culeși manual, triați mecanic și, apoi, manual&lt;/p&gt;
&lt;p&gt;&lt;span style="tab-stops:90.5pt"&gt;&lt;b&gt;Culoare:&lt;/b&gt; granat-purpuriu             &lt;/span&gt;&lt;/p&gt;
&lt;p&gt;&lt;b&gt;Miros&lt;/b&gt;: parfum de mure, ciocolată, un pic de nucă și coajă de copac&lt;/p&gt;
&lt;p&gt;&lt;span style="tab-stops:114.0pt"&gt;&lt;b&gt;Gust&lt;/b&gt;: mătăsos, expresiv, &lt;/span&gt;corpolent și solid, cu tone de fruct și tanini și arome de cireșe, prune, piele nouă, grafit și tămâie care se conturează treptat, pe măsură ce acest Saint-Estèphe flamboiant, opulent își etalează farmecul&lt;/p&gt;
&lt;p&gt;&lt;span style="tab-stops:114.0pt"&gt;&lt;b&gt;Recomandări gastronomice: &lt;/b&gt;&lt;/span&gt;Pfeffersteak, friptură de porc, fillet mignon, vânat, cartofi copți, brânză Cheddar sau Provolone&lt;/p&gt;
&lt;p&gt;&lt;b&gt;Alcool&lt;/b&gt;: 15%&lt;/p&gt;
&lt;p&gt;&lt;b&gt;Temperatura de servire: &lt;/b&gt;15-18°C&lt;br/&gt;
&lt;strong&gt;Număr de sticle produse: &lt;/strong&gt;120.000&lt;br/&gt;
Vinificat în tancuri conice de inox. Maturat 17 luni în butoaie 30% noi. Limpezit cu albuș de ou.&lt;/p&gt;
&lt;p&gt;&lt;span style="color:#c0392b;"&gt;94 Puncte James Suckling:&lt;/span&gt; ”Savuros și structurat, cu parfum de mure, ciocolată, un pic de nucă și coajă de copac. Corpolent și solid, cu tone de fruct și tanini. Cel de-al doilea vin al Calon Ségur. Are nevoie de cinci sau șase ani ca să se deschidă. Încercați-l după 2026.”&lt;br/&gt;
&lt;span style="color:#c0392b;"&gt;94 Puncte Vinous:&lt;/span&gt; ”Le Marquis de Calon Ségur 2019 este un al doilea vin superb. Amplu, puternic și dramatic. Aromele de cireșe, prune, piele nouă, grafit și tămâie se conturează treptat, pe măsură ce acest Saint-Estèphe flamboiant, opulent își etalează farmecul. Un vin mare, iar concentrația alcoolică de 15,1% nu este neapărat evidentă.”&lt;/p&gt; &lt;/div&gt;</t>
  </si>
  <si>
    <t xml:space="preserve">Chateau Phelan Segur </t>
  </si>
  <si>
    <t>96 James Suckling, 94+ Robert Parker</t>
  </si>
  <si>
    <t>Chateau-Phelan-Segur -2019</t>
  </si>
  <si>
    <t>94+</t>
  </si>
  <si>
    <t>Calon Ségur</t>
  </si>
  <si>
    <t>96 Suckling,  98 Vinous</t>
  </si>
  <si>
    <t>Chateau Clerc Milon - Pauillac</t>
  </si>
  <si>
    <t>96 James Suckling, 95 Robert Parker</t>
  </si>
  <si>
    <t>Chateau Clerc Milon - Pauillac 2019</t>
  </si>
  <si>
    <t>Chateau Clerc Milon - Paui 2019</t>
  </si>
  <si>
    <t>Chateau Haut Bages Liberal - Pauillac</t>
  </si>
  <si>
    <t>96 James Suckling</t>
  </si>
  <si>
    <t>Pauillac-Grand-Cru-Classe-2019</t>
  </si>
  <si>
    <t>Château Haut-Bages Libéral 2019</t>
  </si>
  <si>
    <t>Château Haut-Bages Libéral</t>
  </si>
  <si>
    <t>Le Petit Mouton de Mouton Rothschild - Pauillac</t>
  </si>
  <si>
    <t>97 James Suckling</t>
  </si>
  <si>
    <t>Le Petit Mouton de Mouton Rothschild - Pauillac 2019</t>
  </si>
  <si>
    <t>Le Petit Mouton de Mouton Rothschild</t>
  </si>
  <si>
    <t>Clerc Milon</t>
  </si>
  <si>
    <t>Château Clerc Milon 2019</t>
  </si>
  <si>
    <t>Château Clerc Milon</t>
  </si>
  <si>
    <t>Pauillac-Grand-Cru-Classe-2019.jpg</t>
  </si>
  <si>
    <t>&lt;div class="col-xs-12 active" id="productDescription"&gt;
&lt;span id="description"&gt;&lt;/span&gt;
&lt;p&gt;&lt;strong&gt;Château Clerc Milon Pauillac Grand Cru Classé 2019&lt;/strong&gt;&lt;br/&gt;
&lt;strong&gt;&lt;span style="color:#c0392b;"&gt;Perioada optimă de consum: &lt;/span&gt;&lt;/strong&gt;&lt;span style="color:#c0392b;"&gt;2027 - 2039&lt;/span&gt;&lt;/p&gt;
&lt;p&gt;&lt;span style="tab-stops:255.0pt"&gt;&lt;b&gt;Producător: &lt;/b&gt;&lt;/span&gt;Château Clerc Milon - AOC Pauillac&lt;/p&gt;
&lt;p&gt;&lt;span style="tab-stops:255.0pt"&gt;&lt;b&gt;Soi: &lt;/b&gt;&lt;/span&gt;72% Cabernet Sauvignon, 22% Merlot, 4% Cabernet Franc, 2% Petit Verdot&lt;/p&gt;
&lt;p&gt;&lt;span style="tab-stops:90.5pt"&gt;&lt;b&gt;Culoare:&lt;/b&gt; roșu-granat cu tente purpurii              &lt;/span&gt;&lt;/p&gt;
&lt;p&gt;&lt;b&gt;Miros&lt;/b&gt;: elegant și rafinat, cu arome florale, coacăze negre și rădăcină de lemn dulce&lt;/p&gt;
&lt;p&gt;&lt;span style="tab-stops:114.0pt"&gt;&lt;b&gt;Gust&lt;/b&gt;: atac corpolent, catifelat urmat de arome complexe și seducătoare de fructe coapte atenuate de note de cereale prăjite și violete; tanini de mare calitate, cremoși și fermi care conduc spre sfârșitul salin și ușor mentolat cu note persistente de ciocolată&lt;/span&gt;&lt;/p&gt;
&lt;p&gt;&lt;span style="tab-stops:114.0pt"&gt;&lt;b&gt;Recomandări gastronomice: &lt;/b&gt;&lt;/span&gt;preparate din carne roșie, miel, rață, vânat, ton, preparate asiatice, paste&lt;/p&gt;
&lt;p&gt;&lt;b&gt;Alcool&lt;/b&gt;: 13,5%&lt;/p&gt;
&lt;p&gt;&lt;b&gt;Temperatura de servire: &lt;/b&gt;16-18°C&lt;br/&gt;
&lt;span style="color:#c0392b;"&gt;96 Puncte James Suckling: &lt;/span&gt;”Arome de piatră zdrobită, coacăze negre și mure. Corpolent, cu tanini extrem de bine lucrați care sunt savuroși și stratificați, dar polisați și fantastici. Îmi place mult finalul. 72% Cabernet Sauvignon, 22% Merlot, 4% Cabernet Franc, 2% Petit Verdot. Beți-l după 2026.”&lt;br/&gt;
&lt;span style="color:#c0392b;"&gt;95 Puncte Decanter&lt;br/&gt;
94 Puncte Vinous&lt;/span&gt;&lt;/p&gt; &lt;/div&gt;</t>
  </si>
  <si>
    <t>Lynch Bages</t>
  </si>
  <si>
    <t>97 Suckling, 96+ Robert Parker, 99 Vinous</t>
  </si>
  <si>
    <t>Lynch Bages 2019</t>
  </si>
  <si>
    <t>Grand Puy Lacoste</t>
  </si>
  <si>
    <t>96 Suckling, 96 Robert Parker, 96 Vinous</t>
  </si>
  <si>
    <t>Grand Puy Lac 2019</t>
  </si>
  <si>
    <t>Chateau Pontet Canet</t>
  </si>
  <si>
    <t>99 James Suckling</t>
  </si>
  <si>
    <t>Pauillac-5eme-Grand-Cru-Classe-2008</t>
  </si>
  <si>
    <t>Château Pontet-Canet 2019</t>
  </si>
  <si>
    <t>Château Pontet-Canet</t>
  </si>
  <si>
    <t>Pauillac-5eme-Grand-Cru-Classe-2008.jpg</t>
  </si>
  <si>
    <t>&lt;div class="col-xs-12 active" id="productDescription"&gt;
&lt;span id="description"&gt;&lt;/span&gt;
&lt;p style="text-align: justify;"&gt;&lt;span style="color: #4a4a4a;"&gt;&lt;strong&gt;Château Pontet-Canet - AOC Pauillac 5eme Grand Cru Classé 2008&lt;/strong&gt;&lt;/span&gt;&lt;/p&gt;
&lt;p style="text-align: justify;"&gt;&lt;span style="color: #d0121a;"&gt;&lt;strong&gt;&lt;strong&gt;Perioada optimă de consum: &lt;/strong&gt;&lt;/strong&gt;2016-2046&lt;/span&gt;&lt;/p&gt;
&lt;p style="text-align: justify;"&gt;&lt;span style="color: #4a4a4a;"&gt;&lt;strong&gt;Producător: &lt;/strong&gt;Château Pontet-Canet - Pauillac, Bordeaux&lt;/span&gt;&lt;/p&gt;
&lt;p style="text-align: justify;"&gt;&lt;span style="color: #4a4a4a;"&gt;&lt;strong&gt;Oenolog:&lt;/strong&gt; Jean-Michel Comme&lt;/span&gt;&lt;/p&gt;
&lt;p style="text-align: justify;"&gt;&lt;span style="color: #4a4a4a;"&gt;&lt;strong&gt;Proprietar: &lt;/strong&gt;familia Tesseron&lt;/span&gt;&lt;/p&gt;
&lt;p style="text-align: justify;"&gt;&lt;span style="color: #4a4a4a;"&gt;&lt;strong&gt;Soi:&lt;/strong&gt; 65% Cabernet Sauvignon, 30%&lt;strong&gt; &lt;/strong&gt;Merlot, 4% Cabernet Franc, 1% Petit Verdot - struguri din vii cultivate organic și biodinamic&lt;/span&gt;&lt;/p&gt;
&lt;p style="text-align: justify;"&gt;&lt;span style="color: #4a4a4a;"&gt;&lt;strong&gt;Culoare: &lt;/strong&gt;roșu-purpuriu foarte intens&lt;/span&gt;&lt;/p&gt;
&lt;p style="text-align: justify;"&gt;&lt;span style="color: #4a4a4a;"&gt;&lt;strong&gt;Miros&lt;/strong&gt;: extraordinar de complex, cu parfum de fructe de pădure roșii și negre, o tușă de stejar și adieri florale.  &lt;/span&gt;&lt;/p&gt;
&lt;p style="text-align: justify;"&gt;&lt;span style="color: #4a4a4a;"&gt;&lt;strong&gt;Gust&lt;/strong&gt;: de o eleganță rasată, cu atac puternic și, totuși, reținut; structura tanică generoasă, completată de un rafinament și o precizie deosebite, tanini suculenți și aciditate vibrantă&lt;/span&gt;&lt;/p&gt;
&lt;p style="text-align: justify;"&gt;&lt;span style="color: #4a4a4a;"&gt;&lt;strong&gt;Recomandări gastronomice: &lt;/strong&gt;tartine cu Jamon de Serrano, rață caramelizată, mistreț, medalion de vită, tocană de pasăre, brânzeturi maturate, desert de pere sau smochine cu vin roșu&lt;/span&gt;&lt;/p&gt;
&lt;p style="text-align: justify;"&gt;&lt;span style="color: #4a4a4a;"&gt;&lt;strong&gt;Alcool&lt;/strong&gt;: 13%&lt;/span&gt;&lt;/p&gt;
&lt;p style="text-align: justify;"&gt;&lt;span style="color: #4a4a4a;"&gt;&lt;strong&gt;Temperatura de servire:&lt;/strong&gt; 16-18°C&lt;/span&gt;&lt;/p&gt;
&lt;p style="text-align: justify;"&gt;&lt;span style="color: #4a4a4a;"&gt;Maturat 15-20 luni în baricuri 60% noi și 40% la a doua folosire.&lt;/span&gt;&lt;/p&gt;
&lt;p style="text-align: justify;"&gt;&lt;span style="color: #4a4a4a;"&gt;&lt;span style="color: #d0121a;"&gt;96 Puncte Parker:&lt;/span&gt; ”Candidat la titlul de ”vinul anului”, Pontet-Canet 2008 etalează o culoare purpurie opacă și arome copioase de afine dulci, mure și coacăze negre, împletite cu note de lemn de creion, fum subtil de barbeque și o adiere de pământ de pădure. Corpolent, de o bogăție și textură fabuloase și o prospețime uluitoare. Dați-i 5-8 ani în pivniță și beți-l în următorii 30 de ani. Bravo!”&lt;/span&gt;&lt;/p&gt;
&lt;p style="text-align: justify;"&gt;&lt;span style="color: #4a4a4a;"&gt;&lt;span style="color: #d0121a;"&gt;96 Puncte Jeb Dunnuck:&lt;/span&gt; ”Pontet-Canet 2008 este, indiscutabil, una dintre nestematele anului de recoltă. Stilul său concentrat, profund și puternic îmi amintește de ediția 2005. Acest Pauillac încă tânăr, corpolent și pur etalează arome frumoase de fructe negre, grafit, o mineralitate evidentă și clasicele note de creion. Jos pălăria, Alfred Tesseron, pentru încă un vin minunat care se alătură celor mai bune vinuri ale anului.” &lt;/span&gt;&lt;/p&gt; &lt;/div&gt;</t>
  </si>
  <si>
    <t xml:space="preserve">      Château Pontet-Canet este, după mulți, cel mai popular și cel mai căutat vin din Bordeaux. Acest succes se datorează actualului proprietar, Alfred Tesseron, renumit pentru coniacul de lux cu același nume. Mâna lui dreaptă este Jean-Michel Comme, iar oenolog-consultant este binecunoscutul Michel Rolland. Cele 78 ha sunt plantate cu 62% Cabernet Sauvignon, 32% Merlot, 4% Cabernet Franc și 2% Petit Verdot. Solul este format din pietriș, argilă și calcar.  Ca majoritatea proprietăților din Bordeaux, domeniul și-a luat numele de la primul său proprietar atestat documentar, în 1725, Jean-François Pontet. Moștenitorii lui au cumpărat, la un moment dat, o vie din faimoasa zonă Canet, întregind astfel numele proprietății și dând naștere celei mai mari proprietăți din întregul Médoc, învecinată cu cu renumitul Mouton Rothschild.  Lucru rar în Médoc, de-a lungul a trei secole, doar trei familii au stăpânit Pontet-Canet. Cumpărat de întemeietorul unei adevărate dinastii de transportatori maritimi, Herman Cruse, în 1865, după ce, în 1855, fusese clasificat 5ème Grand Cru Classé, el a rămas în proprietatea familiei timp de 110 ani, până în 1975, când a fost cumpărat de Guy Tesseron, proprietar, de asemenea, al Château Lafon-Rochet din Saint-Estephe. Odată cu el, domeniul care a îmbuteliat vin pentru prima dată cu doar doi ani înainte, a intrat într-o nouă eră: viile au fost replantate, iar în 2010 Pontet-Canet a devenit primul mare producător din Bordeaux certificat organic și biodinamic. În vii, se folosesc cei 20 de cai ai domeniului, pentru că, spre deosebire de tractoare, ei nu calcă niciodată în același loc și, astfel, aerisesc pământul în mai multe locuri diferite. Acest exemplu a fost urmat de alte mari châteaux-uri precum Latour, Margaux sau Clinet.  De altfel, Tesseron, adept al intervenției minime în cramă, are o filosofie aparte: ”Eu nu sunt oenolog. Membrii echipei mele nu sunt, nici ei, oenologi. Cum cea mai mare parte a muncii se desfășoară în vie, noi suntem viticultori. Succesul și realizările noastre sunt rezultatul eforturilor făcute în vie, nu în cramă. Pînă la urmă, scopul nostru este să producem vinuri unice, făcute pentru a fi băute, nu doar degustate.”  Odată cu viticultura sustenabilă, Pontet-Canet a trecut și la vinificarea separată a parcelelor. Apoi, din 2010, Tesseron a început să utilizeze tancurile de beton în formă de ou folosite mai întâi de Michel Chapoutier, în Ron. Totodată, el a început să experimenteze tehnici noi de maturare, dorind să înlocuiască o parte din butoaiele de stejar cu străvechile amfore.  E normal ca rezultatul acestor strădanii să se reflecte în piață - cu toate că sunt 5ème Grand Cru Classé, vinurile de la Pontet-Canet le egalează în calitate pe cele 2ème Grand Cru Classé și, câteodată, chiar pe cele 1er Grand Cru Classé, continuând tradiția de excelență a acestei proprietăți legendare.</t>
  </si>
  <si>
    <t xml:space="preserve">Chateau Gloria </t>
  </si>
  <si>
    <t>94 James Suckling, 93+ Robert Parker</t>
  </si>
  <si>
    <t>Saint-Julien-2019</t>
  </si>
  <si>
    <t>Château Gloria 2019</t>
  </si>
  <si>
    <t>Château Gloria</t>
  </si>
  <si>
    <t>93+</t>
  </si>
  <si>
    <t>Saint-Julien-2019.jpg</t>
  </si>
  <si>
    <t>&lt;div class="col-xs-12 active" id="productDescription"&gt;
&lt;span id="description"&gt;&lt;/span&gt;
&lt;p data-mce-style="text-align: justify;"&gt;&lt;strong&gt;Château Gloria Saint-Julien 2019&lt;/strong&gt;&lt;/p&gt;
&lt;p data-mce-style="text-align: justify;"&gt;&lt;span style="color:#c0392b;"&gt;&lt;strong&gt;Perioada optimă de consum:&lt;/strong&gt; 2026 - 2042&lt;/span&gt;&lt;/p&gt;
&lt;p data-mce-style="text-align: justify;"&gt;&lt;strong&gt;Producător: &lt;/strong&gt;Château Saint-Pierre - AOC Saint-Julien  &lt;/p&gt;
&lt;p data-mce-style="text-align: justify;"&gt;&lt;strong&gt;Soi: &lt;/strong&gt;65% Cabernet Sauvignon, 25% Merlot, 7% Cabernet Franc, 5% Petit Verdot - struguri culeși manual&lt;/p&gt;
&lt;p data-mce-style="text-align: justify;"&gt;&lt;strong&gt;Culoare: &lt;/strong&gt;roșu-granat profund &lt;/p&gt;
&lt;p data-mce-style="text-align: justify;"&gt;&lt;strong&gt;Miros&lt;/strong&gt;: parfum superb de crème de cassis, creion de cedru, piele și fructe uscate&lt;/p&gt;
&lt;p data-mce-style="text-align: justify;"&gt;&lt;strong&gt;Gust&lt;/strong&gt;: corp mediu spre plin cu tanini cremoși, liniari și sfârșit lung, aromat&lt;/p&gt;
&lt;p data-mce-style="text-align: justify;"&gt;&lt;strong&gt;Recomandări gastronomice:&lt;/strong&gt; carne de vită, vițel, pasăre&lt;/p&gt;
&lt;p data-mce-style="text-align: justify;"&gt;&lt;strong&gt;Alcool&lt;/strong&gt;: 14%&lt;/p&gt;
&lt;p data-mce-style="text-align: justify;"&gt;&lt;strong&gt;Temperatura de servire:&lt;/strong&gt; 16-18°C&lt;br/&gt;
&lt;strong&gt;Număr de sticle produse:&lt;/strong&gt; 220.000&lt;/p&gt;
&lt;p data-mce-style="text-align: justify;"&gt;Maturat 14 luni în butoaie de stejar 60% noi și 40% la a doua folosire.&lt;br/&gt;
&lt;span style="color:#c0392b;"&gt;94-96 Puncte Jeb Dunnuck&lt;/span&gt; - ”Château Gloria 2019 este, fără îndoială, un câștigător. Parfum superb de crème de cassis, creion de cedru, piele și fructe uscate. Un Saint-Julien corpolent, perfect echilibrat, cu tanini dulci și sfârșit minunat. Sunt impresionat. Se va bea cu plăcere 20-25 de ani de acum încolo.”&lt;br/&gt;
&lt;span style="color:#c0392b;"&gt;94 Puncte James Suckling:&lt;/span&gt; ”Aromele de fructe de pădure dulci și cireșe, cu note de violete introduce un vin cu corp mediu spre plin cu tanini cremoși, liniari și sfârșit lung, aromat. Bine legat și polisat. Încercați-l după 2027.”&lt;br/&gt;
&lt;span style="color:#c0392b;"&gt;94 Puncte Decanter:&lt;/span&gt; ”Încă un campion cu textură catifelată din St. Julien. Căldura și generozitatea anuluyi de recoltă se simt în concentrația și opulența notelor de mure și zmeură, dar vinul este seducător și frumos echilibrat, cu un nucleu de prospețime și o tonă de arome de pietre zdrobite, ciocolată neagră și pământ care aduc stratificare și interes. Definitiv, un raport calitate-preț extraordinar. Atât de mult caracter și personalitate, la nivelul celor mai bune ediții ale acestui producător”.&lt;br/&gt;
&lt;span style="color:#c0392b;"&gt;Ediția 2018 - 94 Puncte James Suckling&lt;/span&gt;&lt;/p&gt;
&lt;p data-mce-style="text-align: justify;"&gt;&lt;span style="color:#c0392b;"&gt;Ediția 2016 - 96 Puncte Vinous/Antonio Galloni:&lt;/span&gt; ”Gloria 2016 este un star incontestabil al acestui an. Bogat, profund și exploziv, vinul are o intensitate fantastică în toate dimensiunile sale. Cireșe roșii dulci, tutun, mentol, lemn dulce și petale de trandafir uscate contribuie, toate, la complexitatea lui. În 2016, Gloria este un adevărat seducător. Va fi și o valoare fabuloasă. Nu știu ce altceva se mai poate spune.”&lt;/p&gt;
&lt;span style="color:#c0392b;"&gt;94 Puncte James Suckling:&lt;/span&gt; ”Arome frumoase de coacăze negre și afine. Subtonuri de piatră fierbinte. Corpolent și focusat, cu tanini foarte fini, puternici, superbi. Serios.” 			&lt;/div&gt;</t>
  </si>
  <si>
    <t xml:space="preserve">      Spre deosebire de alte proprietăți renumite din Bordeaux care se laudă cu vechimea lor, Château Gloria a luat ființă în 1942. Ea este creația lui Henri Martin, mulți ani primar al Saint-Julien-Beychevelle și o figură legendară a vinului din Médoc, supranumit ”l'Ame du Médoc” (Sufletul Médoc-ului). Înarmat cu ambiție și răbdare, el a cumpărat parcelă după parcelă de crus classés, ajungând în anii 1970 la 44 hectare de vie din cru-urile cele mai prestigioase ale apelațiunii. Ulterior, au mai fost cumpărate alte 6 ha. Datorită tinereții sale, domeniul nu este clasificat, dar s-a impus ca valoare sigură.     După ce, în 1942, a început să construiască de la zero Château Gloria care avea să devină una dintre proprietățile cele mai cunoscute din Saint-Julien, între 1963-1987, Henri Martin a fost, alături de Jean-Paul Gardère, director al celebrului 1er cru Château Latour. În tot acest timp, a nutrit dorința de a avea propriul său Cru Classé. Visul i s-a împlinit în 1982, odată cu cumpărarea Château Saint-Pierre unde lucrase tatăl său și, deci, îl cunoștea foarte bine.  Astăzi, sub conducerea fiicei sale, Françoise și a soțului ei, Jean-Louis Triaud, proprietățile lui Henri Martin produc unele dintre cele mai căutate vinuri ale apelațiunii. </t>
  </si>
  <si>
    <t xml:space="preserve">Croix Ducru Beaucaillou </t>
  </si>
  <si>
    <t>"La-Croix-Ducru-Beaucaillou"-2019</t>
  </si>
  <si>
    <t>Château Ducru-Beaucaillou 2019</t>
  </si>
  <si>
    <t>Château Ducru-Beaucaillou</t>
  </si>
  <si>
    <t>Merlot|CabernetSauvignon|PetitVerdot</t>
  </si>
  <si>
    <t xml:space="preserve"> 14,3%</t>
  </si>
  <si>
    <t>Ducru Beaucaillou</t>
  </si>
  <si>
    <t>98 Suckling, 96+ Robert Parker, 98 Vinous</t>
  </si>
  <si>
    <t>Branaire Ducru</t>
  </si>
  <si>
    <t>95 Suckling, 95 Robert Parker, 95 Vinous</t>
  </si>
  <si>
    <t>Branaire Ducru 2019</t>
  </si>
  <si>
    <t>"La-Croix-Ducru-Beaucaillou"-2019.jpg</t>
  </si>
  <si>
    <t>&lt;div class="col-xs-12 active" id="productDescription"&gt;
&lt;span id="description"&gt;&lt;/span&gt;
&lt;strong&gt;Château Ducru-Beaucaillou ”La Croix Ducru-Beaucaillou” 2019&lt;/strong&gt;
&lt;p&gt;&lt;span style="color:#c0392b;"&gt;&lt;strong&gt;Perioada optimă de consum: &lt;/strong&gt;2024 - 2044&lt;/span&gt;&lt;/p&gt;
&lt;p&gt;&lt;b&gt;Producător: &lt;/b&gt;Château Ducru-Beaucaillou - Saint-Julien&lt;/p&gt;
&lt;p&gt;&lt;b&gt;Soi: &lt;/b&gt;46% Merlot, 50% Cabernet Sauvignon, 4% Petit Verdot&lt;/p&gt;
&lt;p&gt;&lt;b&gt;Culoare: &lt;/b&gt;roșu-cărămiziu de intensitate medie              &lt;/p&gt;
&lt;p&gt;&lt;b&gt;Miros&lt;/b&gt;: buchet superb, somptuos, plin de arome de prune negre, tutun, și ceai Earl Grey&lt;/p&gt;
&lt;p&gt;&lt;b&gt;Gust&lt;/b&gt;: corp mediu, cu tanini foarte moi, textură armonioasă, catifelată și sfârșit elaborat și mineral                   &lt;/p&gt;
&lt;p&gt;&lt;b&gt;Recomandări gastronomice: &lt;/b&gt;preparate din carne - vițel, porc, vită, miel, rață, vânat, fritură de pui, preparate asiatice, pește gras (somon, ton), paste cu ciuperci, brânzeturi&lt;/p&gt;
&lt;p&gt;&lt;b&gt;Alcool&lt;/b&gt;: 14,3%&lt;/p&gt;
&lt;p&gt;&lt;b&gt;Temperatura de servire: &lt;/b&gt;16-18°C&lt;br/&gt;
Maturat 12 luni în butoaie 60% noi de stejar franțuzesc.&lt;br/&gt;
&lt;span style="color:#c0392b;"&gt;94-96 Puncte Vinous:&lt;/span&gt; ”La Croix Ducru-Beaucaillou 2019 are un buchet superb, somptuos, plin de arome de prune negre, tutun, și ceai Earl Grey. Pe palatin, corp mediu, cu tanini foarte moi, textură armonioasă, catifelată și sfârșit elaborat, mineral.”&lt;br/&gt;
&lt;span style="color:#c0392b;"&gt;93-94 Puncte James Suckling:&lt;/span&gt; ”Un vin roșu tânăr cu buchet foarte frumos de mure, afine și piatră. Aluzii de frunze de coacăz. Tanini fermi dar polisați. Puțin auster, în sensul bun al cuvântului. Sfârșit persistent. Liniar și proaspăt.”&lt;br/&gt;
&lt;span style="color:#c0392b;"&gt;94 Puncte Decanter&lt;/span&gt;&lt;/p&gt; &lt;/div&gt;</t>
  </si>
  <si>
    <t xml:space="preserve">    Ducru-Beaucaillou este unul dintre cele mai vechi domenii din Médoc, cu peste 75 ha plantate cu 70% Cabernet Sauvignon și 30% Merlot. Istoria domeniului care-și datorează o parte din nume, Beaucaillou (piatră frumoasă), terroir-ului unic, cu pământul acoperit de pietre mari începe în secolul al XIII-lea. Din 1720 până în 1797, el a aparținut lui Jacques de Bergeron, un respectat membru al Parlamentului din Bordeaux care a reușit să-și vândă vinurile și dincolo de hotarele Franței, până în țările scandinave, unde erau deosebit de apreciate. Apoi, în 1797, el este cumpărat de prosperul comerciant Bertrand Ducru, în a cărui familie rămâne până în1866. El a investit în extinderea domeniului și a cramei, ceea ce i-a făcut pe urmași să-i adauge numele la numele domeniului. Tot în semn de respect și apreciere, unul dintre urmașii săi, avocat și purtător de cuvânt al Parlamentului, a făcut ca tradiționalul pahar de apă folosit de vorbitorii de la tribuna instituției să fie înlocuit cu un pahar de Ducru-Beaucaillou. Din 1860, de domeniu s-a ocupat fiica lui Bertrand, Marie-Louise Ravez care a ridicat mult calitatea vinului devenit cel mai scump vin al apelațiunii. Consacrarea a venit odată cu Clasificarea din 1855, când domeniul a fost situat pe cea de-a doua treaptă a podiumului vinurilor din Bordeaux, devenind Deuxième Cru Classé. În 1866, Ducru-Beaucaillou este vândut unui comerciant celebru, Nathaniel Johnson. Strălucitul inginer, pasionat de Médoc, s-a înconjurat de cei mai mari experți ai vremii și a modernizat proprietatea. Mai mult chiar, cu ajutorul faimosului arhitect Michel-Louis Garros a înălțat și a mărit castelul, iar nu mai puțin cunoscutul peisagist Eugène Bühler a creat parcul plantat cu specii rare. Astfel, castelul, unul dintre cele mai somptuoase din Gironde, a devenit un etalon al luxului, sofisticării și exotismului. În același timp, vinurile Ducru-Beaucaillou cucereau piață după piață. În 1884, cu ajutorul specialiștilor săi Ernest David și Alexis Millardet, Johnson a creat celebrul ”amestec de Bordeaux”, foarte eficient în combaterea mucegaiului. Mai târziu, în 1904, el devenea primul președinte al Syndicat des Grands Crus Classé din Médoc. Din nefericire, Primul Război Mondial și prohibiția americană i-au afectat foarte grav afacerile și, cu inima strânsă, s-a văzut nevoit să se despartă de Ducru-Beaucaillou, pe care l-a vândut în 1928 lui Fernand Odon Desbarats, un înstărit negustor de vinuri din Médoc. La rândul lui, Debarats a fost victima Marii Crize din anii 1930 și a scos proprietatea la vânzare după numai 10 ani. Vânzarea a trenat câțiva ani, iar, până la urmă, în 1942, domeniul a fost arendat lui Francis Borie, negustor prosper și proprietar al unui grand cru din Pauillac, Château Haut Batailley. În 1959, Jean-Eugène Borie a preluat afacerea de la tatăl său, a renunțat la negoț și s-a dedicat în întregime domeniului, restaurând viile și crama. Rodul eforturilor sale s-a făcut simțit în a doua jumătate a anilor 1950, când Ducru-Beaucaillou a devenit unul dintre producătorii de frunte din Bordeaux, reputație pe care și-o păstrează și azi. Monique Borie, soția lui Jean-Eugène, a fost președintele Consiliului de administrație din 1998 până în 2020, când a decis să se retragă. Ea trăiește în continuare la castel, fiind o prezență discretă și rafinată. Acum, după șaizeci de ani, Bruno-Eugène, continuă cu succes munca părinților săi. Perfecționist neobosit, tocmai a lansat un plan pe 10 ani pentru ”reconstrucția sustenabilă” a viilor și cramei. Restaurarea castelului i-a fost încredințată lui Sarah Poniatowska, fiica fostului monarh polonez Stanislas al II-lea. Acestea, precum și punctajele superlative acordate ediției 2019 demonstrează că Ducru-Beaucaillou se află la apogeu. </t>
  </si>
  <si>
    <t>Léoville Poyferré</t>
  </si>
  <si>
    <t>95 Suckling, 96 Robert Parker, 97 Vinous</t>
  </si>
  <si>
    <t>Léoville Poyferré 2019</t>
  </si>
  <si>
    <t>Langoa Barton</t>
  </si>
  <si>
    <t>96 Suckling, 94+ Robert Parker</t>
  </si>
  <si>
    <t>Langoa Barton 2019</t>
  </si>
  <si>
    <t>Léoville Barton</t>
  </si>
  <si>
    <t>96 Suckling, 97 Robert Parker, 96 Vinous</t>
  </si>
  <si>
    <t>Léoville Barton 2019</t>
  </si>
  <si>
    <t>Chateau D'Yquem</t>
  </si>
  <si>
    <t>2003 dulce sec</t>
  </si>
  <si>
    <t xml:space="preserve"> 98 James Suckling, 96 Robert Parker, 97 WS</t>
  </si>
  <si>
    <t>Chateau D'Yquem 2003</t>
  </si>
  <si>
    <t>2003</t>
  </si>
  <si>
    <t>dulce</t>
  </si>
  <si>
    <t>am folosit tabelul asta ca sa gasesc numele potrivit pt vin</t>
  </si>
  <si>
    <t>Château Pape Clément 2018</t>
  </si>
  <si>
    <t>Château Poesia 2018</t>
  </si>
  <si>
    <t>Château Lassègue 2015</t>
  </si>
  <si>
    <t>Château Fleur Cardinale 2018</t>
  </si>
  <si>
    <t>Château de Grand Mayne 2016</t>
  </si>
  <si>
    <t>Château Clos René 2018</t>
  </si>
  <si>
    <t>Château La Fleur de Boüard 2016</t>
  </si>
  <si>
    <t>Château Smith Haut Lafitte 2017</t>
  </si>
  <si>
    <t>Château Pontet-Canet 2008</t>
  </si>
</sst>
</file>

<file path=xl/styles.xml><?xml version="1.0" encoding="utf-8"?>
<styleSheet xmlns="http://schemas.openxmlformats.org/spreadsheetml/2006/main">
  <numFmts count="5">
    <numFmt numFmtId="176" formatCode="#,##0\ &quot;lei&quot;"/>
    <numFmt numFmtId="177" formatCode="_-* #,##0.00\ _l_e_i_-;\-* #,##0.00\ _l_e_i_-;_-* &quot;-&quot;??\ _l_e_i_-;_-@_-"/>
    <numFmt numFmtId="178" formatCode="_-* #,##0\ _l_e_i_-;\-* #,##0\ _l_e_i_-;_-* &quot;-&quot;\ _l_e_i_-;_-@_-"/>
    <numFmt numFmtId="179" formatCode="_-* #,##0\ &quot;lei&quot;_-;\-* #,##0\ &quot;lei&quot;_-;_-* &quot;-&quot;\ &quot;lei&quot;_-;_-@_-"/>
    <numFmt numFmtId="180" formatCode="_-* #,##0.00\ &quot;lei&quot;_-;\-* #,##0.00\ &quot;lei&quot;_-;_-* &quot;-&quot;??\ &quot;lei&quot;_-;_-@_-"/>
  </numFmts>
  <fonts count="54">
    <font>
      <sz val="10"/>
      <name val="Arial"/>
      <charset val="0"/>
    </font>
    <font>
      <sz val="11"/>
      <color theme="1"/>
      <name val="Calibri"/>
      <charset val="134"/>
      <scheme val="minor"/>
    </font>
    <font>
      <sz val="12"/>
      <name val="Arial"/>
      <charset val="0"/>
    </font>
    <font>
      <sz val="10"/>
      <color theme="1"/>
      <name val="Calibri"/>
      <charset val="0"/>
      <scheme val="minor"/>
    </font>
    <font>
      <sz val="10"/>
      <color rgb="FF000000"/>
      <name val="Calibri"/>
      <charset val="0"/>
      <scheme val="minor"/>
    </font>
    <font>
      <sz val="14"/>
      <name val="Arial"/>
      <charset val="0"/>
    </font>
    <font>
      <sz val="12"/>
      <name val="Arial"/>
      <charset val="0"/>
    </font>
    <font>
      <b/>
      <sz val="16"/>
      <color rgb="FFC00000"/>
      <name val="Arial"/>
      <charset val="0"/>
    </font>
    <font>
      <sz val="16"/>
      <color rgb="FF00B050"/>
      <name val="Arial"/>
      <charset val="0"/>
    </font>
    <font>
      <sz val="11"/>
      <name val="Arial"/>
      <charset val="0"/>
    </font>
    <font>
      <sz val="11"/>
      <color rgb="FFC00000"/>
      <name val="Arial"/>
      <charset val="0"/>
    </font>
    <font>
      <sz val="11"/>
      <color indexed="60"/>
      <name val="Arial"/>
      <charset val="0"/>
    </font>
    <font>
      <sz val="11"/>
      <color rgb="FF0070C0"/>
      <name val="Arial"/>
      <charset val="0"/>
    </font>
    <font>
      <b/>
      <sz val="12"/>
      <name val="Arial"/>
      <charset val="0"/>
    </font>
    <font>
      <b/>
      <sz val="11"/>
      <name val="Arial"/>
      <charset val="0"/>
    </font>
    <font>
      <sz val="11"/>
      <color theme="1"/>
      <name val="Arial"/>
      <charset val="0"/>
    </font>
    <font>
      <sz val="16"/>
      <name val="Arial"/>
      <charset val="0"/>
    </font>
    <font>
      <sz val="11"/>
      <color theme="1"/>
      <name val="Calibri"/>
      <charset val="0"/>
      <scheme val="minor"/>
    </font>
    <font>
      <sz val="11"/>
      <color rgb="FF000000"/>
      <name val="Calibri"/>
      <charset val="0"/>
      <scheme val="minor"/>
    </font>
    <font>
      <sz val="11"/>
      <name val="Calibri"/>
      <charset val="0"/>
      <scheme val="minor"/>
    </font>
    <font>
      <u/>
      <sz val="10"/>
      <color indexed="12"/>
      <name val="Arial"/>
      <charset val="0"/>
    </font>
    <font>
      <u/>
      <sz val="11"/>
      <color indexed="20"/>
      <name val="Calibri"/>
      <charset val="0"/>
    </font>
    <font>
      <sz val="10"/>
      <color indexed="8"/>
      <name val="Arial"/>
      <charset val="0"/>
    </font>
    <font>
      <b/>
      <sz val="11"/>
      <color indexed="56"/>
      <name val="Calibri"/>
      <charset val="0"/>
    </font>
    <font>
      <sz val="11"/>
      <color indexed="62"/>
      <name val="Calibri"/>
      <charset val="0"/>
    </font>
    <font>
      <i/>
      <sz val="11"/>
      <color indexed="23"/>
      <name val="Calibri"/>
      <charset val="0"/>
    </font>
    <font>
      <sz val="11"/>
      <color indexed="8"/>
      <name val="Calibri"/>
      <charset val="0"/>
    </font>
    <font>
      <b/>
      <sz val="18"/>
      <color indexed="56"/>
      <name val="Cambria"/>
      <charset val="0"/>
    </font>
    <font>
      <sz val="11"/>
      <color indexed="17"/>
      <name val="Calibri"/>
      <charset val="0"/>
    </font>
    <font>
      <sz val="10"/>
      <color indexed="9"/>
      <name val="Arial"/>
      <charset val="0"/>
    </font>
    <font>
      <sz val="11"/>
      <color indexed="9"/>
      <name val="Calibri"/>
      <charset val="0"/>
    </font>
    <font>
      <sz val="11"/>
      <color indexed="10"/>
      <name val="Calibri"/>
      <charset val="0"/>
    </font>
    <font>
      <b/>
      <sz val="11"/>
      <color indexed="52"/>
      <name val="Calibri"/>
      <charset val="0"/>
    </font>
    <font>
      <sz val="10"/>
      <color indexed="62"/>
      <name val="Arial"/>
      <charset val="0"/>
    </font>
    <font>
      <b/>
      <sz val="11"/>
      <color indexed="8"/>
      <name val="Calibri"/>
      <charset val="0"/>
    </font>
    <font>
      <sz val="11"/>
      <color indexed="20"/>
      <name val="Calibri"/>
      <charset val="0"/>
    </font>
    <font>
      <b/>
      <sz val="11"/>
      <color indexed="63"/>
      <name val="Calibri"/>
      <charset val="0"/>
    </font>
    <font>
      <b/>
      <sz val="10"/>
      <color indexed="9"/>
      <name val="Arial"/>
      <charset val="0"/>
    </font>
    <font>
      <b/>
      <sz val="11"/>
      <color indexed="9"/>
      <name val="Calibri"/>
      <charset val="0"/>
    </font>
    <font>
      <sz val="10"/>
      <color indexed="20"/>
      <name val="Arial"/>
      <charset val="0"/>
    </font>
    <font>
      <sz val="10"/>
      <color indexed="60"/>
      <name val="Arial"/>
      <charset val="0"/>
    </font>
    <font>
      <b/>
      <sz val="15"/>
      <color indexed="56"/>
      <name val="Arial"/>
      <charset val="0"/>
    </font>
    <font>
      <sz val="11"/>
      <color indexed="60"/>
      <name val="Calibri"/>
      <charset val="0"/>
    </font>
    <font>
      <i/>
      <sz val="10"/>
      <color indexed="23"/>
      <name val="Arial"/>
      <charset val="0"/>
    </font>
    <font>
      <b/>
      <sz val="13"/>
      <color indexed="56"/>
      <name val="Calibri"/>
      <charset val="0"/>
    </font>
    <font>
      <sz val="10"/>
      <color indexed="52"/>
      <name val="Arial"/>
      <charset val="0"/>
    </font>
    <font>
      <b/>
      <sz val="15"/>
      <color indexed="56"/>
      <name val="Calibri"/>
      <charset val="0"/>
    </font>
    <font>
      <b/>
      <sz val="11"/>
      <color indexed="56"/>
      <name val="Arial"/>
      <charset val="0"/>
    </font>
    <font>
      <b/>
      <sz val="13"/>
      <color indexed="56"/>
      <name val="Arial"/>
      <charset val="0"/>
    </font>
    <font>
      <sz val="11"/>
      <color indexed="52"/>
      <name val="Calibri"/>
      <charset val="0"/>
    </font>
    <font>
      <b/>
      <sz val="10"/>
      <color indexed="52"/>
      <name val="Arial"/>
      <charset val="0"/>
    </font>
    <font>
      <sz val="10"/>
      <color indexed="10"/>
      <name val="Arial"/>
      <charset val="0"/>
    </font>
    <font>
      <b/>
      <sz val="10"/>
      <color indexed="63"/>
      <name val="Arial"/>
      <charset val="0"/>
    </font>
    <font>
      <sz val="10"/>
      <color indexed="17"/>
      <name val="Arial"/>
      <charset val="0"/>
    </font>
  </fonts>
  <fills count="24">
    <fill>
      <patternFill patternType="none"/>
    </fill>
    <fill>
      <patternFill patternType="gray125"/>
    </fill>
    <fill>
      <patternFill patternType="solid">
        <fgColor indexed="44"/>
        <bgColor indexed="64"/>
      </patternFill>
    </fill>
    <fill>
      <patternFill patternType="solid">
        <fgColor indexed="47"/>
        <bgColor indexed="64"/>
      </patternFill>
    </fill>
    <fill>
      <patternFill patternType="solid">
        <fgColor indexed="26"/>
        <bgColor indexed="64"/>
      </patternFill>
    </fill>
    <fill>
      <patternFill patternType="solid">
        <fgColor indexed="42"/>
        <bgColor indexed="64"/>
      </patternFill>
    </fill>
    <fill>
      <patternFill patternType="solid">
        <fgColor indexed="52"/>
        <bgColor indexed="64"/>
      </patternFill>
    </fill>
    <fill>
      <patternFill patternType="solid">
        <fgColor indexed="11"/>
        <bgColor indexed="64"/>
      </patternFill>
    </fill>
    <fill>
      <patternFill patternType="solid">
        <fgColor indexed="22"/>
        <bgColor indexed="64"/>
      </patternFill>
    </fill>
    <fill>
      <patternFill patternType="solid">
        <fgColor indexed="46"/>
        <bgColor indexed="64"/>
      </patternFill>
    </fill>
    <fill>
      <patternFill patternType="solid">
        <fgColor indexed="45"/>
        <bgColor indexed="64"/>
      </patternFill>
    </fill>
    <fill>
      <patternFill patternType="solid">
        <fgColor indexed="27"/>
        <bgColor indexed="64"/>
      </patternFill>
    </fill>
    <fill>
      <patternFill patternType="solid">
        <fgColor indexed="62"/>
        <bgColor indexed="64"/>
      </patternFill>
    </fill>
    <fill>
      <patternFill patternType="solid">
        <fgColor indexed="55"/>
        <bgColor indexed="64"/>
      </patternFill>
    </fill>
    <fill>
      <patternFill patternType="solid">
        <fgColor indexed="30"/>
        <bgColor indexed="64"/>
      </patternFill>
    </fill>
    <fill>
      <patternFill patternType="solid">
        <fgColor indexed="29"/>
        <bgColor indexed="64"/>
      </patternFill>
    </fill>
    <fill>
      <patternFill patternType="solid">
        <fgColor indexed="43"/>
        <bgColor indexed="64"/>
      </patternFill>
    </fill>
    <fill>
      <patternFill patternType="solid">
        <fgColor indexed="36"/>
        <bgColor indexed="64"/>
      </patternFill>
    </fill>
    <fill>
      <patternFill patternType="solid">
        <fgColor indexed="31"/>
        <bgColor indexed="64"/>
      </patternFill>
    </fill>
    <fill>
      <patternFill patternType="solid">
        <fgColor indexed="49"/>
        <bgColor indexed="64"/>
      </patternFill>
    </fill>
    <fill>
      <patternFill patternType="solid">
        <fgColor indexed="51"/>
        <bgColor indexed="64"/>
      </patternFill>
    </fill>
    <fill>
      <patternFill patternType="solid">
        <fgColor indexed="53"/>
        <bgColor indexed="64"/>
      </patternFill>
    </fill>
    <fill>
      <patternFill patternType="solid">
        <fgColor indexed="10"/>
        <bgColor indexed="64"/>
      </patternFill>
    </fill>
    <fill>
      <patternFill patternType="solid">
        <fgColor indexed="57"/>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double">
        <color indexed="52"/>
      </bottom>
      <diagonal/>
    </border>
    <border>
      <left/>
      <right/>
      <top/>
      <bottom style="medium">
        <color indexed="30"/>
      </bottom>
      <diagonal/>
    </border>
  </borders>
  <cellStyleXfs count="83">
    <xf numFmtId="0" fontId="0" fillId="0" borderId="0"/>
    <xf numFmtId="0" fontId="22" fillId="10" borderId="0" applyNumberFormat="0" applyBorder="0" applyAlignment="0" applyProtection="0"/>
    <xf numFmtId="0" fontId="22" fillId="5" borderId="0" applyNumberFormat="0" applyBorder="0" applyAlignment="0" applyProtection="0"/>
    <xf numFmtId="0" fontId="22" fillId="2" borderId="0" applyNumberFormat="0" applyBorder="0" applyAlignment="0" applyProtection="0"/>
    <xf numFmtId="0" fontId="29" fillId="19" borderId="0" applyNumberFormat="0" applyBorder="0" applyAlignment="0" applyProtection="0"/>
    <xf numFmtId="0" fontId="51" fillId="0" borderId="0" applyNumberFormat="0" applyFill="0" applyBorder="0" applyAlignment="0" applyProtection="0"/>
    <xf numFmtId="0" fontId="50" fillId="8" borderId="1" applyNumberFormat="0" applyAlignment="0" applyProtection="0"/>
    <xf numFmtId="0" fontId="45" fillId="0" borderId="8" applyNumberFormat="0" applyFill="0" applyAlignment="0" applyProtection="0"/>
    <xf numFmtId="0" fontId="26" fillId="4" borderId="2" applyNumberFormat="0" applyFont="0" applyAlignment="0" applyProtection="0"/>
    <xf numFmtId="0" fontId="39" fillId="10" borderId="0" applyNumberFormat="0" applyBorder="0" applyAlignment="0" applyProtection="0"/>
    <xf numFmtId="0" fontId="53" fillId="5" borderId="0" applyNumberFormat="0" applyBorder="0" applyAlignment="0" applyProtection="0"/>
    <xf numFmtId="0" fontId="37" fillId="13" borderId="5" applyNumberFormat="0" applyAlignment="0" applyProtection="0"/>
    <xf numFmtId="0" fontId="41" fillId="0" borderId="6" applyNumberFormat="0" applyFill="0" applyAlignment="0" applyProtection="0"/>
    <xf numFmtId="0" fontId="48" fillId="0" borderId="7" applyNumberFormat="0" applyFill="0" applyAlignment="0" applyProtection="0"/>
    <xf numFmtId="0" fontId="47" fillId="0" borderId="9" applyNumberFormat="0" applyFill="0" applyAlignment="0" applyProtection="0"/>
    <xf numFmtId="0" fontId="47" fillId="0" borderId="0" applyNumberFormat="0" applyFill="0" applyBorder="0" applyAlignment="0" applyProtection="0"/>
    <xf numFmtId="0" fontId="30" fillId="6" borderId="0" applyNumberFormat="0" applyBorder="0" applyAlignment="0" applyProtection="0"/>
    <xf numFmtId="0" fontId="26" fillId="20" borderId="0" applyNumberFormat="0" applyBorder="0" applyAlignment="0" applyProtection="0"/>
    <xf numFmtId="0" fontId="30" fillId="19" borderId="0" applyNumberFormat="0" applyBorder="0" applyAlignment="0" applyProtection="0"/>
    <xf numFmtId="0" fontId="29" fillId="17" borderId="0" applyNumberFormat="0" applyBorder="0" applyAlignment="0" applyProtection="0"/>
    <xf numFmtId="0" fontId="52" fillId="8" borderId="4" applyNumberFormat="0" applyAlignment="0" applyProtection="0"/>
    <xf numFmtId="0" fontId="30" fillId="21" borderId="0" applyNumberFormat="0" applyBorder="0" applyAlignment="0" applyProtection="0"/>
    <xf numFmtId="0" fontId="26" fillId="2" borderId="0" applyNumberFormat="0" applyBorder="0" applyAlignment="0" applyProtection="0"/>
    <xf numFmtId="0" fontId="26" fillId="11" borderId="0" applyNumberFormat="0" applyBorder="0" applyAlignment="0" applyProtection="0"/>
    <xf numFmtId="0" fontId="30" fillId="17" borderId="0" applyNumberFormat="0" applyBorder="0" applyAlignment="0" applyProtection="0"/>
    <xf numFmtId="0" fontId="29" fillId="7" borderId="0" applyNumberFormat="0" applyBorder="0" applyAlignment="0" applyProtection="0"/>
    <xf numFmtId="0" fontId="30" fillId="19" borderId="0" applyNumberFormat="0" applyBorder="0" applyAlignment="0" applyProtection="0"/>
    <xf numFmtId="0" fontId="26" fillId="9" borderId="0" applyNumberFormat="0" applyBorder="0" applyAlignment="0" applyProtection="0"/>
    <xf numFmtId="0" fontId="29" fillId="15" borderId="0" applyNumberFormat="0" applyBorder="0" applyAlignment="0" applyProtection="0"/>
    <xf numFmtId="0" fontId="30" fillId="17" borderId="0" applyNumberFormat="0" applyBorder="0" applyAlignment="0" applyProtection="0"/>
    <xf numFmtId="0" fontId="49" fillId="0" borderId="8" applyNumberFormat="0" applyFill="0" applyAlignment="0" applyProtection="0"/>
    <xf numFmtId="0" fontId="26" fillId="7" borderId="0" applyNumberFormat="0" applyBorder="0" applyAlignment="0" applyProtection="0"/>
    <xf numFmtId="0" fontId="22" fillId="11" borderId="0" applyNumberFormat="0" applyBorder="0" applyAlignment="0" applyProtection="0"/>
    <xf numFmtId="0" fontId="40" fillId="16" borderId="0" applyNumberFormat="0" applyBorder="0" applyAlignment="0" applyProtection="0"/>
    <xf numFmtId="0" fontId="30" fillId="15" borderId="0" applyNumberFormat="0" applyBorder="0" applyAlignment="0" applyProtection="0"/>
    <xf numFmtId="0" fontId="29" fillId="14" borderId="0" applyNumberFormat="0" applyBorder="0" applyAlignment="0" applyProtection="0"/>
    <xf numFmtId="0" fontId="30" fillId="23" borderId="0" applyNumberFormat="0" applyBorder="0" applyAlignment="0" applyProtection="0"/>
    <xf numFmtId="0" fontId="26" fillId="15" borderId="0" applyNumberFormat="0" applyBorder="0" applyAlignment="0" applyProtection="0"/>
    <xf numFmtId="0" fontId="26" fillId="10" borderId="0" applyNumberFormat="0" applyBorder="0" applyAlignment="0" applyProtection="0"/>
    <xf numFmtId="0" fontId="30" fillId="22" borderId="0" applyNumberFormat="0" applyBorder="0" applyAlignment="0" applyProtection="0"/>
    <xf numFmtId="0" fontId="26" fillId="2" borderId="0" applyNumberFormat="0" applyBorder="0" applyAlignment="0" applyProtection="0"/>
    <xf numFmtId="0" fontId="26" fillId="18" borderId="0" applyNumberFormat="0" applyBorder="0" applyAlignment="0" applyProtection="0"/>
    <xf numFmtId="0" fontId="30" fillId="12" borderId="0" applyNumberFormat="0" applyBorder="0" applyAlignment="0" applyProtection="0"/>
    <xf numFmtId="0" fontId="22" fillId="20" borderId="0" applyNumberFormat="0" applyBorder="0" applyAlignment="0" applyProtection="0"/>
    <xf numFmtId="0" fontId="42" fillId="16" borderId="0" applyNumberFormat="0" applyBorder="0" applyAlignment="0" applyProtection="0"/>
    <xf numFmtId="0" fontId="22" fillId="9" borderId="0" applyNumberFormat="0" applyBorder="0" applyAlignment="0" applyProtection="0"/>
    <xf numFmtId="0" fontId="30" fillId="14" borderId="0" applyNumberFormat="0" applyBorder="0" applyAlignment="0" applyProtection="0"/>
    <xf numFmtId="0" fontId="35" fillId="10" borderId="0" applyNumberFormat="0" applyBorder="0" applyAlignment="0" applyProtection="0"/>
    <xf numFmtId="0" fontId="26" fillId="9" borderId="0" applyNumberFormat="0" applyBorder="0" applyAlignment="0" applyProtection="0"/>
    <xf numFmtId="0" fontId="34" fillId="0" borderId="3" applyNumberFormat="0" applyFill="0" applyAlignment="0" applyProtection="0"/>
    <xf numFmtId="0" fontId="36" fillId="8" borderId="4" applyNumberFormat="0" applyAlignment="0" applyProtection="0"/>
    <xf numFmtId="0" fontId="33" fillId="3" borderId="1" applyNumberFormat="0" applyAlignment="0" applyProtection="0"/>
    <xf numFmtId="0" fontId="43" fillId="0" borderId="0" applyNumberFormat="0" applyFill="0" applyBorder="0" applyAlignment="0" applyProtection="0"/>
    <xf numFmtId="0" fontId="27" fillId="0" borderId="0" applyNumberFormat="0" applyFill="0" applyBorder="0" applyAlignment="0" applyProtection="0"/>
    <xf numFmtId="180" fontId="0" fillId="0" borderId="0" applyFont="0" applyFill="0" applyBorder="0" applyAlignment="0" applyProtection="0"/>
    <xf numFmtId="0" fontId="26" fillId="5" borderId="0" applyNumberFormat="0" applyBorder="0" applyAlignment="0" applyProtection="0"/>
    <xf numFmtId="0" fontId="29" fillId="6" borderId="0" applyNumberFormat="0" applyBorder="0" applyAlignment="0" applyProtection="0"/>
    <xf numFmtId="0" fontId="26" fillId="4" borderId="2" applyNumberFormat="0" applyFont="0" applyAlignment="0" applyProtection="0"/>
    <xf numFmtId="0" fontId="24" fillId="3" borderId="1" applyNumberFormat="0" applyAlignment="0" applyProtection="0"/>
    <xf numFmtId="0" fontId="22" fillId="9" borderId="0" applyNumberFormat="0" applyBorder="0" applyAlignment="0" applyProtection="0"/>
    <xf numFmtId="0" fontId="23" fillId="0" borderId="0" applyNumberFormat="0" applyFill="0" applyBorder="0" applyAlignment="0" applyProtection="0"/>
    <xf numFmtId="0" fontId="32" fillId="8" borderId="1" applyNumberFormat="0" applyAlignment="0" applyProtection="0"/>
    <xf numFmtId="0" fontId="28" fillId="5" borderId="0" applyNumberFormat="0" applyBorder="0" applyAlignment="0" applyProtection="0"/>
    <xf numFmtId="0" fontId="22" fillId="7" borderId="0" applyNumberFormat="0" applyBorder="0" applyAlignment="0" applyProtection="0"/>
    <xf numFmtId="0" fontId="23" fillId="0" borderId="9" applyNumberFormat="0" applyFill="0" applyAlignment="0" applyProtection="0"/>
    <xf numFmtId="0" fontId="25" fillId="0" borderId="0" applyNumberFormat="0" applyFill="0" applyBorder="0" applyAlignment="0" applyProtection="0"/>
    <xf numFmtId="0" fontId="22" fillId="2" borderId="0" applyNumberFormat="0" applyBorder="0" applyAlignment="0" applyProtection="0"/>
    <xf numFmtId="0" fontId="46" fillId="0" borderId="6" applyNumberFormat="0" applyFill="0" applyAlignment="0" applyProtection="0"/>
    <xf numFmtId="0" fontId="22" fillId="18" borderId="0" applyNumberFormat="0" applyBorder="0" applyAlignment="0" applyProtection="0"/>
    <xf numFmtId="178" fontId="0" fillId="0" borderId="0" applyFont="0" applyFill="0" applyBorder="0" applyAlignment="0" applyProtection="0"/>
    <xf numFmtId="0" fontId="26" fillId="3" borderId="0" applyNumberFormat="0" applyBorder="0" applyAlignment="0" applyProtection="0"/>
    <xf numFmtId="0" fontId="27" fillId="0" borderId="0" applyNumberFormat="0" applyFill="0" applyBorder="0" applyAlignment="0" applyProtection="0"/>
    <xf numFmtId="179" fontId="0" fillId="0" borderId="0" applyFont="0" applyFill="0" applyBorder="0" applyAlignment="0" applyProtection="0"/>
    <xf numFmtId="0" fontId="31"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15" borderId="0" applyNumberFormat="0" applyBorder="0" applyAlignment="0" applyProtection="0"/>
    <xf numFmtId="0" fontId="44" fillId="0" borderId="7" applyNumberFormat="0" applyFill="0" applyAlignment="0" applyProtection="0"/>
    <xf numFmtId="177" fontId="0" fillId="0" borderId="0" applyFont="0" applyFill="0" applyBorder="0" applyAlignment="0" applyProtection="0"/>
    <xf numFmtId="0" fontId="38" fillId="13" borderId="5" applyNumberFormat="0" applyAlignment="0" applyProtection="0"/>
    <xf numFmtId="0" fontId="22" fillId="3" borderId="0" applyNumberFormat="0" applyBorder="0" applyAlignment="0" applyProtection="0"/>
    <xf numFmtId="0" fontId="30" fillId="7" borderId="0" applyNumberFormat="0" applyBorder="0" applyAlignment="0" applyProtection="0"/>
    <xf numFmtId="9" fontId="0" fillId="0" borderId="0" applyFont="0" applyFill="0" applyBorder="0" applyAlignment="0" applyProtection="0"/>
    <xf numFmtId="0" fontId="20" fillId="0" borderId="0" applyNumberFormat="0" applyFill="0" applyBorder="0" applyAlignment="0" applyProtection="0">
      <alignment vertical="top"/>
      <protection locked="0"/>
    </xf>
  </cellStyleXfs>
  <cellXfs count="39">
    <xf numFmtId="0" fontId="0" fillId="0" borderId="0" xfId="0"/>
    <xf numFmtId="0" fontId="1" fillId="0" borderId="0" xfId="0" applyFont="1" applyFill="1" applyBorder="1" applyAlignment="1">
      <alignment vertical="center"/>
    </xf>
    <xf numFmtId="0" fontId="2" fillId="0" borderId="0" xfId="0" applyFont="1" applyFill="1" applyBorder="1" applyAlignment="1">
      <alignment horizontal="left"/>
    </xf>
    <xf numFmtId="0" fontId="3" fillId="0" borderId="0" xfId="0" applyFont="1" applyFill="1" applyBorder="1" applyAlignment="1">
      <alignment wrapText="1"/>
    </xf>
    <xf numFmtId="0" fontId="2" fillId="0" borderId="0" xfId="0" applyFont="1" applyFill="1" applyBorder="1" applyAlignment="1"/>
    <xf numFmtId="0" fontId="4" fillId="0" borderId="0" xfId="0" applyFont="1" applyFill="1" applyBorder="1" applyAlignment="1">
      <alignment wrapText="1"/>
    </xf>
    <xf numFmtId="0" fontId="0" fillId="0" borderId="0" xfId="0" applyFont="1"/>
    <xf numFmtId="0" fontId="5" fillId="0" borderId="0" xfId="0" applyFont="1"/>
    <xf numFmtId="0" fontId="6" fillId="0" borderId="0" xfId="0" applyFont="1"/>
    <xf numFmtId="0" fontId="6" fillId="0" borderId="0" xfId="0" applyFont="1" applyAlignment="1">
      <alignment horizontal="left"/>
    </xf>
    <xf numFmtId="0" fontId="6" fillId="0" borderId="0" xfId="0" applyFont="1" applyAlignment="1">
      <alignment horizontal="center"/>
    </xf>
    <xf numFmtId="0" fontId="5" fillId="0" borderId="0" xfId="0" applyFont="1" applyAlignment="1">
      <alignment horizontal="center"/>
    </xf>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0" fontId="10" fillId="0" borderId="0" xfId="0" applyFont="1"/>
    <xf numFmtId="0" fontId="9" fillId="0" borderId="0" xfId="0" applyFont="1" applyAlignment="1">
      <alignment horizontal="left"/>
    </xf>
    <xf numFmtId="0" fontId="11" fillId="0" borderId="0" xfId="0" applyFont="1"/>
    <xf numFmtId="0" fontId="9" fillId="0" borderId="0" xfId="0" applyFont="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horizontal="left"/>
    </xf>
    <xf numFmtId="9" fontId="5" fillId="0" borderId="0" xfId="0" applyNumberFormat="1" applyFont="1" applyAlignment="1">
      <alignment horizontal="center"/>
    </xf>
    <xf numFmtId="0" fontId="14" fillId="0" borderId="0" xfId="0" applyFont="1" applyAlignment="1">
      <alignment horizontal="left"/>
    </xf>
    <xf numFmtId="9" fontId="9" fillId="0" borderId="0" xfId="0" applyNumberFormat="1"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Fill="1" applyBorder="1" applyAlignment="1">
      <alignment wrapText="1"/>
    </xf>
    <xf numFmtId="0" fontId="17"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7" fillId="0" borderId="0" xfId="0" applyFont="1" applyFill="1" applyBorder="1" applyAlignment="1">
      <alignment horizontal="center" vertical="center"/>
    </xf>
    <xf numFmtId="0" fontId="9" fillId="0" borderId="0" xfId="0" applyFont="1" applyAlignment="1">
      <alignment horizontal="center" vertical="center"/>
    </xf>
    <xf numFmtId="0" fontId="19" fillId="0" borderId="0" xfId="0" applyFont="1" applyFill="1" applyBorder="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9" fontId="17"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xf>
    <xf numFmtId="176" fontId="17" fillId="0" borderId="0" xfId="0" applyNumberFormat="1" applyFont="1" applyFill="1" applyBorder="1" applyAlignment="1">
      <alignment horizontal="center" vertical="center"/>
    </xf>
    <xf numFmtId="0" fontId="10" fillId="0" borderId="0" xfId="0" applyFont="1" quotePrefix="1"/>
    <xf numFmtId="0" fontId="9" fillId="0" borderId="0" xfId="0" applyFont="1" quotePrefix="1"/>
    <xf numFmtId="0" fontId="11" fillId="0" borderId="0" xfId="0" applyFont="1" quotePrefix="1"/>
  </cellXfs>
  <cellStyles count="83">
    <cellStyle name="Normal" xfId="0" builtinId="0"/>
    <cellStyle name="20 % - Accent2" xfId="1"/>
    <cellStyle name="20 % - Accent3" xfId="2"/>
    <cellStyle name="40 % - Accent5" xfId="3"/>
    <cellStyle name="60 % - Accent5" xfId="4"/>
    <cellStyle name="Avertissement" xfId="5"/>
    <cellStyle name="Calcul" xfId="6"/>
    <cellStyle name="Cellule liée" xfId="7"/>
    <cellStyle name="Commentaire" xfId="8"/>
    <cellStyle name="Insatisfaisant" xfId="9"/>
    <cellStyle name="Satisfaisant" xfId="10"/>
    <cellStyle name="Vérification" xfId="11"/>
    <cellStyle name="Titre 1" xfId="12"/>
    <cellStyle name="Titre 2" xfId="13"/>
    <cellStyle name="Titre 3" xfId="14"/>
    <cellStyle name="Titre 4" xfId="15"/>
    <cellStyle name="60% - Accent6" xfId="16" builtinId="52"/>
    <cellStyle name="40% - Accent6" xfId="17" builtinId="51"/>
    <cellStyle name="60% - Accent5" xfId="18" builtinId="48"/>
    <cellStyle name="60 % - Accent4" xfId="19"/>
    <cellStyle name="Sortie" xfId="20"/>
    <cellStyle name="Accent6" xfId="21" builtinId="49"/>
    <cellStyle name="40% - Accent5" xfId="22" builtinId="47"/>
    <cellStyle name="20% - Accent5" xfId="23" builtinId="46"/>
    <cellStyle name="60% - Accent4" xfId="24" builtinId="44"/>
    <cellStyle name="60 % - Accent3" xfId="25"/>
    <cellStyle name="Accent5" xfId="26" builtinId="45"/>
    <cellStyle name="40% - Accent4" xfId="27" builtinId="43"/>
    <cellStyle name="60 % - Accent2" xfId="28"/>
    <cellStyle name="Accent4" xfId="29" builtinId="41"/>
    <cellStyle name="Linked Cell" xfId="30" builtinId="24"/>
    <cellStyle name="40% - Accent3" xfId="31" builtinId="39"/>
    <cellStyle name="20 % - Accent5" xfId="32"/>
    <cellStyle name="Neutre" xfId="33"/>
    <cellStyle name="60% - Accent2" xfId="34" builtinId="36"/>
    <cellStyle name="60 % - Accent1" xfId="35"/>
    <cellStyle name="Accent3" xfId="36" builtinId="37"/>
    <cellStyle name="40% - Accent2" xfId="37" builtinId="35"/>
    <cellStyle name="20% - Accent2" xfId="38" builtinId="34"/>
    <cellStyle name="Accent2" xfId="39" builtinId="33"/>
    <cellStyle name="40% - Accent1" xfId="40" builtinId="31"/>
    <cellStyle name="20% - Accent1" xfId="41" builtinId="30"/>
    <cellStyle name="Accent1" xfId="42" builtinId="29"/>
    <cellStyle name="40 % - Accent6" xfId="43"/>
    <cellStyle name="Neutral" xfId="44" builtinId="28"/>
    <cellStyle name="20 % - Accent4" xfId="45"/>
    <cellStyle name="60% - Accent1" xfId="46" builtinId="32"/>
    <cellStyle name="Bad" xfId="47" builtinId="27"/>
    <cellStyle name="20% - Accent4" xfId="48" builtinId="42"/>
    <cellStyle name="Total" xfId="49" builtinId="25"/>
    <cellStyle name="Output" xfId="50" builtinId="21"/>
    <cellStyle name="Entrée" xfId="51"/>
    <cellStyle name="Texte explicatif" xfId="52"/>
    <cellStyle name="Titre" xfId="53"/>
    <cellStyle name="Currency" xfId="54" builtinId="4"/>
    <cellStyle name="20% - Accent3" xfId="55" builtinId="38"/>
    <cellStyle name="60 % - Accent6" xfId="56"/>
    <cellStyle name="Note" xfId="57" builtinId="10"/>
    <cellStyle name="Input" xfId="58" builtinId="20"/>
    <cellStyle name="40 % - Accent4" xfId="59"/>
    <cellStyle name="Heading 4" xfId="60" builtinId="19"/>
    <cellStyle name="Calculation" xfId="61" builtinId="22"/>
    <cellStyle name="Good" xfId="62" builtinId="26"/>
    <cellStyle name="40 % - Accent3" xfId="63"/>
    <cellStyle name="Heading 3" xfId="64" builtinId="18"/>
    <cellStyle name="CExplanatory Text" xfId="65" builtinId="53"/>
    <cellStyle name="40 % - Accent1" xfId="66"/>
    <cellStyle name="Heading 1" xfId="67" builtinId="16"/>
    <cellStyle name="20 % - Accent1" xfId="68"/>
    <cellStyle name="Comma [0]" xfId="69" builtinId="6"/>
    <cellStyle name="20% - Accent6" xfId="70" builtinId="50"/>
    <cellStyle name="Title" xfId="71" builtinId="15"/>
    <cellStyle name="Currency [0]" xfId="72" builtinId="7"/>
    <cellStyle name="Warning Text" xfId="73" builtinId="11"/>
    <cellStyle name="Followed Hyperlink" xfId="74" builtinId="9"/>
    <cellStyle name="40 % - Accent2" xfId="75"/>
    <cellStyle name="Heading 2" xfId="76" builtinId="17"/>
    <cellStyle name="Comma" xfId="77" builtinId="3"/>
    <cellStyle name="Check Cell" xfId="78" builtinId="23"/>
    <cellStyle name="20 % - Accent6" xfId="79"/>
    <cellStyle name="60% - Accent3" xfId="80" builtinId="40"/>
    <cellStyle name="Percent" xfId="81" builtinId="5"/>
    <cellStyle name="Hyperlink" xfId="82" builtinId="8"/>
  </cellStyles>
  <tableStyles count="0" defaultTableStyle="TableStyleMedium9" defaultPivotStyle="PivotStyleLight16"/>
  <colors>
    <mruColors>
      <color rgb="00993300"/>
      <color rgb="0000B050"/>
      <color rgb="000070C0"/>
      <color rgb="00C0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91"/>
  <sheetViews>
    <sheetView tabSelected="1" zoomScale="70" zoomScaleNormal="70" zoomScaleSheetLayoutView="60" topLeftCell="I37" workbookViewId="0">
      <selection activeCell="AM23" sqref="AM23"/>
    </sheetView>
  </sheetViews>
  <sheetFormatPr defaultColWidth="9" defaultRowHeight="18"/>
  <cols>
    <col min="1" max="1" width="48.6666666666667" style="8" customWidth="1"/>
    <col min="2" max="2" width="22.5416666666667" style="9" customWidth="1"/>
    <col min="3" max="3" width="9.81666666666667" style="10" hidden="1" customWidth="1"/>
    <col min="4" max="4" width="13.8166666666667" style="10" hidden="1" customWidth="1"/>
    <col min="5" max="5" width="49.8166666666667" style="9" hidden="1" customWidth="1"/>
    <col min="6" max="6" width="10.5416666666667" style="10" hidden="1" customWidth="1"/>
    <col min="7" max="7" width="9.26666666666667" style="10" hidden="1" customWidth="1"/>
    <col min="8" max="8" width="9.18333333333333" style="10" hidden="1" customWidth="1"/>
    <col min="9" max="9" width="47.275" style="11" customWidth="1"/>
    <col min="10" max="10" width="35.55" customWidth="1"/>
    <col min="11" max="11" width="4.5" customWidth="1"/>
    <col min="12" max="12" width="32.25" customWidth="1"/>
  </cols>
  <sheetData>
    <row r="1" ht="20.25" spans="1:9">
      <c r="A1" s="12"/>
      <c r="C1" s="10" t="s">
        <v>0</v>
      </c>
      <c r="D1" s="10" t="s">
        <v>1</v>
      </c>
      <c r="F1" s="10" t="s">
        <v>2</v>
      </c>
      <c r="G1" s="10" t="s">
        <v>3</v>
      </c>
      <c r="H1" s="10" t="s">
        <v>4</v>
      </c>
      <c r="I1" s="27"/>
    </row>
    <row r="2" ht="20.25" spans="1:9">
      <c r="A2" s="12"/>
      <c r="I2" s="27"/>
    </row>
    <row r="3" s="6" customFormat="1" ht="20.25" spans="1:9">
      <c r="A3" s="13"/>
      <c r="B3" s="8"/>
      <c r="C3" s="10"/>
      <c r="D3" s="10"/>
      <c r="E3" s="22"/>
      <c r="F3" s="23"/>
      <c r="G3" s="11"/>
      <c r="H3" s="11"/>
      <c r="I3" s="27"/>
    </row>
    <row r="4" s="6" customFormat="1" ht="24" customHeight="1" spans="1:45">
      <c r="A4" s="14"/>
      <c r="B4" s="14"/>
      <c r="C4" s="15"/>
      <c r="D4" s="15"/>
      <c r="E4" s="24"/>
      <c r="F4" s="25"/>
      <c r="G4" s="15"/>
      <c r="H4" s="15"/>
      <c r="I4" s="28" t="s">
        <v>5</v>
      </c>
      <c r="J4" s="28" t="s">
        <v>6</v>
      </c>
      <c r="K4" s="28" t="s">
        <v>7</v>
      </c>
      <c r="L4" s="28" t="s">
        <v>8</v>
      </c>
      <c r="M4" s="28" t="s">
        <v>9</v>
      </c>
      <c r="N4" s="28" t="s">
        <v>10</v>
      </c>
      <c r="O4" s="28" t="s">
        <v>11</v>
      </c>
      <c r="P4" s="28" t="s">
        <v>12</v>
      </c>
      <c r="Q4" s="28" t="s">
        <v>13</v>
      </c>
      <c r="R4" s="28" t="s">
        <v>14</v>
      </c>
      <c r="S4" s="28" t="s">
        <v>15</v>
      </c>
      <c r="T4" s="28" t="s">
        <v>16</v>
      </c>
      <c r="U4" s="28" t="s">
        <v>17</v>
      </c>
      <c r="V4" s="28" t="s">
        <v>18</v>
      </c>
      <c r="W4" s="28" t="s">
        <v>19</v>
      </c>
      <c r="X4" s="28" t="s">
        <v>20</v>
      </c>
      <c r="Y4" s="28" t="s">
        <v>21</v>
      </c>
      <c r="Z4" s="28" t="s">
        <v>22</v>
      </c>
      <c r="AA4" s="28" t="s">
        <v>23</v>
      </c>
      <c r="AB4" s="28" t="s">
        <v>24</v>
      </c>
      <c r="AC4" s="28" t="s">
        <v>25</v>
      </c>
      <c r="AD4" s="28" t="s">
        <v>26</v>
      </c>
      <c r="AE4" s="28" t="s">
        <v>27</v>
      </c>
      <c r="AF4" s="28" t="s">
        <v>28</v>
      </c>
      <c r="AG4" s="28" t="s">
        <v>29</v>
      </c>
      <c r="AH4" s="28" t="s">
        <v>30</v>
      </c>
      <c r="AI4" s="28" t="s">
        <v>31</v>
      </c>
      <c r="AJ4" s="28" t="s">
        <v>32</v>
      </c>
      <c r="AK4" s="28" t="s">
        <v>33</v>
      </c>
      <c r="AL4" s="28" t="s">
        <v>34</v>
      </c>
      <c r="AM4" s="28" t="s">
        <v>35</v>
      </c>
      <c r="AN4" s="28" t="s">
        <v>36</v>
      </c>
      <c r="AO4" s="28" t="s">
        <v>37</v>
      </c>
      <c r="AP4" s="28" t="s">
        <v>38</v>
      </c>
      <c r="AQ4" s="28" t="s">
        <v>39</v>
      </c>
      <c r="AR4" s="28" t="s">
        <v>40</v>
      </c>
      <c r="AS4" s="28" t="s">
        <v>41</v>
      </c>
    </row>
    <row r="5" s="6" customFormat="1" ht="24" customHeight="1" spans="1:45">
      <c r="A5" s="16" t="s">
        <v>42</v>
      </c>
      <c r="B5" s="17" t="s">
        <v>43</v>
      </c>
      <c r="C5" s="15">
        <v>2900</v>
      </c>
      <c r="D5" s="15">
        <v>3451</v>
      </c>
      <c r="E5" s="24" t="s">
        <v>44</v>
      </c>
      <c r="F5" s="25">
        <v>0.1</v>
      </c>
      <c r="G5" s="15">
        <v>2610</v>
      </c>
      <c r="H5" s="26">
        <v>3590</v>
      </c>
      <c r="I5" s="29" t="s">
        <v>45</v>
      </c>
      <c r="J5" s="29" t="s">
        <v>46</v>
      </c>
      <c r="K5" s="30" t="s">
        <v>47</v>
      </c>
      <c r="L5" s="29" t="s">
        <v>48</v>
      </c>
      <c r="M5" s="29" t="s">
        <v>49</v>
      </c>
      <c r="N5" s="29" t="s">
        <v>50</v>
      </c>
      <c r="O5" s="30"/>
      <c r="P5" s="29" t="s">
        <v>51</v>
      </c>
      <c r="Q5" s="30" t="s">
        <v>52</v>
      </c>
      <c r="R5" s="30" t="s">
        <v>47</v>
      </c>
      <c r="S5" s="30"/>
      <c r="T5" s="30" t="s">
        <v>53</v>
      </c>
      <c r="U5" s="29" t="s">
        <v>54</v>
      </c>
      <c r="V5" s="29" t="s">
        <v>55</v>
      </c>
      <c r="W5" s="30"/>
      <c r="X5" s="29" t="s">
        <v>56</v>
      </c>
      <c r="Y5" s="29" t="s">
        <v>57</v>
      </c>
      <c r="Z5" s="30"/>
      <c r="AA5" s="29" t="s">
        <v>58</v>
      </c>
      <c r="AB5" s="30"/>
      <c r="AC5" s="30"/>
      <c r="AD5" s="37">
        <v>98</v>
      </c>
      <c r="AE5" s="37">
        <v>100</v>
      </c>
      <c r="AF5" s="30"/>
      <c r="AG5" s="30"/>
      <c r="AH5" s="30"/>
      <c r="AI5" s="30"/>
      <c r="AJ5" s="30"/>
      <c r="AK5" s="30"/>
      <c r="AL5" s="30"/>
      <c r="AM5" s="30"/>
      <c r="AN5" s="30"/>
      <c r="AO5" s="30"/>
      <c r="AP5" s="38" t="s">
        <v>59</v>
      </c>
      <c r="AQ5" s="29" t="s">
        <v>60</v>
      </c>
      <c r="AR5" s="29" t="s">
        <v>61</v>
      </c>
      <c r="AS5" s="29" t="s">
        <v>62</v>
      </c>
    </row>
    <row r="6" s="6" customFormat="1" ht="24" customHeight="1" spans="1:45">
      <c r="A6" s="14" t="s">
        <v>63</v>
      </c>
      <c r="B6" s="14" t="s">
        <v>64</v>
      </c>
      <c r="C6" s="15">
        <v>2690</v>
      </c>
      <c r="D6" s="15">
        <v>3201.1</v>
      </c>
      <c r="E6" s="24" t="s">
        <v>65</v>
      </c>
      <c r="F6" s="25">
        <v>0.07</v>
      </c>
      <c r="G6" s="15">
        <v>2501</v>
      </c>
      <c r="H6" s="15">
        <v>3360</v>
      </c>
      <c r="I6" s="29" t="s">
        <v>66</v>
      </c>
      <c r="J6" s="29" t="s">
        <v>67</v>
      </c>
      <c r="K6" s="30" t="s">
        <v>47</v>
      </c>
      <c r="L6" s="29" t="s">
        <v>68</v>
      </c>
      <c r="M6" s="29" t="s">
        <v>49</v>
      </c>
      <c r="N6" s="29" t="s">
        <v>50</v>
      </c>
      <c r="O6" s="30"/>
      <c r="P6" s="29" t="s">
        <v>69</v>
      </c>
      <c r="Q6" s="30" t="s">
        <v>70</v>
      </c>
      <c r="R6" s="30" t="s">
        <v>47</v>
      </c>
      <c r="S6" s="30"/>
      <c r="T6" s="30" t="s">
        <v>53</v>
      </c>
      <c r="U6" s="29" t="s">
        <v>54</v>
      </c>
      <c r="V6" s="29" t="s">
        <v>55</v>
      </c>
      <c r="W6" s="30"/>
      <c r="X6" s="29" t="s">
        <v>56</v>
      </c>
      <c r="Y6" s="29" t="s">
        <v>57</v>
      </c>
      <c r="Z6" s="30"/>
      <c r="AA6" s="29" t="s">
        <v>58</v>
      </c>
      <c r="AB6" s="30"/>
      <c r="AC6" s="30"/>
      <c r="AD6" s="37" t="s">
        <v>71</v>
      </c>
      <c r="AE6" s="37"/>
      <c r="AF6" s="30"/>
      <c r="AG6" s="30"/>
      <c r="AH6" s="30"/>
      <c r="AI6" s="30"/>
      <c r="AJ6" s="30"/>
      <c r="AK6" s="30"/>
      <c r="AL6" s="30"/>
      <c r="AM6" s="30"/>
      <c r="AN6" s="30"/>
      <c r="AO6" s="30"/>
      <c r="AP6" s="38" t="s">
        <v>59</v>
      </c>
      <c r="AQ6" s="29" t="s">
        <v>72</v>
      </c>
      <c r="AR6" s="29" t="s">
        <v>73</v>
      </c>
      <c r="AS6" s="29" t="s">
        <v>74</v>
      </c>
    </row>
    <row r="7" s="6" customFormat="1" ht="24" customHeight="1" spans="1:45">
      <c r="A7" s="14" t="s">
        <v>75</v>
      </c>
      <c r="B7" s="17" t="s">
        <v>43</v>
      </c>
      <c r="C7" s="15">
        <v>3600</v>
      </c>
      <c r="D7" s="15">
        <v>4284</v>
      </c>
      <c r="E7" s="24" t="s">
        <v>76</v>
      </c>
      <c r="F7" s="25">
        <v>0.1</v>
      </c>
      <c r="G7" s="15">
        <v>3240</v>
      </c>
      <c r="H7" s="26">
        <v>4490</v>
      </c>
      <c r="I7" s="29" t="s">
        <v>77</v>
      </c>
      <c r="J7" s="29" t="s">
        <v>78</v>
      </c>
      <c r="K7" s="30" t="s">
        <v>47</v>
      </c>
      <c r="L7" s="29" t="s">
        <v>79</v>
      </c>
      <c r="M7" s="29" t="s">
        <v>49</v>
      </c>
      <c r="N7" s="29" t="s">
        <v>50</v>
      </c>
      <c r="O7" s="30"/>
      <c r="P7" s="29" t="s">
        <v>80</v>
      </c>
      <c r="Q7" s="30" t="s">
        <v>52</v>
      </c>
      <c r="R7" s="30" t="s">
        <v>47</v>
      </c>
      <c r="S7" s="30"/>
      <c r="T7" s="30" t="s">
        <v>53</v>
      </c>
      <c r="U7" s="29" t="s">
        <v>54</v>
      </c>
      <c r="V7" s="29" t="s">
        <v>55</v>
      </c>
      <c r="W7" s="30"/>
      <c r="X7" s="29" t="s">
        <v>56</v>
      </c>
      <c r="Y7" s="29" t="s">
        <v>57</v>
      </c>
      <c r="Z7" s="30"/>
      <c r="AA7" s="29" t="s">
        <v>81</v>
      </c>
      <c r="AB7" s="30"/>
      <c r="AC7" s="30"/>
      <c r="AD7" s="37">
        <v>100</v>
      </c>
      <c r="AE7" s="37">
        <v>100</v>
      </c>
      <c r="AF7" s="30"/>
      <c r="AG7" s="30"/>
      <c r="AH7" s="30"/>
      <c r="AI7" s="30"/>
      <c r="AJ7" s="30"/>
      <c r="AK7" s="30"/>
      <c r="AL7" s="30"/>
      <c r="AM7" s="30"/>
      <c r="AN7" s="30"/>
      <c r="AO7" s="30"/>
      <c r="AP7" s="38" t="s">
        <v>59</v>
      </c>
      <c r="AQ7" s="29" t="s">
        <v>82</v>
      </c>
      <c r="AR7" s="29" t="s">
        <v>83</v>
      </c>
      <c r="AS7" s="29" t="s">
        <v>84</v>
      </c>
    </row>
    <row r="8" s="6" customFormat="1" ht="24" customHeight="1" spans="1:45">
      <c r="A8" s="16" t="s">
        <v>85</v>
      </c>
      <c r="B8" s="17" t="s">
        <v>43</v>
      </c>
      <c r="C8" s="15">
        <v>3225</v>
      </c>
      <c r="D8" s="15">
        <v>3837.75</v>
      </c>
      <c r="E8" s="24" t="s">
        <v>86</v>
      </c>
      <c r="F8" s="25">
        <v>0.1</v>
      </c>
      <c r="G8" s="15">
        <v>2900</v>
      </c>
      <c r="H8" s="26">
        <v>3950</v>
      </c>
      <c r="I8" s="29" t="s">
        <v>87</v>
      </c>
      <c r="J8" s="29" t="s">
        <v>88</v>
      </c>
      <c r="K8" s="30" t="s">
        <v>47</v>
      </c>
      <c r="L8" s="29" t="s">
        <v>89</v>
      </c>
      <c r="M8" s="29" t="s">
        <v>49</v>
      </c>
      <c r="N8" s="29" t="s">
        <v>50</v>
      </c>
      <c r="O8" s="30"/>
      <c r="P8" s="29" t="s">
        <v>90</v>
      </c>
      <c r="Q8" s="30" t="s">
        <v>52</v>
      </c>
      <c r="R8" s="30" t="s">
        <v>47</v>
      </c>
      <c r="S8" s="30"/>
      <c r="T8" s="30" t="s">
        <v>53</v>
      </c>
      <c r="U8" s="29" t="s">
        <v>54</v>
      </c>
      <c r="V8" s="29" t="s">
        <v>55</v>
      </c>
      <c r="W8" s="30"/>
      <c r="X8" s="29" t="s">
        <v>56</v>
      </c>
      <c r="Y8" s="29" t="s">
        <v>57</v>
      </c>
      <c r="Z8" s="30"/>
      <c r="AA8" s="29" t="s">
        <v>91</v>
      </c>
      <c r="AB8" s="30"/>
      <c r="AC8" s="30"/>
      <c r="AD8" s="37" t="s">
        <v>92</v>
      </c>
      <c r="AE8" s="37">
        <v>99</v>
      </c>
      <c r="AF8" s="30"/>
      <c r="AG8" s="30"/>
      <c r="AH8" s="30"/>
      <c r="AI8" s="30"/>
      <c r="AJ8" s="30"/>
      <c r="AK8" s="30"/>
      <c r="AL8" s="30"/>
      <c r="AM8" s="30"/>
      <c r="AN8" s="30"/>
      <c r="AO8" s="30"/>
      <c r="AP8" s="38" t="s">
        <v>59</v>
      </c>
      <c r="AQ8" s="29" t="s">
        <v>93</v>
      </c>
      <c r="AR8" s="29" t="s">
        <v>94</v>
      </c>
      <c r="AS8" s="29" t="s">
        <v>95</v>
      </c>
    </row>
    <row r="9" s="6" customFormat="1" ht="24" customHeight="1" spans="1:45">
      <c r="A9" s="14" t="s">
        <v>96</v>
      </c>
      <c r="B9" s="17" t="s">
        <v>43</v>
      </c>
      <c r="C9" s="15">
        <v>4150</v>
      </c>
      <c r="D9" s="15">
        <v>4938.5</v>
      </c>
      <c r="E9" s="24" t="s">
        <v>76</v>
      </c>
      <c r="F9" s="25">
        <v>0.1</v>
      </c>
      <c r="G9" s="15">
        <v>3735</v>
      </c>
      <c r="H9" s="26">
        <v>4995</v>
      </c>
      <c r="I9" s="29" t="s">
        <v>97</v>
      </c>
      <c r="J9" s="29" t="s">
        <v>98</v>
      </c>
      <c r="K9" s="30" t="s">
        <v>47</v>
      </c>
      <c r="L9" s="29" t="s">
        <v>99</v>
      </c>
      <c r="M9" s="29" t="s">
        <v>49</v>
      </c>
      <c r="N9" s="29" t="s">
        <v>50</v>
      </c>
      <c r="O9" s="30"/>
      <c r="P9" s="29" t="s">
        <v>90</v>
      </c>
      <c r="Q9" s="30" t="s">
        <v>52</v>
      </c>
      <c r="R9" s="30" t="s">
        <v>47</v>
      </c>
      <c r="S9" s="30"/>
      <c r="T9" s="30" t="s">
        <v>53</v>
      </c>
      <c r="U9" s="29" t="s">
        <v>100</v>
      </c>
      <c r="V9" s="29" t="s">
        <v>55</v>
      </c>
      <c r="W9" s="30"/>
      <c r="X9" s="29" t="s">
        <v>56</v>
      </c>
      <c r="Y9" s="29" t="s">
        <v>57</v>
      </c>
      <c r="Z9" s="30"/>
      <c r="AA9" s="29" t="s">
        <v>91</v>
      </c>
      <c r="AB9" s="30"/>
      <c r="AC9" s="30"/>
      <c r="AD9" s="37">
        <v>100</v>
      </c>
      <c r="AE9" s="37">
        <v>100</v>
      </c>
      <c r="AF9" s="30"/>
      <c r="AG9" s="30"/>
      <c r="AH9" s="30"/>
      <c r="AI9" s="30"/>
      <c r="AJ9" s="30"/>
      <c r="AK9" s="30"/>
      <c r="AL9" s="30"/>
      <c r="AM9" s="30"/>
      <c r="AN9" s="30"/>
      <c r="AO9" s="30"/>
      <c r="AP9" s="38" t="s">
        <v>59</v>
      </c>
      <c r="AQ9" s="29" t="s">
        <v>93</v>
      </c>
      <c r="AR9" s="29" t="s">
        <v>101</v>
      </c>
      <c r="AS9" s="29" t="s">
        <v>102</v>
      </c>
    </row>
    <row r="10" s="6" customFormat="1" ht="24" customHeight="1" spans="1:45">
      <c r="A10" s="16" t="s">
        <v>103</v>
      </c>
      <c r="B10" s="14" t="s">
        <v>43</v>
      </c>
      <c r="C10" s="15">
        <v>3300</v>
      </c>
      <c r="D10" s="15">
        <v>3927</v>
      </c>
      <c r="E10" s="24" t="s">
        <v>104</v>
      </c>
      <c r="F10" s="25">
        <v>0.1</v>
      </c>
      <c r="G10" s="15">
        <v>2970</v>
      </c>
      <c r="H10" s="15">
        <v>3990</v>
      </c>
      <c r="I10" s="29" t="s">
        <v>105</v>
      </c>
      <c r="J10" s="29" t="s">
        <v>106</v>
      </c>
      <c r="K10" s="30" t="s">
        <v>47</v>
      </c>
      <c r="L10" s="29" t="s">
        <v>103</v>
      </c>
      <c r="M10" s="29" t="s">
        <v>49</v>
      </c>
      <c r="N10" s="29" t="s">
        <v>50</v>
      </c>
      <c r="O10" s="30"/>
      <c r="P10" s="29" t="s">
        <v>107</v>
      </c>
      <c r="Q10" s="30" t="s">
        <v>52</v>
      </c>
      <c r="R10" s="30" t="s">
        <v>47</v>
      </c>
      <c r="S10" s="30"/>
      <c r="T10" s="30" t="s">
        <v>53</v>
      </c>
      <c r="U10" s="36">
        <v>0.13</v>
      </c>
      <c r="V10" s="29" t="s">
        <v>55</v>
      </c>
      <c r="W10" s="30"/>
      <c r="X10" s="29" t="s">
        <v>56</v>
      </c>
      <c r="Y10" s="29" t="s">
        <v>57</v>
      </c>
      <c r="Z10" s="30"/>
      <c r="AA10" s="29" t="s">
        <v>58</v>
      </c>
      <c r="AB10" s="30"/>
      <c r="AC10" s="30"/>
      <c r="AD10" s="37" t="s">
        <v>92</v>
      </c>
      <c r="AE10" s="37">
        <v>100</v>
      </c>
      <c r="AF10" s="30"/>
      <c r="AG10" s="30"/>
      <c r="AH10" s="30"/>
      <c r="AI10" s="30"/>
      <c r="AJ10" s="30"/>
      <c r="AK10" s="30"/>
      <c r="AL10" s="30"/>
      <c r="AM10" s="30"/>
      <c r="AN10" s="30"/>
      <c r="AO10" s="30"/>
      <c r="AP10" s="38" t="s">
        <v>59</v>
      </c>
      <c r="AQ10" s="29" t="s">
        <v>108</v>
      </c>
      <c r="AR10" s="29" t="s">
        <v>109</v>
      </c>
      <c r="AS10" s="29" t="s">
        <v>110</v>
      </c>
    </row>
    <row r="11" s="6" customFormat="1" ht="24" customHeight="1" spans="1:45">
      <c r="A11" s="14" t="s">
        <v>111</v>
      </c>
      <c r="B11" s="17" t="s">
        <v>43</v>
      </c>
      <c r="C11" s="15">
        <v>1850</v>
      </c>
      <c r="D11" s="15">
        <v>2201.5</v>
      </c>
      <c r="E11" s="24" t="s">
        <v>112</v>
      </c>
      <c r="F11" s="25">
        <v>0.1</v>
      </c>
      <c r="G11" s="15">
        <v>1665</v>
      </c>
      <c r="H11" s="26">
        <v>2280</v>
      </c>
      <c r="I11" s="29" t="s">
        <v>113</v>
      </c>
      <c r="J11" s="29" t="s">
        <v>114</v>
      </c>
      <c r="K11" s="30" t="s">
        <v>47</v>
      </c>
      <c r="L11" s="29" t="s">
        <v>115</v>
      </c>
      <c r="M11" s="29" t="s">
        <v>49</v>
      </c>
      <c r="N11" s="29" t="s">
        <v>50</v>
      </c>
      <c r="O11" s="30"/>
      <c r="P11" s="29" t="s">
        <v>116</v>
      </c>
      <c r="Q11" s="30" t="s">
        <v>52</v>
      </c>
      <c r="R11" s="30" t="s">
        <v>47</v>
      </c>
      <c r="S11" s="30"/>
      <c r="T11" s="30" t="s">
        <v>53</v>
      </c>
      <c r="U11" s="29" t="s">
        <v>117</v>
      </c>
      <c r="V11" s="29" t="s">
        <v>55</v>
      </c>
      <c r="W11" s="30"/>
      <c r="X11" s="29" t="s">
        <v>56</v>
      </c>
      <c r="Y11" s="29" t="s">
        <v>57</v>
      </c>
      <c r="Z11" s="30"/>
      <c r="AA11" s="29" t="s">
        <v>118</v>
      </c>
      <c r="AB11" s="30"/>
      <c r="AC11" s="30"/>
      <c r="AD11" s="37">
        <v>96</v>
      </c>
      <c r="AE11" s="37">
        <v>98</v>
      </c>
      <c r="AF11" s="30"/>
      <c r="AG11" s="30"/>
      <c r="AH11" s="30"/>
      <c r="AI11" s="30"/>
      <c r="AJ11" s="30"/>
      <c r="AK11" s="30"/>
      <c r="AL11" s="30"/>
      <c r="AM11" s="30"/>
      <c r="AN11" s="30"/>
      <c r="AO11" s="30"/>
      <c r="AP11" s="38" t="s">
        <v>59</v>
      </c>
      <c r="AQ11" s="29" t="s">
        <v>119</v>
      </c>
      <c r="AR11" s="29" t="s">
        <v>120</v>
      </c>
      <c r="AS11" s="29" t="s">
        <v>121</v>
      </c>
    </row>
    <row r="12" s="6" customFormat="1" ht="24" customHeight="1" spans="1:45">
      <c r="A12" s="16" t="s">
        <v>111</v>
      </c>
      <c r="B12" s="17" t="s">
        <v>122</v>
      </c>
      <c r="C12" s="15">
        <v>1850</v>
      </c>
      <c r="D12" s="15">
        <v>2201.5</v>
      </c>
      <c r="E12" s="24" t="s">
        <v>123</v>
      </c>
      <c r="F12" s="25">
        <v>0.1</v>
      </c>
      <c r="G12" s="15">
        <v>1665</v>
      </c>
      <c r="H12" s="26">
        <v>2280</v>
      </c>
      <c r="I12" s="29" t="s">
        <v>124</v>
      </c>
      <c r="J12" s="29" t="s">
        <v>125</v>
      </c>
      <c r="K12" s="30" t="s">
        <v>47</v>
      </c>
      <c r="L12" s="29" t="s">
        <v>115</v>
      </c>
      <c r="M12" s="29" t="s">
        <v>49</v>
      </c>
      <c r="N12" s="29" t="s">
        <v>50</v>
      </c>
      <c r="O12" s="30"/>
      <c r="P12" s="29" t="s">
        <v>116</v>
      </c>
      <c r="Q12" s="30" t="s">
        <v>126</v>
      </c>
      <c r="R12" s="30" t="s">
        <v>47</v>
      </c>
      <c r="S12" s="30"/>
      <c r="T12" s="30" t="s">
        <v>53</v>
      </c>
      <c r="U12" s="36">
        <v>0.15</v>
      </c>
      <c r="V12" s="29" t="s">
        <v>55</v>
      </c>
      <c r="W12" s="30"/>
      <c r="X12" s="29" t="s">
        <v>56</v>
      </c>
      <c r="Y12" s="29" t="s">
        <v>57</v>
      </c>
      <c r="Z12" s="30"/>
      <c r="AA12" s="29" t="s">
        <v>118</v>
      </c>
      <c r="AB12" s="30"/>
      <c r="AC12" s="30"/>
      <c r="AD12" s="37">
        <v>97</v>
      </c>
      <c r="AE12" s="37">
        <v>99</v>
      </c>
      <c r="AF12" s="30"/>
      <c r="AG12" s="30"/>
      <c r="AH12" s="30"/>
      <c r="AI12" s="30"/>
      <c r="AJ12" s="30"/>
      <c r="AK12" s="30"/>
      <c r="AL12" s="30"/>
      <c r="AM12" s="30"/>
      <c r="AN12" s="30"/>
      <c r="AO12" s="30"/>
      <c r="AP12" s="38" t="s">
        <v>59</v>
      </c>
      <c r="AQ12" s="29" t="s">
        <v>127</v>
      </c>
      <c r="AR12" s="29" t="s">
        <v>128</v>
      </c>
      <c r="AS12" s="29" t="s">
        <v>121</v>
      </c>
    </row>
    <row r="13" s="6" customFormat="1" ht="24" customHeight="1" spans="1:45">
      <c r="A13" s="14" t="s">
        <v>129</v>
      </c>
      <c r="B13" s="17" t="s">
        <v>43</v>
      </c>
      <c r="C13" s="15">
        <v>3300</v>
      </c>
      <c r="D13" s="15">
        <v>3927</v>
      </c>
      <c r="E13" s="24" t="s">
        <v>130</v>
      </c>
      <c r="F13" s="25">
        <v>0.1</v>
      </c>
      <c r="G13" s="15">
        <v>2970</v>
      </c>
      <c r="H13" s="26">
        <v>4100</v>
      </c>
      <c r="I13" s="29" t="s">
        <v>131</v>
      </c>
      <c r="J13" s="29" t="s">
        <v>132</v>
      </c>
      <c r="K13" s="30" t="s">
        <v>47</v>
      </c>
      <c r="L13" s="29" t="s">
        <v>133</v>
      </c>
      <c r="M13" s="29" t="s">
        <v>49</v>
      </c>
      <c r="N13" s="29" t="s">
        <v>50</v>
      </c>
      <c r="O13" s="30"/>
      <c r="P13" s="29" t="s">
        <v>134</v>
      </c>
      <c r="Q13" s="30" t="s">
        <v>52</v>
      </c>
      <c r="R13" s="30" t="s">
        <v>47</v>
      </c>
      <c r="S13" s="30"/>
      <c r="T13" s="30" t="s">
        <v>53</v>
      </c>
      <c r="U13" s="29" t="s">
        <v>117</v>
      </c>
      <c r="V13" s="29" t="s">
        <v>55</v>
      </c>
      <c r="W13" s="30"/>
      <c r="X13" s="29" t="s">
        <v>56</v>
      </c>
      <c r="Y13" s="29" t="s">
        <v>57</v>
      </c>
      <c r="Z13" s="30"/>
      <c r="AA13" s="29" t="s">
        <v>135</v>
      </c>
      <c r="AB13" s="30"/>
      <c r="AC13" s="30"/>
      <c r="AD13" s="37">
        <v>100</v>
      </c>
      <c r="AE13" s="37">
        <v>100</v>
      </c>
      <c r="AF13" s="30"/>
      <c r="AG13" s="30"/>
      <c r="AH13" s="30"/>
      <c r="AI13" s="30"/>
      <c r="AJ13" s="30"/>
      <c r="AK13" s="30"/>
      <c r="AL13" s="30"/>
      <c r="AM13" s="30"/>
      <c r="AN13" s="30"/>
      <c r="AO13" s="30"/>
      <c r="AP13" s="38" t="s">
        <v>59</v>
      </c>
      <c r="AQ13" s="29" t="s">
        <v>136</v>
      </c>
      <c r="AR13" s="29" t="s">
        <v>137</v>
      </c>
      <c r="AS13" s="29" t="s">
        <v>138</v>
      </c>
    </row>
    <row r="14" s="6" customFormat="1" ht="24" customHeight="1" spans="1:45">
      <c r="A14" s="14" t="s">
        <v>139</v>
      </c>
      <c r="B14" s="14" t="s">
        <v>140</v>
      </c>
      <c r="C14" s="15">
        <v>1980</v>
      </c>
      <c r="D14" s="15">
        <v>2356.2</v>
      </c>
      <c r="E14" s="24" t="s">
        <v>141</v>
      </c>
      <c r="F14" s="25">
        <v>0.07</v>
      </c>
      <c r="G14" s="15">
        <v>1840</v>
      </c>
      <c r="H14" s="15">
        <v>2470</v>
      </c>
      <c r="I14" s="29" t="s">
        <v>142</v>
      </c>
      <c r="J14" s="29" t="s">
        <v>143</v>
      </c>
      <c r="K14" s="30" t="s">
        <v>47</v>
      </c>
      <c r="L14" s="29" t="s">
        <v>144</v>
      </c>
      <c r="M14" s="29" t="s">
        <v>49</v>
      </c>
      <c r="N14" s="29" t="s">
        <v>50</v>
      </c>
      <c r="O14" s="30"/>
      <c r="P14" s="29" t="s">
        <v>116</v>
      </c>
      <c r="Q14" s="30" t="s">
        <v>145</v>
      </c>
      <c r="R14" s="30" t="s">
        <v>47</v>
      </c>
      <c r="S14" s="30"/>
      <c r="T14" s="30" t="s">
        <v>53</v>
      </c>
      <c r="U14" s="29" t="s">
        <v>117</v>
      </c>
      <c r="V14" s="29" t="s">
        <v>55</v>
      </c>
      <c r="W14" s="30"/>
      <c r="X14" s="29" t="s">
        <v>56</v>
      </c>
      <c r="Y14" s="29" t="s">
        <v>57</v>
      </c>
      <c r="Z14" s="30"/>
      <c r="AA14" s="29" t="s">
        <v>58</v>
      </c>
      <c r="AB14" s="30"/>
      <c r="AC14" s="30"/>
      <c r="AD14" s="37">
        <v>100</v>
      </c>
      <c r="AE14" s="37">
        <v>100</v>
      </c>
      <c r="AF14" s="30"/>
      <c r="AG14" s="30"/>
      <c r="AH14" s="30"/>
      <c r="AI14" s="30"/>
      <c r="AJ14" s="30"/>
      <c r="AK14" s="30"/>
      <c r="AL14" s="30"/>
      <c r="AM14" s="30"/>
      <c r="AN14" s="30"/>
      <c r="AO14" s="30"/>
      <c r="AP14" s="38" t="s">
        <v>59</v>
      </c>
      <c r="AQ14" s="29" t="s">
        <v>146</v>
      </c>
      <c r="AR14" s="29" t="s">
        <v>147</v>
      </c>
      <c r="AS14" s="29" t="s">
        <v>148</v>
      </c>
    </row>
    <row r="15" s="6" customFormat="1" ht="24" customHeight="1" spans="1:45">
      <c r="A15" s="14" t="s">
        <v>149</v>
      </c>
      <c r="B15" s="17" t="s">
        <v>43</v>
      </c>
      <c r="C15" s="15">
        <v>1550</v>
      </c>
      <c r="D15" s="15">
        <v>1844.5</v>
      </c>
      <c r="E15" s="24" t="s">
        <v>150</v>
      </c>
      <c r="F15" s="25">
        <v>0.1</v>
      </c>
      <c r="G15" s="15">
        <v>1395</v>
      </c>
      <c r="H15" s="26">
        <v>1490</v>
      </c>
      <c r="I15" s="29" t="s">
        <v>151</v>
      </c>
      <c r="J15" s="29" t="s">
        <v>152</v>
      </c>
      <c r="K15" s="30" t="s">
        <v>47</v>
      </c>
      <c r="L15" s="29" t="s">
        <v>144</v>
      </c>
      <c r="M15" s="29" t="s">
        <v>49</v>
      </c>
      <c r="N15" s="29" t="s">
        <v>50</v>
      </c>
      <c r="O15" s="30"/>
      <c r="P15" s="29" t="s">
        <v>134</v>
      </c>
      <c r="Q15" s="30" t="s">
        <v>52</v>
      </c>
      <c r="R15" s="30" t="s">
        <v>47</v>
      </c>
      <c r="S15" s="30"/>
      <c r="T15" s="30" t="s">
        <v>53</v>
      </c>
      <c r="U15" s="29" t="s">
        <v>117</v>
      </c>
      <c r="V15" s="29" t="s">
        <v>55</v>
      </c>
      <c r="W15" s="30"/>
      <c r="X15" s="29" t="s">
        <v>56</v>
      </c>
      <c r="Y15" s="29" t="s">
        <v>57</v>
      </c>
      <c r="Z15" s="30"/>
      <c r="AA15" s="29" t="s">
        <v>58</v>
      </c>
      <c r="AB15" s="30"/>
      <c r="AC15" s="30"/>
      <c r="AD15" s="37"/>
      <c r="AE15" s="37">
        <v>98</v>
      </c>
      <c r="AF15" s="30"/>
      <c r="AG15" s="30"/>
      <c r="AH15" s="30"/>
      <c r="AI15" s="30"/>
      <c r="AJ15" s="30"/>
      <c r="AK15" s="30"/>
      <c r="AL15" s="30"/>
      <c r="AM15" s="30"/>
      <c r="AN15" s="30"/>
      <c r="AO15" s="30"/>
      <c r="AP15" s="38" t="s">
        <v>59</v>
      </c>
      <c r="AQ15" s="29" t="s">
        <v>153</v>
      </c>
      <c r="AR15" s="29" t="s">
        <v>154</v>
      </c>
      <c r="AS15" s="29" t="s">
        <v>148</v>
      </c>
    </row>
    <row r="16" s="6" customFormat="1" ht="24" customHeight="1" spans="1:45">
      <c r="A16" s="39" t="s">
        <v>155</v>
      </c>
      <c r="B16" s="17" t="s">
        <v>156</v>
      </c>
      <c r="C16" s="15">
        <v>200</v>
      </c>
      <c r="D16" s="15">
        <v>238</v>
      </c>
      <c r="E16" s="24" t="s">
        <v>157</v>
      </c>
      <c r="F16" s="25">
        <v>0.2</v>
      </c>
      <c r="G16" s="15">
        <v>160</v>
      </c>
      <c r="H16" s="15">
        <v>255</v>
      </c>
      <c r="I16" s="29" t="s">
        <v>158</v>
      </c>
      <c r="J16" s="29" t="s">
        <v>159</v>
      </c>
      <c r="K16" s="31" t="s">
        <v>160</v>
      </c>
      <c r="L16" s="29" t="s">
        <v>161</v>
      </c>
      <c r="M16" s="29" t="s">
        <v>49</v>
      </c>
      <c r="N16" s="29" t="s">
        <v>50</v>
      </c>
      <c r="O16" s="30"/>
      <c r="P16" s="29" t="s">
        <v>162</v>
      </c>
      <c r="Q16" s="30" t="s">
        <v>163</v>
      </c>
      <c r="R16" s="31" t="s">
        <v>160</v>
      </c>
      <c r="S16" s="30"/>
      <c r="T16" s="30" t="s">
        <v>53</v>
      </c>
      <c r="U16" s="36">
        <v>0.13</v>
      </c>
      <c r="V16" s="29" t="s">
        <v>55</v>
      </c>
      <c r="W16" s="30"/>
      <c r="X16" s="29" t="s">
        <v>56</v>
      </c>
      <c r="Y16" s="29" t="s">
        <v>57</v>
      </c>
      <c r="Z16" s="30"/>
      <c r="AA16" s="29" t="s">
        <v>164</v>
      </c>
      <c r="AB16" s="30"/>
      <c r="AC16" s="30"/>
      <c r="AD16" s="37" t="s">
        <v>165</v>
      </c>
      <c r="AE16" s="37" t="s">
        <v>166</v>
      </c>
      <c r="AF16" s="30"/>
      <c r="AG16" s="30"/>
      <c r="AH16" s="30"/>
      <c r="AI16" s="30"/>
      <c r="AJ16" s="30"/>
      <c r="AK16" s="30"/>
      <c r="AL16" s="30"/>
      <c r="AM16" s="30"/>
      <c r="AN16" s="30"/>
      <c r="AO16" s="30"/>
      <c r="AP16" s="38" t="s">
        <v>59</v>
      </c>
      <c r="AQ16" s="29" t="s">
        <v>167</v>
      </c>
      <c r="AR16" s="29" t="s">
        <v>168</v>
      </c>
      <c r="AS16" s="29" t="s">
        <v>169</v>
      </c>
    </row>
    <row r="17" s="6" customFormat="1" ht="24" customHeight="1" spans="1:45">
      <c r="A17" s="40" t="s">
        <v>170</v>
      </c>
      <c r="B17" s="17" t="s">
        <v>171</v>
      </c>
      <c r="C17" s="15">
        <v>550</v>
      </c>
      <c r="D17" s="15">
        <v>654.5</v>
      </c>
      <c r="E17" s="24" t="s">
        <v>172</v>
      </c>
      <c r="F17" s="25">
        <v>0.1</v>
      </c>
      <c r="G17" s="15">
        <v>495</v>
      </c>
      <c r="H17" s="15">
        <v>720</v>
      </c>
      <c r="I17" s="29" t="s">
        <v>173</v>
      </c>
      <c r="J17" s="29" t="s">
        <v>174</v>
      </c>
      <c r="K17" s="31" t="s">
        <v>160</v>
      </c>
      <c r="L17" s="29" t="s">
        <v>161</v>
      </c>
      <c r="M17" s="29" t="s">
        <v>49</v>
      </c>
      <c r="N17" s="29" t="s">
        <v>50</v>
      </c>
      <c r="O17" s="30"/>
      <c r="P17" s="29" t="s">
        <v>175</v>
      </c>
      <c r="Q17" s="30" t="s">
        <v>52</v>
      </c>
      <c r="R17" s="31" t="s">
        <v>160</v>
      </c>
      <c r="S17" s="30"/>
      <c r="T17" s="30" t="s">
        <v>53</v>
      </c>
      <c r="U17" s="36">
        <v>0.13</v>
      </c>
      <c r="V17" s="29" t="s">
        <v>55</v>
      </c>
      <c r="W17" s="30"/>
      <c r="X17" s="29" t="s">
        <v>56</v>
      </c>
      <c r="Y17" s="29" t="s">
        <v>57</v>
      </c>
      <c r="Z17" s="30"/>
      <c r="AA17" s="29" t="s">
        <v>164</v>
      </c>
      <c r="AB17" s="30"/>
      <c r="AC17" s="30"/>
      <c r="AD17" s="37" t="s">
        <v>176</v>
      </c>
      <c r="AE17" s="37" t="s">
        <v>177</v>
      </c>
      <c r="AF17" s="30"/>
      <c r="AG17" s="30"/>
      <c r="AH17" s="30"/>
      <c r="AI17" s="30"/>
      <c r="AJ17" s="30"/>
      <c r="AK17" s="30"/>
      <c r="AL17" s="30"/>
      <c r="AM17" s="30"/>
      <c r="AN17" s="30"/>
      <c r="AO17" s="30"/>
      <c r="AP17" s="38" t="s">
        <v>59</v>
      </c>
      <c r="AQ17" s="29" t="s">
        <v>178</v>
      </c>
      <c r="AR17" s="29" t="s">
        <v>179</v>
      </c>
      <c r="AS17" s="29" t="s">
        <v>169</v>
      </c>
    </row>
    <row r="18" s="6" customFormat="1" ht="24" customHeight="1" spans="1:45">
      <c r="A18" s="41" t="s">
        <v>170</v>
      </c>
      <c r="B18" s="17" t="s">
        <v>156</v>
      </c>
      <c r="C18" s="15">
        <v>640</v>
      </c>
      <c r="D18" s="15">
        <v>761.6</v>
      </c>
      <c r="E18" s="24" t="s">
        <v>180</v>
      </c>
      <c r="F18" s="25">
        <v>0.1</v>
      </c>
      <c r="G18" s="15">
        <v>576</v>
      </c>
      <c r="H18" s="15">
        <v>795</v>
      </c>
      <c r="I18" s="29" t="s">
        <v>181</v>
      </c>
      <c r="J18" s="29" t="s">
        <v>159</v>
      </c>
      <c r="K18" s="31" t="s">
        <v>160</v>
      </c>
      <c r="L18" s="29" t="s">
        <v>161</v>
      </c>
      <c r="M18" s="29" t="s">
        <v>49</v>
      </c>
      <c r="N18" s="29" t="s">
        <v>50</v>
      </c>
      <c r="O18" s="30"/>
      <c r="P18" s="29" t="s">
        <v>175</v>
      </c>
      <c r="Q18" s="30" t="s">
        <v>163</v>
      </c>
      <c r="R18" s="31" t="s">
        <v>160</v>
      </c>
      <c r="S18" s="30"/>
      <c r="T18" s="30" t="s">
        <v>53</v>
      </c>
      <c r="U18" s="36">
        <v>0.13</v>
      </c>
      <c r="V18" s="29" t="s">
        <v>55</v>
      </c>
      <c r="W18" s="30"/>
      <c r="X18" s="29" t="s">
        <v>56</v>
      </c>
      <c r="Y18" s="29" t="s">
        <v>57</v>
      </c>
      <c r="Z18" s="30"/>
      <c r="AA18" s="29" t="s">
        <v>164</v>
      </c>
      <c r="AB18" s="30"/>
      <c r="AC18" s="30"/>
      <c r="AD18" s="37" t="s">
        <v>182</v>
      </c>
      <c r="AE18" s="37" t="s">
        <v>183</v>
      </c>
      <c r="AF18" s="30"/>
      <c r="AG18" s="30"/>
      <c r="AH18" s="30"/>
      <c r="AI18" s="30"/>
      <c r="AJ18" s="30"/>
      <c r="AK18" s="30"/>
      <c r="AL18" s="30"/>
      <c r="AM18" s="30"/>
      <c r="AN18" s="30"/>
      <c r="AO18" s="30"/>
      <c r="AP18" s="38" t="s">
        <v>59</v>
      </c>
      <c r="AQ18" s="29" t="s">
        <v>178</v>
      </c>
      <c r="AR18" s="29" t="s">
        <v>179</v>
      </c>
      <c r="AS18" s="29" t="s">
        <v>169</v>
      </c>
    </row>
    <row r="19" s="6" customFormat="1" ht="24" customHeight="1" spans="1:45">
      <c r="A19" s="40" t="s">
        <v>184</v>
      </c>
      <c r="B19" s="17" t="s">
        <v>185</v>
      </c>
      <c r="C19" s="15">
        <v>470</v>
      </c>
      <c r="D19" s="15">
        <v>559.3</v>
      </c>
      <c r="E19" s="24" t="s">
        <v>186</v>
      </c>
      <c r="F19" s="25">
        <v>0.1</v>
      </c>
      <c r="G19" s="15">
        <v>423</v>
      </c>
      <c r="H19" s="15">
        <v>595</v>
      </c>
      <c r="I19" s="29" t="s">
        <v>187</v>
      </c>
      <c r="J19" s="29" t="s">
        <v>188</v>
      </c>
      <c r="K19" s="31" t="s">
        <v>160</v>
      </c>
      <c r="L19" s="29" t="s">
        <v>184</v>
      </c>
      <c r="M19" s="29" t="s">
        <v>49</v>
      </c>
      <c r="N19" s="29" t="s">
        <v>50</v>
      </c>
      <c r="O19" s="30"/>
      <c r="P19" s="29" t="s">
        <v>189</v>
      </c>
      <c r="Q19" s="30" t="s">
        <v>190</v>
      </c>
      <c r="R19" s="31" t="s">
        <v>160</v>
      </c>
      <c r="S19" s="30"/>
      <c r="T19" s="30" t="s">
        <v>53</v>
      </c>
      <c r="U19" s="29" t="s">
        <v>117</v>
      </c>
      <c r="V19" s="29" t="s">
        <v>55</v>
      </c>
      <c r="W19" s="30"/>
      <c r="X19" s="29" t="s">
        <v>56</v>
      </c>
      <c r="Y19" s="29" t="s">
        <v>57</v>
      </c>
      <c r="Z19" s="30"/>
      <c r="AA19" s="29" t="s">
        <v>191</v>
      </c>
      <c r="AB19" s="30"/>
      <c r="AC19" s="30"/>
      <c r="AD19" s="37">
        <v>95</v>
      </c>
      <c r="AE19" s="37">
        <v>98</v>
      </c>
      <c r="AF19" s="30"/>
      <c r="AG19" s="30"/>
      <c r="AH19" s="30"/>
      <c r="AI19" s="30"/>
      <c r="AJ19" s="30"/>
      <c r="AK19" s="30"/>
      <c r="AL19" s="30"/>
      <c r="AM19" s="30"/>
      <c r="AN19" s="30"/>
      <c r="AO19" s="30"/>
      <c r="AP19" s="38" t="s">
        <v>59</v>
      </c>
      <c r="AQ19" s="29" t="s">
        <v>192</v>
      </c>
      <c r="AR19" s="29" t="s">
        <v>193</v>
      </c>
      <c r="AS19" s="29" t="s">
        <v>194</v>
      </c>
    </row>
    <row r="20" s="6" customFormat="1" ht="24" customHeight="1" spans="1:45">
      <c r="A20" s="39" t="s">
        <v>195</v>
      </c>
      <c r="B20" s="17" t="s">
        <v>156</v>
      </c>
      <c r="C20" s="15">
        <v>660</v>
      </c>
      <c r="D20" s="15">
        <v>785.4</v>
      </c>
      <c r="E20" s="24" t="s">
        <v>196</v>
      </c>
      <c r="F20" s="25">
        <v>0.1</v>
      </c>
      <c r="G20" s="15">
        <v>594</v>
      </c>
      <c r="H20" s="15">
        <v>845</v>
      </c>
      <c r="I20" s="29" t="s">
        <v>197</v>
      </c>
      <c r="J20" s="29" t="s">
        <v>198</v>
      </c>
      <c r="K20" s="31" t="s">
        <v>160</v>
      </c>
      <c r="L20" s="29" t="s">
        <v>199</v>
      </c>
      <c r="M20" s="29" t="s">
        <v>49</v>
      </c>
      <c r="N20" s="29" t="s">
        <v>50</v>
      </c>
      <c r="O20" s="30"/>
      <c r="P20" s="29" t="s">
        <v>200</v>
      </c>
      <c r="Q20" s="30" t="s">
        <v>163</v>
      </c>
      <c r="R20" s="31" t="s">
        <v>160</v>
      </c>
      <c r="S20" s="30"/>
      <c r="T20" s="30" t="s">
        <v>53</v>
      </c>
      <c r="U20" s="36">
        <v>0.13</v>
      </c>
      <c r="V20" s="29" t="s">
        <v>55</v>
      </c>
      <c r="W20" s="30"/>
      <c r="X20" s="29" t="s">
        <v>56</v>
      </c>
      <c r="Y20" s="29" t="s">
        <v>57</v>
      </c>
      <c r="Z20" s="30"/>
      <c r="AA20" s="29" t="s">
        <v>201</v>
      </c>
      <c r="AB20" s="30"/>
      <c r="AC20" s="30"/>
      <c r="AD20" s="37">
        <v>96</v>
      </c>
      <c r="AE20" s="37">
        <v>98</v>
      </c>
      <c r="AF20" s="30"/>
      <c r="AG20" s="30"/>
      <c r="AH20" s="30"/>
      <c r="AI20" s="30"/>
      <c r="AJ20" s="30"/>
      <c r="AK20" s="30"/>
      <c r="AL20" s="30"/>
      <c r="AM20" s="30"/>
      <c r="AN20" s="30"/>
      <c r="AO20" s="30"/>
      <c r="AP20" s="38" t="s">
        <v>59</v>
      </c>
      <c r="AQ20" s="29" t="s">
        <v>202</v>
      </c>
      <c r="AR20" s="29" t="s">
        <v>203</v>
      </c>
      <c r="AS20" s="29" t="s">
        <v>204</v>
      </c>
    </row>
    <row r="21" s="6" customFormat="1" ht="24" customHeight="1" spans="1:45">
      <c r="A21" s="39" t="s">
        <v>205</v>
      </c>
      <c r="B21" s="17" t="s">
        <v>171</v>
      </c>
      <c r="C21" s="15">
        <v>145</v>
      </c>
      <c r="D21" s="15">
        <v>172.55</v>
      </c>
      <c r="E21" s="24" t="s">
        <v>206</v>
      </c>
      <c r="F21" s="25">
        <v>0.15</v>
      </c>
      <c r="G21" s="15">
        <v>123</v>
      </c>
      <c r="H21" s="15">
        <v>190</v>
      </c>
      <c r="I21" s="29" t="s">
        <v>207</v>
      </c>
      <c r="J21" s="29" t="s">
        <v>208</v>
      </c>
      <c r="K21" s="31" t="s">
        <v>160</v>
      </c>
      <c r="L21" s="29" t="s">
        <v>199</v>
      </c>
      <c r="M21" s="29" t="s">
        <v>49</v>
      </c>
      <c r="N21" s="29" t="s">
        <v>50</v>
      </c>
      <c r="O21" s="30"/>
      <c r="P21" s="29" t="s">
        <v>209</v>
      </c>
      <c r="Q21" s="30" t="s">
        <v>52</v>
      </c>
      <c r="R21" s="31" t="s">
        <v>160</v>
      </c>
      <c r="S21" s="30"/>
      <c r="T21" s="30" t="s">
        <v>53</v>
      </c>
      <c r="U21" s="36">
        <v>0.13</v>
      </c>
      <c r="V21" s="29" t="s">
        <v>55</v>
      </c>
      <c r="W21" s="30"/>
      <c r="X21" s="29" t="s">
        <v>56</v>
      </c>
      <c r="Y21" s="29" t="s">
        <v>57</v>
      </c>
      <c r="Z21" s="30"/>
      <c r="AA21" s="29" t="s">
        <v>201</v>
      </c>
      <c r="AB21" s="30"/>
      <c r="AC21" s="30"/>
      <c r="AD21" s="37"/>
      <c r="AE21" s="37">
        <v>92</v>
      </c>
      <c r="AF21" s="30"/>
      <c r="AG21" s="30"/>
      <c r="AH21" s="30"/>
      <c r="AI21" s="30"/>
      <c r="AJ21" s="30"/>
      <c r="AK21" s="30"/>
      <c r="AL21" s="30"/>
      <c r="AM21" s="30"/>
      <c r="AN21" s="30"/>
      <c r="AO21" s="30"/>
      <c r="AP21" s="38" t="s">
        <v>59</v>
      </c>
      <c r="AQ21" s="29" t="s">
        <v>210</v>
      </c>
      <c r="AR21" s="29" t="s">
        <v>211</v>
      </c>
      <c r="AS21" s="29" t="s">
        <v>204</v>
      </c>
    </row>
    <row r="22" ht="24" customHeight="1" spans="1:45">
      <c r="A22" s="14" t="s">
        <v>212</v>
      </c>
      <c r="B22" s="17" t="s">
        <v>43</v>
      </c>
      <c r="C22" s="15">
        <v>145</v>
      </c>
      <c r="D22" s="15">
        <v>172.55</v>
      </c>
      <c r="E22" s="24" t="s">
        <v>213</v>
      </c>
      <c r="F22" s="25">
        <v>0.2</v>
      </c>
      <c r="G22" s="15">
        <v>116</v>
      </c>
      <c r="H22" s="26">
        <v>185</v>
      </c>
      <c r="I22" s="29" t="s">
        <v>214</v>
      </c>
      <c r="J22" s="29" t="s">
        <v>215</v>
      </c>
      <c r="K22" s="30" t="s">
        <v>47</v>
      </c>
      <c r="L22" s="29" t="s">
        <v>216</v>
      </c>
      <c r="M22" s="29" t="s">
        <v>49</v>
      </c>
      <c r="N22" s="29" t="s">
        <v>50</v>
      </c>
      <c r="O22" s="30"/>
      <c r="P22" s="29" t="s">
        <v>217</v>
      </c>
      <c r="Q22" s="30" t="s">
        <v>52</v>
      </c>
      <c r="R22" s="30" t="s">
        <v>47</v>
      </c>
      <c r="S22" s="30"/>
      <c r="T22" s="30" t="s">
        <v>53</v>
      </c>
      <c r="U22" s="36">
        <v>0.14</v>
      </c>
      <c r="V22" s="29" t="s">
        <v>55</v>
      </c>
      <c r="W22" s="30"/>
      <c r="X22" s="29" t="s">
        <v>56</v>
      </c>
      <c r="Y22" s="29" t="s">
        <v>57</v>
      </c>
      <c r="Z22" s="30"/>
      <c r="AA22" s="29" t="s">
        <v>91</v>
      </c>
      <c r="AB22" s="30"/>
      <c r="AC22" s="30"/>
      <c r="AD22" s="37"/>
      <c r="AE22" s="37" t="s">
        <v>218</v>
      </c>
      <c r="AF22" s="30"/>
      <c r="AG22" s="30"/>
      <c r="AH22" s="30"/>
      <c r="AI22" s="30"/>
      <c r="AJ22" s="30"/>
      <c r="AK22" s="30"/>
      <c r="AL22" s="30"/>
      <c r="AM22" s="30"/>
      <c r="AN22" s="30"/>
      <c r="AO22" s="30"/>
      <c r="AP22" s="38" t="s">
        <v>59</v>
      </c>
      <c r="AQ22" s="29" t="s">
        <v>219</v>
      </c>
      <c r="AR22" s="29" t="s">
        <v>220</v>
      </c>
      <c r="AS22" s="30"/>
    </row>
    <row r="23" s="6" customFormat="1" ht="24" customHeight="1" spans="1:45">
      <c r="A23" s="14" t="s">
        <v>221</v>
      </c>
      <c r="B23" s="17" t="s">
        <v>43</v>
      </c>
      <c r="C23" s="15">
        <v>177</v>
      </c>
      <c r="D23" s="15">
        <v>210.63</v>
      </c>
      <c r="E23" s="24" t="s">
        <v>222</v>
      </c>
      <c r="F23" s="25">
        <v>0.15</v>
      </c>
      <c r="G23" s="15">
        <v>150</v>
      </c>
      <c r="H23" s="26">
        <v>235</v>
      </c>
      <c r="I23" s="29" t="s">
        <v>223</v>
      </c>
      <c r="J23" s="29" t="s">
        <v>224</v>
      </c>
      <c r="K23" s="30" t="s">
        <v>47</v>
      </c>
      <c r="L23" s="29" t="s">
        <v>225</v>
      </c>
      <c r="M23" s="29" t="s">
        <v>49</v>
      </c>
      <c r="N23" s="29" t="s">
        <v>50</v>
      </c>
      <c r="O23" s="30"/>
      <c r="P23" s="29" t="s">
        <v>116</v>
      </c>
      <c r="Q23" s="30" t="s">
        <v>52</v>
      </c>
      <c r="R23" s="30" t="s">
        <v>47</v>
      </c>
      <c r="S23" s="30"/>
      <c r="T23" s="30" t="s">
        <v>53</v>
      </c>
      <c r="U23" s="29" t="s">
        <v>117</v>
      </c>
      <c r="V23" s="29" t="s">
        <v>55</v>
      </c>
      <c r="W23" s="30"/>
      <c r="X23" s="29" t="s">
        <v>56</v>
      </c>
      <c r="Y23" s="29" t="s">
        <v>57</v>
      </c>
      <c r="Z23" s="30"/>
      <c r="AA23" s="29" t="s">
        <v>91</v>
      </c>
      <c r="AB23" s="30"/>
      <c r="AC23" s="30"/>
      <c r="AD23" s="37">
        <v>94</v>
      </c>
      <c r="AE23" s="37">
        <v>94</v>
      </c>
      <c r="AF23" s="30"/>
      <c r="AG23" s="30"/>
      <c r="AH23" s="30"/>
      <c r="AI23" s="30"/>
      <c r="AJ23" s="30"/>
      <c r="AK23" s="30"/>
      <c r="AL23" s="30"/>
      <c r="AM23" s="30"/>
      <c r="AN23" s="30"/>
      <c r="AO23" s="30"/>
      <c r="AP23" s="38" t="s">
        <v>59</v>
      </c>
      <c r="AQ23" s="29" t="s">
        <v>226</v>
      </c>
      <c r="AR23" s="29" t="s">
        <v>227</v>
      </c>
      <c r="AS23" s="29" t="s">
        <v>228</v>
      </c>
    </row>
    <row r="24" s="6" customFormat="1" ht="24" customHeight="1" spans="1:45">
      <c r="A24" s="14" t="s">
        <v>229</v>
      </c>
      <c r="B24" s="17" t="s">
        <v>43</v>
      </c>
      <c r="C24" s="15">
        <v>180</v>
      </c>
      <c r="D24" s="15">
        <v>214.2</v>
      </c>
      <c r="E24" s="24" t="s">
        <v>230</v>
      </c>
      <c r="F24" s="25">
        <v>0.2</v>
      </c>
      <c r="G24" s="15">
        <v>150</v>
      </c>
      <c r="H24" s="15">
        <v>245</v>
      </c>
      <c r="I24" s="29" t="s">
        <v>231</v>
      </c>
      <c r="J24" s="29" t="s">
        <v>232</v>
      </c>
      <c r="K24" s="30" t="s">
        <v>47</v>
      </c>
      <c r="L24" s="29" t="s">
        <v>233</v>
      </c>
      <c r="M24" s="29" t="s">
        <v>49</v>
      </c>
      <c r="N24" s="29" t="s">
        <v>50</v>
      </c>
      <c r="O24" s="30"/>
      <c r="P24" s="29" t="s">
        <v>116</v>
      </c>
      <c r="Q24" s="30" t="s">
        <v>52</v>
      </c>
      <c r="R24" s="30" t="s">
        <v>47</v>
      </c>
      <c r="S24" s="30"/>
      <c r="T24" s="30" t="s">
        <v>53</v>
      </c>
      <c r="U24" s="29" t="s">
        <v>117</v>
      </c>
      <c r="V24" s="29" t="s">
        <v>55</v>
      </c>
      <c r="W24" s="30"/>
      <c r="X24" s="29" t="s">
        <v>56</v>
      </c>
      <c r="Y24" s="29" t="s">
        <v>57</v>
      </c>
      <c r="Z24" s="30"/>
      <c r="AA24" s="29" t="s">
        <v>91</v>
      </c>
      <c r="AB24" s="30"/>
      <c r="AC24" s="30"/>
      <c r="AD24" s="37"/>
      <c r="AE24" s="37">
        <v>95</v>
      </c>
      <c r="AF24" s="30"/>
      <c r="AG24" s="30"/>
      <c r="AH24" s="30"/>
      <c r="AI24" s="30"/>
      <c r="AJ24" s="30"/>
      <c r="AK24" s="30"/>
      <c r="AL24" s="30"/>
      <c r="AM24" s="30"/>
      <c r="AN24" s="30"/>
      <c r="AO24" s="30"/>
      <c r="AP24" s="38" t="s">
        <v>59</v>
      </c>
      <c r="AQ24" s="29" t="s">
        <v>234</v>
      </c>
      <c r="AR24" s="29" t="s">
        <v>235</v>
      </c>
      <c r="AS24" s="29" t="s">
        <v>236</v>
      </c>
    </row>
    <row r="25" s="6" customFormat="1" ht="24" customHeight="1" spans="1:45">
      <c r="A25" s="14" t="s">
        <v>237</v>
      </c>
      <c r="B25" s="17" t="s">
        <v>43</v>
      </c>
      <c r="C25" s="15">
        <v>180</v>
      </c>
      <c r="D25" s="15">
        <v>214.2</v>
      </c>
      <c r="E25" s="24" t="s">
        <v>238</v>
      </c>
      <c r="F25" s="25">
        <v>0.2</v>
      </c>
      <c r="G25" s="15">
        <v>150</v>
      </c>
      <c r="H25" s="15">
        <v>245</v>
      </c>
      <c r="I25" s="29" t="s">
        <v>239</v>
      </c>
      <c r="J25" s="29" t="s">
        <v>240</v>
      </c>
      <c r="K25" s="30" t="s">
        <v>47</v>
      </c>
      <c r="L25" s="29" t="s">
        <v>241</v>
      </c>
      <c r="M25" s="29" t="s">
        <v>49</v>
      </c>
      <c r="N25" s="29" t="s">
        <v>50</v>
      </c>
      <c r="O25" s="30"/>
      <c r="P25" s="29" t="s">
        <v>134</v>
      </c>
      <c r="Q25" s="30" t="s">
        <v>52</v>
      </c>
      <c r="R25" s="30" t="s">
        <v>47</v>
      </c>
      <c r="S25" s="30"/>
      <c r="T25" s="30" t="s">
        <v>53</v>
      </c>
      <c r="U25" s="29" t="s">
        <v>117</v>
      </c>
      <c r="V25" s="29" t="s">
        <v>55</v>
      </c>
      <c r="W25" s="30"/>
      <c r="X25" s="29" t="s">
        <v>56</v>
      </c>
      <c r="Y25" s="29" t="s">
        <v>57</v>
      </c>
      <c r="Z25" s="30"/>
      <c r="AA25" s="29" t="s">
        <v>91</v>
      </c>
      <c r="AB25" s="30"/>
      <c r="AC25" s="30"/>
      <c r="AD25" s="37"/>
      <c r="AE25" s="37">
        <v>96</v>
      </c>
      <c r="AF25" s="30"/>
      <c r="AG25" s="30"/>
      <c r="AH25" s="30"/>
      <c r="AI25" s="30"/>
      <c r="AJ25" s="30"/>
      <c r="AK25" s="30"/>
      <c r="AL25" s="30"/>
      <c r="AM25" s="30"/>
      <c r="AN25" s="30"/>
      <c r="AO25" s="30"/>
      <c r="AP25" s="38" t="s">
        <v>59</v>
      </c>
      <c r="AQ25" s="29" t="s">
        <v>242</v>
      </c>
      <c r="AR25" s="29" t="s">
        <v>243</v>
      </c>
      <c r="AS25" s="29" t="s">
        <v>244</v>
      </c>
    </row>
    <row r="26" s="6" customFormat="1" ht="24" customHeight="1" spans="1:45">
      <c r="A26" s="19" t="s">
        <v>245</v>
      </c>
      <c r="B26" s="17" t="s">
        <v>43</v>
      </c>
      <c r="C26" s="15">
        <v>235</v>
      </c>
      <c r="D26" s="15">
        <v>279.65</v>
      </c>
      <c r="E26" s="24" t="s">
        <v>246</v>
      </c>
      <c r="F26" s="25">
        <v>0.2</v>
      </c>
      <c r="G26" s="15">
        <v>188</v>
      </c>
      <c r="H26" s="15">
        <v>295</v>
      </c>
      <c r="I26" s="29" t="s">
        <v>247</v>
      </c>
      <c r="J26" s="29" t="s">
        <v>248</v>
      </c>
      <c r="K26" s="30" t="s">
        <v>47</v>
      </c>
      <c r="L26" s="29" t="s">
        <v>249</v>
      </c>
      <c r="M26" s="29" t="s">
        <v>49</v>
      </c>
      <c r="N26" s="29" t="s">
        <v>50</v>
      </c>
      <c r="O26" s="30"/>
      <c r="P26" s="29" t="s">
        <v>134</v>
      </c>
      <c r="Q26" s="30" t="s">
        <v>52</v>
      </c>
      <c r="R26" s="30" t="s">
        <v>47</v>
      </c>
      <c r="S26" s="30"/>
      <c r="T26" s="30" t="s">
        <v>53</v>
      </c>
      <c r="U26" s="29" t="s">
        <v>117</v>
      </c>
      <c r="V26" s="29" t="s">
        <v>55</v>
      </c>
      <c r="W26" s="30"/>
      <c r="X26" s="29" t="s">
        <v>56</v>
      </c>
      <c r="Y26" s="29" t="s">
        <v>57</v>
      </c>
      <c r="Z26" s="30"/>
      <c r="AA26" s="29" t="s">
        <v>250</v>
      </c>
      <c r="AB26" s="30"/>
      <c r="AC26" s="30"/>
      <c r="AD26" s="37"/>
      <c r="AE26" s="37">
        <v>95</v>
      </c>
      <c r="AF26" s="30"/>
      <c r="AG26" s="30"/>
      <c r="AH26" s="30"/>
      <c r="AI26" s="30"/>
      <c r="AJ26" s="30"/>
      <c r="AK26" s="30"/>
      <c r="AL26" s="30"/>
      <c r="AM26" s="30"/>
      <c r="AN26" s="30"/>
      <c r="AO26" s="30"/>
      <c r="AP26" s="38" t="s">
        <v>59</v>
      </c>
      <c r="AQ26" s="29" t="s">
        <v>251</v>
      </c>
      <c r="AR26" s="29" t="s">
        <v>252</v>
      </c>
      <c r="AS26" s="29" t="s">
        <v>253</v>
      </c>
    </row>
    <row r="27" s="6" customFormat="1" ht="24" customHeight="1" spans="1:45">
      <c r="A27" s="19" t="s">
        <v>254</v>
      </c>
      <c r="B27" s="17" t="s">
        <v>43</v>
      </c>
      <c r="C27" s="15">
        <v>235</v>
      </c>
      <c r="D27" s="15">
        <v>279.65</v>
      </c>
      <c r="E27" s="24" t="s">
        <v>255</v>
      </c>
      <c r="F27" s="25">
        <v>0.2</v>
      </c>
      <c r="G27" s="15">
        <v>188</v>
      </c>
      <c r="H27" s="15">
        <v>295</v>
      </c>
      <c r="I27" s="29" t="s">
        <v>256</v>
      </c>
      <c r="J27" s="29" t="s">
        <v>257</v>
      </c>
      <c r="K27" s="30" t="s">
        <v>47</v>
      </c>
      <c r="L27" s="29" t="s">
        <v>258</v>
      </c>
      <c r="M27" s="29" t="s">
        <v>49</v>
      </c>
      <c r="N27" s="29" t="s">
        <v>50</v>
      </c>
      <c r="O27" s="30"/>
      <c r="P27" s="29" t="s">
        <v>134</v>
      </c>
      <c r="Q27" s="30" t="s">
        <v>52</v>
      </c>
      <c r="R27" s="30" t="s">
        <v>47</v>
      </c>
      <c r="S27" s="30"/>
      <c r="T27" s="30" t="s">
        <v>53</v>
      </c>
      <c r="U27" s="29" t="s">
        <v>117</v>
      </c>
      <c r="V27" s="29" t="s">
        <v>55</v>
      </c>
      <c r="W27" s="30"/>
      <c r="X27" s="29" t="s">
        <v>56</v>
      </c>
      <c r="Y27" s="29" t="s">
        <v>57</v>
      </c>
      <c r="Z27" s="30"/>
      <c r="AA27" s="29" t="s">
        <v>58</v>
      </c>
      <c r="AB27" s="30"/>
      <c r="AC27" s="30"/>
      <c r="AD27" s="37">
        <v>94</v>
      </c>
      <c r="AE27" s="37"/>
      <c r="AF27" s="30"/>
      <c r="AG27" s="30"/>
      <c r="AH27" s="30"/>
      <c r="AI27" s="30"/>
      <c r="AJ27" s="30"/>
      <c r="AK27" s="30"/>
      <c r="AL27" s="30"/>
      <c r="AM27" s="30"/>
      <c r="AN27" s="30"/>
      <c r="AO27" s="30"/>
      <c r="AP27" s="38" t="s">
        <v>59</v>
      </c>
      <c r="AQ27" s="29" t="s">
        <v>259</v>
      </c>
      <c r="AR27" s="29" t="s">
        <v>260</v>
      </c>
      <c r="AS27" s="30"/>
    </row>
    <row r="28" s="7" customFormat="1" ht="24" customHeight="1" spans="1:45">
      <c r="A28" s="20" t="s">
        <v>261</v>
      </c>
      <c r="B28" s="17" t="s">
        <v>122</v>
      </c>
      <c r="C28" s="15">
        <v>195</v>
      </c>
      <c r="D28" s="15">
        <v>232.05</v>
      </c>
      <c r="E28" s="24" t="s">
        <v>262</v>
      </c>
      <c r="F28" s="25">
        <v>0.2</v>
      </c>
      <c r="G28" s="15">
        <v>156</v>
      </c>
      <c r="H28" s="15">
        <v>255</v>
      </c>
      <c r="I28" s="29" t="s">
        <v>263</v>
      </c>
      <c r="J28" s="29" t="s">
        <v>264</v>
      </c>
      <c r="K28" s="30" t="s">
        <v>47</v>
      </c>
      <c r="L28" s="29" t="s">
        <v>265</v>
      </c>
      <c r="M28" s="29" t="s">
        <v>49</v>
      </c>
      <c r="N28" s="29" t="s">
        <v>50</v>
      </c>
      <c r="O28" s="30"/>
      <c r="P28" s="29" t="s">
        <v>266</v>
      </c>
      <c r="Q28" s="30" t="s">
        <v>126</v>
      </c>
      <c r="R28" s="30" t="s">
        <v>47</v>
      </c>
      <c r="S28" s="30"/>
      <c r="T28" s="30" t="s">
        <v>53</v>
      </c>
      <c r="U28" s="29" t="s">
        <v>54</v>
      </c>
      <c r="V28" s="29" t="s">
        <v>55</v>
      </c>
      <c r="W28" s="30"/>
      <c r="X28" s="29" t="s">
        <v>56</v>
      </c>
      <c r="Y28" s="29" t="s">
        <v>57</v>
      </c>
      <c r="Z28" s="30"/>
      <c r="AA28" s="29" t="s">
        <v>91</v>
      </c>
      <c r="AB28" s="30"/>
      <c r="AC28" s="30"/>
      <c r="AD28" s="37" t="s">
        <v>267</v>
      </c>
      <c r="AE28" s="37">
        <v>94</v>
      </c>
      <c r="AF28" s="30"/>
      <c r="AG28" s="30"/>
      <c r="AH28" s="30"/>
      <c r="AI28" s="30"/>
      <c r="AJ28" s="30"/>
      <c r="AK28" s="30"/>
      <c r="AL28" s="30"/>
      <c r="AM28" s="30"/>
      <c r="AN28" s="30"/>
      <c r="AO28" s="30"/>
      <c r="AP28" s="38" t="s">
        <v>59</v>
      </c>
      <c r="AQ28" s="29" t="s">
        <v>268</v>
      </c>
      <c r="AR28" s="29" t="s">
        <v>269</v>
      </c>
      <c r="AS28" s="30"/>
    </row>
    <row r="29" ht="24" customHeight="1" spans="1:45">
      <c r="A29" s="14" t="s">
        <v>270</v>
      </c>
      <c r="B29" s="17" t="s">
        <v>43</v>
      </c>
      <c r="C29" s="15">
        <v>195</v>
      </c>
      <c r="D29" s="15">
        <v>232.05</v>
      </c>
      <c r="E29" s="24" t="s">
        <v>271</v>
      </c>
      <c r="F29" s="25">
        <v>0.2</v>
      </c>
      <c r="G29" s="15">
        <v>156</v>
      </c>
      <c r="H29" s="26">
        <v>255</v>
      </c>
      <c r="I29" s="29" t="s">
        <v>272</v>
      </c>
      <c r="J29" s="29" t="s">
        <v>273</v>
      </c>
      <c r="K29" s="30" t="s">
        <v>47</v>
      </c>
      <c r="L29" s="29" t="s">
        <v>274</v>
      </c>
      <c r="M29" s="29" t="s">
        <v>49</v>
      </c>
      <c r="N29" s="29" t="s">
        <v>50</v>
      </c>
      <c r="O29" s="30"/>
      <c r="P29" s="29" t="s">
        <v>275</v>
      </c>
      <c r="Q29" s="30" t="s">
        <v>52</v>
      </c>
      <c r="R29" s="30" t="s">
        <v>47</v>
      </c>
      <c r="S29" s="30"/>
      <c r="T29" s="30" t="s">
        <v>53</v>
      </c>
      <c r="U29" s="29" t="s">
        <v>117</v>
      </c>
      <c r="V29" s="29" t="s">
        <v>55</v>
      </c>
      <c r="W29" s="30"/>
      <c r="X29" s="29" t="s">
        <v>56</v>
      </c>
      <c r="Y29" s="29" t="s">
        <v>57</v>
      </c>
      <c r="Z29" s="30"/>
      <c r="AA29" s="29" t="s">
        <v>91</v>
      </c>
      <c r="AB29" s="30"/>
      <c r="AC29" s="30"/>
      <c r="AD29" s="37"/>
      <c r="AE29" s="37">
        <v>93</v>
      </c>
      <c r="AF29" s="30"/>
      <c r="AG29" s="30"/>
      <c r="AH29" s="30"/>
      <c r="AI29" s="30"/>
      <c r="AJ29" s="30"/>
      <c r="AK29" s="30"/>
      <c r="AL29" s="30"/>
      <c r="AM29" s="30"/>
      <c r="AN29" s="30"/>
      <c r="AO29" s="30"/>
      <c r="AP29" s="38" t="s">
        <v>59</v>
      </c>
      <c r="AQ29" s="29" t="s">
        <v>276</v>
      </c>
      <c r="AR29" s="29" t="s">
        <v>277</v>
      </c>
      <c r="AS29" s="29" t="s">
        <v>278</v>
      </c>
    </row>
    <row r="30" s="6" customFormat="1" ht="24" customHeight="1" spans="1:45">
      <c r="A30" s="19" t="s">
        <v>279</v>
      </c>
      <c r="B30" s="17" t="s">
        <v>140</v>
      </c>
      <c r="C30" s="15">
        <v>1350</v>
      </c>
      <c r="D30" s="15">
        <v>1606.5</v>
      </c>
      <c r="E30" s="24" t="s">
        <v>280</v>
      </c>
      <c r="F30" s="25">
        <v>0.1</v>
      </c>
      <c r="G30" s="15">
        <v>1215</v>
      </c>
      <c r="H30" s="15">
        <v>1695</v>
      </c>
      <c r="I30" s="29" t="s">
        <v>281</v>
      </c>
      <c r="J30" s="29" t="s">
        <v>282</v>
      </c>
      <c r="K30" s="30" t="s">
        <v>47</v>
      </c>
      <c r="L30" s="29" t="s">
        <v>283</v>
      </c>
      <c r="M30" s="29" t="s">
        <v>49</v>
      </c>
      <c r="N30" s="29" t="s">
        <v>50</v>
      </c>
      <c r="O30" s="30"/>
      <c r="P30" s="29" t="s">
        <v>116</v>
      </c>
      <c r="Q30" s="30" t="s">
        <v>145</v>
      </c>
      <c r="R30" s="30" t="s">
        <v>47</v>
      </c>
      <c r="S30" s="30"/>
      <c r="T30" s="30" t="s">
        <v>53</v>
      </c>
      <c r="U30" s="36">
        <v>0.14</v>
      </c>
      <c r="V30" s="29" t="s">
        <v>55</v>
      </c>
      <c r="W30" s="30"/>
      <c r="X30" s="29" t="s">
        <v>56</v>
      </c>
      <c r="Y30" s="29" t="s">
        <v>57</v>
      </c>
      <c r="Z30" s="30"/>
      <c r="AA30" s="29" t="s">
        <v>58</v>
      </c>
      <c r="AB30" s="30"/>
      <c r="AC30" s="30"/>
      <c r="AD30" s="37">
        <v>97</v>
      </c>
      <c r="AE30" s="37">
        <v>99</v>
      </c>
      <c r="AF30" s="30"/>
      <c r="AG30" s="30"/>
      <c r="AH30" s="30"/>
      <c r="AI30" s="30"/>
      <c r="AJ30" s="30"/>
      <c r="AK30" s="30"/>
      <c r="AL30" s="30"/>
      <c r="AM30" s="30"/>
      <c r="AN30" s="30"/>
      <c r="AO30" s="30"/>
      <c r="AP30" s="38" t="s">
        <v>59</v>
      </c>
      <c r="AQ30" s="29" t="s">
        <v>284</v>
      </c>
      <c r="AR30" s="29" t="s">
        <v>285</v>
      </c>
      <c r="AS30" s="29" t="s">
        <v>286</v>
      </c>
    </row>
    <row r="31" s="6" customFormat="1" ht="24" customHeight="1" spans="1:45">
      <c r="A31" s="20" t="s">
        <v>279</v>
      </c>
      <c r="B31" s="17" t="s">
        <v>287</v>
      </c>
      <c r="C31" s="15">
        <v>1500</v>
      </c>
      <c r="D31" s="15">
        <v>1785</v>
      </c>
      <c r="E31" s="24" t="s">
        <v>288</v>
      </c>
      <c r="F31" s="25">
        <v>0.1</v>
      </c>
      <c r="G31" s="15">
        <v>1350</v>
      </c>
      <c r="H31" s="15">
        <v>1880</v>
      </c>
      <c r="I31" s="29" t="s">
        <v>289</v>
      </c>
      <c r="J31" s="29" t="s">
        <v>290</v>
      </c>
      <c r="K31" s="30" t="s">
        <v>47</v>
      </c>
      <c r="L31" s="29" t="s">
        <v>283</v>
      </c>
      <c r="M31" s="29" t="s">
        <v>49</v>
      </c>
      <c r="N31" s="29" t="s">
        <v>50</v>
      </c>
      <c r="O31" s="30"/>
      <c r="P31" s="29" t="s">
        <v>116</v>
      </c>
      <c r="Q31" s="30" t="s">
        <v>190</v>
      </c>
      <c r="R31" s="30" t="s">
        <v>47</v>
      </c>
      <c r="S31" s="30"/>
      <c r="T31" s="30" t="s">
        <v>53</v>
      </c>
      <c r="U31" s="36">
        <v>0.14</v>
      </c>
      <c r="V31" s="29" t="s">
        <v>55</v>
      </c>
      <c r="W31" s="30"/>
      <c r="X31" s="29" t="s">
        <v>56</v>
      </c>
      <c r="Y31" s="29" t="s">
        <v>57</v>
      </c>
      <c r="Z31" s="30"/>
      <c r="AA31" s="29" t="s">
        <v>58</v>
      </c>
      <c r="AB31" s="30"/>
      <c r="AC31" s="30"/>
      <c r="AD31" s="37" t="s">
        <v>291</v>
      </c>
      <c r="AE31" s="37">
        <v>99</v>
      </c>
      <c r="AF31" s="30"/>
      <c r="AG31" s="30"/>
      <c r="AH31" s="30"/>
      <c r="AI31" s="30"/>
      <c r="AJ31" s="30"/>
      <c r="AK31" s="30"/>
      <c r="AL31" s="30"/>
      <c r="AM31" s="30"/>
      <c r="AN31" s="30"/>
      <c r="AO31" s="30"/>
      <c r="AP31" s="38" t="s">
        <v>59</v>
      </c>
      <c r="AQ31" s="29" t="s">
        <v>284</v>
      </c>
      <c r="AR31" s="29" t="s">
        <v>285</v>
      </c>
      <c r="AS31" s="29" t="s">
        <v>286</v>
      </c>
    </row>
    <row r="32" s="6" customFormat="1" ht="24" customHeight="1" spans="1:45">
      <c r="A32" s="19" t="s">
        <v>292</v>
      </c>
      <c r="B32" s="17" t="s">
        <v>43</v>
      </c>
      <c r="C32" s="15">
        <v>155</v>
      </c>
      <c r="D32" s="15">
        <v>184.45</v>
      </c>
      <c r="E32" s="24" t="s">
        <v>293</v>
      </c>
      <c r="F32" s="25">
        <v>0.2</v>
      </c>
      <c r="G32" s="15">
        <v>124</v>
      </c>
      <c r="H32" s="15">
        <v>198</v>
      </c>
      <c r="I32" s="29" t="s">
        <v>294</v>
      </c>
      <c r="J32" s="29" t="s">
        <v>295</v>
      </c>
      <c r="K32" s="30" t="s">
        <v>47</v>
      </c>
      <c r="L32" s="29" t="s">
        <v>296</v>
      </c>
      <c r="M32" s="29" t="s">
        <v>49</v>
      </c>
      <c r="N32" s="29" t="s">
        <v>50</v>
      </c>
      <c r="O32" s="30"/>
      <c r="P32" s="29" t="s">
        <v>134</v>
      </c>
      <c r="Q32" s="30" t="s">
        <v>52</v>
      </c>
      <c r="R32" s="30" t="s">
        <v>47</v>
      </c>
      <c r="S32" s="30"/>
      <c r="T32" s="30" t="s">
        <v>53</v>
      </c>
      <c r="U32" s="36">
        <v>0.14</v>
      </c>
      <c r="V32" s="29" t="s">
        <v>55</v>
      </c>
      <c r="W32" s="30"/>
      <c r="X32" s="29" t="s">
        <v>56</v>
      </c>
      <c r="Y32" s="29" t="s">
        <v>57</v>
      </c>
      <c r="Z32" s="30"/>
      <c r="AA32" s="30"/>
      <c r="AB32" s="30"/>
      <c r="AC32" s="30"/>
      <c r="AD32" s="37"/>
      <c r="AE32" s="37">
        <v>93</v>
      </c>
      <c r="AF32" s="30"/>
      <c r="AG32" s="30"/>
      <c r="AH32" s="30"/>
      <c r="AI32" s="30"/>
      <c r="AJ32" s="30"/>
      <c r="AK32" s="30"/>
      <c r="AL32" s="30"/>
      <c r="AM32" s="30"/>
      <c r="AN32" s="30"/>
      <c r="AO32" s="30"/>
      <c r="AP32" s="38" t="s">
        <v>59</v>
      </c>
      <c r="AQ32" s="29" t="s">
        <v>297</v>
      </c>
      <c r="AR32" s="29" t="s">
        <v>298</v>
      </c>
      <c r="AS32" s="29" t="s">
        <v>299</v>
      </c>
    </row>
    <row r="33" ht="24" customHeight="1" spans="1:45">
      <c r="A33" s="14" t="s">
        <v>300</v>
      </c>
      <c r="B33" s="17" t="s">
        <v>43</v>
      </c>
      <c r="C33" s="15">
        <v>300</v>
      </c>
      <c r="D33" s="15">
        <v>357</v>
      </c>
      <c r="E33" s="24" t="s">
        <v>301</v>
      </c>
      <c r="F33" s="25">
        <v>0.15</v>
      </c>
      <c r="G33" s="15">
        <v>255</v>
      </c>
      <c r="H33" s="26">
        <v>375</v>
      </c>
      <c r="I33" s="29" t="s">
        <v>302</v>
      </c>
      <c r="J33" s="29" t="s">
        <v>303</v>
      </c>
      <c r="K33" s="30" t="s">
        <v>47</v>
      </c>
      <c r="L33" s="29" t="s">
        <v>304</v>
      </c>
      <c r="M33" s="29" t="s">
        <v>49</v>
      </c>
      <c r="N33" s="29" t="s">
        <v>50</v>
      </c>
      <c r="O33" s="30"/>
      <c r="P33" s="29" t="s">
        <v>305</v>
      </c>
      <c r="Q33" s="30" t="s">
        <v>52</v>
      </c>
      <c r="R33" s="30" t="s">
        <v>47</v>
      </c>
      <c r="S33" s="30"/>
      <c r="T33" s="30" t="s">
        <v>53</v>
      </c>
      <c r="U33" s="29" t="s">
        <v>54</v>
      </c>
      <c r="V33" s="29" t="s">
        <v>55</v>
      </c>
      <c r="W33" s="30"/>
      <c r="X33" s="29" t="s">
        <v>56</v>
      </c>
      <c r="Y33" s="29" t="s">
        <v>57</v>
      </c>
      <c r="Z33" s="30"/>
      <c r="AA33" s="29" t="s">
        <v>58</v>
      </c>
      <c r="AB33" s="30"/>
      <c r="AC33" s="30"/>
      <c r="AD33" s="37">
        <v>94</v>
      </c>
      <c r="AE33" s="37">
        <v>97</v>
      </c>
      <c r="AF33" s="30"/>
      <c r="AG33" s="30"/>
      <c r="AH33" s="30"/>
      <c r="AI33" s="30"/>
      <c r="AJ33" s="30"/>
      <c r="AK33" s="30"/>
      <c r="AL33" s="30"/>
      <c r="AM33" s="30"/>
      <c r="AN33" s="30"/>
      <c r="AO33" s="30"/>
      <c r="AP33" s="38" t="s">
        <v>59</v>
      </c>
      <c r="AQ33" s="29" t="s">
        <v>306</v>
      </c>
      <c r="AR33" s="29" t="s">
        <v>307</v>
      </c>
      <c r="AS33" s="29" t="s">
        <v>308</v>
      </c>
    </row>
    <row r="34" s="6" customFormat="1" ht="24" customHeight="1" spans="1:45">
      <c r="A34" s="16" t="s">
        <v>309</v>
      </c>
      <c r="B34" s="17" t="s">
        <v>43</v>
      </c>
      <c r="C34" s="15">
        <v>320</v>
      </c>
      <c r="D34" s="15">
        <v>380.8</v>
      </c>
      <c r="E34" s="24" t="s">
        <v>310</v>
      </c>
      <c r="F34" s="25">
        <v>0.15</v>
      </c>
      <c r="G34" s="15">
        <v>272</v>
      </c>
      <c r="H34" s="26">
        <v>395</v>
      </c>
      <c r="I34" s="29" t="str">
        <f>SUBSTITUTE(J34," ","-")</f>
        <v>Malescot-Saint-Exupery-2019</v>
      </c>
      <c r="J34" s="30" t="s">
        <v>311</v>
      </c>
      <c r="K34" s="30" t="s">
        <v>47</v>
      </c>
      <c r="L34" s="30" t="s">
        <v>309</v>
      </c>
      <c r="M34" s="29" t="s">
        <v>49</v>
      </c>
      <c r="N34" s="29" t="s">
        <v>50</v>
      </c>
      <c r="O34" s="30"/>
      <c r="P34" s="30" t="s">
        <v>53</v>
      </c>
      <c r="Q34" s="30" t="s">
        <v>52</v>
      </c>
      <c r="R34" s="30" t="s">
        <v>47</v>
      </c>
      <c r="S34" s="30"/>
      <c r="T34" s="30" t="s">
        <v>53</v>
      </c>
      <c r="U34" s="30"/>
      <c r="V34" s="29" t="s">
        <v>55</v>
      </c>
      <c r="W34" s="30"/>
      <c r="X34" s="29" t="s">
        <v>56</v>
      </c>
      <c r="Y34" s="29" t="s">
        <v>312</v>
      </c>
      <c r="Z34" s="30"/>
      <c r="AA34" s="30"/>
      <c r="AB34" s="30"/>
      <c r="AC34" s="30"/>
      <c r="AD34" s="37">
        <v>94</v>
      </c>
      <c r="AE34" s="37">
        <v>96</v>
      </c>
      <c r="AF34" s="30"/>
      <c r="AG34" s="30"/>
      <c r="AH34" s="30"/>
      <c r="AI34" s="30"/>
      <c r="AJ34" s="30"/>
      <c r="AK34" s="30"/>
      <c r="AL34" s="30"/>
      <c r="AM34" s="30"/>
      <c r="AN34" s="30"/>
      <c r="AO34" s="30"/>
      <c r="AP34" s="38" t="s">
        <v>59</v>
      </c>
      <c r="AQ34" s="30"/>
      <c r="AR34" s="30"/>
      <c r="AS34" s="30"/>
    </row>
    <row r="35" s="6" customFormat="1" ht="24" customHeight="1" spans="1:45">
      <c r="A35" s="14" t="s">
        <v>313</v>
      </c>
      <c r="B35" s="17" t="s">
        <v>43</v>
      </c>
      <c r="C35" s="15">
        <v>320</v>
      </c>
      <c r="D35" s="15">
        <v>380.8</v>
      </c>
      <c r="E35" s="24" t="s">
        <v>314</v>
      </c>
      <c r="F35" s="25">
        <v>0.15</v>
      </c>
      <c r="G35" s="15">
        <v>272</v>
      </c>
      <c r="H35" s="26">
        <v>395</v>
      </c>
      <c r="I35" s="29" t="str">
        <f>SUBSTITUTE(J35," ","-")</f>
        <v>Château-Giscours-2019</v>
      </c>
      <c r="J35" s="30" t="s">
        <v>315</v>
      </c>
      <c r="K35" s="30" t="s">
        <v>47</v>
      </c>
      <c r="L35" s="30" t="s">
        <v>313</v>
      </c>
      <c r="M35" s="29" t="s">
        <v>49</v>
      </c>
      <c r="N35" s="29" t="s">
        <v>50</v>
      </c>
      <c r="O35" s="30"/>
      <c r="P35" s="30" t="s">
        <v>53</v>
      </c>
      <c r="Q35" s="30" t="s">
        <v>52</v>
      </c>
      <c r="R35" s="30" t="s">
        <v>47</v>
      </c>
      <c r="S35" s="30"/>
      <c r="T35" s="30" t="s">
        <v>53</v>
      </c>
      <c r="U35" s="30"/>
      <c r="V35" s="29" t="s">
        <v>55</v>
      </c>
      <c r="W35" s="30"/>
      <c r="X35" s="29" t="s">
        <v>56</v>
      </c>
      <c r="Y35" s="29" t="s">
        <v>316</v>
      </c>
      <c r="Z35" s="30"/>
      <c r="AA35" s="30"/>
      <c r="AB35" s="30"/>
      <c r="AC35" s="30"/>
      <c r="AD35" s="37">
        <v>95</v>
      </c>
      <c r="AE35" s="37">
        <v>97</v>
      </c>
      <c r="AF35" s="30"/>
      <c r="AG35" s="30"/>
      <c r="AH35" s="30"/>
      <c r="AI35" s="30"/>
      <c r="AJ35" s="30"/>
      <c r="AK35" s="30"/>
      <c r="AL35" s="30"/>
      <c r="AM35" s="30"/>
      <c r="AN35" s="30"/>
      <c r="AO35" s="30"/>
      <c r="AP35" s="38" t="s">
        <v>59</v>
      </c>
      <c r="AQ35" s="30"/>
      <c r="AR35" s="30"/>
      <c r="AS35" s="30"/>
    </row>
    <row r="36" s="6" customFormat="1" ht="24" customHeight="1" spans="1:45">
      <c r="A36" s="14" t="s">
        <v>317</v>
      </c>
      <c r="B36" s="17" t="s">
        <v>43</v>
      </c>
      <c r="C36" s="15">
        <v>150</v>
      </c>
      <c r="D36" s="15">
        <v>178.5</v>
      </c>
      <c r="E36" s="24" t="s">
        <v>318</v>
      </c>
      <c r="F36" s="25">
        <v>0.15</v>
      </c>
      <c r="G36" s="15">
        <v>127</v>
      </c>
      <c r="H36" s="26">
        <v>190</v>
      </c>
      <c r="I36" s="29" t="str">
        <f>SUBSTITUTE(J36," ","-")</f>
        <v>Sirène-de-Giscours-2019</v>
      </c>
      <c r="J36" s="30" t="s">
        <v>319</v>
      </c>
      <c r="K36" s="30" t="s">
        <v>47</v>
      </c>
      <c r="L36" s="30" t="s">
        <v>320</v>
      </c>
      <c r="M36" s="29" t="s">
        <v>49</v>
      </c>
      <c r="N36" s="29" t="s">
        <v>50</v>
      </c>
      <c r="O36" s="30"/>
      <c r="P36" s="30" t="s">
        <v>53</v>
      </c>
      <c r="Q36" s="30" t="s">
        <v>52</v>
      </c>
      <c r="R36" s="30" t="s">
        <v>47</v>
      </c>
      <c r="S36" s="30"/>
      <c r="T36" s="30" t="s">
        <v>53</v>
      </c>
      <c r="U36" s="30"/>
      <c r="V36" s="29" t="s">
        <v>55</v>
      </c>
      <c r="W36" s="30"/>
      <c r="X36" s="29" t="s">
        <v>56</v>
      </c>
      <c r="Y36" s="29" t="s">
        <v>321</v>
      </c>
      <c r="Z36" s="30"/>
      <c r="AA36" s="30"/>
      <c r="AB36" s="30"/>
      <c r="AC36" s="30"/>
      <c r="AD36" s="37"/>
      <c r="AE36" s="37">
        <v>94</v>
      </c>
      <c r="AF36" s="30"/>
      <c r="AG36" s="30"/>
      <c r="AH36" s="30"/>
      <c r="AI36" s="30"/>
      <c r="AJ36" s="30"/>
      <c r="AK36" s="30"/>
      <c r="AL36" s="30"/>
      <c r="AM36" s="30"/>
      <c r="AN36" s="30"/>
      <c r="AO36" s="30"/>
      <c r="AP36" s="38" t="s">
        <v>59</v>
      </c>
      <c r="AQ36" s="30"/>
      <c r="AR36" s="30"/>
      <c r="AS36" s="30"/>
    </row>
    <row r="37" ht="24" customHeight="1" spans="1:45">
      <c r="A37" s="14" t="s">
        <v>322</v>
      </c>
      <c r="B37" s="17" t="s">
        <v>43</v>
      </c>
      <c r="C37" s="15">
        <v>135</v>
      </c>
      <c r="D37" s="15">
        <v>160.65</v>
      </c>
      <c r="E37" s="24" t="s">
        <v>293</v>
      </c>
      <c r="F37" s="25">
        <v>0.2</v>
      </c>
      <c r="G37" s="15">
        <v>108</v>
      </c>
      <c r="H37" s="26">
        <v>175</v>
      </c>
      <c r="I37" s="29" t="str">
        <f>SUBSTITUTE(J37," ","-")</f>
        <v>Chateau-La-Gurgue---Margaux-2019</v>
      </c>
      <c r="J37" s="30" t="s">
        <v>323</v>
      </c>
      <c r="K37" s="30" t="s">
        <v>47</v>
      </c>
      <c r="L37" s="30" t="s">
        <v>324</v>
      </c>
      <c r="M37" s="29" t="s">
        <v>49</v>
      </c>
      <c r="N37" s="29" t="s">
        <v>50</v>
      </c>
      <c r="O37" s="30"/>
      <c r="P37" s="30" t="s">
        <v>53</v>
      </c>
      <c r="Q37" s="30" t="s">
        <v>52</v>
      </c>
      <c r="R37" s="30" t="s">
        <v>47</v>
      </c>
      <c r="S37" s="30"/>
      <c r="T37" s="30" t="s">
        <v>53</v>
      </c>
      <c r="U37" s="30"/>
      <c r="V37" s="29" t="s">
        <v>55</v>
      </c>
      <c r="W37" s="30"/>
      <c r="X37" s="29" t="s">
        <v>56</v>
      </c>
      <c r="Y37" s="29" t="s">
        <v>325</v>
      </c>
      <c r="Z37" s="30"/>
      <c r="AA37" s="30"/>
      <c r="AB37" s="30"/>
      <c r="AC37" s="30"/>
      <c r="AD37" s="37"/>
      <c r="AE37" s="37">
        <v>93</v>
      </c>
      <c r="AF37" s="30"/>
      <c r="AG37" s="30"/>
      <c r="AH37" s="30"/>
      <c r="AI37" s="30"/>
      <c r="AJ37" s="30"/>
      <c r="AK37" s="30"/>
      <c r="AL37" s="30"/>
      <c r="AM37" s="30"/>
      <c r="AN37" s="30"/>
      <c r="AO37" s="30"/>
      <c r="AP37" s="38" t="s">
        <v>59</v>
      </c>
      <c r="AQ37" s="30"/>
      <c r="AR37" s="30"/>
      <c r="AS37" s="30"/>
    </row>
    <row r="38" s="6" customFormat="1" ht="24" customHeight="1" spans="1:45">
      <c r="A38" s="14" t="s">
        <v>326</v>
      </c>
      <c r="B38" s="17" t="s">
        <v>43</v>
      </c>
      <c r="C38" s="15">
        <v>415</v>
      </c>
      <c r="D38" s="15">
        <v>493.85</v>
      </c>
      <c r="E38" s="24" t="s">
        <v>327</v>
      </c>
      <c r="F38" s="25">
        <v>0.15</v>
      </c>
      <c r="G38" s="15">
        <v>352</v>
      </c>
      <c r="H38" s="26">
        <v>545</v>
      </c>
      <c r="I38" s="29" t="str">
        <f>SUBSTITUTE(J38," ","-")</f>
        <v>Domaine-de-Chevalier-rouge-2019</v>
      </c>
      <c r="J38" s="30" t="s">
        <v>328</v>
      </c>
      <c r="K38" s="30" t="s">
        <v>47</v>
      </c>
      <c r="L38" s="30" t="s">
        <v>329</v>
      </c>
      <c r="M38" s="29" t="s">
        <v>49</v>
      </c>
      <c r="N38" s="29" t="s">
        <v>50</v>
      </c>
      <c r="O38" s="30"/>
      <c r="P38" s="30" t="s">
        <v>53</v>
      </c>
      <c r="Q38" s="30" t="s">
        <v>52</v>
      </c>
      <c r="R38" s="30" t="s">
        <v>47</v>
      </c>
      <c r="S38" s="30"/>
      <c r="T38" s="30" t="s">
        <v>53</v>
      </c>
      <c r="U38" s="30"/>
      <c r="V38" s="29" t="s">
        <v>55</v>
      </c>
      <c r="W38" s="30"/>
      <c r="X38" s="29" t="s">
        <v>56</v>
      </c>
      <c r="Y38" s="29" t="s">
        <v>330</v>
      </c>
      <c r="Z38" s="30"/>
      <c r="AA38" s="30"/>
      <c r="AB38" s="30"/>
      <c r="AC38" s="30"/>
      <c r="AD38" s="37">
        <v>97</v>
      </c>
      <c r="AE38" s="37">
        <v>97</v>
      </c>
      <c r="AF38" s="30"/>
      <c r="AG38" s="30"/>
      <c r="AH38" s="30"/>
      <c r="AI38" s="30"/>
      <c r="AJ38" s="30"/>
      <c r="AK38" s="30"/>
      <c r="AL38" s="30"/>
      <c r="AM38" s="30"/>
      <c r="AN38" s="30"/>
      <c r="AO38" s="30"/>
      <c r="AP38" s="38" t="s">
        <v>59</v>
      </c>
      <c r="AQ38" s="30"/>
      <c r="AR38" s="30"/>
      <c r="AS38" s="30"/>
    </row>
    <row r="39" s="6" customFormat="1" ht="24" customHeight="1" spans="1:45">
      <c r="A39" s="16" t="s">
        <v>331</v>
      </c>
      <c r="B39" s="17" t="s">
        <v>43</v>
      </c>
      <c r="C39" s="15">
        <v>550</v>
      </c>
      <c r="D39" s="15">
        <v>654.5</v>
      </c>
      <c r="E39" s="24" t="s">
        <v>332</v>
      </c>
      <c r="F39" s="25">
        <v>0.1</v>
      </c>
      <c r="G39" s="15">
        <v>495</v>
      </c>
      <c r="H39" s="26">
        <v>720</v>
      </c>
      <c r="I39" s="29" t="s">
        <v>333</v>
      </c>
      <c r="J39" s="29" t="s">
        <v>174</v>
      </c>
      <c r="K39" s="30" t="s">
        <v>47</v>
      </c>
      <c r="L39" s="29" t="s">
        <v>161</v>
      </c>
      <c r="M39" s="29" t="s">
        <v>49</v>
      </c>
      <c r="N39" s="29" t="s">
        <v>50</v>
      </c>
      <c r="O39" s="30"/>
      <c r="P39" s="29" t="s">
        <v>80</v>
      </c>
      <c r="Q39" s="30" t="s">
        <v>52</v>
      </c>
      <c r="R39" s="30" t="s">
        <v>47</v>
      </c>
      <c r="S39" s="30"/>
      <c r="T39" s="30" t="s">
        <v>53</v>
      </c>
      <c r="U39" s="36">
        <v>0.14</v>
      </c>
      <c r="V39" s="29" t="s">
        <v>55</v>
      </c>
      <c r="W39" s="30"/>
      <c r="X39" s="29" t="s">
        <v>56</v>
      </c>
      <c r="Y39" s="29" t="s">
        <v>57</v>
      </c>
      <c r="Z39" s="30"/>
      <c r="AA39" s="29" t="s">
        <v>334</v>
      </c>
      <c r="AB39" s="30"/>
      <c r="AC39" s="30"/>
      <c r="AD39" s="37">
        <v>96</v>
      </c>
      <c r="AE39" s="37">
        <v>99</v>
      </c>
      <c r="AF39" s="30"/>
      <c r="AG39" s="30"/>
      <c r="AH39" s="30"/>
      <c r="AI39" s="30"/>
      <c r="AJ39" s="30"/>
      <c r="AK39" s="30"/>
      <c r="AL39" s="30"/>
      <c r="AM39" s="30"/>
      <c r="AN39" s="30"/>
      <c r="AO39" s="30"/>
      <c r="AP39" s="38" t="s">
        <v>59</v>
      </c>
      <c r="AQ39" s="29" t="s">
        <v>335</v>
      </c>
      <c r="AR39" s="29" t="s">
        <v>336</v>
      </c>
      <c r="AS39" s="29" t="s">
        <v>169</v>
      </c>
    </row>
    <row r="40" ht="24" customHeight="1" spans="1:45">
      <c r="A40" s="14" t="s">
        <v>337</v>
      </c>
      <c r="B40" s="17" t="s">
        <v>43</v>
      </c>
      <c r="C40" s="15">
        <v>495</v>
      </c>
      <c r="D40" s="15">
        <v>589.05</v>
      </c>
      <c r="E40" s="24" t="s">
        <v>338</v>
      </c>
      <c r="F40" s="25">
        <v>0.15</v>
      </c>
      <c r="G40" s="15">
        <v>420</v>
      </c>
      <c r="H40" s="26">
        <v>640</v>
      </c>
      <c r="I40" s="29" t="s">
        <v>339</v>
      </c>
      <c r="J40" s="29" t="s">
        <v>208</v>
      </c>
      <c r="K40" s="30" t="s">
        <v>47</v>
      </c>
      <c r="L40" s="29" t="s">
        <v>199</v>
      </c>
      <c r="M40" s="29" t="s">
        <v>49</v>
      </c>
      <c r="N40" s="29" t="s">
        <v>50</v>
      </c>
      <c r="O40" s="30"/>
      <c r="P40" s="29" t="s">
        <v>305</v>
      </c>
      <c r="Q40" s="30" t="s">
        <v>52</v>
      </c>
      <c r="R40" s="30" t="s">
        <v>47</v>
      </c>
      <c r="S40" s="30"/>
      <c r="T40" s="30" t="s">
        <v>53</v>
      </c>
      <c r="U40" s="36">
        <v>0.14</v>
      </c>
      <c r="V40" s="29" t="s">
        <v>55</v>
      </c>
      <c r="W40" s="30"/>
      <c r="X40" s="29" t="s">
        <v>56</v>
      </c>
      <c r="Y40" s="29" t="s">
        <v>57</v>
      </c>
      <c r="Z40" s="30"/>
      <c r="AA40" s="29" t="s">
        <v>334</v>
      </c>
      <c r="AB40" s="30"/>
      <c r="AC40" s="30"/>
      <c r="AD40" s="37"/>
      <c r="AE40" s="37">
        <v>97</v>
      </c>
      <c r="AF40" s="30"/>
      <c r="AG40" s="30"/>
      <c r="AH40" s="30"/>
      <c r="AI40" s="30"/>
      <c r="AJ40" s="30"/>
      <c r="AK40" s="30"/>
      <c r="AL40" s="30"/>
      <c r="AM40" s="30"/>
      <c r="AN40" s="30"/>
      <c r="AO40" s="30"/>
      <c r="AP40" s="38" t="s">
        <v>59</v>
      </c>
      <c r="AQ40" s="29" t="s">
        <v>340</v>
      </c>
      <c r="AR40" s="29" t="s">
        <v>341</v>
      </c>
      <c r="AS40" s="29" t="s">
        <v>204</v>
      </c>
    </row>
    <row r="41" s="6" customFormat="1" ht="24" customHeight="1" spans="1:45">
      <c r="A41" s="14" t="s">
        <v>342</v>
      </c>
      <c r="B41" s="17" t="s">
        <v>43</v>
      </c>
      <c r="C41" s="15">
        <v>230</v>
      </c>
      <c r="D41" s="15">
        <v>273.7</v>
      </c>
      <c r="E41" s="24" t="s">
        <v>238</v>
      </c>
      <c r="F41" s="25">
        <v>0.15</v>
      </c>
      <c r="G41" s="15">
        <v>195</v>
      </c>
      <c r="H41" s="26">
        <v>295</v>
      </c>
      <c r="I41" s="29" t="str">
        <f>SUBSTITUTE(J41," ","-")</f>
        <v>Château-Malartic-Lagravière-2019</v>
      </c>
      <c r="J41" s="29" t="s">
        <v>343</v>
      </c>
      <c r="K41" s="30" t="s">
        <v>47</v>
      </c>
      <c r="L41" s="29" t="s">
        <v>344</v>
      </c>
      <c r="M41" s="29" t="s">
        <v>49</v>
      </c>
      <c r="N41" s="29" t="s">
        <v>50</v>
      </c>
      <c r="O41" s="30"/>
      <c r="P41" s="29" t="s">
        <v>345</v>
      </c>
      <c r="Q41" s="30" t="s">
        <v>52</v>
      </c>
      <c r="R41" s="30" t="s">
        <v>47</v>
      </c>
      <c r="S41" s="30"/>
      <c r="T41" s="30" t="s">
        <v>53</v>
      </c>
      <c r="U41" s="29" t="s">
        <v>54</v>
      </c>
      <c r="V41" s="29" t="s">
        <v>55</v>
      </c>
      <c r="W41" s="30"/>
      <c r="X41" s="29" t="s">
        <v>56</v>
      </c>
      <c r="Y41" s="29" t="s">
        <v>57</v>
      </c>
      <c r="Z41" s="30"/>
      <c r="AA41" s="29" t="s">
        <v>191</v>
      </c>
      <c r="AB41" s="30"/>
      <c r="AC41" s="30"/>
      <c r="AD41" s="37"/>
      <c r="AE41" s="37">
        <v>96</v>
      </c>
      <c r="AF41" s="30"/>
      <c r="AG41" s="30"/>
      <c r="AH41" s="30"/>
      <c r="AI41" s="30"/>
      <c r="AJ41" s="30"/>
      <c r="AK41" s="30"/>
      <c r="AL41" s="30"/>
      <c r="AM41" s="30"/>
      <c r="AN41" s="30"/>
      <c r="AO41" s="30"/>
      <c r="AP41" s="38" t="s">
        <v>59</v>
      </c>
      <c r="AQ41" s="30"/>
      <c r="AR41" s="30"/>
      <c r="AS41" s="30"/>
    </row>
    <row r="42" s="6" customFormat="1" ht="24" customHeight="1" spans="1:78">
      <c r="A42" s="14" t="s">
        <v>346</v>
      </c>
      <c r="B42" s="14" t="s">
        <v>140</v>
      </c>
      <c r="C42" s="15">
        <v>1330</v>
      </c>
      <c r="D42" s="15" t="s">
        <v>347</v>
      </c>
      <c r="E42" s="24" t="s">
        <v>348</v>
      </c>
      <c r="F42" s="25">
        <v>0.1</v>
      </c>
      <c r="G42" s="15">
        <v>1197</v>
      </c>
      <c r="H42" s="15">
        <v>1665</v>
      </c>
      <c r="I42" s="29" t="s">
        <v>349</v>
      </c>
      <c r="J42" s="29" t="s">
        <v>350</v>
      </c>
      <c r="K42" s="30" t="s">
        <v>47</v>
      </c>
      <c r="L42" s="29" t="s">
        <v>351</v>
      </c>
      <c r="M42" s="29" t="s">
        <v>49</v>
      </c>
      <c r="N42" s="29" t="s">
        <v>50</v>
      </c>
      <c r="O42" s="30"/>
      <c r="P42" s="29" t="s">
        <v>352</v>
      </c>
      <c r="Q42" s="30" t="s">
        <v>145</v>
      </c>
      <c r="R42" s="30" t="s">
        <v>47</v>
      </c>
      <c r="S42" s="30"/>
      <c r="T42" s="30" t="s">
        <v>53</v>
      </c>
      <c r="U42" s="36">
        <v>0.13</v>
      </c>
      <c r="V42" s="29" t="s">
        <v>55</v>
      </c>
      <c r="W42" s="30"/>
      <c r="X42" s="29" t="s">
        <v>56</v>
      </c>
      <c r="Y42" s="29" t="s">
        <v>57</v>
      </c>
      <c r="Z42" s="30"/>
      <c r="AA42" s="29" t="s">
        <v>91</v>
      </c>
      <c r="AB42" s="30"/>
      <c r="AC42" s="30"/>
      <c r="AD42" s="37">
        <v>100</v>
      </c>
      <c r="AE42" s="37">
        <v>100</v>
      </c>
      <c r="AF42" s="30"/>
      <c r="AG42" s="30"/>
      <c r="AH42" s="30"/>
      <c r="AI42" s="30"/>
      <c r="AJ42" s="30"/>
      <c r="AK42" s="30"/>
      <c r="AL42" s="30"/>
      <c r="AM42" s="30"/>
      <c r="AN42" s="30"/>
      <c r="AO42" s="30"/>
      <c r="AP42" s="38" t="s">
        <v>59</v>
      </c>
      <c r="AQ42" s="29" t="s">
        <v>353</v>
      </c>
      <c r="AR42" s="29" t="s">
        <v>354</v>
      </c>
      <c r="AS42" s="30"/>
      <c r="AT42"/>
      <c r="AU42"/>
      <c r="AV42"/>
      <c r="AW42"/>
      <c r="AX42"/>
      <c r="AY42"/>
      <c r="AZ42"/>
      <c r="BA42"/>
      <c r="BB42"/>
      <c r="BC42"/>
      <c r="BD42"/>
      <c r="BE42"/>
      <c r="BF42"/>
      <c r="BG42"/>
      <c r="BH42"/>
      <c r="BI42"/>
      <c r="BJ42"/>
      <c r="BK42"/>
      <c r="BL42"/>
      <c r="BM42"/>
      <c r="BN42"/>
      <c r="BO42"/>
      <c r="BP42"/>
      <c r="BQ42"/>
      <c r="BR42"/>
      <c r="BS42"/>
      <c r="BT42"/>
      <c r="BU42"/>
      <c r="BV42"/>
      <c r="BW42"/>
      <c r="BX42"/>
      <c r="BY42"/>
      <c r="BZ42"/>
    </row>
    <row r="43" ht="24" customHeight="1" spans="1:45">
      <c r="A43" s="14" t="s">
        <v>355</v>
      </c>
      <c r="B43" s="17" t="s">
        <v>43</v>
      </c>
      <c r="C43" s="15">
        <v>185</v>
      </c>
      <c r="D43" s="15">
        <v>220.15</v>
      </c>
      <c r="E43" s="24" t="s">
        <v>318</v>
      </c>
      <c r="F43" s="25">
        <v>0.2</v>
      </c>
      <c r="G43" s="15">
        <v>148</v>
      </c>
      <c r="H43" s="26">
        <v>235</v>
      </c>
      <c r="I43" s="29" t="s">
        <v>356</v>
      </c>
      <c r="J43" s="29" t="s">
        <v>357</v>
      </c>
      <c r="K43" s="30" t="s">
        <v>47</v>
      </c>
      <c r="L43" s="29" t="s">
        <v>358</v>
      </c>
      <c r="M43" s="29" t="s">
        <v>49</v>
      </c>
      <c r="N43" s="29" t="s">
        <v>50</v>
      </c>
      <c r="O43" s="30"/>
      <c r="P43" s="29" t="s">
        <v>352</v>
      </c>
      <c r="Q43" s="30" t="s">
        <v>52</v>
      </c>
      <c r="R43" s="30" t="s">
        <v>47</v>
      </c>
      <c r="S43" s="30"/>
      <c r="T43" s="30" t="s">
        <v>53</v>
      </c>
      <c r="U43" s="36">
        <v>0.15</v>
      </c>
      <c r="V43" s="29" t="s">
        <v>55</v>
      </c>
      <c r="W43" s="30"/>
      <c r="X43" s="29" t="s">
        <v>56</v>
      </c>
      <c r="Y43" s="29" t="s">
        <v>57</v>
      </c>
      <c r="Z43" s="30"/>
      <c r="AA43" s="29" t="s">
        <v>118</v>
      </c>
      <c r="AB43" s="30"/>
      <c r="AC43" s="30"/>
      <c r="AD43" s="37"/>
      <c r="AE43" s="37">
        <v>94</v>
      </c>
      <c r="AF43" s="30"/>
      <c r="AG43" s="30"/>
      <c r="AH43" s="30"/>
      <c r="AI43" s="30"/>
      <c r="AJ43" s="30"/>
      <c r="AK43" s="30"/>
      <c r="AL43" s="30"/>
      <c r="AM43" s="30"/>
      <c r="AN43" s="30"/>
      <c r="AO43" s="30"/>
      <c r="AP43" s="38" t="s">
        <v>59</v>
      </c>
      <c r="AQ43" s="29" t="s">
        <v>359</v>
      </c>
      <c r="AR43" s="29" t="s">
        <v>360</v>
      </c>
      <c r="AS43" s="30"/>
    </row>
    <row r="44" ht="24" customHeight="1" spans="1:78">
      <c r="A44" s="14" t="s">
        <v>361</v>
      </c>
      <c r="B44" s="17" t="s">
        <v>43</v>
      </c>
      <c r="C44" s="15">
        <v>230</v>
      </c>
      <c r="D44" s="15">
        <v>273.7</v>
      </c>
      <c r="E44" s="24" t="s">
        <v>362</v>
      </c>
      <c r="F44" s="25">
        <v>0.15</v>
      </c>
      <c r="G44" s="15">
        <v>195</v>
      </c>
      <c r="H44" s="26">
        <v>295</v>
      </c>
      <c r="I44" s="32" t="s">
        <v>363</v>
      </c>
      <c r="J44" s="32" t="s">
        <v>361</v>
      </c>
      <c r="K44" s="30" t="s">
        <v>47</v>
      </c>
      <c r="L44" s="32" t="s">
        <v>361</v>
      </c>
      <c r="M44" s="29" t="s">
        <v>49</v>
      </c>
      <c r="N44" s="29" t="s">
        <v>50</v>
      </c>
      <c r="O44" s="30"/>
      <c r="P44" s="30"/>
      <c r="Q44" s="30" t="s">
        <v>52</v>
      </c>
      <c r="R44" s="30" t="s">
        <v>47</v>
      </c>
      <c r="S44" s="30"/>
      <c r="T44" s="30" t="s">
        <v>53</v>
      </c>
      <c r="U44" s="30"/>
      <c r="V44" s="29" t="s">
        <v>55</v>
      </c>
      <c r="W44" s="30"/>
      <c r="X44" s="29" t="s">
        <v>56</v>
      </c>
      <c r="Y44" s="30"/>
      <c r="Z44" s="30"/>
      <c r="AA44" s="30"/>
      <c r="AB44" s="30"/>
      <c r="AC44" s="30"/>
      <c r="AD44" s="37" t="s">
        <v>364</v>
      </c>
      <c r="AE44" s="37">
        <v>96</v>
      </c>
      <c r="AF44" s="30"/>
      <c r="AG44" s="30"/>
      <c r="AH44" s="30"/>
      <c r="AI44" s="30"/>
      <c r="AJ44" s="30"/>
      <c r="AK44" s="30"/>
      <c r="AL44" s="30"/>
      <c r="AM44" s="30"/>
      <c r="AN44" s="30"/>
      <c r="AO44" s="30"/>
      <c r="AP44" s="38" t="s">
        <v>59</v>
      </c>
      <c r="AQ44" s="30"/>
      <c r="AR44" s="30"/>
      <c r="AS44" s="30"/>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row>
    <row r="45" s="6" customFormat="1" ht="24" customHeight="1" spans="1:78">
      <c r="A45" s="14" t="s">
        <v>365</v>
      </c>
      <c r="B45" s="17" t="s">
        <v>43</v>
      </c>
      <c r="C45" s="15">
        <v>700</v>
      </c>
      <c r="D45" s="15">
        <v>833</v>
      </c>
      <c r="E45" s="24" t="s">
        <v>366</v>
      </c>
      <c r="F45" s="25">
        <v>0.1</v>
      </c>
      <c r="G45" s="15">
        <v>630</v>
      </c>
      <c r="H45" s="26">
        <v>880</v>
      </c>
      <c r="I45" s="29" t="s">
        <v>356</v>
      </c>
      <c r="J45" s="29" t="s">
        <v>357</v>
      </c>
      <c r="K45" s="30" t="s">
        <v>47</v>
      </c>
      <c r="L45" s="29" t="s">
        <v>358</v>
      </c>
      <c r="M45" s="29" t="s">
        <v>49</v>
      </c>
      <c r="N45" s="29" t="s">
        <v>50</v>
      </c>
      <c r="O45" s="30"/>
      <c r="P45" s="29" t="s">
        <v>352</v>
      </c>
      <c r="Q45" s="30" t="s">
        <v>52</v>
      </c>
      <c r="R45" s="30" t="s">
        <v>47</v>
      </c>
      <c r="S45" s="30"/>
      <c r="T45" s="30" t="s">
        <v>53</v>
      </c>
      <c r="U45" s="36">
        <v>0.15</v>
      </c>
      <c r="V45" s="29" t="s">
        <v>55</v>
      </c>
      <c r="W45" s="30"/>
      <c r="X45" s="29" t="s">
        <v>56</v>
      </c>
      <c r="Y45" s="29" t="s">
        <v>57</v>
      </c>
      <c r="Z45" s="30"/>
      <c r="AA45" s="29" t="s">
        <v>118</v>
      </c>
      <c r="AB45" s="30"/>
      <c r="AC45" s="30"/>
      <c r="AD45" s="37"/>
      <c r="AE45" s="37">
        <v>96</v>
      </c>
      <c r="AF45" s="30"/>
      <c r="AG45" s="30"/>
      <c r="AH45" s="30"/>
      <c r="AI45" s="30"/>
      <c r="AJ45" s="30"/>
      <c r="AK45" s="30"/>
      <c r="AL45" s="30"/>
      <c r="AM45" s="30"/>
      <c r="AN45" s="30"/>
      <c r="AO45" s="30"/>
      <c r="AP45" s="38" t="s">
        <v>59</v>
      </c>
      <c r="AQ45" s="29" t="s">
        <v>359</v>
      </c>
      <c r="AR45" s="29" t="s">
        <v>360</v>
      </c>
      <c r="AS45" s="30"/>
      <c r="AT45"/>
      <c r="AU45"/>
      <c r="AV45"/>
      <c r="AW45"/>
      <c r="AX45"/>
      <c r="AY45"/>
      <c r="AZ45"/>
      <c r="BA45"/>
      <c r="BB45"/>
      <c r="BC45"/>
      <c r="BD45"/>
      <c r="BE45"/>
      <c r="BF45"/>
      <c r="BG45"/>
      <c r="BH45"/>
      <c r="BI45"/>
      <c r="BJ45"/>
      <c r="BK45"/>
      <c r="BL45"/>
      <c r="BM45"/>
      <c r="BN45"/>
      <c r="BO45"/>
      <c r="BP45"/>
      <c r="BQ45"/>
      <c r="BR45"/>
      <c r="BS45"/>
      <c r="BT45"/>
      <c r="BU45"/>
      <c r="BV45"/>
      <c r="BW45"/>
      <c r="BX45"/>
      <c r="BY45"/>
      <c r="BZ45"/>
    </row>
    <row r="46" ht="24" customHeight="1" spans="1:45">
      <c r="A46" s="14" t="s">
        <v>367</v>
      </c>
      <c r="B46" s="17" t="s">
        <v>43</v>
      </c>
      <c r="C46" s="15">
        <v>435</v>
      </c>
      <c r="D46" s="15">
        <v>517.65</v>
      </c>
      <c r="E46" s="24" t="s">
        <v>368</v>
      </c>
      <c r="F46" s="25">
        <v>0.1</v>
      </c>
      <c r="G46" s="15">
        <v>390</v>
      </c>
      <c r="H46" s="26">
        <v>550</v>
      </c>
      <c r="I46" s="32" t="s">
        <v>369</v>
      </c>
      <c r="J46" s="30" t="s">
        <v>370</v>
      </c>
      <c r="K46" s="30" t="s">
        <v>47</v>
      </c>
      <c r="L46" s="14" t="s">
        <v>367</v>
      </c>
      <c r="M46" s="29" t="s">
        <v>49</v>
      </c>
      <c r="N46" s="29" t="s">
        <v>50</v>
      </c>
      <c r="O46" s="30"/>
      <c r="P46" s="30"/>
      <c r="Q46" s="30" t="s">
        <v>52</v>
      </c>
      <c r="R46" s="30" t="s">
        <v>47</v>
      </c>
      <c r="S46" s="30"/>
      <c r="T46" s="30" t="s">
        <v>53</v>
      </c>
      <c r="U46" s="30"/>
      <c r="V46" s="29" t="s">
        <v>55</v>
      </c>
      <c r="W46" s="30"/>
      <c r="X46" s="29" t="s">
        <v>56</v>
      </c>
      <c r="Y46" s="30"/>
      <c r="Z46" s="30"/>
      <c r="AA46" s="30"/>
      <c r="AB46" s="30"/>
      <c r="AC46" s="30"/>
      <c r="AD46" s="37">
        <v>95</v>
      </c>
      <c r="AE46" s="37">
        <v>96</v>
      </c>
      <c r="AF46" s="30"/>
      <c r="AG46" s="30"/>
      <c r="AH46" s="30"/>
      <c r="AI46" s="30"/>
      <c r="AJ46" s="30"/>
      <c r="AK46" s="30"/>
      <c r="AL46" s="30"/>
      <c r="AM46" s="30"/>
      <c r="AN46" s="30"/>
      <c r="AO46" s="30"/>
      <c r="AP46" s="38" t="s">
        <v>59</v>
      </c>
      <c r="AQ46" s="30"/>
      <c r="AR46" s="30"/>
      <c r="AS46" s="30"/>
    </row>
    <row r="47" ht="24" customHeight="1" spans="1:45">
      <c r="A47" s="14" t="s">
        <v>371</v>
      </c>
      <c r="B47" s="17" t="s">
        <v>43</v>
      </c>
      <c r="C47" s="15">
        <v>220</v>
      </c>
      <c r="D47" s="15">
        <v>261.8</v>
      </c>
      <c r="E47" s="24" t="s">
        <v>372</v>
      </c>
      <c r="F47" s="25">
        <v>0.15</v>
      </c>
      <c r="G47" s="15">
        <v>187</v>
      </c>
      <c r="H47" s="26">
        <v>275</v>
      </c>
      <c r="I47" s="29" t="s">
        <v>373</v>
      </c>
      <c r="J47" s="29" t="s">
        <v>374</v>
      </c>
      <c r="K47" s="30" t="s">
        <v>47</v>
      </c>
      <c r="L47" s="29" t="s">
        <v>375</v>
      </c>
      <c r="M47" s="29" t="s">
        <v>49</v>
      </c>
      <c r="N47" s="29" t="s">
        <v>50</v>
      </c>
      <c r="O47" s="30"/>
      <c r="P47" s="29" t="s">
        <v>305</v>
      </c>
      <c r="Q47" s="30" t="s">
        <v>52</v>
      </c>
      <c r="R47" s="30" t="s">
        <v>47</v>
      </c>
      <c r="S47" s="30"/>
      <c r="T47" s="30" t="s">
        <v>53</v>
      </c>
      <c r="U47" s="29" t="s">
        <v>117</v>
      </c>
      <c r="V47" s="29" t="s">
        <v>55</v>
      </c>
      <c r="W47" s="30"/>
      <c r="X47" s="29" t="s">
        <v>56</v>
      </c>
      <c r="Y47" s="29" t="s">
        <v>57</v>
      </c>
      <c r="Z47" s="30"/>
      <c r="AA47" s="29" t="s">
        <v>118</v>
      </c>
      <c r="AB47" s="30"/>
      <c r="AC47" s="30"/>
      <c r="AD47" s="37"/>
      <c r="AE47" s="37">
        <v>96</v>
      </c>
      <c r="AF47" s="30"/>
      <c r="AG47" s="30"/>
      <c r="AH47" s="30"/>
      <c r="AI47" s="30"/>
      <c r="AJ47" s="30"/>
      <c r="AK47" s="30"/>
      <c r="AL47" s="30"/>
      <c r="AM47" s="30"/>
      <c r="AN47" s="30"/>
      <c r="AO47" s="30"/>
      <c r="AP47" s="38" t="s">
        <v>59</v>
      </c>
      <c r="AQ47" s="30"/>
      <c r="AR47" s="30"/>
      <c r="AS47" s="30"/>
    </row>
    <row r="48" ht="24" customHeight="1" spans="1:78">
      <c r="A48" s="16" t="s">
        <v>376</v>
      </c>
      <c r="B48" s="17" t="s">
        <v>43</v>
      </c>
      <c r="C48" s="15">
        <v>1450</v>
      </c>
      <c r="D48" s="15">
        <v>1725.5</v>
      </c>
      <c r="E48" s="24" t="s">
        <v>377</v>
      </c>
      <c r="F48" s="25">
        <v>0.1</v>
      </c>
      <c r="G48" s="15">
        <v>1305</v>
      </c>
      <c r="H48" s="26">
        <v>1790</v>
      </c>
      <c r="I48" s="32" t="s">
        <v>378</v>
      </c>
      <c r="J48" s="14" t="s">
        <v>376</v>
      </c>
      <c r="K48" s="33" t="s">
        <v>47</v>
      </c>
      <c r="L48" s="14" t="s">
        <v>379</v>
      </c>
      <c r="M48" s="29" t="s">
        <v>49</v>
      </c>
      <c r="N48" s="29" t="s">
        <v>50</v>
      </c>
      <c r="O48" s="30"/>
      <c r="P48" s="30"/>
      <c r="Q48" s="30" t="s">
        <v>52</v>
      </c>
      <c r="R48" s="30" t="s">
        <v>47</v>
      </c>
      <c r="S48" s="30"/>
      <c r="T48" s="30" t="s">
        <v>53</v>
      </c>
      <c r="U48" s="30"/>
      <c r="V48" s="29" t="s">
        <v>55</v>
      </c>
      <c r="W48" s="30"/>
      <c r="X48" s="29" t="s">
        <v>56</v>
      </c>
      <c r="Y48" s="30"/>
      <c r="Z48" s="30"/>
      <c r="AA48" s="30"/>
      <c r="AB48" s="30"/>
      <c r="AC48" s="30"/>
      <c r="AD48" s="37"/>
      <c r="AE48" s="37">
        <v>97</v>
      </c>
      <c r="AF48" s="30"/>
      <c r="AG48" s="30"/>
      <c r="AH48" s="30"/>
      <c r="AI48" s="30"/>
      <c r="AJ48" s="30"/>
      <c r="AK48" s="30"/>
      <c r="AL48" s="30"/>
      <c r="AM48" s="30"/>
      <c r="AN48" s="30"/>
      <c r="AO48" s="30"/>
      <c r="AP48" s="38" t="s">
        <v>59</v>
      </c>
      <c r="AQ48" s="30"/>
      <c r="AR48" s="30"/>
      <c r="AS48" s="30"/>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row>
    <row r="49" s="6" customFormat="1" ht="24" customHeight="1" spans="1:45">
      <c r="A49" s="16" t="s">
        <v>380</v>
      </c>
      <c r="B49" s="17" t="s">
        <v>43</v>
      </c>
      <c r="C49" s="15">
        <v>450</v>
      </c>
      <c r="D49" s="15">
        <v>535.5</v>
      </c>
      <c r="E49" s="24" t="s">
        <v>368</v>
      </c>
      <c r="F49" s="25">
        <v>0.15</v>
      </c>
      <c r="G49" s="15">
        <v>380</v>
      </c>
      <c r="H49" s="26">
        <v>570</v>
      </c>
      <c r="I49" s="33" t="s">
        <v>373</v>
      </c>
      <c r="J49" s="33" t="s">
        <v>381</v>
      </c>
      <c r="K49" s="33" t="s">
        <v>47</v>
      </c>
      <c r="L49" s="33" t="s">
        <v>382</v>
      </c>
      <c r="M49" s="29" t="s">
        <v>49</v>
      </c>
      <c r="N49" s="29" t="s">
        <v>50</v>
      </c>
      <c r="O49" s="30"/>
      <c r="P49" s="29" t="s">
        <v>80</v>
      </c>
      <c r="Q49" s="30" t="s">
        <v>52</v>
      </c>
      <c r="R49" s="30" t="s">
        <v>47</v>
      </c>
      <c r="S49" s="30"/>
      <c r="T49" s="30" t="s">
        <v>53</v>
      </c>
      <c r="U49" s="29" t="s">
        <v>54</v>
      </c>
      <c r="V49" s="29" t="s">
        <v>55</v>
      </c>
      <c r="W49" s="30"/>
      <c r="X49" s="29" t="s">
        <v>56</v>
      </c>
      <c r="Y49" s="29" t="s">
        <v>57</v>
      </c>
      <c r="Z49" s="30"/>
      <c r="AA49" s="29" t="s">
        <v>91</v>
      </c>
      <c r="AB49" s="30"/>
      <c r="AC49" s="30"/>
      <c r="AD49" s="37">
        <v>95</v>
      </c>
      <c r="AE49" s="37">
        <v>96</v>
      </c>
      <c r="AF49" s="30"/>
      <c r="AG49" s="30"/>
      <c r="AH49" s="30"/>
      <c r="AI49" s="30"/>
      <c r="AJ49" s="30"/>
      <c r="AK49" s="30"/>
      <c r="AL49" s="30"/>
      <c r="AM49" s="30"/>
      <c r="AN49" s="30"/>
      <c r="AO49" s="30"/>
      <c r="AP49" s="38" t="s">
        <v>59</v>
      </c>
      <c r="AQ49" s="29" t="s">
        <v>383</v>
      </c>
      <c r="AR49" s="29" t="s">
        <v>384</v>
      </c>
      <c r="AS49" s="30"/>
    </row>
    <row r="50" s="6" customFormat="1" ht="24" customHeight="1" spans="1:45">
      <c r="A50" s="16" t="s">
        <v>385</v>
      </c>
      <c r="B50" s="17" t="s">
        <v>43</v>
      </c>
      <c r="C50" s="15">
        <v>670</v>
      </c>
      <c r="D50" s="15">
        <v>797.3</v>
      </c>
      <c r="E50" s="24" t="s">
        <v>386</v>
      </c>
      <c r="F50" s="25">
        <v>0.1</v>
      </c>
      <c r="G50" s="15">
        <v>600</v>
      </c>
      <c r="H50" s="26">
        <v>840</v>
      </c>
      <c r="I50" s="32" t="str">
        <f>SUBSTITUTE(J50," ","-")</f>
        <v>Lynch-Bages-2019</v>
      </c>
      <c r="J50" s="33" t="s">
        <v>387</v>
      </c>
      <c r="K50" s="33" t="s">
        <v>47</v>
      </c>
      <c r="L50" s="14" t="s">
        <v>385</v>
      </c>
      <c r="M50" s="29" t="s">
        <v>49</v>
      </c>
      <c r="N50" s="29" t="s">
        <v>50</v>
      </c>
      <c r="O50" s="30"/>
      <c r="P50" s="30"/>
      <c r="Q50" s="30" t="s">
        <v>52</v>
      </c>
      <c r="R50" s="30" t="s">
        <v>47</v>
      </c>
      <c r="S50" s="30"/>
      <c r="T50" s="30" t="s">
        <v>53</v>
      </c>
      <c r="U50" s="30"/>
      <c r="V50" s="29" t="s">
        <v>55</v>
      </c>
      <c r="W50" s="30"/>
      <c r="X50" s="29" t="s">
        <v>56</v>
      </c>
      <c r="Y50" s="30"/>
      <c r="Z50" s="30"/>
      <c r="AA50" s="30"/>
      <c r="AB50" s="30"/>
      <c r="AC50" s="30"/>
      <c r="AD50" s="37" t="s">
        <v>71</v>
      </c>
      <c r="AE50" s="37">
        <v>97</v>
      </c>
      <c r="AF50" s="30"/>
      <c r="AG50" s="30"/>
      <c r="AH50" s="30"/>
      <c r="AI50" s="30"/>
      <c r="AJ50" s="30"/>
      <c r="AK50" s="30"/>
      <c r="AL50" s="30"/>
      <c r="AM50" s="30"/>
      <c r="AN50" s="30"/>
      <c r="AO50" s="30"/>
      <c r="AP50" s="38" t="s">
        <v>59</v>
      </c>
      <c r="AQ50" s="30"/>
      <c r="AR50" s="30"/>
      <c r="AS50" s="30"/>
    </row>
    <row r="51" s="6" customFormat="1" ht="24" customHeight="1" spans="1:52">
      <c r="A51" s="14" t="s">
        <v>388</v>
      </c>
      <c r="B51" s="17" t="s">
        <v>43</v>
      </c>
      <c r="C51" s="15">
        <v>360</v>
      </c>
      <c r="D51" s="15">
        <v>428.4</v>
      </c>
      <c r="E51" s="24" t="s">
        <v>389</v>
      </c>
      <c r="F51" s="25">
        <v>0.1</v>
      </c>
      <c r="G51" s="15">
        <v>324</v>
      </c>
      <c r="H51" s="26">
        <v>465</v>
      </c>
      <c r="I51" s="32" t="str">
        <f>SUBSTITUTE(J51," ","-")</f>
        <v>Grand-Puy-Lac-2019</v>
      </c>
      <c r="J51" s="33" t="s">
        <v>390</v>
      </c>
      <c r="K51" s="33" t="s">
        <v>47</v>
      </c>
      <c r="L51" s="14" t="s">
        <v>388</v>
      </c>
      <c r="M51" s="29" t="s">
        <v>49</v>
      </c>
      <c r="N51" s="29" t="s">
        <v>50</v>
      </c>
      <c r="O51" s="30"/>
      <c r="P51" s="30"/>
      <c r="Q51" s="30" t="s">
        <v>52</v>
      </c>
      <c r="R51" s="30" t="s">
        <v>47</v>
      </c>
      <c r="S51" s="30"/>
      <c r="T51" s="30" t="s">
        <v>53</v>
      </c>
      <c r="U51" s="30"/>
      <c r="V51" s="29" t="s">
        <v>55</v>
      </c>
      <c r="W51" s="30"/>
      <c r="X51" s="29" t="s">
        <v>56</v>
      </c>
      <c r="Y51" s="30"/>
      <c r="Z51" s="30"/>
      <c r="AA51" s="30"/>
      <c r="AB51" s="30"/>
      <c r="AC51" s="30"/>
      <c r="AD51" s="37">
        <v>96</v>
      </c>
      <c r="AE51" s="37">
        <v>96</v>
      </c>
      <c r="AF51" s="30"/>
      <c r="AG51" s="30"/>
      <c r="AH51" s="30"/>
      <c r="AI51" s="30"/>
      <c r="AJ51" s="30"/>
      <c r="AK51" s="30"/>
      <c r="AL51" s="30"/>
      <c r="AM51" s="30"/>
      <c r="AN51" s="30"/>
      <c r="AO51" s="30"/>
      <c r="AP51" s="38" t="s">
        <v>59</v>
      </c>
      <c r="AQ51" s="30"/>
      <c r="AR51" s="30"/>
      <c r="AS51" s="30"/>
      <c r="AT51"/>
      <c r="AU51"/>
      <c r="AV51"/>
      <c r="AW51"/>
      <c r="AX51"/>
      <c r="AY51"/>
      <c r="AZ51"/>
    </row>
    <row r="52" s="6" customFormat="1" ht="24" customHeight="1" spans="1:78">
      <c r="A52" s="14" t="s">
        <v>391</v>
      </c>
      <c r="B52" s="17" t="s">
        <v>43</v>
      </c>
      <c r="C52" s="15">
        <v>700</v>
      </c>
      <c r="D52" s="15">
        <v>833</v>
      </c>
      <c r="E52" s="24" t="s">
        <v>392</v>
      </c>
      <c r="F52" s="25">
        <v>0.15</v>
      </c>
      <c r="G52" s="15">
        <v>595</v>
      </c>
      <c r="H52" s="26">
        <v>890</v>
      </c>
      <c r="I52" s="33" t="s">
        <v>393</v>
      </c>
      <c r="J52" s="33" t="s">
        <v>394</v>
      </c>
      <c r="K52" s="33" t="s">
        <v>47</v>
      </c>
      <c r="L52" s="33" t="s">
        <v>395</v>
      </c>
      <c r="M52" s="29" t="s">
        <v>49</v>
      </c>
      <c r="N52" s="29" t="s">
        <v>50</v>
      </c>
      <c r="O52" s="30"/>
      <c r="P52" s="29" t="s">
        <v>80</v>
      </c>
      <c r="Q52" s="30" t="s">
        <v>52</v>
      </c>
      <c r="R52" s="30" t="s">
        <v>47</v>
      </c>
      <c r="S52" s="30"/>
      <c r="T52" s="30" t="s">
        <v>53</v>
      </c>
      <c r="U52" s="36">
        <v>0.13</v>
      </c>
      <c r="V52" s="29" t="s">
        <v>55</v>
      </c>
      <c r="W52" s="30"/>
      <c r="X52" s="29" t="s">
        <v>56</v>
      </c>
      <c r="Y52" s="29" t="s">
        <v>57</v>
      </c>
      <c r="Z52" s="30"/>
      <c r="AA52" s="29" t="s">
        <v>91</v>
      </c>
      <c r="AB52" s="30"/>
      <c r="AC52" s="30"/>
      <c r="AD52" s="37"/>
      <c r="AE52" s="37">
        <v>99</v>
      </c>
      <c r="AF52" s="30"/>
      <c r="AG52" s="30"/>
      <c r="AH52" s="30"/>
      <c r="AI52" s="30"/>
      <c r="AJ52" s="30"/>
      <c r="AK52" s="30"/>
      <c r="AL52" s="30"/>
      <c r="AM52" s="30"/>
      <c r="AN52" s="30"/>
      <c r="AO52" s="30"/>
      <c r="AP52" s="38" t="s">
        <v>59</v>
      </c>
      <c r="AQ52" s="29" t="s">
        <v>396</v>
      </c>
      <c r="AR52" s="29" t="s">
        <v>397</v>
      </c>
      <c r="AS52" s="29" t="s">
        <v>398</v>
      </c>
      <c r="AT52"/>
      <c r="AU52"/>
      <c r="AV52"/>
      <c r="AW52"/>
      <c r="AX52"/>
      <c r="AY52"/>
      <c r="AZ52"/>
      <c r="BA52"/>
      <c r="BB52"/>
      <c r="BC52"/>
      <c r="BD52"/>
      <c r="BE52"/>
      <c r="BF52"/>
      <c r="BG52"/>
      <c r="BH52"/>
      <c r="BI52"/>
      <c r="BJ52"/>
      <c r="BK52"/>
      <c r="BL52"/>
      <c r="BM52"/>
      <c r="BN52"/>
      <c r="BO52"/>
      <c r="BP52"/>
      <c r="BQ52"/>
      <c r="BR52"/>
      <c r="BS52"/>
      <c r="BT52"/>
      <c r="BU52"/>
      <c r="BV52"/>
      <c r="BW52"/>
      <c r="BX52"/>
      <c r="BY52"/>
      <c r="BZ52"/>
    </row>
    <row r="53" ht="24" customHeight="1" spans="1:52">
      <c r="A53" s="14" t="s">
        <v>399</v>
      </c>
      <c r="B53" s="17" t="s">
        <v>43</v>
      </c>
      <c r="C53" s="15">
        <v>225</v>
      </c>
      <c r="D53" s="15">
        <v>267.75</v>
      </c>
      <c r="E53" s="24" t="s">
        <v>400</v>
      </c>
      <c r="F53" s="25">
        <v>0.15</v>
      </c>
      <c r="G53" s="15">
        <v>190</v>
      </c>
      <c r="H53" s="26">
        <v>285</v>
      </c>
      <c r="I53" s="29" t="s">
        <v>401</v>
      </c>
      <c r="J53" s="29" t="s">
        <v>402</v>
      </c>
      <c r="K53" s="30" t="s">
        <v>47</v>
      </c>
      <c r="L53" s="29" t="s">
        <v>403</v>
      </c>
      <c r="M53" s="29" t="s">
        <v>49</v>
      </c>
      <c r="N53" s="29" t="s">
        <v>50</v>
      </c>
      <c r="O53" s="30"/>
      <c r="P53" s="29" t="s">
        <v>80</v>
      </c>
      <c r="Q53" s="30" t="s">
        <v>52</v>
      </c>
      <c r="R53" s="30" t="s">
        <v>47</v>
      </c>
      <c r="S53" s="30"/>
      <c r="T53" s="30" t="s">
        <v>53</v>
      </c>
      <c r="U53" s="36">
        <v>0.14</v>
      </c>
      <c r="V53" s="29" t="s">
        <v>55</v>
      </c>
      <c r="W53" s="30"/>
      <c r="X53" s="29" t="s">
        <v>56</v>
      </c>
      <c r="Y53" s="29" t="s">
        <v>57</v>
      </c>
      <c r="Z53" s="30"/>
      <c r="AA53" s="29" t="s">
        <v>91</v>
      </c>
      <c r="AB53" s="30"/>
      <c r="AC53" s="30"/>
      <c r="AD53" s="37" t="s">
        <v>404</v>
      </c>
      <c r="AE53" s="37">
        <v>94</v>
      </c>
      <c r="AF53" s="30"/>
      <c r="AG53" s="30"/>
      <c r="AH53" s="30"/>
      <c r="AI53" s="30"/>
      <c r="AJ53" s="30"/>
      <c r="AK53" s="30"/>
      <c r="AL53" s="30"/>
      <c r="AM53" s="30"/>
      <c r="AN53" s="30"/>
      <c r="AO53" s="30"/>
      <c r="AP53" s="38" t="s">
        <v>59</v>
      </c>
      <c r="AQ53" s="29" t="s">
        <v>405</v>
      </c>
      <c r="AR53" s="29" t="s">
        <v>406</v>
      </c>
      <c r="AS53" s="29" t="s">
        <v>407</v>
      </c>
      <c r="AT53" s="6"/>
      <c r="AU53" s="6"/>
      <c r="AV53" s="6"/>
      <c r="AW53" s="6"/>
      <c r="AX53" s="6"/>
      <c r="AY53" s="6"/>
      <c r="AZ53" s="6"/>
    </row>
    <row r="54" ht="24" customHeight="1" spans="1:78">
      <c r="A54" s="14" t="s">
        <v>408</v>
      </c>
      <c r="B54" s="17" t="s">
        <v>43</v>
      </c>
      <c r="C54" s="15">
        <v>225</v>
      </c>
      <c r="D54" s="15">
        <v>267.75</v>
      </c>
      <c r="E54" s="24" t="s">
        <v>372</v>
      </c>
      <c r="F54" s="25">
        <v>0.15</v>
      </c>
      <c r="G54" s="15">
        <v>190</v>
      </c>
      <c r="H54" s="26">
        <v>285</v>
      </c>
      <c r="I54" s="29" t="s">
        <v>409</v>
      </c>
      <c r="J54" s="29" t="s">
        <v>410</v>
      </c>
      <c r="K54" s="30" t="s">
        <v>47</v>
      </c>
      <c r="L54" s="29" t="s">
        <v>411</v>
      </c>
      <c r="M54" s="29" t="s">
        <v>49</v>
      </c>
      <c r="N54" s="29" t="s">
        <v>50</v>
      </c>
      <c r="O54" s="30"/>
      <c r="P54" s="29" t="s">
        <v>412</v>
      </c>
      <c r="Q54" s="30" t="s">
        <v>52</v>
      </c>
      <c r="R54" s="30" t="s">
        <v>47</v>
      </c>
      <c r="S54" s="30"/>
      <c r="T54" s="30" t="s">
        <v>53</v>
      </c>
      <c r="U54" s="29" t="s">
        <v>413</v>
      </c>
      <c r="V54" s="29" t="s">
        <v>55</v>
      </c>
      <c r="W54" s="30"/>
      <c r="X54" s="29" t="s">
        <v>56</v>
      </c>
      <c r="Y54" s="29" t="s">
        <v>57</v>
      </c>
      <c r="Z54" s="30"/>
      <c r="AA54" s="29" t="s">
        <v>91</v>
      </c>
      <c r="AB54" s="30"/>
      <c r="AC54" s="30"/>
      <c r="AD54" s="37"/>
      <c r="AE54" s="37">
        <v>96</v>
      </c>
      <c r="AF54" s="30"/>
      <c r="AG54" s="30"/>
      <c r="AH54" s="30"/>
      <c r="AI54" s="30"/>
      <c r="AJ54" s="30"/>
      <c r="AK54" s="30"/>
      <c r="AL54" s="30"/>
      <c r="AM54" s="30"/>
      <c r="AN54" s="30"/>
      <c r="AO54" s="30"/>
      <c r="AP54" s="38" t="s">
        <v>59</v>
      </c>
      <c r="AQ54" s="30"/>
      <c r="AR54" s="30"/>
      <c r="AS54" s="30"/>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row>
    <row r="55" s="6" customFormat="1" ht="24" customHeight="1" spans="1:45">
      <c r="A55" s="14" t="s">
        <v>414</v>
      </c>
      <c r="B55" s="17" t="s">
        <v>43</v>
      </c>
      <c r="C55" s="15">
        <v>920</v>
      </c>
      <c r="D55" s="15">
        <v>1094.8</v>
      </c>
      <c r="E55" s="24" t="s">
        <v>415</v>
      </c>
      <c r="F55" s="25">
        <v>0.1</v>
      </c>
      <c r="G55" s="15">
        <v>828</v>
      </c>
      <c r="H55" s="26">
        <v>1150</v>
      </c>
      <c r="I55" s="29" t="s">
        <v>409</v>
      </c>
      <c r="J55" s="29" t="s">
        <v>410</v>
      </c>
      <c r="K55" s="30" t="s">
        <v>47</v>
      </c>
      <c r="L55" s="29" t="s">
        <v>411</v>
      </c>
      <c r="M55" s="29" t="s">
        <v>49</v>
      </c>
      <c r="N55" s="29" t="s">
        <v>50</v>
      </c>
      <c r="O55" s="30"/>
      <c r="P55" s="29" t="s">
        <v>412</v>
      </c>
      <c r="Q55" s="30" t="s">
        <v>52</v>
      </c>
      <c r="R55" s="30" t="s">
        <v>47</v>
      </c>
      <c r="S55" s="30"/>
      <c r="T55" s="30" t="s">
        <v>53</v>
      </c>
      <c r="U55" s="29" t="s">
        <v>413</v>
      </c>
      <c r="V55" s="29" t="s">
        <v>55</v>
      </c>
      <c r="W55" s="30"/>
      <c r="X55" s="29" t="s">
        <v>56</v>
      </c>
      <c r="Y55" s="29" t="s">
        <v>57</v>
      </c>
      <c r="Z55" s="30"/>
      <c r="AA55" s="29" t="s">
        <v>91</v>
      </c>
      <c r="AB55" s="30"/>
      <c r="AC55" s="30"/>
      <c r="AD55" s="37" t="s">
        <v>71</v>
      </c>
      <c r="AE55" s="37">
        <v>98</v>
      </c>
      <c r="AF55" s="30"/>
      <c r="AG55" s="30"/>
      <c r="AH55" s="30"/>
      <c r="AI55" s="30"/>
      <c r="AJ55" s="30"/>
      <c r="AK55" s="30"/>
      <c r="AL55" s="30"/>
      <c r="AM55" s="30"/>
      <c r="AN55" s="30"/>
      <c r="AO55" s="30"/>
      <c r="AP55" s="38" t="s">
        <v>59</v>
      </c>
      <c r="AQ55" s="30"/>
      <c r="AR55" s="30"/>
      <c r="AS55" s="30"/>
    </row>
    <row r="56" s="6" customFormat="1" ht="24" customHeight="1" spans="1:45">
      <c r="A56" s="14" t="s">
        <v>416</v>
      </c>
      <c r="B56" s="17" t="s">
        <v>43</v>
      </c>
      <c r="C56" s="15">
        <v>270</v>
      </c>
      <c r="D56" s="15">
        <v>321.3</v>
      </c>
      <c r="E56" s="24" t="s">
        <v>417</v>
      </c>
      <c r="F56" s="25">
        <v>0.15</v>
      </c>
      <c r="G56" s="15">
        <v>230</v>
      </c>
      <c r="H56" s="26">
        <v>345</v>
      </c>
      <c r="I56" s="32" t="str">
        <f>SUBSTITUTE(J56," ","-")</f>
        <v>Branaire-Ducru-2019</v>
      </c>
      <c r="J56" s="30" t="s">
        <v>418</v>
      </c>
      <c r="K56" s="30" t="s">
        <v>47</v>
      </c>
      <c r="L56" s="14" t="s">
        <v>416</v>
      </c>
      <c r="M56" s="29" t="s">
        <v>49</v>
      </c>
      <c r="N56" s="29" t="s">
        <v>50</v>
      </c>
      <c r="O56" s="30"/>
      <c r="P56" s="30"/>
      <c r="Q56" s="30" t="s">
        <v>52</v>
      </c>
      <c r="R56" s="30" t="s">
        <v>47</v>
      </c>
      <c r="S56" s="30"/>
      <c r="T56" s="30" t="s">
        <v>53</v>
      </c>
      <c r="U56" s="30"/>
      <c r="V56" s="29" t="s">
        <v>55</v>
      </c>
      <c r="W56" s="30"/>
      <c r="X56" s="29" t="s">
        <v>56</v>
      </c>
      <c r="Y56" s="29"/>
      <c r="Z56" s="29"/>
      <c r="AA56" s="29"/>
      <c r="AB56" s="30"/>
      <c r="AC56" s="30"/>
      <c r="AD56" s="37">
        <v>95</v>
      </c>
      <c r="AE56" s="37">
        <v>95</v>
      </c>
      <c r="AF56" s="30"/>
      <c r="AG56" s="30"/>
      <c r="AH56" s="30"/>
      <c r="AI56" s="30"/>
      <c r="AJ56" s="30"/>
      <c r="AK56" s="30"/>
      <c r="AL56" s="30"/>
      <c r="AM56" s="30"/>
      <c r="AN56" s="30"/>
      <c r="AO56" s="30"/>
      <c r="AP56" s="38" t="s">
        <v>59</v>
      </c>
      <c r="AQ56" s="29" t="s">
        <v>419</v>
      </c>
      <c r="AR56" s="29" t="s">
        <v>420</v>
      </c>
      <c r="AS56" s="29" t="s">
        <v>421</v>
      </c>
    </row>
    <row r="57" s="6" customFormat="1" ht="24" customHeight="1" spans="1:52">
      <c r="A57" s="14" t="s">
        <v>422</v>
      </c>
      <c r="B57" s="17" t="s">
        <v>43</v>
      </c>
      <c r="C57" s="15">
        <v>550</v>
      </c>
      <c r="D57" s="15">
        <v>654.5</v>
      </c>
      <c r="E57" s="24" t="s">
        <v>423</v>
      </c>
      <c r="F57" s="25">
        <v>0.1</v>
      </c>
      <c r="G57" s="15">
        <v>495</v>
      </c>
      <c r="H57" s="26">
        <v>690</v>
      </c>
      <c r="I57" s="32" t="str">
        <f>SUBSTITUTE(J57," ","-")</f>
        <v>Léoville-Poyferré-2019</v>
      </c>
      <c r="J57" s="30" t="s">
        <v>424</v>
      </c>
      <c r="K57" s="30" t="s">
        <v>47</v>
      </c>
      <c r="L57" s="14" t="s">
        <v>422</v>
      </c>
      <c r="M57" s="29" t="s">
        <v>49</v>
      </c>
      <c r="N57" s="29" t="s">
        <v>50</v>
      </c>
      <c r="O57" s="30"/>
      <c r="P57" s="30"/>
      <c r="Q57" s="30" t="s">
        <v>52</v>
      </c>
      <c r="R57" s="30" t="s">
        <v>47</v>
      </c>
      <c r="S57" s="30"/>
      <c r="T57" s="30" t="s">
        <v>53</v>
      </c>
      <c r="U57" s="30"/>
      <c r="V57" s="29" t="s">
        <v>55</v>
      </c>
      <c r="W57" s="30"/>
      <c r="X57" s="29" t="s">
        <v>56</v>
      </c>
      <c r="Y57" s="30"/>
      <c r="Z57" s="30"/>
      <c r="AA57" s="30"/>
      <c r="AB57" s="30"/>
      <c r="AC57" s="30"/>
      <c r="AD57" s="37">
        <v>96</v>
      </c>
      <c r="AE57" s="37">
        <v>95</v>
      </c>
      <c r="AF57" s="30"/>
      <c r="AG57" s="30"/>
      <c r="AH57" s="30"/>
      <c r="AI57" s="30"/>
      <c r="AJ57" s="30"/>
      <c r="AK57" s="30"/>
      <c r="AL57" s="30"/>
      <c r="AM57" s="30"/>
      <c r="AN57" s="30"/>
      <c r="AO57" s="30"/>
      <c r="AP57" s="38" t="s">
        <v>59</v>
      </c>
      <c r="AQ57" s="30"/>
      <c r="AR57" s="30"/>
      <c r="AS57" s="30"/>
      <c r="AT57"/>
      <c r="AU57"/>
      <c r="AV57"/>
      <c r="AW57"/>
      <c r="AX57"/>
      <c r="AY57"/>
      <c r="AZ57"/>
    </row>
    <row r="58" s="6" customFormat="1" ht="24" customHeight="1" spans="1:58">
      <c r="A58" s="14" t="s">
        <v>425</v>
      </c>
      <c r="B58" s="17" t="s">
        <v>43</v>
      </c>
      <c r="C58" s="15">
        <v>260</v>
      </c>
      <c r="D58" s="15">
        <v>309.4</v>
      </c>
      <c r="E58" s="24" t="s">
        <v>426</v>
      </c>
      <c r="F58" s="25">
        <v>0.15</v>
      </c>
      <c r="G58" s="15">
        <v>220</v>
      </c>
      <c r="H58" s="26">
        <v>345</v>
      </c>
      <c r="I58" s="32" t="str">
        <f>SUBSTITUTE(J58," ","-")</f>
        <v>Langoa-Barton-2019</v>
      </c>
      <c r="J58" s="30" t="s">
        <v>427</v>
      </c>
      <c r="K58" s="30" t="s">
        <v>47</v>
      </c>
      <c r="L58" s="14" t="s">
        <v>425</v>
      </c>
      <c r="M58" s="29" t="s">
        <v>49</v>
      </c>
      <c r="N58" s="29" t="s">
        <v>50</v>
      </c>
      <c r="O58" s="30"/>
      <c r="P58" s="30"/>
      <c r="Q58" s="30" t="s">
        <v>52</v>
      </c>
      <c r="R58" s="30" t="s">
        <v>47</v>
      </c>
      <c r="S58" s="30"/>
      <c r="T58" s="30" t="s">
        <v>53</v>
      </c>
      <c r="U58" s="30"/>
      <c r="V58" s="29" t="s">
        <v>55</v>
      </c>
      <c r="W58" s="30"/>
      <c r="X58" s="29" t="s">
        <v>56</v>
      </c>
      <c r="Y58" s="30"/>
      <c r="Z58" s="30"/>
      <c r="AA58" s="30"/>
      <c r="AB58" s="30"/>
      <c r="AC58" s="30"/>
      <c r="AD58" s="37" t="s">
        <v>364</v>
      </c>
      <c r="AE58" s="37">
        <v>96</v>
      </c>
      <c r="AF58" s="30"/>
      <c r="AG58" s="30"/>
      <c r="AH58" s="30"/>
      <c r="AI58" s="30"/>
      <c r="AJ58" s="30"/>
      <c r="AK58" s="30"/>
      <c r="AL58" s="30"/>
      <c r="AM58" s="30"/>
      <c r="AN58" s="30"/>
      <c r="AO58" s="30"/>
      <c r="AP58" s="38" t="s">
        <v>59</v>
      </c>
      <c r="AQ58" s="30"/>
      <c r="AR58" s="30"/>
      <c r="AS58" s="30"/>
      <c r="AT58"/>
      <c r="AU58"/>
      <c r="AV58"/>
      <c r="AW58"/>
      <c r="AX58"/>
      <c r="AY58"/>
      <c r="AZ58"/>
      <c r="BA58"/>
      <c r="BB58"/>
      <c r="BC58"/>
      <c r="BD58"/>
      <c r="BE58"/>
      <c r="BF58"/>
    </row>
    <row r="59" s="6" customFormat="1" ht="24" customHeight="1" spans="1:78">
      <c r="A59" s="14" t="s">
        <v>428</v>
      </c>
      <c r="B59" s="17" t="s">
        <v>43</v>
      </c>
      <c r="C59" s="15">
        <v>500</v>
      </c>
      <c r="D59" s="15">
        <v>595</v>
      </c>
      <c r="E59" s="24" t="s">
        <v>429</v>
      </c>
      <c r="F59" s="25">
        <v>0.1</v>
      </c>
      <c r="G59" s="15">
        <v>450</v>
      </c>
      <c r="H59" s="26">
        <v>640</v>
      </c>
      <c r="I59" s="32" t="str">
        <f>SUBSTITUTE(J59," ","-")</f>
        <v>Léoville-Barton-2019</v>
      </c>
      <c r="J59" s="30" t="s">
        <v>430</v>
      </c>
      <c r="K59" s="30" t="s">
        <v>47</v>
      </c>
      <c r="L59" s="14" t="s">
        <v>428</v>
      </c>
      <c r="M59" s="29" t="s">
        <v>49</v>
      </c>
      <c r="N59" s="29" t="s">
        <v>50</v>
      </c>
      <c r="O59" s="30"/>
      <c r="P59" s="30"/>
      <c r="Q59" s="30" t="s">
        <v>52</v>
      </c>
      <c r="R59" s="30" t="s">
        <v>47</v>
      </c>
      <c r="S59" s="30"/>
      <c r="T59" s="30" t="s">
        <v>53</v>
      </c>
      <c r="U59" s="30"/>
      <c r="V59" s="29" t="s">
        <v>55</v>
      </c>
      <c r="W59" s="30"/>
      <c r="X59" s="29" t="s">
        <v>56</v>
      </c>
      <c r="Y59" s="30"/>
      <c r="Z59" s="30"/>
      <c r="AA59" s="30"/>
      <c r="AB59" s="30"/>
      <c r="AC59" s="30"/>
      <c r="AD59" s="37">
        <v>97</v>
      </c>
      <c r="AE59" s="37">
        <v>96</v>
      </c>
      <c r="AF59" s="30"/>
      <c r="AG59" s="30"/>
      <c r="AH59" s="30"/>
      <c r="AI59" s="30"/>
      <c r="AJ59" s="30"/>
      <c r="AK59" s="30"/>
      <c r="AL59" s="30"/>
      <c r="AM59" s="30"/>
      <c r="AN59" s="30"/>
      <c r="AO59" s="30"/>
      <c r="AP59" s="38" t="s">
        <v>59</v>
      </c>
      <c r="AQ59" s="30"/>
      <c r="AR59" s="30"/>
      <c r="AS59" s="30"/>
      <c r="AT59"/>
      <c r="AU59"/>
      <c r="AV59"/>
      <c r="AW59"/>
      <c r="AX59"/>
      <c r="AY59"/>
      <c r="AZ59"/>
      <c r="BA59"/>
      <c r="BB59"/>
      <c r="BC59"/>
      <c r="BD59"/>
      <c r="BE59"/>
      <c r="BF59"/>
      <c r="BG59"/>
      <c r="BH59"/>
      <c r="BI59"/>
      <c r="BJ59"/>
      <c r="BK59"/>
      <c r="BL59"/>
      <c r="BM59"/>
      <c r="BN59"/>
      <c r="BO59"/>
      <c r="BP59"/>
      <c r="BQ59"/>
      <c r="BR59"/>
      <c r="BS59"/>
      <c r="BT59"/>
      <c r="BU59"/>
      <c r="BV59"/>
      <c r="BW59"/>
      <c r="BX59"/>
      <c r="BY59"/>
      <c r="BZ59"/>
    </row>
    <row r="60" ht="24" customHeight="1" spans="1:45">
      <c r="A60" s="19" t="s">
        <v>431</v>
      </c>
      <c r="B60" s="17" t="s">
        <v>432</v>
      </c>
      <c r="C60" s="15">
        <v>1770</v>
      </c>
      <c r="D60" s="15">
        <v>2106.3</v>
      </c>
      <c r="E60" s="24" t="s">
        <v>433</v>
      </c>
      <c r="F60" s="25">
        <v>0.1</v>
      </c>
      <c r="G60" s="15">
        <v>1590</v>
      </c>
      <c r="H60" s="15">
        <v>2250</v>
      </c>
      <c r="I60" s="32" t="str">
        <f>SUBSTITUTE(J60," ","-")</f>
        <v>Chateau-D'Yquem-2003</v>
      </c>
      <c r="J60" s="30" t="s">
        <v>434</v>
      </c>
      <c r="K60" s="30" t="s">
        <v>47</v>
      </c>
      <c r="L60" s="19" t="s">
        <v>431</v>
      </c>
      <c r="M60" s="29" t="s">
        <v>49</v>
      </c>
      <c r="N60" s="29" t="s">
        <v>50</v>
      </c>
      <c r="O60" s="30"/>
      <c r="P60" s="30"/>
      <c r="Q60" s="30" t="s">
        <v>435</v>
      </c>
      <c r="R60" s="30" t="s">
        <v>47</v>
      </c>
      <c r="S60" s="30"/>
      <c r="T60" s="30" t="s">
        <v>436</v>
      </c>
      <c r="U60" s="30"/>
      <c r="V60" s="29" t="s">
        <v>55</v>
      </c>
      <c r="W60" s="30"/>
      <c r="X60" s="29" t="s">
        <v>56</v>
      </c>
      <c r="Y60" s="30"/>
      <c r="Z60" s="30"/>
      <c r="AA60" s="30"/>
      <c r="AB60" s="30"/>
      <c r="AC60" s="30"/>
      <c r="AD60" s="37">
        <v>96</v>
      </c>
      <c r="AE60" s="37">
        <v>98</v>
      </c>
      <c r="AF60" s="30"/>
      <c r="AG60" s="30"/>
      <c r="AH60" s="30"/>
      <c r="AI60" s="30"/>
      <c r="AJ60" s="30"/>
      <c r="AK60" s="30"/>
      <c r="AL60" s="30"/>
      <c r="AM60" s="30"/>
      <c r="AN60" s="30"/>
      <c r="AO60" s="30"/>
      <c r="AP60" s="38" t="s">
        <v>59</v>
      </c>
      <c r="AQ60" s="30"/>
      <c r="AR60" s="30"/>
      <c r="AS60" s="30"/>
    </row>
    <row r="61" ht="24" customHeight="1" spans="1:45">
      <c r="A61" s="21"/>
      <c r="B61" s="17"/>
      <c r="C61" s="15"/>
      <c r="D61" s="15"/>
      <c r="E61" s="24"/>
      <c r="F61" s="25"/>
      <c r="G61" s="15"/>
      <c r="H61" s="15"/>
      <c r="I61" s="21"/>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row>
    <row r="62" ht="24" customHeight="1" spans="9:45">
      <c r="I62" s="34"/>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row>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sheetData>
  <pageMargins left="0.75" right="0.75" top="1" bottom="1" header="0.5" footer="0.5"/>
  <pageSetup paperSize="9" scale="90" orientation="landscape" horizontalDpi="600" verticalDpi="6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0"/>
  <sheetViews>
    <sheetView workbookViewId="0">
      <selection activeCell="G9" sqref="G9"/>
    </sheetView>
  </sheetViews>
  <sheetFormatPr defaultColWidth="9" defaultRowHeight="12.75" outlineLevelCol="4"/>
  <cols>
    <col min="1" max="12" width="21.0083333333333" customWidth="1"/>
  </cols>
  <sheetData>
    <row r="1" ht="15" spans="1:5">
      <c r="A1" s="1" t="s">
        <v>437</v>
      </c>
      <c r="B1" s="1"/>
      <c r="C1" s="1"/>
      <c r="D1" s="1"/>
      <c r="E1" s="1"/>
    </row>
    <row r="2" ht="15" spans="1:5">
      <c r="A2" s="1"/>
      <c r="B2" s="1"/>
      <c r="C2" s="1"/>
      <c r="D2" s="1"/>
      <c r="E2" s="1"/>
    </row>
    <row r="3" ht="15" spans="1:5">
      <c r="A3" s="1"/>
      <c r="B3" s="1"/>
      <c r="C3" s="1"/>
      <c r="D3" s="1"/>
      <c r="E3" s="1"/>
    </row>
    <row r="4" ht="15" spans="1:5">
      <c r="A4" s="1"/>
      <c r="B4" s="1"/>
      <c r="C4" s="1"/>
      <c r="D4" s="1"/>
      <c r="E4" s="1"/>
    </row>
    <row r="5" ht="25.5" spans="1:5">
      <c r="A5" s="2" t="s">
        <v>43</v>
      </c>
      <c r="B5" s="3" t="s">
        <v>46</v>
      </c>
      <c r="C5" s="1" t="str">
        <f t="shared" ref="C5:C60" si="0">LEFT(A5,4)</f>
        <v>2019</v>
      </c>
      <c r="D5" s="1" t="str">
        <f t="shared" ref="D5:D33" si="1">LEFT(B5,LEN(B5)-4)</f>
        <v>Château Haut-Brion </v>
      </c>
      <c r="E5" s="1" t="str">
        <f t="shared" ref="E5:E60" si="2">CONCATENATE(D5," ",C5)</f>
        <v>Château Haut-Brion  2019</v>
      </c>
    </row>
    <row r="6" ht="15.75" spans="1:5">
      <c r="A6" s="4" t="s">
        <v>64</v>
      </c>
      <c r="B6" s="3" t="s">
        <v>67</v>
      </c>
      <c r="C6" s="1" t="str">
        <f t="shared" si="0"/>
        <v>2012</v>
      </c>
      <c r="D6" s="1" t="str">
        <f t="shared" si="1"/>
        <v>Château Latour </v>
      </c>
      <c r="E6" s="1" t="str">
        <f t="shared" si="2"/>
        <v>Château Latour  2012</v>
      </c>
    </row>
    <row r="7" ht="15.75" spans="1:5">
      <c r="A7" s="2" t="s">
        <v>43</v>
      </c>
      <c r="B7" s="3" t="s">
        <v>78</v>
      </c>
      <c r="C7" s="1" t="str">
        <f t="shared" si="0"/>
        <v>2019</v>
      </c>
      <c r="D7" s="1" t="str">
        <f t="shared" si="1"/>
        <v>Château Margaux </v>
      </c>
      <c r="E7" s="1" t="str">
        <f t="shared" si="2"/>
        <v>Château Margaux  2019</v>
      </c>
    </row>
    <row r="8" ht="25.5" spans="1:5">
      <c r="A8" s="2" t="s">
        <v>43</v>
      </c>
      <c r="B8" s="3" t="s">
        <v>88</v>
      </c>
      <c r="C8" s="1" t="str">
        <f t="shared" si="0"/>
        <v>2019</v>
      </c>
      <c r="D8" s="1" t="str">
        <f t="shared" si="1"/>
        <v>Château Mouton Rothschild </v>
      </c>
      <c r="E8" s="1" t="str">
        <f t="shared" si="2"/>
        <v>Château Mouton Rothschild  2019</v>
      </c>
    </row>
    <row r="9" ht="25.5" spans="1:5">
      <c r="A9" s="2" t="s">
        <v>43</v>
      </c>
      <c r="B9" s="3" t="s">
        <v>98</v>
      </c>
      <c r="C9" s="1" t="str">
        <f t="shared" si="0"/>
        <v>2019</v>
      </c>
      <c r="D9" s="1" t="str">
        <f t="shared" si="1"/>
        <v>Château Lafite Rothschild </v>
      </c>
      <c r="E9" s="1" t="str">
        <f t="shared" si="2"/>
        <v>Château Lafite Rothschild  2019</v>
      </c>
    </row>
    <row r="10" ht="15.75" spans="1:5">
      <c r="A10" s="4" t="s">
        <v>43</v>
      </c>
      <c r="B10" s="3" t="s">
        <v>106</v>
      </c>
      <c r="C10" s="1" t="str">
        <f t="shared" si="0"/>
        <v>2019</v>
      </c>
      <c r="D10" s="1" t="str">
        <f t="shared" si="1"/>
        <v>Château Ausone </v>
      </c>
      <c r="E10" s="1" t="str">
        <f t="shared" si="2"/>
        <v>Château Ausone  2019</v>
      </c>
    </row>
    <row r="11" ht="15.75" spans="1:5">
      <c r="A11" s="2" t="s">
        <v>43</v>
      </c>
      <c r="B11" s="3" t="s">
        <v>114</v>
      </c>
      <c r="C11" s="1" t="str">
        <f t="shared" si="0"/>
        <v>2019</v>
      </c>
      <c r="D11" s="1" t="str">
        <f t="shared" si="1"/>
        <v>Château Angélus </v>
      </c>
      <c r="E11" s="1" t="str">
        <f t="shared" si="2"/>
        <v>Château Angélus  2019</v>
      </c>
    </row>
    <row r="12" ht="15.75" spans="1:5">
      <c r="A12" s="2" t="s">
        <v>122</v>
      </c>
      <c r="B12" s="3" t="s">
        <v>125</v>
      </c>
      <c r="C12" s="1" t="str">
        <f t="shared" si="0"/>
        <v>2015</v>
      </c>
      <c r="D12" s="1" t="str">
        <f t="shared" si="1"/>
        <v>Château Angélus </v>
      </c>
      <c r="E12" s="1" t="str">
        <f t="shared" si="2"/>
        <v>Château Angélus  2015</v>
      </c>
    </row>
    <row r="13" ht="25.5" spans="1:5">
      <c r="A13" s="2" t="s">
        <v>43</v>
      </c>
      <c r="B13" s="3" t="s">
        <v>132</v>
      </c>
      <c r="C13" s="1" t="str">
        <f t="shared" si="0"/>
        <v>2019</v>
      </c>
      <c r="D13" s="1" t="str">
        <f t="shared" si="1"/>
        <v>Château Cheval Blanc </v>
      </c>
      <c r="E13" s="1" t="str">
        <f t="shared" si="2"/>
        <v>Château Cheval Blanc  2019</v>
      </c>
    </row>
    <row r="14" ht="15.75" spans="1:5">
      <c r="A14" s="4" t="s">
        <v>140</v>
      </c>
      <c r="B14" s="3" t="s">
        <v>143</v>
      </c>
      <c r="C14" s="1" t="str">
        <f t="shared" si="0"/>
        <v>2016</v>
      </c>
      <c r="D14" s="1" t="str">
        <f t="shared" si="1"/>
        <v>Château Pavie </v>
      </c>
      <c r="E14" s="1" t="str">
        <f t="shared" si="2"/>
        <v>Château Pavie  2016</v>
      </c>
    </row>
    <row r="15" ht="15.75" spans="1:5">
      <c r="A15" s="2" t="s">
        <v>43</v>
      </c>
      <c r="B15" s="3" t="s">
        <v>152</v>
      </c>
      <c r="C15" s="1" t="str">
        <f t="shared" si="0"/>
        <v>2019</v>
      </c>
      <c r="D15" s="1" t="str">
        <f t="shared" si="1"/>
        <v>Château Pavie </v>
      </c>
      <c r="E15" s="1" t="str">
        <f t="shared" si="2"/>
        <v>Château Pavie  2019</v>
      </c>
    </row>
    <row r="16" ht="25.5" spans="1:5">
      <c r="A16" s="2" t="s">
        <v>156</v>
      </c>
      <c r="B16" s="3" t="s">
        <v>159</v>
      </c>
      <c r="C16" s="1" t="str">
        <f t="shared" si="0"/>
        <v>2020</v>
      </c>
      <c r="D16" s="1" t="str">
        <f t="shared" si="1"/>
        <v>Château Smith Haut Lafitte </v>
      </c>
      <c r="E16" s="1" t="str">
        <f t="shared" si="2"/>
        <v>Château Smith Haut Lafitte  2020</v>
      </c>
    </row>
    <row r="17" ht="25.5" spans="1:5">
      <c r="A17" s="2" t="s">
        <v>171</v>
      </c>
      <c r="B17" s="3" t="s">
        <v>174</v>
      </c>
      <c r="C17" s="1" t="str">
        <f t="shared" si="0"/>
        <v>2019</v>
      </c>
      <c r="D17" s="1" t="str">
        <f t="shared" si="1"/>
        <v>Château Smith Haut Lafitte </v>
      </c>
      <c r="E17" s="1" t="str">
        <f t="shared" si="2"/>
        <v>Château Smith Haut Lafitte  2019</v>
      </c>
    </row>
    <row r="18" ht="25.5" spans="1:5">
      <c r="A18" s="2" t="s">
        <v>156</v>
      </c>
      <c r="B18" s="3" t="s">
        <v>159</v>
      </c>
      <c r="C18" s="1" t="str">
        <f t="shared" si="0"/>
        <v>2020</v>
      </c>
      <c r="D18" s="1" t="str">
        <f t="shared" si="1"/>
        <v>Château Smith Haut Lafitte </v>
      </c>
      <c r="E18" s="1" t="str">
        <f t="shared" si="2"/>
        <v>Château Smith Haut Lafitte  2020</v>
      </c>
    </row>
    <row r="19" ht="25.5" spans="1:5">
      <c r="A19" s="2" t="s">
        <v>185</v>
      </c>
      <c r="B19" s="3" t="s">
        <v>188</v>
      </c>
      <c r="C19" s="1" t="str">
        <f t="shared" si="0"/>
        <v>2018</v>
      </c>
      <c r="D19" s="1" t="str">
        <f t="shared" si="1"/>
        <v>Domaine de Chevalier </v>
      </c>
      <c r="E19" s="1" t="str">
        <f t="shared" si="2"/>
        <v>Domaine de Chevalier  2018</v>
      </c>
    </row>
    <row r="20" ht="25.5" spans="1:5">
      <c r="A20" s="2" t="s">
        <v>156</v>
      </c>
      <c r="B20" s="3" t="s">
        <v>198</v>
      </c>
      <c r="C20" s="1" t="str">
        <f t="shared" si="0"/>
        <v>2020</v>
      </c>
      <c r="D20" s="1" t="str">
        <f t="shared" si="1"/>
        <v>Château Pape Clément </v>
      </c>
      <c r="E20" s="1" t="str">
        <f t="shared" si="2"/>
        <v>Château Pape Clément  2020</v>
      </c>
    </row>
    <row r="21" ht="25.5" spans="1:5">
      <c r="A21" s="2" t="s">
        <v>171</v>
      </c>
      <c r="B21" s="3" t="s">
        <v>438</v>
      </c>
      <c r="C21" s="1" t="str">
        <f t="shared" si="0"/>
        <v>2019</v>
      </c>
      <c r="D21" s="1" t="str">
        <f t="shared" si="1"/>
        <v>Château Pape Clément </v>
      </c>
      <c r="E21" s="1" t="str">
        <f t="shared" si="2"/>
        <v>Château Pape Clément  2019</v>
      </c>
    </row>
    <row r="22" ht="25.5" spans="1:5">
      <c r="A22" s="2" t="s">
        <v>43</v>
      </c>
      <c r="B22" s="3" t="s">
        <v>215</v>
      </c>
      <c r="C22" s="1" t="str">
        <f t="shared" si="0"/>
        <v>2019</v>
      </c>
      <c r="D22" s="1" t="str">
        <f t="shared" si="1"/>
        <v>Château La Gaffelière </v>
      </c>
      <c r="E22" s="1" t="str">
        <f t="shared" si="2"/>
        <v>Château La Gaffelière  2019</v>
      </c>
    </row>
    <row r="23" ht="15.75" spans="1:5">
      <c r="A23" s="2" t="s">
        <v>43</v>
      </c>
      <c r="B23" s="3" t="s">
        <v>224</v>
      </c>
      <c r="C23" s="1" t="str">
        <f t="shared" si="0"/>
        <v>2019</v>
      </c>
      <c r="D23" s="1" t="str">
        <f t="shared" si="1"/>
        <v>Château Laroque </v>
      </c>
      <c r="E23" s="1" t="str">
        <f t="shared" si="2"/>
        <v>Château Laroque  2019</v>
      </c>
    </row>
    <row r="24" ht="15.75" spans="1:5">
      <c r="A24" s="2" t="s">
        <v>43</v>
      </c>
      <c r="B24" s="3" t="s">
        <v>439</v>
      </c>
      <c r="C24" s="1" t="str">
        <f t="shared" si="0"/>
        <v>2019</v>
      </c>
      <c r="D24" s="1" t="str">
        <f t="shared" si="1"/>
        <v>Château Poesia </v>
      </c>
      <c r="E24" s="1" t="str">
        <f t="shared" si="2"/>
        <v>Château Poesia  2019</v>
      </c>
    </row>
    <row r="25" ht="15.75" spans="1:5">
      <c r="A25" s="2" t="s">
        <v>43</v>
      </c>
      <c r="B25" s="3" t="s">
        <v>440</v>
      </c>
      <c r="C25" s="1" t="str">
        <f t="shared" si="0"/>
        <v>2019</v>
      </c>
      <c r="D25" s="1" t="str">
        <f t="shared" si="1"/>
        <v>Château Lassègue </v>
      </c>
      <c r="E25" s="1" t="str">
        <f t="shared" si="2"/>
        <v>Château Lassègue  2019</v>
      </c>
    </row>
    <row r="26" ht="25.5" spans="1:5">
      <c r="A26" s="2" t="s">
        <v>43</v>
      </c>
      <c r="B26" s="3" t="s">
        <v>441</v>
      </c>
      <c r="C26" s="1" t="str">
        <f t="shared" si="0"/>
        <v>2019</v>
      </c>
      <c r="D26" s="1" t="str">
        <f t="shared" si="1"/>
        <v>Château Fleur Cardinale </v>
      </c>
      <c r="E26" s="1" t="str">
        <f t="shared" si="2"/>
        <v>Château Fleur Cardinale  2019</v>
      </c>
    </row>
    <row r="27" ht="25.5" spans="1:5">
      <c r="A27" s="2" t="s">
        <v>43</v>
      </c>
      <c r="B27" s="3" t="s">
        <v>442</v>
      </c>
      <c r="C27" s="1" t="str">
        <f t="shared" si="0"/>
        <v>2019</v>
      </c>
      <c r="D27" s="1" t="str">
        <f t="shared" si="1"/>
        <v>Château de Grand Mayne </v>
      </c>
      <c r="E27" s="1" t="str">
        <f t="shared" si="2"/>
        <v>Château de Grand Mayne  2019</v>
      </c>
    </row>
    <row r="28" ht="15.75" spans="1:5">
      <c r="A28" s="2" t="s">
        <v>122</v>
      </c>
      <c r="B28" s="3" t="s">
        <v>443</v>
      </c>
      <c r="C28" s="1" t="str">
        <f t="shared" si="0"/>
        <v>2015</v>
      </c>
      <c r="D28" s="1" t="str">
        <f t="shared" si="1"/>
        <v>Château Clos René </v>
      </c>
      <c r="E28" s="1" t="str">
        <f t="shared" si="2"/>
        <v>Château Clos René  2015</v>
      </c>
    </row>
    <row r="29" ht="25.5" spans="1:5">
      <c r="A29" s="2" t="s">
        <v>43</v>
      </c>
      <c r="B29" s="3" t="s">
        <v>273</v>
      </c>
      <c r="C29" s="1" t="str">
        <f t="shared" si="0"/>
        <v>2019</v>
      </c>
      <c r="D29" s="1" t="str">
        <f t="shared" si="1"/>
        <v>Château La Cabanne </v>
      </c>
      <c r="E29" s="1" t="str">
        <f t="shared" si="2"/>
        <v>Château La Cabanne  2019</v>
      </c>
    </row>
    <row r="30" ht="25.5" spans="1:5">
      <c r="A30" s="2" t="s">
        <v>140</v>
      </c>
      <c r="B30" s="3" t="s">
        <v>282</v>
      </c>
      <c r="C30" s="1" t="str">
        <f t="shared" si="0"/>
        <v>2016</v>
      </c>
      <c r="D30" s="1" t="str">
        <f t="shared" si="1"/>
        <v>Château La Fleur-Pétrus </v>
      </c>
      <c r="E30" s="1" t="str">
        <f t="shared" si="2"/>
        <v>Château La Fleur-Pétrus  2016</v>
      </c>
    </row>
    <row r="31" ht="25.5" spans="1:5">
      <c r="A31" s="2" t="s">
        <v>287</v>
      </c>
      <c r="B31" s="3" t="s">
        <v>282</v>
      </c>
      <c r="C31" s="1" t="str">
        <f t="shared" si="0"/>
        <v>2018</v>
      </c>
      <c r="D31" s="1" t="str">
        <f t="shared" si="1"/>
        <v>Château La Fleur-Pétrus </v>
      </c>
      <c r="E31" s="1" t="str">
        <f t="shared" si="2"/>
        <v>Château La Fleur-Pétrus  2018</v>
      </c>
    </row>
    <row r="32" ht="25.5" spans="1:5">
      <c r="A32" s="2" t="s">
        <v>43</v>
      </c>
      <c r="B32" s="3" t="s">
        <v>444</v>
      </c>
      <c r="C32" s="1" t="str">
        <f t="shared" si="0"/>
        <v>2019</v>
      </c>
      <c r="D32" s="1" t="str">
        <f t="shared" si="1"/>
        <v>Château La Fleur de Boüard </v>
      </c>
      <c r="E32" s="1" t="str">
        <f t="shared" si="2"/>
        <v>Château La Fleur de Boüard  2019</v>
      </c>
    </row>
    <row r="33" ht="15.75" spans="1:5">
      <c r="A33" s="2" t="s">
        <v>43</v>
      </c>
      <c r="B33" s="3" t="s">
        <v>303</v>
      </c>
      <c r="C33" s="1" t="str">
        <f t="shared" si="0"/>
        <v>2019</v>
      </c>
      <c r="D33" s="1" t="str">
        <f t="shared" si="1"/>
        <v>Château d'Issan </v>
      </c>
      <c r="E33" s="1" t="str">
        <f t="shared" si="2"/>
        <v>Château d'Issan  2019</v>
      </c>
    </row>
    <row r="34" ht="15.75" spans="1:5">
      <c r="A34" s="2" t="s">
        <v>43</v>
      </c>
      <c r="B34" s="5" t="s">
        <v>309</v>
      </c>
      <c r="C34" s="1" t="str">
        <f t="shared" si="0"/>
        <v>2019</v>
      </c>
      <c r="D34" s="5" t="s">
        <v>309</v>
      </c>
      <c r="E34" s="1" t="str">
        <f t="shared" si="2"/>
        <v>Malescot Saint Exupery  2019</v>
      </c>
    </row>
    <row r="35" ht="15.75" spans="1:5">
      <c r="A35" s="2" t="s">
        <v>43</v>
      </c>
      <c r="B35" s="5" t="s">
        <v>313</v>
      </c>
      <c r="C35" s="1" t="str">
        <f t="shared" si="0"/>
        <v>2019</v>
      </c>
      <c r="D35" s="5" t="s">
        <v>313</v>
      </c>
      <c r="E35" s="1" t="str">
        <f t="shared" si="2"/>
        <v>Château Giscours  2019</v>
      </c>
    </row>
    <row r="36" ht="15.75" spans="1:5">
      <c r="A36" s="2" t="s">
        <v>43</v>
      </c>
      <c r="B36" s="5" t="s">
        <v>317</v>
      </c>
      <c r="C36" s="1" t="str">
        <f t="shared" si="0"/>
        <v>2019</v>
      </c>
      <c r="D36" s="5" t="s">
        <v>317</v>
      </c>
      <c r="E36" s="1" t="str">
        <f t="shared" si="2"/>
        <v>Sirène de Giscours 2019</v>
      </c>
    </row>
    <row r="37" ht="25.5" spans="1:5">
      <c r="A37" s="2" t="s">
        <v>43</v>
      </c>
      <c r="B37" s="5" t="s">
        <v>322</v>
      </c>
      <c r="C37" s="1" t="str">
        <f t="shared" si="0"/>
        <v>2019</v>
      </c>
      <c r="D37" s="5" t="s">
        <v>322</v>
      </c>
      <c r="E37" s="1" t="str">
        <f t="shared" si="2"/>
        <v>Chateau La Gurgue - Margaux 2019</v>
      </c>
    </row>
    <row r="38" ht="25.5" spans="1:5">
      <c r="A38" s="2" t="s">
        <v>43</v>
      </c>
      <c r="B38" s="5" t="s">
        <v>326</v>
      </c>
      <c r="C38" s="1" t="str">
        <f t="shared" si="0"/>
        <v>2019</v>
      </c>
      <c r="D38" s="5" t="s">
        <v>326</v>
      </c>
      <c r="E38" s="1" t="str">
        <f t="shared" si="2"/>
        <v>Domaine de Chevalier rouge 2019</v>
      </c>
    </row>
    <row r="39" ht="25.5" spans="1:5">
      <c r="A39" s="2" t="s">
        <v>43</v>
      </c>
      <c r="B39" s="3" t="s">
        <v>445</v>
      </c>
      <c r="C39" s="1" t="str">
        <f t="shared" si="0"/>
        <v>2019</v>
      </c>
      <c r="D39" s="1" t="str">
        <f t="shared" ref="D39:D43" si="3">LEFT(B39,LEN(B39)-4)</f>
        <v>Château Smith Haut Lafitte </v>
      </c>
      <c r="E39" s="1" t="str">
        <f t="shared" si="2"/>
        <v>Château Smith Haut Lafitte  2019</v>
      </c>
    </row>
    <row r="40" ht="25.5" spans="1:5">
      <c r="A40" s="2" t="s">
        <v>43</v>
      </c>
      <c r="B40" s="3" t="s">
        <v>208</v>
      </c>
      <c r="C40" s="1" t="str">
        <f t="shared" si="0"/>
        <v>2019</v>
      </c>
      <c r="D40" s="1" t="str">
        <f t="shared" si="3"/>
        <v>Château Pape Clément </v>
      </c>
      <c r="E40" s="1" t="str">
        <f t="shared" si="2"/>
        <v>Château Pape Clément  2019</v>
      </c>
    </row>
    <row r="41" ht="25.5" spans="1:5">
      <c r="A41" s="2" t="s">
        <v>43</v>
      </c>
      <c r="B41" s="3" t="s">
        <v>343</v>
      </c>
      <c r="C41" s="1" t="str">
        <f t="shared" si="0"/>
        <v>2019</v>
      </c>
      <c r="D41" s="1" t="str">
        <f t="shared" si="3"/>
        <v>Château Malartic-Lagravière </v>
      </c>
      <c r="E41" s="1" t="str">
        <f t="shared" si="2"/>
        <v>Château Malartic-Lagravière  2019</v>
      </c>
    </row>
    <row r="42" ht="25.5" spans="1:5">
      <c r="A42" s="4" t="s">
        <v>140</v>
      </c>
      <c r="B42" s="3" t="s">
        <v>350</v>
      </c>
      <c r="C42" s="1" t="str">
        <f t="shared" si="0"/>
        <v>2016</v>
      </c>
      <c r="D42" s="1" t="str">
        <f t="shared" si="3"/>
        <v>Château Cos d'Estournel </v>
      </c>
      <c r="E42" s="1" t="str">
        <f t="shared" si="2"/>
        <v>Château Cos d'Estournel  2016</v>
      </c>
    </row>
    <row r="43" ht="25.5" spans="1:5">
      <c r="A43" s="2" t="s">
        <v>43</v>
      </c>
      <c r="B43" s="3" t="s">
        <v>357</v>
      </c>
      <c r="C43" s="1" t="str">
        <f t="shared" si="0"/>
        <v>2019</v>
      </c>
      <c r="D43" s="1" t="str">
        <f t="shared" si="3"/>
        <v>Château Calon-Ségur </v>
      </c>
      <c r="E43" s="1" t="str">
        <f t="shared" si="2"/>
        <v>Château Calon-Ségur  2019</v>
      </c>
    </row>
    <row r="44" ht="15.75" spans="1:5">
      <c r="A44" s="2" t="s">
        <v>43</v>
      </c>
      <c r="B44" s="5"/>
      <c r="C44" s="1" t="str">
        <f t="shared" si="0"/>
        <v>2019</v>
      </c>
      <c r="D44" s="1"/>
      <c r="E44" s="1" t="str">
        <f t="shared" si="2"/>
        <v> 2019</v>
      </c>
    </row>
    <row r="45" ht="25.5" spans="1:5">
      <c r="A45" s="2" t="s">
        <v>43</v>
      </c>
      <c r="B45" s="3" t="s">
        <v>357</v>
      </c>
      <c r="C45" s="1" t="str">
        <f t="shared" si="0"/>
        <v>2019</v>
      </c>
      <c r="D45" s="1" t="str">
        <f t="shared" ref="D45:D47" si="4">LEFT(B45,LEN(B45)-4)</f>
        <v>Château Calon-Ségur </v>
      </c>
      <c r="E45" s="1" t="str">
        <f t="shared" si="2"/>
        <v>Château Calon-Ségur  2019</v>
      </c>
    </row>
    <row r="46" ht="25.5" spans="1:5">
      <c r="A46" s="2" t="s">
        <v>43</v>
      </c>
      <c r="B46" s="5" t="s">
        <v>367</v>
      </c>
      <c r="C46" s="1" t="str">
        <f t="shared" si="0"/>
        <v>2019</v>
      </c>
      <c r="D46" s="1" t="str">
        <f t="shared" si="4"/>
        <v>Chateau Clerc Milon - Paui</v>
      </c>
      <c r="E46" s="1" t="str">
        <f t="shared" si="2"/>
        <v>Chateau Clerc Milon - Paui 2019</v>
      </c>
    </row>
    <row r="47" ht="25.5" spans="1:5">
      <c r="A47" s="2" t="s">
        <v>43</v>
      </c>
      <c r="B47" s="3" t="s">
        <v>374</v>
      </c>
      <c r="C47" s="1" t="str">
        <f t="shared" si="0"/>
        <v>2019</v>
      </c>
      <c r="D47" s="1" t="str">
        <f t="shared" si="4"/>
        <v>Château Haut-Bages Libéral </v>
      </c>
      <c r="E47" s="1" t="str">
        <f t="shared" si="2"/>
        <v>Château Haut-Bages Libéral  2019</v>
      </c>
    </row>
    <row r="48" ht="15.75" spans="1:5">
      <c r="A48" s="2" t="s">
        <v>43</v>
      </c>
      <c r="B48" s="5"/>
      <c r="C48" s="1" t="str">
        <f t="shared" si="0"/>
        <v>2019</v>
      </c>
      <c r="D48" s="1"/>
      <c r="E48" s="1" t="str">
        <f t="shared" si="2"/>
        <v> 2019</v>
      </c>
    </row>
    <row r="49" ht="25.5" spans="1:5">
      <c r="A49" s="2" t="s">
        <v>43</v>
      </c>
      <c r="B49" s="3" t="s">
        <v>381</v>
      </c>
      <c r="C49" s="1" t="str">
        <f t="shared" si="0"/>
        <v>2019</v>
      </c>
      <c r="D49" s="1" t="str">
        <f t="shared" ref="D49:D55" si="5">LEFT(B49,LEN(B49)-4)</f>
        <v>Château Clerc Milon </v>
      </c>
      <c r="E49" s="1" t="str">
        <f t="shared" si="2"/>
        <v>Château Clerc Milon  2019</v>
      </c>
    </row>
    <row r="50" ht="15.75" spans="1:5">
      <c r="A50" s="2" t="s">
        <v>43</v>
      </c>
      <c r="B50" s="5" t="s">
        <v>385</v>
      </c>
      <c r="C50" s="1" t="str">
        <f t="shared" si="0"/>
        <v>2019</v>
      </c>
      <c r="D50" s="5" t="s">
        <v>385</v>
      </c>
      <c r="E50" s="1" t="str">
        <f t="shared" si="2"/>
        <v>Lynch Bages 2019</v>
      </c>
    </row>
    <row r="51" ht="15.75" spans="1:5">
      <c r="A51" s="2" t="s">
        <v>43</v>
      </c>
      <c r="B51" s="5" t="s">
        <v>388</v>
      </c>
      <c r="C51" s="1" t="str">
        <f t="shared" si="0"/>
        <v>2019</v>
      </c>
      <c r="D51" s="1" t="str">
        <f t="shared" si="5"/>
        <v>Grand Puy Lac</v>
      </c>
      <c r="E51" s="1" t="str">
        <f t="shared" si="2"/>
        <v>Grand Puy Lac 2019</v>
      </c>
    </row>
    <row r="52" ht="25.5" spans="1:5">
      <c r="A52" s="2" t="s">
        <v>43</v>
      </c>
      <c r="B52" s="3" t="s">
        <v>446</v>
      </c>
      <c r="C52" s="1" t="str">
        <f t="shared" si="0"/>
        <v>2019</v>
      </c>
      <c r="D52" s="1" t="str">
        <f t="shared" si="5"/>
        <v>Château Pontet-Canet </v>
      </c>
      <c r="E52" s="1" t="str">
        <f t="shared" si="2"/>
        <v>Château Pontet-Canet  2019</v>
      </c>
    </row>
    <row r="53" ht="15.75" spans="1:5">
      <c r="A53" s="2" t="s">
        <v>43</v>
      </c>
      <c r="B53" s="3" t="s">
        <v>402</v>
      </c>
      <c r="C53" s="1" t="str">
        <f t="shared" si="0"/>
        <v>2019</v>
      </c>
      <c r="D53" s="1" t="str">
        <f t="shared" si="5"/>
        <v>Château Gloria </v>
      </c>
      <c r="E53" s="1" t="str">
        <f t="shared" si="2"/>
        <v>Château Gloria  2019</v>
      </c>
    </row>
    <row r="54" ht="25.5" spans="1:5">
      <c r="A54" s="2" t="s">
        <v>43</v>
      </c>
      <c r="B54" s="3" t="s">
        <v>410</v>
      </c>
      <c r="C54" s="1" t="str">
        <f t="shared" si="0"/>
        <v>2019</v>
      </c>
      <c r="D54" s="1" t="str">
        <f t="shared" si="5"/>
        <v>Château Ducru-Beaucaillou </v>
      </c>
      <c r="E54" s="1" t="str">
        <f t="shared" si="2"/>
        <v>Château Ducru-Beaucaillou  2019</v>
      </c>
    </row>
    <row r="55" ht="25.5" spans="1:5">
      <c r="A55" s="2" t="s">
        <v>43</v>
      </c>
      <c r="B55" s="3" t="s">
        <v>410</v>
      </c>
      <c r="C55" s="1" t="str">
        <f t="shared" si="0"/>
        <v>2019</v>
      </c>
      <c r="D55" s="1" t="str">
        <f t="shared" si="5"/>
        <v>Château Ducru-Beaucaillou </v>
      </c>
      <c r="E55" s="1" t="str">
        <f t="shared" si="2"/>
        <v>Château Ducru-Beaucaillou  2019</v>
      </c>
    </row>
    <row r="56" ht="15.75" spans="1:5">
      <c r="A56" s="2" t="s">
        <v>43</v>
      </c>
      <c r="B56" s="5" t="s">
        <v>416</v>
      </c>
      <c r="C56" s="1" t="str">
        <f t="shared" si="0"/>
        <v>2019</v>
      </c>
      <c r="D56" s="5" t="s">
        <v>416</v>
      </c>
      <c r="E56" s="1" t="str">
        <f t="shared" si="2"/>
        <v>Branaire Ducru 2019</v>
      </c>
    </row>
    <row r="57" ht="15.75" spans="1:5">
      <c r="A57" s="2" t="s">
        <v>43</v>
      </c>
      <c r="B57" s="5" t="s">
        <v>422</v>
      </c>
      <c r="C57" s="1" t="str">
        <f t="shared" si="0"/>
        <v>2019</v>
      </c>
      <c r="D57" s="5" t="s">
        <v>422</v>
      </c>
      <c r="E57" s="1" t="str">
        <f t="shared" si="2"/>
        <v>Léoville Poyferré 2019</v>
      </c>
    </row>
    <row r="58" ht="15.75" spans="1:5">
      <c r="A58" s="2" t="s">
        <v>43</v>
      </c>
      <c r="B58" s="5" t="s">
        <v>425</v>
      </c>
      <c r="C58" s="1" t="str">
        <f t="shared" si="0"/>
        <v>2019</v>
      </c>
      <c r="D58" s="5" t="s">
        <v>425</v>
      </c>
      <c r="E58" s="1" t="str">
        <f t="shared" si="2"/>
        <v>Langoa Barton 2019</v>
      </c>
    </row>
    <row r="59" ht="15.75" spans="1:5">
      <c r="A59" s="2" t="s">
        <v>43</v>
      </c>
      <c r="B59" s="5" t="s">
        <v>428</v>
      </c>
      <c r="C59" s="1" t="str">
        <f t="shared" si="0"/>
        <v>2019</v>
      </c>
      <c r="D59" s="5" t="s">
        <v>428</v>
      </c>
      <c r="E59" s="1" t="str">
        <f t="shared" si="2"/>
        <v>Léoville Barton 2019</v>
      </c>
    </row>
    <row r="60" ht="15.75" spans="1:5">
      <c r="A60" s="2" t="s">
        <v>432</v>
      </c>
      <c r="B60" s="5" t="s">
        <v>431</v>
      </c>
      <c r="C60" s="1" t="str">
        <f t="shared" si="0"/>
        <v>2003</v>
      </c>
      <c r="D60" s="5" t="s">
        <v>431</v>
      </c>
      <c r="E60" s="1" t="str">
        <f t="shared" si="2"/>
        <v>Chateau D'Yquem 2003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 ETH0 -</Company>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MAIA-BANCIU</dc:creator>
  <cp:lastModifiedBy>vlad</cp:lastModifiedBy>
  <dcterms:created xsi:type="dcterms:W3CDTF">2014-03-11T01:49:00Z</dcterms:created>
  <cp:lastPrinted>2021-12-11T22:18:00Z</cp:lastPrinted>
  <dcterms:modified xsi:type="dcterms:W3CDTF">2022-10-06T19:16:28Z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y fmtid="{D5CDD505-2E9C-101B-9397-08002B2CF9AE}" pid="3" name="ICV">
    <vt:lpwstr/>
  </property>
</Properties>
</file>