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zra Klimt\Desktop\"/>
    </mc:Choice>
  </mc:AlternateContent>
  <bookViews>
    <workbookView xWindow="0" yWindow="60" windowWidth="16380" windowHeight="8070" tabRatio="759"/>
  </bookViews>
  <sheets>
    <sheet name="1 семестр" sheetId="1" r:id="rId1"/>
    <sheet name="потоки" sheetId="2" state="hidden" r:id="rId2"/>
    <sheet name="2 семестр" sheetId="3" r:id="rId3"/>
  </sheets>
  <definedNames>
    <definedName name="_xlnm._FilterDatabase" localSheetId="0" hidden="1">'1 семестр'!$A$23:$AR$95</definedName>
    <definedName name="Excel_BuiltIn__FilterDatabase_2">"$#ССЫЛ!.$A$6:$AMJ$1841"</definedName>
    <definedName name="Excel_BuiltIn__FilterDatabase_2_1">"$#ССЫЛ!.$A$3:$AN$1820"</definedName>
    <definedName name="Excel_BuiltIn__FilterDatabase_2_1_1">"$#ССЫЛ!.$A$3:$AN$1820"</definedName>
    <definedName name="Excel_BuiltIn__FilterDatabase_3">"$#ССЫЛ!.$A$6:$AMJ$1841"</definedName>
    <definedName name="Excel_BuiltIn__FilterDatabase_3_1">"$#ССЫЛ!.$#ССЫЛ!$#ССЫЛ!"</definedName>
    <definedName name="Excel_BuiltIn__FilterDatabase_3_1_1">"$#ССЫЛ!.$#ССЫЛ!$#ССЫЛ!"</definedName>
    <definedName name="Excel_BuiltIn__FilterDatabase_4">"$#ССЫЛ!.$#ССЫЛ!$#ССЫЛ!"</definedName>
    <definedName name="Excel_BuiltIn__FilterDatabase_4_1">"$#ССЫЛ!.$#ССЫЛ!$#ССЫЛ!"</definedName>
    <definedName name="Excel_BuiltIn__FilterDatabase_6">"$#ССЫЛ!.$A$6:$AMJ$6"</definedName>
    <definedName name="Excel_BuiltIn__FilterDatabase_6_1">"$#ССЫЛ!.$#ССЫЛ!$#ССЫЛ!"</definedName>
    <definedName name="Excel_BuiltIn__FilterDatabase_6_1_1">"$#ССЫЛ!.$#ССЫЛ!$#ССЫЛ!"</definedName>
    <definedName name="Excel_BuiltIn__FilterDatabase_7">"$#ССЫЛ!.$A$6:$AMJ$6"</definedName>
    <definedName name="Excel_BuiltIn__FilterDatabase_7_1">"$#ССЫЛ!.$#ССЫЛ!$#ССЫЛ!"</definedName>
    <definedName name="Excel_BuiltIn__FilterDatabase_7_1_1">"$#ССЫЛ!.$#ССЫЛ!$#ССЫЛ!"</definedName>
    <definedName name="Excel_BuiltIn_Print_Area_1_1">'1 семестр'!$A$23:$AN$95</definedName>
    <definedName name="Excel_BuiltIn_Print_Area_1_1_1">'1 семестр'!$A$23:$AN$95</definedName>
    <definedName name="Excel_BuiltIn_Print_Area_1_1_1_1">'1 семестр'!$A$23:$AN$95</definedName>
    <definedName name="Excel_BuiltIn_Print_Area_1_1_1_1_1">'1 семестр'!$A$23:$AN$95</definedName>
    <definedName name="Excel_BuiltIn_Print_Area_1_1_1_1_1_1">'1 семестр'!$A$23:$AN$32</definedName>
    <definedName name="Excel_BuiltIn_Print_Area_2_1">потоки!$A$1:$V$34</definedName>
    <definedName name="_xlnm.Print_Titles" localSheetId="0">'1 семестр'!$16:$22</definedName>
    <definedName name="_xlnm.Print_Titles" localSheetId="2">'2 семестр'!$2:$6</definedName>
    <definedName name="_xlnm.Print_Area" localSheetId="0">'1 семестр'!$B$16:$BI$22</definedName>
    <definedName name="_xlnm.Print_Area" localSheetId="1">потоки!$A$1:$X$34</definedName>
  </definedNames>
  <calcPr calcId="152511" fullCalcOnLoad="1"/>
</workbook>
</file>

<file path=xl/calcChain.xml><?xml version="1.0" encoding="utf-8"?>
<calcChain xmlns="http://schemas.openxmlformats.org/spreadsheetml/2006/main">
  <c r="AY5" i="3" l="1"/>
  <c r="AZ5" i="3"/>
  <c r="AQ5" i="3"/>
  <c r="AP5" i="3"/>
  <c r="AO5" i="3"/>
  <c r="AN5" i="3"/>
  <c r="AM5" i="3"/>
  <c r="AL5" i="3"/>
  <c r="AK5" i="3"/>
  <c r="AJ5" i="3"/>
  <c r="AS5" i="3"/>
  <c r="AR5" i="3"/>
</calcChain>
</file>

<file path=xl/sharedStrings.xml><?xml version="1.0" encoding="utf-8"?>
<sst xmlns="http://schemas.openxmlformats.org/spreadsheetml/2006/main" count="174" uniqueCount="122">
  <si>
    <t>Код</t>
  </si>
  <si>
    <t>Курс</t>
  </si>
  <si>
    <t>І семестр</t>
  </si>
  <si>
    <t>ІІ семестр</t>
  </si>
  <si>
    <t>норма на КР, ДР, ДІ</t>
  </si>
  <si>
    <t>ВСЕГО ЗА УЧЕБНЫЙ ГОД</t>
  </si>
  <si>
    <t>контрольна робота</t>
  </si>
  <si>
    <t>КР, КП, ДР, ПП</t>
  </si>
  <si>
    <t>Читання лекцій</t>
  </si>
  <si>
    <t>Проведення практичних занять</t>
  </si>
  <si>
    <t>Проведення лабораторних занять</t>
  </si>
  <si>
    <t>Проведення консультацій з навчальних дисциплін протягом семестру</t>
  </si>
  <si>
    <t>Проведення екзаменаційних консультацій</t>
  </si>
  <si>
    <t>Керівництво і приймання індивідуальних завдань:</t>
  </si>
  <si>
    <t>Проведення заліку</t>
  </si>
  <si>
    <t>Проведення семестрових екзаменів</t>
  </si>
  <si>
    <t>Проведення державних екзаменів</t>
  </si>
  <si>
    <t>Керавництво, консультування, рецензування та проведення захисту дипломних проектів (робіт)</t>
  </si>
  <si>
    <t>рефератів, аналітичних оглядів, перекладів</t>
  </si>
  <si>
    <t xml:space="preserve">розрахункових, графічних та розрахунково-графічних робіт </t>
  </si>
  <si>
    <t>курсових проектів, робіт</t>
  </si>
  <si>
    <t>Іспти в письмовій формі</t>
  </si>
  <si>
    <t>Артемівськ</t>
  </si>
  <si>
    <t>Кіровоград</t>
  </si>
  <si>
    <t>Маріуполь</t>
  </si>
  <si>
    <t>Херсон</t>
  </si>
  <si>
    <t>Школьники</t>
  </si>
  <si>
    <t>1 курс</t>
  </si>
  <si>
    <t>2 курс</t>
  </si>
  <si>
    <t>3 курс</t>
  </si>
  <si>
    <t>4 курс</t>
  </si>
  <si>
    <t>А1:</t>
  </si>
  <si>
    <t>503Ш, 504Ш, 505Ш, 507Ш, 509Ш.</t>
  </si>
  <si>
    <t>Б1:</t>
  </si>
  <si>
    <r>
      <t>508Ш01</t>
    </r>
    <r>
      <rPr>
        <sz val="10"/>
        <rFont val="Arial Cyr"/>
        <family val="2"/>
        <charset val="204"/>
      </rPr>
      <t>, 508Ш02, 508Ш03</t>
    </r>
  </si>
  <si>
    <t>В1:</t>
  </si>
  <si>
    <t>508Ш02, 508Ш03</t>
  </si>
  <si>
    <t>Г1:</t>
  </si>
  <si>
    <t>А2:</t>
  </si>
  <si>
    <t>508Ш01, 601Ш01, 103Ш, 101Ш, 206Ш, 302Ш</t>
  </si>
  <si>
    <t>Б2:</t>
  </si>
  <si>
    <r>
      <t xml:space="preserve">503Ш, 504Ш, </t>
    </r>
    <r>
      <rPr>
        <sz val="10"/>
        <rFont val="Arial Cyr"/>
        <family val="2"/>
        <charset val="204"/>
      </rPr>
      <t>505Ш, 507Ш, 509Ш</t>
    </r>
  </si>
  <si>
    <t>В2:</t>
  </si>
  <si>
    <t>503Ш, 504Ш, 505Ш</t>
  </si>
  <si>
    <t>Г2:</t>
  </si>
  <si>
    <t>503Ш, 505Ш</t>
  </si>
  <si>
    <t>Б3:</t>
  </si>
  <si>
    <r>
      <t xml:space="preserve">103Ш, 101Ш, </t>
    </r>
    <r>
      <rPr>
        <sz val="10"/>
        <rFont val="Arial Cyr"/>
        <family val="2"/>
        <charset val="204"/>
      </rPr>
      <t>601Ш01</t>
    </r>
  </si>
  <si>
    <t>507Ш — 4 гр</t>
  </si>
  <si>
    <t>509Ш — 4 гр</t>
  </si>
  <si>
    <t>509Ш — 3 гр</t>
  </si>
  <si>
    <t>508Ш01 — 4 гр</t>
  </si>
  <si>
    <t>Техникум</t>
  </si>
  <si>
    <t>Д1:</t>
  </si>
  <si>
    <t>504Т, 505Т, 507Т, 509Т ,508Т01, 601Т01, 101Т</t>
  </si>
  <si>
    <t>Е1:</t>
  </si>
  <si>
    <t>508Т01, 508Т02, 601Т01</t>
  </si>
  <si>
    <t>Е2:</t>
  </si>
  <si>
    <t>504Т, 505Т, 507Т, 509Т</t>
  </si>
  <si>
    <t>2 Высшее</t>
  </si>
  <si>
    <t>У1:</t>
  </si>
  <si>
    <t>504У, 505У, 509У, 508У01, 601У01</t>
  </si>
  <si>
    <t>У2:</t>
  </si>
  <si>
    <t>509У, 508У01</t>
  </si>
  <si>
    <t>Потоки в НКП</t>
  </si>
  <si>
    <t>Арт1: 504Т, 509Т</t>
  </si>
  <si>
    <t>-1 курс Т</t>
  </si>
  <si>
    <t>Арт2: 504Т, 509Т</t>
  </si>
  <si>
    <t>-2 курс Т</t>
  </si>
  <si>
    <t xml:space="preserve">Кір1: 509Т, 508Т01 </t>
  </si>
  <si>
    <t xml:space="preserve">Кір2: 509Т, 508Т01 </t>
  </si>
  <si>
    <t xml:space="preserve">М1:  505Т, 509Т </t>
  </si>
  <si>
    <t>- 1 курс Т</t>
  </si>
  <si>
    <t xml:space="preserve">М2: 505Т,  509Т  </t>
  </si>
  <si>
    <t>- 2 курс Т</t>
  </si>
  <si>
    <t xml:space="preserve">Х1: 509Т, 508Т01 </t>
  </si>
  <si>
    <t xml:space="preserve">Х2: 509Т, 508Т01 </t>
  </si>
  <si>
    <t>№ з/п</t>
  </si>
  <si>
    <t>Назви навчальних дисциплін і видів навчальної роботи</t>
  </si>
  <si>
    <t>Кількість груп</t>
  </si>
  <si>
    <t>Передбачено робочим навчальним планом</t>
  </si>
  <si>
    <t>Кількістьсть студентів</t>
  </si>
  <si>
    <t>Шифр групи</t>
  </si>
  <si>
    <t>Кількістьсть потоків</t>
  </si>
  <si>
    <t>читання лекцій</t>
  </si>
  <si>
    <t>проведення практичних занять</t>
  </si>
  <si>
    <t>проведення лабораторних занять</t>
  </si>
  <si>
    <t>проведення семінарських занять</t>
  </si>
  <si>
    <t>проведення індивідуальних занять</t>
  </si>
  <si>
    <t>практика (тижні)</t>
  </si>
  <si>
    <t>індивідуальні завдання</t>
  </si>
  <si>
    <t>дипломні проекти (роботи)</t>
  </si>
  <si>
    <t>державна атестація</t>
  </si>
  <si>
    <t>заліки</t>
  </si>
  <si>
    <t>екзамени</t>
  </si>
  <si>
    <t>Розрахунок годин</t>
  </si>
  <si>
    <t>Проведення семінарських занять</t>
  </si>
  <si>
    <t>Проведення індивідуальних занять</t>
  </si>
  <si>
    <t>Перевірка контрольних (модульних) робіт, що виконуються під час аудиторних занять</t>
  </si>
  <si>
    <t>Перевіркаі приймання контрольних (модульних) робіт, що виконуються під час самостійної роботи</t>
  </si>
  <si>
    <t>Керівництво навчальною і виробничою практикою</t>
  </si>
  <si>
    <t>Керівництво аспірантами, здобувачами, стажуванням викладачів</t>
  </si>
  <si>
    <t>ВСЬОГО</t>
  </si>
  <si>
    <t>МІНІСТЕРСТВО ОСВІТИ І НАУКИ УКРАЇНИ</t>
  </si>
  <si>
    <t>ХАРКІВСЬКИЙ НАЦІОНАЛЬНИЙ ЕКОНОМІЧНИЙ УНІВЕРСИТЕТ ІМЕНІ СЕМЕНА КУЗНЕЦЯ</t>
  </si>
  <si>
    <t>ЗАТВЕРДЖУЮ</t>
  </si>
  <si>
    <t>"____" __________________ 20____ року</t>
  </si>
  <si>
    <t>І СЕМЕСТР</t>
  </si>
  <si>
    <t>Екзамени, ДІ</t>
  </si>
  <si>
    <t>Заліки</t>
  </si>
  <si>
    <t>Іспти в усній формі</t>
  </si>
  <si>
    <t>Завідувач кафедри ______________________________</t>
  </si>
  <si>
    <t>Обсяг навчальної роботи на 2016 /2017 навчальний рік</t>
  </si>
  <si>
    <r>
      <t xml:space="preserve">  Кафедра </t>
    </r>
    <r>
      <rPr>
        <b/>
        <u/>
        <sz val="22"/>
        <color indexed="8"/>
        <rFont val="Arial"/>
        <family val="2"/>
        <charset val="204"/>
      </rPr>
      <t>ІНФОРМАЦІЙНИХ СИСТЕМ</t>
    </r>
  </si>
  <si>
    <t xml:space="preserve"> Форма навчання: ЗАОЧНА</t>
  </si>
  <si>
    <t>"____" __________________ 2016 року</t>
  </si>
  <si>
    <t>Шифр спеціальності</t>
  </si>
  <si>
    <t>Участь в ДЕК</t>
  </si>
  <si>
    <t>перевірка письмових робіт</t>
  </si>
  <si>
    <t>Активне навантаження</t>
  </si>
  <si>
    <t>Заступник кеівника (Проректор з науково-педагогічної роботи) ____________________________________С. В. Лукашев</t>
  </si>
  <si>
    <r>
      <t xml:space="preserve">Факультет (відділення) </t>
    </r>
    <r>
      <rPr>
        <b/>
        <u/>
        <sz val="22"/>
        <color indexed="8"/>
        <rFont val="Arial"/>
        <family val="2"/>
        <charset val="204"/>
      </rPr>
      <t xml:space="preserve">ЕКОНОМІЧНА ІНФОРМАТИКА     </t>
    </r>
    <r>
      <rPr>
        <b/>
        <sz val="22"/>
        <color indexed="8"/>
        <rFont val="Arial"/>
        <family val="2"/>
        <charset val="204"/>
      </rPr>
      <t xml:space="preserve">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</si>
</sst>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name val="Arial"/>
      <family val="2"/>
      <charset val="204"/>
    </font>
    <font>
      <sz val="11"/>
      <color indexed="63"/>
      <name val="SimSun"/>
    </font>
    <font>
      <sz val="11"/>
      <color indexed="63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8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Arial Cyr"/>
      <family val="2"/>
      <charset val="204"/>
    </font>
    <font>
      <b/>
      <sz val="16"/>
      <color indexed="8"/>
      <name val="Times New Roman"/>
      <family val="1"/>
      <charset val="204"/>
    </font>
    <font>
      <b/>
      <sz val="8"/>
      <name val="Arial Cyr"/>
      <family val="2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8"/>
      <name val="Arial"/>
      <family val="2"/>
      <charset val="204"/>
    </font>
    <font>
      <sz val="11"/>
      <color indexed="8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1"/>
    </font>
    <font>
      <sz val="12"/>
      <name val="Times New Roman"/>
      <family val="1"/>
      <charset val="1"/>
    </font>
    <font>
      <sz val="14"/>
      <color indexed="8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18"/>
      <color indexed="8"/>
      <name val="Times New Roman"/>
      <family val="1"/>
      <charset val="1"/>
    </font>
    <font>
      <b/>
      <sz val="14"/>
      <color indexed="8"/>
      <name val="Times New Roman"/>
      <family val="1"/>
      <charset val="1"/>
    </font>
    <font>
      <sz val="14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  <charset val="1"/>
    </font>
    <font>
      <b/>
      <sz val="11"/>
      <color indexed="8"/>
      <name val="Calibri"/>
      <family val="2"/>
      <charset val="204"/>
    </font>
    <font>
      <b/>
      <sz val="18"/>
      <name val="Times New Roman"/>
      <family val="1"/>
      <charset val="1"/>
    </font>
    <font>
      <sz val="14"/>
      <name val="Arial Cyr"/>
      <family val="2"/>
      <charset val="204"/>
    </font>
    <font>
      <sz val="10"/>
      <name val="Arial"/>
      <family val="2"/>
      <charset val="204"/>
    </font>
    <font>
      <sz val="12"/>
      <color indexed="8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  <font>
      <sz val="14"/>
      <name val="Arial"/>
      <family val="2"/>
      <charset val="204"/>
    </font>
    <font>
      <sz val="22"/>
      <color indexed="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i/>
      <sz val="22"/>
      <color indexed="8"/>
      <name val="Times New Roman"/>
      <family val="1"/>
      <charset val="204"/>
    </font>
    <font>
      <b/>
      <sz val="22"/>
      <name val="Arial"/>
      <family val="2"/>
      <charset val="204"/>
    </font>
    <font>
      <b/>
      <sz val="22"/>
      <color indexed="8"/>
      <name val="Arial"/>
      <family val="2"/>
      <charset val="204"/>
    </font>
    <font>
      <sz val="22"/>
      <color indexed="8"/>
      <name val="Arial"/>
      <family val="2"/>
      <charset val="204"/>
    </font>
    <font>
      <sz val="22"/>
      <name val="Arial"/>
      <family val="2"/>
      <charset val="204"/>
    </font>
    <font>
      <b/>
      <u/>
      <sz val="22"/>
      <color indexed="8"/>
      <name val="Arial"/>
      <family val="2"/>
      <charset val="204"/>
    </font>
    <font>
      <sz val="11"/>
      <color indexed="8"/>
      <name val="SimSun"/>
      <family val="2"/>
      <charset val="204"/>
    </font>
    <font>
      <sz val="14"/>
      <name val="Times New Roman"/>
      <family val="1"/>
      <charset val="204"/>
    </font>
    <font>
      <b/>
      <sz val="14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0.14999847407452621"/>
        <bgColor indexed="31"/>
      </patternFill>
    </fill>
  </fills>
  <borders count="6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47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9" fontId="2" fillId="0" borderId="0" applyFill="0" applyBorder="0" applyAlignment="0" applyProtection="0"/>
    <xf numFmtId="9" fontId="2" fillId="0" borderId="0"/>
  </cellStyleXfs>
  <cellXfs count="300">
    <xf numFmtId="0" fontId="0" fillId="0" borderId="0" xfId="0"/>
    <xf numFmtId="0" fontId="5" fillId="0" borderId="0" xfId="10" applyNumberFormat="1" applyFont="1" applyFill="1" applyAlignment="1">
      <alignment vertical="center" wrapText="1"/>
    </xf>
    <xf numFmtId="0" fontId="6" fillId="0" borderId="0" xfId="10" applyNumberFormat="1" applyFont="1" applyFill="1" applyAlignment="1">
      <alignment horizontal="center" vertical="center"/>
    </xf>
    <xf numFmtId="0" fontId="7" fillId="0" borderId="0" xfId="10" applyNumberFormat="1" applyFont="1" applyFill="1" applyAlignment="1">
      <alignment horizontal="center" vertical="center"/>
    </xf>
    <xf numFmtId="0" fontId="7" fillId="0" borderId="0" xfId="10" applyNumberFormat="1" applyFont="1" applyFill="1" applyBorder="1" applyAlignment="1">
      <alignment horizontal="center" vertical="center"/>
    </xf>
    <xf numFmtId="0" fontId="5" fillId="0" borderId="0" xfId="10" applyNumberFormat="1" applyFont="1" applyFill="1" applyBorder="1" applyAlignment="1">
      <alignment horizontal="center" vertical="center"/>
    </xf>
    <xf numFmtId="0" fontId="5" fillId="0" borderId="0" xfId="10" applyNumberFormat="1" applyFont="1" applyFill="1" applyAlignment="1">
      <alignment horizontal="center" vertical="center"/>
    </xf>
    <xf numFmtId="0" fontId="7" fillId="0" borderId="0" xfId="10" applyNumberFormat="1" applyFont="1" applyFill="1" applyAlignment="1">
      <alignment vertical="center" wrapText="1"/>
    </xf>
    <xf numFmtId="0" fontId="5" fillId="0" borderId="0" xfId="10" applyNumberFormat="1" applyFont="1" applyFill="1" applyAlignment="1">
      <alignment horizontal="center" vertical="center" wrapText="1"/>
    </xf>
    <xf numFmtId="0" fontId="7" fillId="0" borderId="1" xfId="10" applyNumberFormat="1" applyFont="1" applyFill="1" applyBorder="1" applyAlignment="1">
      <alignment horizontal="center" vertical="center"/>
    </xf>
    <xf numFmtId="0" fontId="5" fillId="0" borderId="2" xfId="10" applyNumberFormat="1" applyFont="1" applyFill="1" applyBorder="1" applyAlignment="1">
      <alignment horizontal="center" vertical="center"/>
    </xf>
    <xf numFmtId="0" fontId="8" fillId="0" borderId="0" xfId="10" applyNumberFormat="1" applyFont="1" applyFill="1" applyBorder="1" applyAlignment="1">
      <alignment horizontal="left" vertical="center"/>
    </xf>
    <xf numFmtId="0" fontId="8" fillId="0" borderId="0" xfId="10" applyNumberFormat="1" applyFont="1" applyFill="1" applyBorder="1" applyAlignment="1">
      <alignment horizontal="center" vertical="center"/>
    </xf>
    <xf numFmtId="0" fontId="4" fillId="0" borderId="0" xfId="6" applyFill="1"/>
    <xf numFmtId="0" fontId="19" fillId="0" borderId="0" xfId="10" applyNumberFormat="1" applyFont="1" applyFill="1" applyBorder="1" applyAlignment="1">
      <alignment horizontal="center" vertical="center" wrapText="1"/>
    </xf>
    <xf numFmtId="0" fontId="19" fillId="0" borderId="0" xfId="10" applyNumberFormat="1" applyFont="1" applyFill="1" applyBorder="1" applyAlignment="1">
      <alignment horizontal="center" vertical="center"/>
    </xf>
    <xf numFmtId="0" fontId="19" fillId="0" borderId="0" xfId="10" applyNumberFormat="1" applyFont="1" applyFill="1" applyAlignment="1">
      <alignment vertical="center" wrapText="1"/>
    </xf>
    <xf numFmtId="0" fontId="8" fillId="0" borderId="0" xfId="10" applyNumberFormat="1" applyFont="1" applyFill="1" applyAlignment="1">
      <alignment horizontal="center" vertical="center"/>
    </xf>
    <xf numFmtId="0" fontId="9" fillId="0" borderId="0" xfId="10" applyNumberFormat="1" applyFont="1" applyFill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8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3" fillId="0" borderId="3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6" xfId="0" applyFont="1" applyBorder="1" applyAlignment="1"/>
    <xf numFmtId="0" fontId="23" fillId="0" borderId="7" xfId="0" applyFont="1" applyBorder="1" applyAlignment="1"/>
    <xf numFmtId="0" fontId="23" fillId="0" borderId="8" xfId="0" applyFont="1" applyBorder="1" applyAlignment="1"/>
    <xf numFmtId="0" fontId="0" fillId="0" borderId="0" xfId="0" applyAlignment="1"/>
    <xf numFmtId="0" fontId="0" fillId="0" borderId="0" xfId="0" applyFont="1"/>
    <xf numFmtId="0" fontId="23" fillId="0" borderId="9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23" fillId="0" borderId="11" xfId="0" applyFont="1" applyFill="1" applyBorder="1" applyAlignment="1">
      <alignment horizontal="left"/>
    </xf>
    <xf numFmtId="0" fontId="23" fillId="0" borderId="12" xfId="0" applyFont="1" applyFill="1" applyBorder="1" applyAlignment="1">
      <alignment horizontal="left"/>
    </xf>
    <xf numFmtId="0" fontId="23" fillId="0" borderId="5" xfId="0" applyFont="1" applyBorder="1" applyAlignment="1">
      <alignment horizontal="left" vertical="center"/>
    </xf>
    <xf numFmtId="0" fontId="23" fillId="0" borderId="3" xfId="0" applyFont="1" applyBorder="1" applyAlignment="1"/>
    <xf numFmtId="0" fontId="23" fillId="0" borderId="0" xfId="0" applyFont="1" applyBorder="1" applyAlignment="1"/>
    <xf numFmtId="0" fontId="23" fillId="0" borderId="5" xfId="0" applyFont="1" applyBorder="1" applyAlignment="1"/>
    <xf numFmtId="0" fontId="0" fillId="0" borderId="0" xfId="0" applyBorder="1" applyAlignment="1"/>
    <xf numFmtId="0" fontId="4" fillId="0" borderId="0" xfId="0" applyFont="1" applyFill="1" applyBorder="1" applyAlignment="1">
      <alignment horizontal="center" wrapText="1"/>
    </xf>
    <xf numFmtId="0" fontId="29" fillId="0" borderId="0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3" fillId="0" borderId="3" xfId="0" applyFont="1" applyBorder="1" applyAlignment="1">
      <alignment horizontal="right"/>
    </xf>
    <xf numFmtId="0" fontId="30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5" xfId="0" applyFont="1" applyBorder="1"/>
    <xf numFmtId="0" fontId="23" fillId="0" borderId="10" xfId="0" applyFont="1" applyBorder="1"/>
    <xf numFmtId="0" fontId="23" fillId="0" borderId="12" xfId="0" applyFont="1" applyBorder="1"/>
    <xf numFmtId="0" fontId="23" fillId="0" borderId="0" xfId="0" applyFont="1" applyBorder="1"/>
    <xf numFmtId="0" fontId="23" fillId="0" borderId="9" xfId="0" applyFont="1" applyBorder="1"/>
    <xf numFmtId="0" fontId="23" fillId="0" borderId="10" xfId="0" applyFont="1" applyBorder="1" applyAlignment="1"/>
    <xf numFmtId="0" fontId="23" fillId="0" borderId="12" xfId="0" applyFont="1" applyBorder="1" applyAlignment="1"/>
    <xf numFmtId="0" fontId="23" fillId="0" borderId="1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22" fillId="0" borderId="0" xfId="0" applyFont="1" applyBorder="1"/>
    <xf numFmtId="0" fontId="23" fillId="0" borderId="3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31" fillId="0" borderId="0" xfId="0" applyFont="1" applyBorder="1"/>
    <xf numFmtId="0" fontId="3" fillId="0" borderId="0" xfId="0" applyFont="1" applyBorder="1"/>
    <xf numFmtId="0" fontId="23" fillId="0" borderId="7" xfId="0" applyFont="1" applyBorder="1"/>
    <xf numFmtId="0" fontId="23" fillId="0" borderId="8" xfId="0" applyFont="1" applyBorder="1"/>
    <xf numFmtId="0" fontId="33" fillId="0" borderId="0" xfId="0" applyFont="1" applyBorder="1"/>
    <xf numFmtId="0" fontId="23" fillId="0" borderId="7" xfId="0" applyFont="1" applyFill="1" applyBorder="1" applyAlignment="1"/>
    <xf numFmtId="0" fontId="23" fillId="0" borderId="8" xfId="0" applyFont="1" applyFill="1" applyBorder="1" applyAlignment="1">
      <alignment horizontal="center" vertical="center"/>
    </xf>
    <xf numFmtId="0" fontId="23" fillId="0" borderId="10" xfId="0" applyFont="1" applyFill="1" applyBorder="1" applyAlignment="1"/>
    <xf numFmtId="0" fontId="23" fillId="0" borderId="12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0" fillId="0" borderId="13" xfId="9" applyFont="1" applyFill="1" applyBorder="1" applyAlignment="1">
      <alignment horizontal="center" vertical="center" wrapText="1"/>
    </xf>
    <xf numFmtId="0" fontId="20" fillId="0" borderId="14" xfId="10" applyNumberFormat="1" applyFont="1" applyFill="1" applyBorder="1" applyAlignment="1">
      <alignment horizontal="center" vertical="center" wrapText="1"/>
    </xf>
    <xf numFmtId="0" fontId="19" fillId="0" borderId="15" xfId="10" applyNumberFormat="1" applyFont="1" applyFill="1" applyBorder="1" applyAlignment="1">
      <alignment horizontal="center" vertical="center" wrapText="1"/>
    </xf>
    <xf numFmtId="0" fontId="19" fillId="0" borderId="14" xfId="10" applyNumberFormat="1" applyFont="1" applyFill="1" applyBorder="1" applyAlignment="1">
      <alignment horizontal="center" vertical="center" wrapText="1"/>
    </xf>
    <xf numFmtId="0" fontId="5" fillId="0" borderId="16" xfId="10" applyNumberFormat="1" applyFont="1" applyFill="1" applyBorder="1" applyAlignment="1">
      <alignment horizontal="center" vertical="center" wrapText="1"/>
    </xf>
    <xf numFmtId="0" fontId="19" fillId="0" borderId="15" xfId="10" applyNumberFormat="1" applyFont="1" applyFill="1" applyBorder="1" applyAlignment="1">
      <alignment horizontal="center" vertical="center"/>
    </xf>
    <xf numFmtId="0" fontId="19" fillId="0" borderId="17" xfId="10" applyNumberFormat="1" applyFont="1" applyFill="1" applyBorder="1" applyAlignment="1">
      <alignment horizontal="center" vertical="center" wrapText="1"/>
    </xf>
    <xf numFmtId="0" fontId="20" fillId="0" borderId="18" xfId="10" applyFont="1" applyFill="1" applyBorder="1" applyAlignment="1">
      <alignment horizontal="center" vertical="center" wrapText="1"/>
    </xf>
    <xf numFmtId="0" fontId="20" fillId="0" borderId="19" xfId="10" applyFont="1" applyFill="1" applyBorder="1" applyAlignment="1">
      <alignment horizontal="center" vertical="center" wrapText="1"/>
    </xf>
    <xf numFmtId="0" fontId="19" fillId="0" borderId="14" xfId="10" applyNumberFormat="1" applyFont="1" applyFill="1" applyBorder="1" applyAlignment="1">
      <alignment horizontal="center" vertical="center"/>
    </xf>
    <xf numFmtId="0" fontId="19" fillId="0" borderId="20" xfId="10" applyNumberFormat="1" applyFont="1" applyFill="1" applyBorder="1" applyAlignment="1">
      <alignment horizontal="center" vertical="center"/>
    </xf>
    <xf numFmtId="0" fontId="6" fillId="0" borderId="0" xfId="10" applyNumberFormat="1" applyFont="1" applyFill="1" applyBorder="1" applyAlignment="1">
      <alignment horizontal="center" vertical="center"/>
    </xf>
    <xf numFmtId="0" fontId="9" fillId="0" borderId="0" xfId="10" applyNumberFormat="1" applyFont="1" applyFill="1" applyBorder="1" applyAlignment="1">
      <alignment horizontal="center" vertical="center"/>
    </xf>
    <xf numFmtId="0" fontId="5" fillId="0" borderId="21" xfId="10" applyNumberFormat="1" applyFont="1" applyFill="1" applyBorder="1" applyAlignment="1">
      <alignment horizontal="center" textRotation="90" wrapText="1"/>
    </xf>
    <xf numFmtId="0" fontId="7" fillId="0" borderId="22" xfId="10" applyNumberFormat="1" applyFont="1" applyFill="1" applyBorder="1" applyAlignment="1">
      <alignment horizontal="center" vertical="center"/>
    </xf>
    <xf numFmtId="0" fontId="36" fillId="0" borderId="23" xfId="0" applyFont="1" applyBorder="1" applyAlignment="1">
      <alignment horizontal="center" textRotation="90" wrapText="1"/>
    </xf>
    <xf numFmtId="0" fontId="20" fillId="0" borderId="24" xfId="9" applyFont="1" applyFill="1" applyBorder="1" applyAlignment="1">
      <alignment horizontal="center" vertical="center" wrapText="1"/>
    </xf>
    <xf numFmtId="0" fontId="19" fillId="2" borderId="20" xfId="10" applyNumberFormat="1" applyFont="1" applyFill="1" applyBorder="1" applyAlignment="1">
      <alignment horizontal="center" vertical="center" wrapText="1"/>
    </xf>
    <xf numFmtId="0" fontId="19" fillId="2" borderId="15" xfId="10" applyNumberFormat="1" applyFont="1" applyFill="1" applyBorder="1" applyAlignment="1">
      <alignment horizontal="center" vertical="center" wrapText="1"/>
    </xf>
    <xf numFmtId="0" fontId="19" fillId="2" borderId="14" xfId="10" applyNumberFormat="1" applyFont="1" applyFill="1" applyBorder="1" applyAlignment="1">
      <alignment horizontal="center" vertical="center" wrapText="1"/>
    </xf>
    <xf numFmtId="0" fontId="19" fillId="0" borderId="25" xfId="10" applyNumberFormat="1" applyFont="1" applyFill="1" applyBorder="1" applyAlignment="1">
      <alignment horizontal="center" vertical="center"/>
    </xf>
    <xf numFmtId="0" fontId="19" fillId="0" borderId="19" xfId="10" applyNumberFormat="1" applyFont="1" applyFill="1" applyBorder="1" applyAlignment="1">
      <alignment horizontal="center" vertical="center"/>
    </xf>
    <xf numFmtId="0" fontId="10" fillId="0" borderId="26" xfId="10" applyNumberFormat="1" applyFont="1" applyFill="1" applyBorder="1" applyAlignment="1">
      <alignment horizontal="center" vertical="center" wrapText="1"/>
    </xf>
    <xf numFmtId="0" fontId="7" fillId="0" borderId="16" xfId="10" applyNumberFormat="1" applyFont="1" applyFill="1" applyBorder="1" applyAlignment="1">
      <alignment horizontal="center" vertical="center"/>
    </xf>
    <xf numFmtId="0" fontId="7" fillId="0" borderId="16" xfId="10" applyNumberFormat="1" applyFont="1" applyFill="1" applyBorder="1" applyAlignment="1">
      <alignment horizontal="center" vertical="center" wrapText="1"/>
    </xf>
    <xf numFmtId="0" fontId="19" fillId="0" borderId="16" xfId="10" applyNumberFormat="1" applyFont="1" applyFill="1" applyBorder="1" applyAlignment="1">
      <alignment horizontal="center" vertical="center"/>
    </xf>
    <xf numFmtId="0" fontId="39" fillId="0" borderId="0" xfId="10" applyNumberFormat="1" applyFont="1" applyFill="1" applyAlignment="1">
      <alignment vertical="center" wrapText="1"/>
    </xf>
    <xf numFmtId="0" fontId="39" fillId="0" borderId="0" xfId="10" applyNumberFormat="1" applyFont="1" applyFill="1" applyAlignment="1">
      <alignment horizontal="center" vertical="center"/>
    </xf>
    <xf numFmtId="0" fontId="39" fillId="0" borderId="0" xfId="10" applyNumberFormat="1" applyFont="1" applyFill="1" applyAlignment="1">
      <alignment horizontal="center" vertical="center" wrapText="1"/>
    </xf>
    <xf numFmtId="0" fontId="39" fillId="0" borderId="0" xfId="10" applyNumberFormat="1" applyFont="1" applyFill="1" applyBorder="1" applyAlignment="1">
      <alignment horizontal="center" vertical="center"/>
    </xf>
    <xf numFmtId="0" fontId="40" fillId="0" borderId="0" xfId="10" applyNumberFormat="1" applyFont="1" applyFill="1" applyAlignment="1">
      <alignment horizontal="center" vertical="center"/>
    </xf>
    <xf numFmtId="0" fontId="41" fillId="0" borderId="0" xfId="10" applyNumberFormat="1" applyFont="1" applyFill="1" applyAlignment="1">
      <alignment horizontal="center" vertical="center"/>
    </xf>
    <xf numFmtId="0" fontId="43" fillId="0" borderId="0" xfId="0" applyFont="1"/>
    <xf numFmtId="0" fontId="44" fillId="0" borderId="0" xfId="0" applyFont="1"/>
    <xf numFmtId="0" fontId="44" fillId="0" borderId="0" xfId="0" applyFont="1" applyBorder="1"/>
    <xf numFmtId="0" fontId="44" fillId="0" borderId="0" xfId="0" applyFont="1" applyAlignment="1">
      <alignment horizontal="right"/>
    </xf>
    <xf numFmtId="0" fontId="44" fillId="0" borderId="0" xfId="0" applyFont="1" applyBorder="1" applyAlignment="1">
      <alignment horizontal="right"/>
    </xf>
    <xf numFmtId="0" fontId="45" fillId="0" borderId="0" xfId="0" applyFont="1" applyAlignment="1">
      <alignment horizontal="right"/>
    </xf>
    <xf numFmtId="0" fontId="45" fillId="0" borderId="0" xfId="0" applyFont="1" applyBorder="1" applyAlignment="1">
      <alignment horizontal="right"/>
    </xf>
    <xf numFmtId="0" fontId="42" fillId="0" borderId="0" xfId="0" applyFont="1" applyAlignment="1">
      <alignment horizontal="right"/>
    </xf>
    <xf numFmtId="0" fontId="48" fillId="0" borderId="27" xfId="9" applyFont="1" applyFill="1" applyBorder="1" applyAlignment="1">
      <alignment horizontal="center" vertical="center"/>
    </xf>
    <xf numFmtId="0" fontId="28" fillId="0" borderId="28" xfId="8" applyFont="1" applyFill="1" applyBorder="1" applyAlignment="1">
      <alignment horizontal="left" vertical="center"/>
    </xf>
    <xf numFmtId="0" fontId="22" fillId="0" borderId="29" xfId="10" applyNumberFormat="1" applyFont="1" applyFill="1" applyBorder="1" applyAlignment="1">
      <alignment horizontal="center" vertical="center" wrapText="1"/>
    </xf>
    <xf numFmtId="0" fontId="43" fillId="0" borderId="0" xfId="0" applyFont="1" applyFill="1"/>
    <xf numFmtId="0" fontId="45" fillId="0" borderId="0" xfId="0" applyFont="1" applyFill="1" applyAlignment="1">
      <alignment horizontal="right"/>
    </xf>
    <xf numFmtId="0" fontId="22" fillId="0" borderId="13" xfId="10" applyNumberFormat="1" applyFont="1" applyFill="1" applyBorder="1" applyAlignment="1">
      <alignment horizontal="center" vertical="center"/>
    </xf>
    <xf numFmtId="0" fontId="22" fillId="0" borderId="29" xfId="10" applyNumberFormat="1" applyFont="1" applyFill="1" applyBorder="1" applyAlignment="1">
      <alignment horizontal="center" vertical="center"/>
    </xf>
    <xf numFmtId="0" fontId="22" fillId="0" borderId="30" xfId="10" applyNumberFormat="1" applyFont="1" applyFill="1" applyBorder="1" applyAlignment="1">
      <alignment horizontal="center" vertical="center"/>
    </xf>
    <xf numFmtId="0" fontId="22" fillId="0" borderId="31" xfId="10" applyNumberFormat="1" applyFont="1" applyFill="1" applyBorder="1" applyAlignment="1">
      <alignment horizontal="center" vertical="center"/>
    </xf>
    <xf numFmtId="0" fontId="44" fillId="0" borderId="0" xfId="0" applyFont="1" applyFill="1"/>
    <xf numFmtId="0" fontId="23" fillId="0" borderId="13" xfId="10" applyNumberFormat="1" applyFont="1" applyFill="1" applyBorder="1" applyAlignment="1">
      <alignment horizontal="center" vertical="center" wrapText="1"/>
    </xf>
    <xf numFmtId="0" fontId="23" fillId="0" borderId="13" xfId="10" applyFont="1" applyFill="1" applyBorder="1" applyAlignment="1" applyProtection="1">
      <alignment horizontal="center" vertical="center" wrapText="1"/>
      <protection locked="0"/>
    </xf>
    <xf numFmtId="0" fontId="22" fillId="0" borderId="32" xfId="10" applyNumberFormat="1" applyFont="1" applyFill="1" applyBorder="1" applyAlignment="1">
      <alignment horizontal="center" vertical="center" wrapText="1"/>
    </xf>
    <xf numFmtId="0" fontId="19" fillId="0" borderId="33" xfId="10" applyNumberFormat="1" applyFont="1" applyFill="1" applyBorder="1" applyAlignment="1">
      <alignment horizontal="center" vertical="center" wrapText="1"/>
    </xf>
    <xf numFmtId="0" fontId="19" fillId="0" borderId="34" xfId="10" applyNumberFormat="1" applyFont="1" applyFill="1" applyBorder="1" applyAlignment="1">
      <alignment horizontal="center" vertical="center" wrapText="1"/>
    </xf>
    <xf numFmtId="0" fontId="7" fillId="3" borderId="0" xfId="10" applyNumberFormat="1" applyFont="1" applyFill="1" applyBorder="1" applyAlignment="1">
      <alignment horizontal="center" vertical="center"/>
    </xf>
    <xf numFmtId="0" fontId="5" fillId="3" borderId="0" xfId="10" applyNumberFormat="1" applyFont="1" applyFill="1" applyBorder="1" applyAlignment="1">
      <alignment horizontal="center" vertical="center"/>
    </xf>
    <xf numFmtId="0" fontId="6" fillId="3" borderId="0" xfId="10" applyNumberFormat="1" applyFont="1" applyFill="1" applyBorder="1" applyAlignment="1">
      <alignment horizontal="center" vertical="center"/>
    </xf>
    <xf numFmtId="0" fontId="8" fillId="3" borderId="0" xfId="10" applyNumberFormat="1" applyFont="1" applyFill="1" applyBorder="1" applyAlignment="1">
      <alignment horizontal="center" vertical="center"/>
    </xf>
    <xf numFmtId="0" fontId="9" fillId="3" borderId="0" xfId="10" applyNumberFormat="1" applyFont="1" applyFill="1" applyBorder="1" applyAlignment="1">
      <alignment horizontal="center" vertical="center"/>
    </xf>
    <xf numFmtId="0" fontId="7" fillId="3" borderId="22" xfId="10" applyNumberFormat="1" applyFont="1" applyFill="1" applyBorder="1" applyAlignment="1">
      <alignment horizontal="center" vertical="center"/>
    </xf>
    <xf numFmtId="0" fontId="5" fillId="3" borderId="22" xfId="10" applyNumberFormat="1" applyFont="1" applyFill="1" applyBorder="1" applyAlignment="1">
      <alignment horizontal="center" vertical="center"/>
    </xf>
    <xf numFmtId="0" fontId="6" fillId="3" borderId="22" xfId="10" applyNumberFormat="1" applyFont="1" applyFill="1" applyBorder="1" applyAlignment="1">
      <alignment horizontal="center" vertical="center"/>
    </xf>
    <xf numFmtId="0" fontId="8" fillId="3" borderId="22" xfId="10" applyNumberFormat="1" applyFont="1" applyFill="1" applyBorder="1" applyAlignment="1">
      <alignment horizontal="center" vertical="center"/>
    </xf>
    <xf numFmtId="0" fontId="9" fillId="3" borderId="22" xfId="10" applyNumberFormat="1" applyFont="1" applyFill="1" applyBorder="1" applyAlignment="1">
      <alignment horizontal="center" vertical="center"/>
    </xf>
    <xf numFmtId="0" fontId="19" fillId="3" borderId="15" xfId="10" applyNumberFormat="1" applyFont="1" applyFill="1" applyBorder="1" applyAlignment="1">
      <alignment horizontal="center" vertical="center" wrapText="1"/>
    </xf>
    <xf numFmtId="0" fontId="19" fillId="3" borderId="14" xfId="10" applyNumberFormat="1" applyFont="1" applyFill="1" applyBorder="1" applyAlignment="1">
      <alignment horizontal="center" vertical="center" wrapText="1"/>
    </xf>
    <xf numFmtId="0" fontId="10" fillId="0" borderId="3" xfId="10" applyNumberFormat="1" applyFont="1" applyFill="1" applyBorder="1" applyAlignment="1">
      <alignment horizontal="center" vertical="center" wrapText="1"/>
    </xf>
    <xf numFmtId="0" fontId="23" fillId="0" borderId="20" xfId="10" applyNumberFormat="1" applyFont="1" applyFill="1" applyBorder="1" applyAlignment="1">
      <alignment horizontal="center" vertical="center" wrapText="1"/>
    </xf>
    <xf numFmtId="0" fontId="22" fillId="0" borderId="15" xfId="10" applyNumberFormat="1" applyFont="1" applyFill="1" applyBorder="1" applyAlignment="1">
      <alignment horizontal="center" vertical="center" wrapText="1"/>
    </xf>
    <xf numFmtId="0" fontId="22" fillId="0" borderId="25" xfId="10" applyNumberFormat="1" applyFont="1" applyFill="1" applyBorder="1" applyAlignment="1">
      <alignment horizontal="center" vertical="center" wrapText="1"/>
    </xf>
    <xf numFmtId="0" fontId="21" fillId="0" borderId="15" xfId="10" applyNumberFormat="1" applyFont="1" applyFill="1" applyBorder="1" applyAlignment="1">
      <alignment horizontal="center" vertical="center" wrapText="1"/>
    </xf>
    <xf numFmtId="0" fontId="19" fillId="0" borderId="20" xfId="10" applyNumberFormat="1" applyFont="1" applyFill="1" applyBorder="1" applyAlignment="1">
      <alignment horizontal="center" vertical="center" wrapText="1"/>
    </xf>
    <xf numFmtId="0" fontId="19" fillId="0" borderId="25" xfId="10" applyNumberFormat="1" applyFont="1" applyFill="1" applyBorder="1" applyAlignment="1">
      <alignment horizontal="center" vertical="center" wrapText="1"/>
    </xf>
    <xf numFmtId="0" fontId="22" fillId="2" borderId="15" xfId="10" applyNumberFormat="1" applyFont="1" applyFill="1" applyBorder="1" applyAlignment="1">
      <alignment horizontal="center" vertical="center" wrapText="1"/>
    </xf>
    <xf numFmtId="0" fontId="22" fillId="2" borderId="35" xfId="10" applyNumberFormat="1" applyFont="1" applyFill="1" applyBorder="1" applyAlignment="1">
      <alignment horizontal="center" vertical="center" wrapText="1"/>
    </xf>
    <xf numFmtId="0" fontId="22" fillId="2" borderId="34" xfId="10" applyNumberFormat="1" applyFont="1" applyFill="1" applyBorder="1" applyAlignment="1">
      <alignment horizontal="center" vertical="center" wrapText="1"/>
    </xf>
    <xf numFmtId="0" fontId="22" fillId="0" borderId="15" xfId="10" applyNumberFormat="1" applyFont="1" applyFill="1" applyBorder="1" applyAlignment="1">
      <alignment horizontal="center" vertical="center"/>
    </xf>
    <xf numFmtId="0" fontId="18" fillId="0" borderId="16" xfId="10" applyNumberFormat="1" applyFont="1" applyFill="1" applyBorder="1" applyAlignment="1">
      <alignment horizontal="center" vertical="center"/>
    </xf>
    <xf numFmtId="0" fontId="4" fillId="0" borderId="0" xfId="6" applyNumberFormat="1" applyFill="1"/>
    <xf numFmtId="0" fontId="11" fillId="0" borderId="36" xfId="10" applyNumberFormat="1" applyFont="1" applyFill="1" applyBorder="1" applyAlignment="1">
      <alignment horizontal="center" textRotation="90" wrapText="1"/>
    </xf>
    <xf numFmtId="0" fontId="12" fillId="0" borderId="0" xfId="4" applyNumberFormat="1" applyFont="1" applyFill="1" applyBorder="1" applyAlignment="1">
      <alignment horizontal="center" vertical="center"/>
    </xf>
    <xf numFmtId="0" fontId="11" fillId="0" borderId="16" xfId="10" applyNumberFormat="1" applyFont="1" applyFill="1" applyBorder="1" applyAlignment="1">
      <alignment horizontal="center" textRotation="90" wrapText="1"/>
    </xf>
    <xf numFmtId="0" fontId="15" fillId="0" borderId="16" xfId="10" applyNumberFormat="1" applyFont="1" applyFill="1" applyBorder="1" applyAlignment="1">
      <alignment horizontal="center" textRotation="90" wrapText="1"/>
    </xf>
    <xf numFmtId="0" fontId="11" fillId="0" borderId="16" xfId="10" applyNumberFormat="1" applyFont="1" applyFill="1" applyBorder="1" applyAlignment="1">
      <alignment horizontal="center" vertical="center" wrapText="1"/>
    </xf>
    <xf numFmtId="0" fontId="16" fillId="0" borderId="16" xfId="10" applyNumberFormat="1" applyFont="1" applyFill="1" applyBorder="1" applyAlignment="1">
      <alignment horizontal="center" vertical="center" wrapText="1"/>
    </xf>
    <xf numFmtId="0" fontId="15" fillId="0" borderId="16" xfId="10" applyNumberFormat="1" applyFont="1" applyFill="1" applyBorder="1" applyAlignment="1">
      <alignment vertical="center" wrapText="1"/>
    </xf>
    <xf numFmtId="0" fontId="14" fillId="0" borderId="16" xfId="4" applyNumberFormat="1" applyFont="1" applyFill="1" applyBorder="1" applyAlignment="1">
      <alignment horizontal="center" vertical="center"/>
    </xf>
    <xf numFmtId="0" fontId="0" fillId="0" borderId="16" xfId="6" applyNumberFormat="1" applyFont="1" applyFill="1" applyBorder="1" applyAlignment="1">
      <alignment horizontal="center" textRotation="90" wrapText="1"/>
    </xf>
    <xf numFmtId="0" fontId="17" fillId="0" borderId="16" xfId="6" applyNumberFormat="1" applyFont="1" applyFill="1" applyBorder="1" applyAlignment="1">
      <alignment horizontal="center" textRotation="90" wrapText="1"/>
    </xf>
    <xf numFmtId="0" fontId="4" fillId="0" borderId="3" xfId="6" applyNumberFormat="1" applyFill="1" applyBorder="1"/>
    <xf numFmtId="0" fontId="4" fillId="0" borderId="16" xfId="6" applyNumberFormat="1" applyFill="1" applyBorder="1"/>
    <xf numFmtId="0" fontId="17" fillId="0" borderId="16" xfId="7" applyNumberFormat="1" applyFont="1" applyFill="1" applyBorder="1" applyAlignment="1">
      <alignment horizontal="center" vertical="center" textRotation="90" wrapText="1"/>
    </xf>
    <xf numFmtId="0" fontId="0" fillId="0" borderId="16" xfId="7" applyNumberFormat="1" applyFont="1" applyFill="1" applyBorder="1" applyAlignment="1">
      <alignment horizontal="center" vertical="center" textRotation="90" wrapText="1"/>
    </xf>
    <xf numFmtId="0" fontId="20" fillId="0" borderId="24" xfId="9" applyNumberFormat="1" applyFont="1" applyFill="1" applyBorder="1" applyAlignment="1">
      <alignment horizontal="center" vertical="center" wrapText="1"/>
    </xf>
    <xf numFmtId="0" fontId="20" fillId="0" borderId="17" xfId="9" applyNumberFormat="1" applyFont="1" applyFill="1" applyBorder="1" applyAlignment="1">
      <alignment horizontal="center" vertical="center"/>
    </xf>
    <xf numFmtId="0" fontId="28" fillId="0" borderId="19" xfId="8" applyNumberFormat="1" applyFont="1" applyFill="1" applyBorder="1" applyAlignment="1">
      <alignment horizontal="left" vertical="center"/>
    </xf>
    <xf numFmtId="0" fontId="23" fillId="0" borderId="20" xfId="10" applyNumberFormat="1" applyFont="1" applyFill="1" applyBorder="1" applyAlignment="1" applyProtection="1">
      <alignment horizontal="center" vertical="center" wrapText="1"/>
      <protection locked="0"/>
    </xf>
    <xf numFmtId="0" fontId="20" fillId="0" borderId="33" xfId="10" applyNumberFormat="1" applyFont="1" applyFill="1" applyBorder="1" applyAlignment="1">
      <alignment horizontal="center" vertical="center" wrapText="1"/>
    </xf>
    <xf numFmtId="0" fontId="20" fillId="0" borderId="19" xfId="10" applyNumberFormat="1" applyFont="1" applyFill="1" applyBorder="1" applyAlignment="1">
      <alignment horizontal="center" vertical="center" wrapText="1"/>
    </xf>
    <xf numFmtId="0" fontId="22" fillId="0" borderId="20" xfId="10" applyNumberFormat="1" applyFont="1" applyFill="1" applyBorder="1" applyAlignment="1">
      <alignment horizontal="center" vertical="center"/>
    </xf>
    <xf numFmtId="0" fontId="20" fillId="0" borderId="13" xfId="9" applyNumberFormat="1" applyFont="1" applyFill="1" applyBorder="1" applyAlignment="1">
      <alignment horizontal="center" vertical="center" wrapText="1"/>
    </xf>
    <xf numFmtId="0" fontId="20" fillId="0" borderId="37" xfId="0" applyNumberFormat="1" applyFont="1" applyFill="1" applyBorder="1" applyAlignment="1">
      <alignment horizontal="center" vertical="center" wrapText="1"/>
    </xf>
    <xf numFmtId="0" fontId="20" fillId="0" borderId="0" xfId="6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/>
    <xf numFmtId="0" fontId="18" fillId="0" borderId="0" xfId="0" applyNumberFormat="1" applyFont="1"/>
    <xf numFmtId="0" fontId="35" fillId="0" borderId="0" xfId="0" applyNumberFormat="1" applyFont="1"/>
    <xf numFmtId="0" fontId="7" fillId="0" borderId="38" xfId="10" applyNumberFormat="1" applyFont="1" applyFill="1" applyBorder="1" applyAlignment="1">
      <alignment horizontal="center" vertical="center"/>
    </xf>
    <xf numFmtId="0" fontId="24" fillId="4" borderId="39" xfId="10" applyNumberFormat="1" applyFont="1" applyFill="1" applyBorder="1" applyAlignment="1">
      <alignment horizontal="center" vertical="center"/>
    </xf>
    <xf numFmtId="0" fontId="24" fillId="4" borderId="40" xfId="10" applyNumberFormat="1" applyFont="1" applyFill="1" applyBorder="1" applyAlignment="1">
      <alignment horizontal="center" vertical="center"/>
    </xf>
    <xf numFmtId="0" fontId="24" fillId="5" borderId="37" xfId="1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34" fillId="6" borderId="44" xfId="0" applyFont="1" applyFill="1" applyBorder="1" applyAlignment="1">
      <alignment horizontal="center" textRotation="90" wrapText="1"/>
    </xf>
    <xf numFmtId="0" fontId="34" fillId="6" borderId="42" xfId="0" applyFont="1" applyFill="1" applyBorder="1" applyAlignment="1">
      <alignment horizontal="center" textRotation="90" wrapText="1"/>
    </xf>
    <xf numFmtId="0" fontId="43" fillId="0" borderId="0" xfId="0" applyFont="1" applyBorder="1" applyAlignment="1">
      <alignment horizontal="center" vertical="center"/>
    </xf>
    <xf numFmtId="0" fontId="40" fillId="0" borderId="0" xfId="10" applyNumberFormat="1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24" fillId="4" borderId="16" xfId="10" applyNumberFormat="1" applyFont="1" applyFill="1" applyBorder="1" applyAlignment="1">
      <alignment horizontal="center" vertical="center"/>
    </xf>
    <xf numFmtId="0" fontId="38" fillId="4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9" fillId="4" borderId="43" xfId="0" applyFont="1" applyFill="1" applyBorder="1" applyAlignment="1">
      <alignment horizontal="center" textRotation="90" wrapText="1"/>
    </xf>
    <xf numFmtId="0" fontId="49" fillId="4" borderId="47" xfId="0" applyFont="1" applyFill="1" applyBorder="1" applyAlignment="1">
      <alignment horizontal="center" textRotation="90" wrapText="1"/>
    </xf>
    <xf numFmtId="0" fontId="24" fillId="4" borderId="38" xfId="10" applyNumberFormat="1" applyFont="1" applyFill="1" applyBorder="1" applyAlignment="1">
      <alignment horizontal="center" vertical="center"/>
    </xf>
    <xf numFmtId="0" fontId="24" fillId="4" borderId="60" xfId="10" applyNumberFormat="1" applyFont="1" applyFill="1" applyBorder="1" applyAlignment="1">
      <alignment horizontal="center" vertical="center"/>
    </xf>
    <xf numFmtId="0" fontId="24" fillId="4" borderId="61" xfId="10" applyNumberFormat="1" applyFont="1" applyFill="1" applyBorder="1" applyAlignment="1">
      <alignment horizontal="center" vertical="center"/>
    </xf>
    <xf numFmtId="0" fontId="6" fillId="0" borderId="16" xfId="1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4" fillId="0" borderId="16" xfId="10" applyNumberFormat="1" applyFont="1" applyFill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5" fillId="0" borderId="0" xfId="0" applyFont="1" applyAlignment="1">
      <alignment horizontal="center"/>
    </xf>
    <xf numFmtId="0" fontId="43" fillId="0" borderId="0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7" fillId="0" borderId="16" xfId="10" applyNumberFormat="1" applyFont="1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39" fillId="0" borderId="0" xfId="10" applyNumberFormat="1" applyFont="1" applyFill="1" applyAlignment="1">
      <alignment vertical="center" wrapText="1"/>
    </xf>
    <xf numFmtId="0" fontId="45" fillId="0" borderId="0" xfId="0" applyFont="1" applyAlignment="1"/>
    <xf numFmtId="0" fontId="34" fillId="6" borderId="58" xfId="0" applyFont="1" applyFill="1" applyBorder="1" applyAlignment="1">
      <alignment horizontal="center" textRotation="90" wrapText="1"/>
    </xf>
    <xf numFmtId="0" fontId="34" fillId="6" borderId="59" xfId="0" applyFont="1" applyFill="1" applyBorder="1" applyAlignment="1">
      <alignment horizontal="center" textRotation="90" wrapText="1"/>
    </xf>
    <xf numFmtId="0" fontId="0" fillId="6" borderId="44" xfId="0" applyFont="1" applyFill="1" applyBorder="1" applyAlignment="1">
      <alignment horizontal="center" textRotation="90" wrapText="1"/>
    </xf>
    <xf numFmtId="0" fontId="36" fillId="0" borderId="43" xfId="0" applyFont="1" applyBorder="1" applyAlignment="1">
      <alignment horizontal="center" textRotation="90" wrapText="1"/>
    </xf>
    <xf numFmtId="0" fontId="36" fillId="0" borderId="23" xfId="0" applyFont="1" applyBorder="1" applyAlignment="1">
      <alignment horizontal="center" textRotation="90" wrapText="1"/>
    </xf>
    <xf numFmtId="0" fontId="49" fillId="4" borderId="23" xfId="0" applyFont="1" applyFill="1" applyBorder="1" applyAlignment="1">
      <alignment horizontal="center" textRotation="90" wrapText="1"/>
    </xf>
    <xf numFmtId="0" fontId="36" fillId="0" borderId="50" xfId="0" applyFont="1" applyBorder="1" applyAlignment="1">
      <alignment horizontal="center" textRotation="90" wrapText="1"/>
    </xf>
    <xf numFmtId="0" fontId="36" fillId="0" borderId="51" xfId="0" applyFont="1" applyBorder="1" applyAlignment="1">
      <alignment horizontal="center" textRotation="90" wrapText="1"/>
    </xf>
    <xf numFmtId="0" fontId="17" fillId="0" borderId="43" xfId="0" applyFont="1" applyBorder="1" applyAlignment="1">
      <alignment horizontal="center" textRotation="90" wrapText="1"/>
    </xf>
    <xf numFmtId="0" fontId="17" fillId="0" borderId="23" xfId="0" applyFont="1" applyBorder="1" applyAlignment="1">
      <alignment horizontal="center" textRotation="90" wrapText="1"/>
    </xf>
    <xf numFmtId="0" fontId="7" fillId="0" borderId="52" xfId="10" applyNumberFormat="1" applyFont="1" applyFill="1" applyBorder="1" applyAlignment="1">
      <alignment horizontal="center" vertical="center" textRotation="90"/>
    </xf>
    <xf numFmtId="0" fontId="0" fillId="0" borderId="53" xfId="0" applyBorder="1" applyAlignment="1">
      <alignment horizontal="center" vertical="center" textRotation="90"/>
    </xf>
    <xf numFmtId="0" fontId="0" fillId="0" borderId="54" xfId="0" applyBorder="1" applyAlignment="1">
      <alignment horizontal="center" vertical="center" textRotation="90"/>
    </xf>
    <xf numFmtId="0" fontId="7" fillId="0" borderId="55" xfId="10" applyNumberFormat="1" applyFont="1" applyFill="1" applyBorder="1" applyAlignment="1">
      <alignment horizontal="center" vertical="center" textRotation="90"/>
    </xf>
    <xf numFmtId="0" fontId="0" fillId="0" borderId="56" xfId="0" applyBorder="1" applyAlignment="1">
      <alignment horizontal="center" vertical="center" textRotation="90"/>
    </xf>
    <xf numFmtId="0" fontId="0" fillId="0" borderId="57" xfId="0" applyBorder="1" applyAlignment="1">
      <alignment horizontal="center" vertical="center" textRotation="90"/>
    </xf>
    <xf numFmtId="0" fontId="34" fillId="3" borderId="44" xfId="0" applyFont="1" applyFill="1" applyBorder="1" applyAlignment="1">
      <alignment horizontal="center" textRotation="90" wrapText="1"/>
    </xf>
    <xf numFmtId="0" fontId="34" fillId="3" borderId="42" xfId="0" applyFont="1" applyFill="1" applyBorder="1" applyAlignment="1">
      <alignment horizontal="center" textRotation="90" wrapText="1"/>
    </xf>
    <xf numFmtId="0" fontId="34" fillId="3" borderId="45" xfId="0" applyFont="1" applyFill="1" applyBorder="1" applyAlignment="1">
      <alignment horizontal="center" textRotation="90" wrapText="1"/>
    </xf>
    <xf numFmtId="0" fontId="34" fillId="3" borderId="46" xfId="0" applyFont="1" applyFill="1" applyBorder="1" applyAlignment="1">
      <alignment horizontal="center" textRotation="90" wrapText="1"/>
    </xf>
    <xf numFmtId="0" fontId="36" fillId="0" borderId="47" xfId="0" applyFont="1" applyBorder="1" applyAlignment="1">
      <alignment horizontal="center" textRotation="90" wrapText="1"/>
    </xf>
    <xf numFmtId="0" fontId="7" fillId="0" borderId="16" xfId="1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6" fillId="0" borderId="48" xfId="0" applyFont="1" applyFill="1" applyBorder="1" applyAlignment="1">
      <alignment horizontal="center" textRotation="90" wrapText="1"/>
    </xf>
    <xf numFmtId="0" fontId="36" fillId="0" borderId="49" xfId="0" applyFont="1" applyFill="1" applyBorder="1" applyAlignment="1">
      <alignment horizontal="center" textRotation="90" wrapText="1"/>
    </xf>
    <xf numFmtId="0" fontId="0" fillId="3" borderId="41" xfId="0" applyFont="1" applyFill="1" applyBorder="1" applyAlignment="1">
      <alignment horizontal="center" textRotation="90" wrapText="1"/>
    </xf>
    <xf numFmtId="0" fontId="0" fillId="3" borderId="42" xfId="0" applyFill="1" applyBorder="1" applyAlignment="1">
      <alignment horizontal="center" textRotation="90" wrapText="1"/>
    </xf>
    <xf numFmtId="0" fontId="34" fillId="6" borderId="45" xfId="0" applyFont="1" applyFill="1" applyBorder="1" applyAlignment="1">
      <alignment horizontal="center" textRotation="90" wrapText="1"/>
    </xf>
    <xf numFmtId="0" fontId="34" fillId="6" borderId="46" xfId="0" applyFont="1" applyFill="1" applyBorder="1" applyAlignment="1">
      <alignment horizontal="center" textRotation="90" wrapText="1"/>
    </xf>
    <xf numFmtId="0" fontId="26" fillId="0" borderId="0" xfId="0" applyFont="1" applyBorder="1" applyAlignment="1">
      <alignment horizontal="center" vertical="center"/>
    </xf>
    <xf numFmtId="0" fontId="27" fillId="0" borderId="63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26" fillId="0" borderId="0" xfId="0" applyFont="1" applyFill="1" applyBorder="1" applyAlignment="1">
      <alignment horizontal="center" vertical="center"/>
    </xf>
    <xf numFmtId="0" fontId="28" fillId="0" borderId="36" xfId="10" applyNumberFormat="1" applyFont="1" applyFill="1" applyBorder="1" applyAlignment="1">
      <alignment horizontal="center" vertical="center" wrapText="1"/>
    </xf>
    <xf numFmtId="0" fontId="27" fillId="0" borderId="62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7" fillId="0" borderId="16" xfId="10" applyNumberFormat="1" applyFont="1" applyFill="1" applyBorder="1" applyAlignment="1">
      <alignment horizontal="center" vertical="center" textRotation="90" wrapText="1"/>
    </xf>
    <xf numFmtId="0" fontId="0" fillId="0" borderId="16" xfId="0" applyNumberFormat="1" applyBorder="1" applyAlignment="1">
      <alignment horizontal="center" vertical="center" textRotation="90" wrapText="1"/>
    </xf>
    <xf numFmtId="0" fontId="7" fillId="0" borderId="17" xfId="10" applyNumberFormat="1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wrapText="1"/>
    </xf>
    <xf numFmtId="0" fontId="4" fillId="2" borderId="16" xfId="6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3" fillId="0" borderId="16" xfId="10" applyNumberFormat="1" applyFont="1" applyFill="1" applyBorder="1" applyAlignment="1">
      <alignment horizontal="center" vertical="center"/>
    </xf>
    <xf numFmtId="0" fontId="37" fillId="5" borderId="16" xfId="0" applyNumberFormat="1" applyFont="1" applyFill="1" applyBorder="1" applyAlignment="1">
      <alignment horizontal="center" vertical="center" textRotation="90" wrapText="1"/>
    </xf>
    <xf numFmtId="0" fontId="0" fillId="5" borderId="16" xfId="0" applyNumberFormat="1" applyFill="1" applyBorder="1" applyAlignment="1">
      <alignment horizontal="center" vertical="center" textRotation="90" wrapText="1"/>
    </xf>
    <xf numFmtId="0" fontId="37" fillId="5" borderId="65" xfId="0" applyNumberFormat="1" applyFont="1" applyFill="1" applyBorder="1" applyAlignment="1">
      <alignment horizontal="center" vertical="center" textRotation="90" wrapText="1"/>
    </xf>
    <xf numFmtId="0" fontId="37" fillId="5" borderId="38" xfId="0" applyNumberFormat="1" applyFont="1" applyFill="1" applyBorder="1" applyAlignment="1">
      <alignment horizontal="center" vertical="center" textRotation="90" wrapText="1"/>
    </xf>
    <xf numFmtId="0" fontId="0" fillId="5" borderId="38" xfId="0" applyNumberFormat="1" applyFill="1" applyBorder="1" applyAlignment="1">
      <alignment horizontal="center" vertical="center" textRotation="90" wrapText="1"/>
    </xf>
    <xf numFmtId="0" fontId="36" fillId="0" borderId="56" xfId="0" applyNumberFormat="1" applyFont="1" applyBorder="1" applyAlignment="1">
      <alignment horizontal="center" vertical="center" wrapText="1"/>
    </xf>
    <xf numFmtId="0" fontId="0" fillId="0" borderId="66" xfId="0" applyNumberFormat="1" applyBorder="1" applyAlignment="1">
      <alignment horizontal="center" vertical="center" wrapText="1"/>
    </xf>
    <xf numFmtId="0" fontId="36" fillId="0" borderId="65" xfId="0" applyNumberFormat="1" applyFont="1" applyBorder="1" applyAlignment="1">
      <alignment horizontal="center" vertical="center" wrapText="1"/>
    </xf>
    <xf numFmtId="0" fontId="0" fillId="0" borderId="67" xfId="0" applyNumberFormat="1" applyBorder="1" applyAlignment="1">
      <alignment horizontal="center" vertical="center" wrapText="1"/>
    </xf>
    <xf numFmtId="0" fontId="0" fillId="0" borderId="17" xfId="6" applyNumberFormat="1" applyFont="1" applyFill="1" applyBorder="1" applyAlignment="1">
      <alignment horizontal="center" vertical="center" textRotation="90" wrapText="1"/>
    </xf>
    <xf numFmtId="0" fontId="36" fillId="0" borderId="17" xfId="0" applyNumberFormat="1" applyFont="1" applyBorder="1" applyAlignment="1">
      <alignment horizontal="center" vertical="center" textRotation="90" wrapText="1"/>
    </xf>
    <xf numFmtId="0" fontId="36" fillId="0" borderId="16" xfId="0" applyNumberFormat="1" applyFont="1" applyBorder="1" applyAlignment="1">
      <alignment horizontal="center" vertical="center" textRotation="90" wrapText="1"/>
    </xf>
    <xf numFmtId="0" fontId="0" fillId="0" borderId="38" xfId="0" applyNumberFormat="1" applyBorder="1" applyAlignment="1">
      <alignment horizontal="center" vertical="center" textRotation="90" wrapText="1"/>
    </xf>
    <xf numFmtId="0" fontId="0" fillId="0" borderId="61" xfId="0" applyNumberFormat="1" applyBorder="1" applyAlignment="1">
      <alignment horizontal="center" vertical="center" textRotation="90" wrapText="1"/>
    </xf>
    <xf numFmtId="0" fontId="0" fillId="2" borderId="16" xfId="0" applyNumberFormat="1" applyFill="1" applyBorder="1" applyAlignment="1">
      <alignment horizontal="center" vertical="center" textRotation="90" wrapText="1"/>
    </xf>
    <xf numFmtId="0" fontId="34" fillId="7" borderId="16" xfId="0" applyNumberFormat="1" applyFont="1" applyFill="1" applyBorder="1" applyAlignment="1">
      <alignment horizontal="center" vertical="center" textRotation="90" wrapText="1"/>
    </xf>
    <xf numFmtId="0" fontId="4" fillId="0" borderId="16" xfId="6" applyNumberFormat="1" applyFill="1" applyBorder="1" applyAlignment="1">
      <alignment horizontal="center" vertical="center" textRotation="90" wrapText="1"/>
    </xf>
    <xf numFmtId="0" fontId="0" fillId="7" borderId="16" xfId="0" applyNumberFormat="1" applyFont="1" applyFill="1" applyBorder="1" applyAlignment="1">
      <alignment horizontal="center" vertical="center" textRotation="90" wrapText="1"/>
    </xf>
    <xf numFmtId="0" fontId="10" fillId="0" borderId="64" xfId="1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13" fillId="0" borderId="6" xfId="10" applyNumberFormat="1" applyFont="1" applyFill="1" applyBorder="1" applyAlignment="1">
      <alignment horizontal="center" vertical="center"/>
    </xf>
    <xf numFmtId="0" fontId="13" fillId="0" borderId="7" xfId="10" applyNumberFormat="1" applyFont="1" applyFill="1" applyBorder="1" applyAlignment="1">
      <alignment horizontal="center" vertical="center"/>
    </xf>
    <xf numFmtId="0" fontId="13" fillId="0" borderId="8" xfId="10" applyNumberFormat="1" applyFont="1" applyFill="1" applyBorder="1" applyAlignment="1">
      <alignment horizontal="center" vertical="center"/>
    </xf>
    <xf numFmtId="0" fontId="4" fillId="0" borderId="16" xfId="6" applyNumberFormat="1" applyFill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</cellXfs>
  <cellStyles count="13">
    <cellStyle name="Excel Built-in Normal 2" xfId="1"/>
    <cellStyle name="TableStyleLight1" xfId="2"/>
    <cellStyle name="Обычный" xfId="0" builtinId="0"/>
    <cellStyle name="Обычный 2" xfId="3"/>
    <cellStyle name="Обычный 2 2" xfId="4"/>
    <cellStyle name="Обычный 3" xfId="5"/>
    <cellStyle name="Обычный 4" xfId="6"/>
    <cellStyle name="Обычный 4 2" xfId="7"/>
    <cellStyle name="Обычный_104-2" xfId="8"/>
    <cellStyle name="Обычный_400" xfId="9"/>
    <cellStyle name="Обычный_Новый заоч." xfId="10"/>
    <cellStyle name="Процентный 2" xfId="11"/>
    <cellStyle name="Процентный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L218"/>
  <sheetViews>
    <sheetView showZeros="0" tabSelected="1" topLeftCell="B9" zoomScale="80" zoomScaleNormal="80" zoomScaleSheetLayoutView="80" workbookViewId="0">
      <selection activeCell="AY21" sqref="AY21:AY22"/>
    </sheetView>
  </sheetViews>
  <sheetFormatPr defaultColWidth="37.7109375" defaultRowHeight="15" x14ac:dyDescent="0.2"/>
  <cols>
    <col min="1" max="1" width="5.42578125" style="1" hidden="1" customWidth="1"/>
    <col min="2" max="2" width="5.85546875" style="2" customWidth="1"/>
    <col min="3" max="3" width="75.140625" style="7" customWidth="1"/>
    <col min="4" max="4" width="15.5703125" style="3" customWidth="1"/>
    <col min="5" max="5" width="15.42578125" style="8" hidden="1" customWidth="1"/>
    <col min="6" max="6" width="8.85546875" style="6" customWidth="1"/>
    <col min="7" max="9" width="5.42578125" style="3" customWidth="1"/>
    <col min="10" max="10" width="6.5703125" style="4" customWidth="1"/>
    <col min="11" max="11" width="6.7109375" style="3" hidden="1" customWidth="1"/>
    <col min="12" max="12" width="6.42578125" style="3" hidden="1" customWidth="1"/>
    <col min="13" max="18" width="7" style="3" customWidth="1"/>
    <col min="19" max="19" width="7" style="4" customWidth="1"/>
    <col min="20" max="20" width="4.42578125" style="5" customWidth="1"/>
    <col min="21" max="21" width="5" style="3" hidden="1" customWidth="1"/>
    <col min="22" max="22" width="6.42578125" style="3" hidden="1" customWidth="1"/>
    <col min="23" max="24" width="5" style="3" hidden="1" customWidth="1"/>
    <col min="25" max="25" width="6.5703125" style="3" hidden="1" customWidth="1"/>
    <col min="26" max="26" width="7.5703125" style="3" hidden="1" customWidth="1"/>
    <col min="27" max="27" width="6" style="3" hidden="1" customWidth="1"/>
    <col min="28" max="28" width="6" style="6" hidden="1" customWidth="1"/>
    <col min="29" max="29" width="22.5703125" style="2" hidden="1" customWidth="1"/>
    <col min="30" max="37" width="0" style="3" hidden="1" customWidth="1"/>
    <col min="38" max="38" width="0" style="17" hidden="1" customWidth="1"/>
    <col min="39" max="39" width="0" style="18" hidden="1" customWidth="1"/>
    <col min="40" max="41" width="10.85546875" style="3" customWidth="1"/>
    <col min="42" max="42" width="7" style="3" customWidth="1"/>
    <col min="43" max="43" width="9.28515625" style="3" customWidth="1"/>
    <col min="44" max="46" width="8.140625" style="3" customWidth="1"/>
    <col min="47" max="47" width="6.7109375" style="3" customWidth="1"/>
    <col min="48" max="48" width="12.28515625" style="3" customWidth="1"/>
    <col min="49" max="49" width="10.42578125" style="3" customWidth="1"/>
    <col min="50" max="50" width="6.85546875" style="3" customWidth="1"/>
    <col min="51" max="51" width="7.85546875" style="3" customWidth="1"/>
    <col min="52" max="52" width="10.42578125" style="3" customWidth="1"/>
    <col min="53" max="53" width="7.42578125" style="3" customWidth="1"/>
    <col min="54" max="54" width="7.7109375" style="3" customWidth="1"/>
    <col min="55" max="55" width="7.28515625" style="3" customWidth="1"/>
    <col min="56" max="56" width="7" style="3" customWidth="1"/>
    <col min="57" max="57" width="6.28515625" style="3" customWidth="1"/>
    <col min="58" max="58" width="4.85546875" style="3" customWidth="1"/>
    <col min="59" max="59" width="8.42578125" style="3" customWidth="1"/>
    <col min="60" max="60" width="11" style="3" customWidth="1"/>
    <col min="61" max="61" width="12.7109375" style="3" customWidth="1"/>
    <col min="62" max="67" width="10.140625" style="3" customWidth="1"/>
    <col min="68" max="208" width="37.42578125" style="3" customWidth="1"/>
    <col min="209" max="16384" width="37.7109375" style="13"/>
  </cols>
  <sheetData>
    <row r="1" spans="1:246" ht="27.75" x14ac:dyDescent="0.2">
      <c r="A1" s="113"/>
      <c r="B1" s="114"/>
      <c r="C1" s="113"/>
      <c r="D1" s="114"/>
      <c r="E1" s="115"/>
      <c r="F1" s="114"/>
      <c r="G1" s="114"/>
      <c r="H1" s="114"/>
      <c r="I1" s="114"/>
      <c r="J1" s="116"/>
      <c r="K1" s="114"/>
      <c r="L1" s="114"/>
      <c r="M1" s="114"/>
      <c r="N1" s="114"/>
      <c r="O1" s="114"/>
      <c r="P1" s="114"/>
      <c r="Q1" s="114"/>
      <c r="R1" s="114"/>
      <c r="S1" s="116"/>
      <c r="T1" s="116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7"/>
      <c r="AM1" s="118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</row>
    <row r="2" spans="1:246" ht="33.75" customHeight="1" x14ac:dyDescent="0.2">
      <c r="A2" s="113"/>
      <c r="B2" s="203" t="s">
        <v>103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</row>
    <row r="3" spans="1:246" ht="31.5" customHeight="1" x14ac:dyDescent="0.2">
      <c r="A3" s="113"/>
      <c r="B3" s="203" t="s">
        <v>104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O3" s="6"/>
      <c r="BP3" s="2"/>
      <c r="BY3" s="17"/>
      <c r="BZ3" s="18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</row>
    <row r="4" spans="1:246" ht="23.25" customHeight="1" x14ac:dyDescent="0.2">
      <c r="A4" s="113"/>
      <c r="B4" s="114"/>
      <c r="C4" s="113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114"/>
      <c r="AR4" s="115"/>
      <c r="AS4" s="114"/>
      <c r="AT4" s="114"/>
      <c r="AU4" s="114"/>
      <c r="AV4" s="114"/>
      <c r="AW4" s="116"/>
      <c r="AX4" s="116"/>
      <c r="AY4" s="116"/>
      <c r="AZ4" s="116"/>
      <c r="BA4" s="114"/>
      <c r="BB4" s="114"/>
      <c r="BC4" s="114"/>
      <c r="BD4" s="114"/>
      <c r="BE4" s="114"/>
      <c r="BF4" s="116"/>
      <c r="BG4" s="116"/>
      <c r="BH4" s="114"/>
      <c r="BI4" s="114"/>
      <c r="BO4" s="6"/>
      <c r="BP4" s="2"/>
      <c r="BY4" s="17"/>
      <c r="BZ4" s="18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</row>
    <row r="5" spans="1:246" ht="27" customHeight="1" x14ac:dyDescent="0.4">
      <c r="A5" s="113"/>
      <c r="B5" s="114"/>
      <c r="C5" s="113" t="s">
        <v>105</v>
      </c>
      <c r="D5" s="119"/>
      <c r="E5" s="120"/>
      <c r="F5" s="120"/>
      <c r="G5" s="120"/>
      <c r="H5" s="120"/>
      <c r="I5" s="120"/>
      <c r="J5" s="121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36"/>
      <c r="AO5" s="136"/>
      <c r="AP5" s="130"/>
      <c r="AQ5" s="114"/>
      <c r="AR5" s="115"/>
      <c r="AS5" s="114"/>
      <c r="AT5" s="114"/>
      <c r="AU5" s="114"/>
      <c r="AV5" s="114"/>
      <c r="AW5" s="116"/>
      <c r="AX5" s="116"/>
      <c r="AY5" s="116"/>
      <c r="AZ5" s="116"/>
      <c r="BA5" s="114"/>
      <c r="BB5" s="114"/>
      <c r="BC5" s="114"/>
      <c r="BD5" s="114"/>
      <c r="BE5" s="114"/>
      <c r="BF5" s="116"/>
      <c r="BG5" s="116"/>
      <c r="BH5" s="114"/>
      <c r="BI5" s="114"/>
      <c r="BO5" s="6"/>
      <c r="BP5" s="2"/>
      <c r="BY5" s="17"/>
      <c r="BZ5" s="18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</row>
    <row r="6" spans="1:246" ht="120.75" customHeight="1" x14ac:dyDescent="0.4">
      <c r="A6" s="113"/>
      <c r="B6" s="114"/>
      <c r="C6" s="225" t="s">
        <v>120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36"/>
      <c r="AO6" s="136"/>
      <c r="AP6" s="130"/>
      <c r="AQ6" s="114"/>
      <c r="AR6" s="115"/>
      <c r="AS6" s="114"/>
      <c r="AT6" s="114"/>
      <c r="AU6" s="114"/>
      <c r="AV6" s="114"/>
      <c r="AW6" s="116"/>
      <c r="AX6" s="116"/>
      <c r="AY6" s="116"/>
      <c r="AZ6" s="116"/>
      <c r="BA6" s="114"/>
      <c r="BB6" s="114"/>
      <c r="BC6" s="114"/>
      <c r="BD6" s="114"/>
      <c r="BE6" s="114"/>
      <c r="BF6" s="116"/>
      <c r="BG6" s="116"/>
      <c r="BH6" s="114"/>
      <c r="BI6" s="114"/>
      <c r="BO6" s="6"/>
      <c r="BP6" s="2"/>
      <c r="BY6" s="17"/>
      <c r="BZ6" s="18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</row>
    <row r="7" spans="1:246" ht="42" customHeight="1" x14ac:dyDescent="0.4">
      <c r="A7" s="113"/>
      <c r="B7" s="114"/>
      <c r="C7" s="225" t="s">
        <v>115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36"/>
      <c r="AO7" s="136"/>
      <c r="AP7" s="130"/>
      <c r="AQ7" s="114"/>
      <c r="AR7" s="115"/>
      <c r="AS7" s="114"/>
      <c r="AT7" s="114"/>
      <c r="AU7" s="114"/>
      <c r="AV7" s="114"/>
      <c r="AW7" s="116"/>
      <c r="AX7" s="116"/>
      <c r="AY7" s="116"/>
      <c r="AZ7" s="116"/>
      <c r="BA7" s="114"/>
      <c r="BB7" s="114"/>
      <c r="BC7" s="114"/>
      <c r="BD7" s="114"/>
      <c r="BE7" s="114"/>
      <c r="BF7" s="116"/>
      <c r="BG7" s="116"/>
      <c r="BH7" s="114"/>
      <c r="BI7" s="114"/>
      <c r="BO7" s="6"/>
      <c r="BP7" s="2"/>
      <c r="BY7" s="17"/>
      <c r="BZ7" s="18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</row>
    <row r="8" spans="1:246" ht="35.25" customHeight="1" x14ac:dyDescent="0.4">
      <c r="A8" s="218" t="s">
        <v>112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</row>
    <row r="9" spans="1:246" ht="39.75" customHeight="1" x14ac:dyDescent="0.4">
      <c r="A9" s="120"/>
      <c r="B9" s="220" t="s">
        <v>113</v>
      </c>
      <c r="C9" s="220"/>
      <c r="D9" s="220"/>
      <c r="E9" s="220"/>
      <c r="F9" s="220"/>
      <c r="G9" s="220"/>
      <c r="H9" s="220"/>
      <c r="I9" s="220"/>
      <c r="J9" s="220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221"/>
      <c r="AR9" s="221"/>
      <c r="AS9" s="221"/>
      <c r="AT9" s="221"/>
      <c r="AU9" s="221"/>
      <c r="AV9" s="221"/>
      <c r="AW9" s="221"/>
      <c r="AX9" s="221"/>
      <c r="AY9" s="221"/>
      <c r="AZ9" s="221"/>
      <c r="BA9" s="221"/>
      <c r="BB9" s="221"/>
      <c r="BC9" s="221"/>
      <c r="BD9" s="221"/>
      <c r="BE9" s="221"/>
      <c r="BF9" s="221"/>
      <c r="BG9" s="221"/>
      <c r="BH9" s="221"/>
      <c r="BI9" s="221"/>
    </row>
    <row r="10" spans="1:246" ht="36" customHeight="1" x14ac:dyDescent="0.4">
      <c r="A10" s="120"/>
      <c r="B10" s="122"/>
      <c r="C10" s="122"/>
      <c r="D10" s="122"/>
      <c r="E10" s="122"/>
      <c r="F10" s="122"/>
      <c r="G10" s="122"/>
      <c r="H10" s="198" t="s">
        <v>121</v>
      </c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99"/>
      <c r="BE10" s="199"/>
      <c r="BF10" s="199"/>
      <c r="BG10" s="199"/>
      <c r="BH10" s="199"/>
      <c r="BI10" s="199"/>
    </row>
    <row r="11" spans="1:246" ht="26.25" customHeight="1" x14ac:dyDescent="0.4">
      <c r="A11" s="120"/>
      <c r="B11" s="122"/>
      <c r="C11" s="122"/>
      <c r="D11" s="122"/>
      <c r="E11" s="122"/>
      <c r="F11" s="122"/>
      <c r="G11" s="122"/>
      <c r="H11" s="123"/>
      <c r="I11" s="124"/>
      <c r="J11" s="125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31"/>
      <c r="AO11" s="131"/>
      <c r="AP11" s="131"/>
      <c r="AQ11" s="131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6" t="s">
        <v>114</v>
      </c>
      <c r="BH11" s="124"/>
      <c r="BI11" s="124"/>
    </row>
    <row r="12" spans="1:246" ht="30.75" customHeight="1" x14ac:dyDescent="0.2">
      <c r="A12" s="220" t="s">
        <v>107</v>
      </c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114"/>
      <c r="BI12" s="114"/>
    </row>
    <row r="13" spans="1:246" ht="46.5" hidden="1" customHeight="1" x14ac:dyDescent="0.2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114"/>
      <c r="BI13" s="114"/>
    </row>
    <row r="14" spans="1:246" hidden="1" x14ac:dyDescent="0.2"/>
    <row r="15" spans="1:246" hidden="1" x14ac:dyDescent="0.2"/>
    <row r="16" spans="1:246" ht="45" customHeight="1" x14ac:dyDescent="0.2">
      <c r="B16" s="213" t="s">
        <v>77</v>
      </c>
      <c r="C16" s="215" t="s">
        <v>78</v>
      </c>
      <c r="D16" s="237" t="s">
        <v>116</v>
      </c>
      <c r="E16" s="91"/>
      <c r="F16" s="237" t="s">
        <v>1</v>
      </c>
      <c r="G16" s="237" t="s">
        <v>81</v>
      </c>
      <c r="H16" s="237" t="s">
        <v>82</v>
      </c>
      <c r="I16" s="240" t="s">
        <v>79</v>
      </c>
      <c r="J16" s="222" t="s">
        <v>83</v>
      </c>
      <c r="K16" s="4"/>
      <c r="L16" s="4"/>
      <c r="M16" s="210" t="s">
        <v>80</v>
      </c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2"/>
      <c r="AQ16" s="205" t="s">
        <v>95</v>
      </c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7"/>
    </row>
    <row r="17" spans="1:224" ht="15.75" hidden="1" customHeight="1" thickBot="1" x14ac:dyDescent="0.25">
      <c r="B17" s="207"/>
      <c r="C17" s="216"/>
      <c r="D17" s="238"/>
      <c r="E17" s="91"/>
      <c r="F17" s="238"/>
      <c r="G17" s="238"/>
      <c r="H17" s="238"/>
      <c r="I17" s="241"/>
      <c r="J17" s="223"/>
      <c r="K17" s="4"/>
      <c r="L17" s="4"/>
      <c r="M17" s="4"/>
      <c r="N17" s="4"/>
      <c r="O17" s="4"/>
      <c r="P17" s="4"/>
      <c r="Q17" s="4"/>
      <c r="R17" s="4"/>
      <c r="U17" s="4"/>
      <c r="V17" s="4"/>
      <c r="W17" s="4"/>
      <c r="X17" s="4"/>
      <c r="Y17" s="4"/>
      <c r="Z17" s="4"/>
      <c r="AA17" s="4"/>
      <c r="AB17" s="5"/>
      <c r="AC17" s="98"/>
      <c r="AD17" s="4"/>
      <c r="AE17" s="4"/>
      <c r="AF17" s="4"/>
      <c r="AG17" s="4"/>
      <c r="AH17" s="4"/>
      <c r="AI17" s="4"/>
      <c r="AJ17" s="4"/>
      <c r="AK17" s="4"/>
      <c r="AL17" s="12"/>
      <c r="AM17" s="99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224" ht="15" hidden="1" customHeight="1" x14ac:dyDescent="0.2">
      <c r="B18" s="207"/>
      <c r="C18" s="216"/>
      <c r="D18" s="238"/>
      <c r="E18" s="91"/>
      <c r="F18" s="238"/>
      <c r="G18" s="238"/>
      <c r="H18" s="238"/>
      <c r="I18" s="241"/>
      <c r="J18" s="223"/>
      <c r="K18" s="4"/>
      <c r="L18" s="4"/>
      <c r="M18" s="4"/>
      <c r="N18" s="4"/>
      <c r="O18" s="4"/>
      <c r="P18" s="4"/>
      <c r="Q18" s="4"/>
      <c r="R18" s="4"/>
      <c r="U18" s="4"/>
      <c r="V18" s="4"/>
      <c r="W18" s="4"/>
      <c r="X18" s="4"/>
      <c r="Y18" s="4"/>
      <c r="Z18" s="4"/>
      <c r="AA18" s="4"/>
      <c r="AB18" s="5"/>
      <c r="AC18" s="98"/>
      <c r="AD18" s="4"/>
      <c r="AE18" s="4"/>
      <c r="AF18" s="4"/>
      <c r="AG18" s="4"/>
      <c r="AH18" s="4"/>
      <c r="AI18" s="4"/>
      <c r="AJ18" s="4"/>
      <c r="AK18" s="4"/>
      <c r="AL18" s="12"/>
      <c r="AM18" s="99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224" ht="15" hidden="1" customHeight="1" x14ac:dyDescent="0.2">
      <c r="B19" s="207"/>
      <c r="C19" s="216"/>
      <c r="D19" s="238"/>
      <c r="E19" s="91"/>
      <c r="F19" s="238"/>
      <c r="G19" s="238"/>
      <c r="H19" s="238"/>
      <c r="I19" s="241"/>
      <c r="J19" s="223"/>
      <c r="K19" s="4"/>
      <c r="L19" s="4"/>
      <c r="M19" s="4"/>
      <c r="N19" s="4"/>
      <c r="O19" s="4"/>
      <c r="P19" s="4"/>
      <c r="Q19" s="4"/>
      <c r="R19" s="4"/>
      <c r="U19" s="4"/>
      <c r="V19" s="4"/>
      <c r="W19" s="4"/>
      <c r="X19" s="4"/>
      <c r="Y19" s="4"/>
      <c r="Z19" s="4"/>
      <c r="AA19" s="4"/>
      <c r="AB19" s="5"/>
      <c r="AC19" s="98"/>
      <c r="AD19" s="4"/>
      <c r="AE19" s="4"/>
      <c r="AF19" s="4"/>
      <c r="AG19" s="4"/>
      <c r="AH19" s="4"/>
      <c r="AI19" s="4"/>
      <c r="AJ19" s="4"/>
      <c r="AK19" s="4"/>
      <c r="AL19" s="12"/>
      <c r="AM19" s="99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224" ht="15.75" hidden="1" customHeight="1" x14ac:dyDescent="0.2">
      <c r="B20" s="207"/>
      <c r="C20" s="216"/>
      <c r="D20" s="238"/>
      <c r="E20" s="91"/>
      <c r="F20" s="238"/>
      <c r="G20" s="238"/>
      <c r="H20" s="238"/>
      <c r="I20" s="241"/>
      <c r="J20" s="223"/>
      <c r="K20" s="4"/>
      <c r="L20" s="4"/>
      <c r="M20" s="4"/>
      <c r="N20" s="4"/>
      <c r="O20" s="4"/>
      <c r="P20" s="4"/>
      <c r="Q20" s="4"/>
      <c r="R20" s="4"/>
      <c r="U20" s="4"/>
      <c r="V20" s="4"/>
      <c r="W20" s="4"/>
      <c r="X20" s="4"/>
      <c r="Y20" s="4"/>
      <c r="Z20" s="4"/>
      <c r="AA20" s="4"/>
      <c r="AB20" s="5"/>
      <c r="AC20" s="98"/>
      <c r="AD20" s="4"/>
      <c r="AE20" s="4"/>
      <c r="AF20" s="4"/>
      <c r="AG20" s="4"/>
      <c r="AH20" s="4"/>
      <c r="AI20" s="4"/>
      <c r="AJ20" s="4"/>
      <c r="AK20" s="4"/>
      <c r="AL20" s="12"/>
      <c r="AM20" s="99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224" ht="56.25" customHeight="1" thickBot="1" x14ac:dyDescent="0.25">
      <c r="B21" s="207"/>
      <c r="C21" s="216"/>
      <c r="D21" s="238"/>
      <c r="E21" s="91"/>
      <c r="F21" s="238"/>
      <c r="G21" s="238"/>
      <c r="H21" s="238"/>
      <c r="I21" s="241"/>
      <c r="J21" s="223"/>
      <c r="K21" s="4"/>
      <c r="L21" s="4"/>
      <c r="M21" s="227" t="s">
        <v>84</v>
      </c>
      <c r="N21" s="200" t="s">
        <v>85</v>
      </c>
      <c r="O21" s="229" t="s">
        <v>86</v>
      </c>
      <c r="P21" s="200" t="s">
        <v>87</v>
      </c>
      <c r="Q21" s="200" t="s">
        <v>88</v>
      </c>
      <c r="R21" s="200" t="s">
        <v>89</v>
      </c>
      <c r="S21" s="200" t="s">
        <v>90</v>
      </c>
      <c r="T21" s="200" t="s">
        <v>91</v>
      </c>
      <c r="U21" s="200" t="s">
        <v>92</v>
      </c>
      <c r="V21" s="200" t="s">
        <v>93</v>
      </c>
      <c r="W21" s="254" t="s">
        <v>94</v>
      </c>
      <c r="X21" s="142"/>
      <c r="Y21" s="142"/>
      <c r="Z21" s="142"/>
      <c r="AA21" s="142"/>
      <c r="AB21" s="143"/>
      <c r="AC21" s="144"/>
      <c r="AD21" s="142"/>
      <c r="AE21" s="142"/>
      <c r="AF21" s="142"/>
      <c r="AG21" s="142"/>
      <c r="AH21" s="142"/>
      <c r="AI21" s="142"/>
      <c r="AJ21" s="142"/>
      <c r="AK21" s="142"/>
      <c r="AL21" s="145"/>
      <c r="AM21" s="146"/>
      <c r="AN21" s="243" t="s">
        <v>93</v>
      </c>
      <c r="AO21" s="252" t="s">
        <v>7</v>
      </c>
      <c r="AP21" s="245" t="s">
        <v>94</v>
      </c>
      <c r="AQ21" s="250" t="s">
        <v>8</v>
      </c>
      <c r="AR21" s="230" t="s">
        <v>9</v>
      </c>
      <c r="AS21" s="230" t="s">
        <v>10</v>
      </c>
      <c r="AT21" s="230" t="s">
        <v>96</v>
      </c>
      <c r="AU21" s="230" t="s">
        <v>97</v>
      </c>
      <c r="AV21" s="230" t="s">
        <v>11</v>
      </c>
      <c r="AW21" s="230" t="s">
        <v>12</v>
      </c>
      <c r="AX21" s="230" t="s">
        <v>98</v>
      </c>
      <c r="AY21" s="233" t="s">
        <v>99</v>
      </c>
      <c r="AZ21" s="248" t="s">
        <v>13</v>
      </c>
      <c r="BA21" s="249"/>
      <c r="BB21" s="249"/>
      <c r="BC21" s="230" t="s">
        <v>14</v>
      </c>
      <c r="BD21" s="230" t="s">
        <v>15</v>
      </c>
      <c r="BE21" s="230" t="s">
        <v>100</v>
      </c>
      <c r="BF21" s="230" t="s">
        <v>16</v>
      </c>
      <c r="BG21" s="235" t="s">
        <v>17</v>
      </c>
      <c r="BH21" s="230" t="s">
        <v>101</v>
      </c>
      <c r="BI21" s="208" t="s">
        <v>102</v>
      </c>
      <c r="BJ21" s="208" t="s">
        <v>119</v>
      </c>
    </row>
    <row r="22" spans="1:224" ht="102" customHeight="1" thickBot="1" x14ac:dyDescent="0.25">
      <c r="B22" s="214"/>
      <c r="C22" s="217"/>
      <c r="D22" s="239"/>
      <c r="E22" s="100"/>
      <c r="F22" s="239"/>
      <c r="G22" s="239"/>
      <c r="H22" s="239"/>
      <c r="I22" s="242"/>
      <c r="J22" s="224"/>
      <c r="K22" s="101"/>
      <c r="L22" s="101"/>
      <c r="M22" s="228"/>
      <c r="N22" s="201"/>
      <c r="O22" s="201"/>
      <c r="P22" s="201"/>
      <c r="Q22" s="201"/>
      <c r="R22" s="201"/>
      <c r="S22" s="201"/>
      <c r="T22" s="201"/>
      <c r="U22" s="201"/>
      <c r="V22" s="201"/>
      <c r="W22" s="255"/>
      <c r="X22" s="147"/>
      <c r="Y22" s="147"/>
      <c r="Z22" s="147"/>
      <c r="AA22" s="147"/>
      <c r="AB22" s="148"/>
      <c r="AC22" s="149"/>
      <c r="AD22" s="147"/>
      <c r="AE22" s="147"/>
      <c r="AF22" s="147"/>
      <c r="AG22" s="147"/>
      <c r="AH22" s="147"/>
      <c r="AI22" s="147"/>
      <c r="AJ22" s="147"/>
      <c r="AK22" s="147"/>
      <c r="AL22" s="150"/>
      <c r="AM22" s="151"/>
      <c r="AN22" s="244"/>
      <c r="AO22" s="253"/>
      <c r="AP22" s="246"/>
      <c r="AQ22" s="251"/>
      <c r="AR22" s="231"/>
      <c r="AS22" s="231"/>
      <c r="AT22" s="247"/>
      <c r="AU22" s="231"/>
      <c r="AV22" s="231"/>
      <c r="AW22" s="231"/>
      <c r="AX22" s="231"/>
      <c r="AY22" s="234"/>
      <c r="AZ22" s="102" t="s">
        <v>18</v>
      </c>
      <c r="BA22" s="102" t="s">
        <v>19</v>
      </c>
      <c r="BB22" s="102" t="s">
        <v>20</v>
      </c>
      <c r="BC22" s="231"/>
      <c r="BD22" s="231"/>
      <c r="BE22" s="231"/>
      <c r="BF22" s="231"/>
      <c r="BG22" s="236"/>
      <c r="BH22" s="231"/>
      <c r="BI22" s="232"/>
      <c r="BJ22" s="209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</row>
    <row r="23" spans="1:224" ht="15" customHeight="1" thickBot="1" x14ac:dyDescent="0.25">
      <c r="A23" s="103">
        <v>401</v>
      </c>
      <c r="B23" s="127"/>
      <c r="C23" s="128"/>
      <c r="D23" s="137"/>
      <c r="E23" s="138"/>
      <c r="F23" s="138"/>
      <c r="G23" s="129"/>
      <c r="H23" s="90"/>
      <c r="I23" s="139"/>
      <c r="J23" s="93"/>
      <c r="K23" s="94"/>
      <c r="L23" s="95"/>
      <c r="M23" s="104"/>
      <c r="N23" s="161"/>
      <c r="O23" s="161"/>
      <c r="P23" s="105"/>
      <c r="Q23" s="105"/>
      <c r="R23" s="105"/>
      <c r="S23" s="105"/>
      <c r="T23" s="104"/>
      <c r="U23" s="161"/>
      <c r="V23" s="161"/>
      <c r="W23" s="105"/>
      <c r="X23" s="105"/>
      <c r="Y23" s="105"/>
      <c r="Z23" s="105"/>
      <c r="AA23" s="161"/>
      <c r="AB23" s="162"/>
      <c r="AC23" s="163"/>
      <c r="AD23" s="106"/>
      <c r="AE23" s="152"/>
      <c r="AF23" s="152"/>
      <c r="AG23" s="152"/>
      <c r="AH23" s="152"/>
      <c r="AI23" s="152"/>
      <c r="AJ23" s="152"/>
      <c r="AK23" s="152"/>
      <c r="AL23" s="152"/>
      <c r="AM23" s="153"/>
      <c r="AN23" s="105"/>
      <c r="AO23" s="105"/>
      <c r="AP23" s="105"/>
      <c r="AQ23" s="132"/>
      <c r="AR23" s="133"/>
      <c r="AS23" s="134"/>
      <c r="AT23" s="110"/>
      <c r="AU23" s="135"/>
      <c r="AV23" s="133"/>
      <c r="AW23" s="133"/>
      <c r="AX23" s="133"/>
      <c r="AY23" s="133"/>
      <c r="AZ23" s="133"/>
      <c r="BA23" s="134"/>
      <c r="BB23" s="134"/>
      <c r="BC23" s="134"/>
      <c r="BD23" s="134"/>
      <c r="BE23" s="96"/>
      <c r="BF23" s="96"/>
      <c r="BG23" s="96"/>
      <c r="BH23" s="96"/>
      <c r="BI23" s="195"/>
      <c r="BJ23" s="196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</row>
    <row r="24" spans="1:224" ht="15.75" x14ac:dyDescent="0.2">
      <c r="A24" s="87">
        <v>401</v>
      </c>
    </row>
    <row r="25" spans="1:224" ht="15.75" x14ac:dyDescent="0.2">
      <c r="A25" s="87">
        <v>401</v>
      </c>
    </row>
    <row r="26" spans="1:224" ht="15.75" x14ac:dyDescent="0.2">
      <c r="A26" s="87">
        <v>401</v>
      </c>
    </row>
    <row r="27" spans="1:224" ht="15.75" x14ac:dyDescent="0.2">
      <c r="A27" s="87">
        <v>401</v>
      </c>
    </row>
    <row r="28" spans="1:224" ht="15.75" x14ac:dyDescent="0.2">
      <c r="A28" s="87">
        <v>401</v>
      </c>
    </row>
    <row r="29" spans="1:224" ht="15.75" x14ac:dyDescent="0.2">
      <c r="A29" s="87">
        <v>401</v>
      </c>
    </row>
    <row r="30" spans="1:224" ht="15.75" x14ac:dyDescent="0.2">
      <c r="A30" s="87">
        <v>401</v>
      </c>
    </row>
    <row r="31" spans="1:224" ht="15.75" x14ac:dyDescent="0.2">
      <c r="A31" s="87">
        <v>401</v>
      </c>
    </row>
    <row r="32" spans="1:224" ht="15.75" x14ac:dyDescent="0.2">
      <c r="A32" s="87">
        <v>401</v>
      </c>
    </row>
    <row r="33" spans="1:1" ht="15.75" x14ac:dyDescent="0.2">
      <c r="A33" s="87">
        <v>401</v>
      </c>
    </row>
    <row r="34" spans="1:1" ht="15.75" x14ac:dyDescent="0.2">
      <c r="A34" s="87">
        <v>401</v>
      </c>
    </row>
    <row r="35" spans="1:1" ht="15.75" x14ac:dyDescent="0.2">
      <c r="A35" s="87">
        <v>401</v>
      </c>
    </row>
    <row r="36" spans="1:1" ht="15.75" x14ac:dyDescent="0.2">
      <c r="A36" s="87">
        <v>401</v>
      </c>
    </row>
    <row r="37" spans="1:1" ht="15.75" x14ac:dyDescent="0.2">
      <c r="A37" s="87">
        <v>401</v>
      </c>
    </row>
    <row r="38" spans="1:1" ht="15.75" x14ac:dyDescent="0.2">
      <c r="A38" s="87">
        <v>401</v>
      </c>
    </row>
    <row r="39" spans="1:1" ht="15.75" x14ac:dyDescent="0.2">
      <c r="A39" s="87">
        <v>401</v>
      </c>
    </row>
    <row r="40" spans="1:1" ht="15.75" x14ac:dyDescent="0.2">
      <c r="A40" s="87">
        <v>401</v>
      </c>
    </row>
    <row r="41" spans="1:1" ht="15.75" x14ac:dyDescent="0.2">
      <c r="A41" s="87">
        <v>401</v>
      </c>
    </row>
    <row r="42" spans="1:1" ht="15.75" x14ac:dyDescent="0.2">
      <c r="A42" s="87">
        <v>401</v>
      </c>
    </row>
    <row r="43" spans="1:1" ht="15.75" x14ac:dyDescent="0.2">
      <c r="A43" s="87">
        <v>401</v>
      </c>
    </row>
    <row r="44" spans="1:1" ht="15.75" x14ac:dyDescent="0.2">
      <c r="A44" s="87">
        <v>401</v>
      </c>
    </row>
    <row r="45" spans="1:1" ht="15.75" x14ac:dyDescent="0.2">
      <c r="A45" s="87">
        <v>401</v>
      </c>
    </row>
    <row r="46" spans="1:1" ht="15.75" x14ac:dyDescent="0.2">
      <c r="A46" s="87">
        <v>401</v>
      </c>
    </row>
    <row r="47" spans="1:1" ht="15.75" x14ac:dyDescent="0.2">
      <c r="A47" s="87">
        <v>401</v>
      </c>
    </row>
    <row r="48" spans="1:1" ht="15.75" x14ac:dyDescent="0.2">
      <c r="A48" s="87">
        <v>401</v>
      </c>
    </row>
    <row r="49" spans="1:1" ht="15.75" x14ac:dyDescent="0.2">
      <c r="A49" s="87">
        <v>401</v>
      </c>
    </row>
    <row r="50" spans="1:1" ht="15.75" x14ac:dyDescent="0.2">
      <c r="A50" s="87">
        <v>401</v>
      </c>
    </row>
    <row r="51" spans="1:1" ht="15.75" x14ac:dyDescent="0.2">
      <c r="A51" s="87">
        <v>401</v>
      </c>
    </row>
    <row r="52" spans="1:1" ht="15.75" x14ac:dyDescent="0.2">
      <c r="A52" s="87">
        <v>401</v>
      </c>
    </row>
    <row r="53" spans="1:1" ht="15.75" x14ac:dyDescent="0.2">
      <c r="A53" s="87">
        <v>401</v>
      </c>
    </row>
    <row r="54" spans="1:1" ht="15.75" x14ac:dyDescent="0.2">
      <c r="A54" s="87">
        <v>401</v>
      </c>
    </row>
    <row r="55" spans="1:1" ht="15.75" x14ac:dyDescent="0.2">
      <c r="A55" s="87">
        <v>401</v>
      </c>
    </row>
    <row r="56" spans="1:1" ht="15.75" x14ac:dyDescent="0.2">
      <c r="A56" s="87">
        <v>401</v>
      </c>
    </row>
    <row r="57" spans="1:1" ht="15.75" x14ac:dyDescent="0.2">
      <c r="A57" s="87">
        <v>401</v>
      </c>
    </row>
    <row r="58" spans="1:1" ht="15.75" x14ac:dyDescent="0.2">
      <c r="A58" s="87">
        <v>401</v>
      </c>
    </row>
    <row r="59" spans="1:1" ht="15.75" x14ac:dyDescent="0.2">
      <c r="A59" s="87">
        <v>401</v>
      </c>
    </row>
    <row r="60" spans="1:1" ht="15.75" x14ac:dyDescent="0.2">
      <c r="A60" s="87">
        <v>401</v>
      </c>
    </row>
    <row r="61" spans="1:1" ht="15.75" x14ac:dyDescent="0.2">
      <c r="A61" s="87">
        <v>401</v>
      </c>
    </row>
    <row r="62" spans="1:1" ht="15.75" x14ac:dyDescent="0.2">
      <c r="A62" s="87">
        <v>401</v>
      </c>
    </row>
    <row r="63" spans="1:1" ht="15.75" x14ac:dyDescent="0.2">
      <c r="A63" s="87">
        <v>401</v>
      </c>
    </row>
    <row r="64" spans="1:1" ht="15.75" x14ac:dyDescent="0.2">
      <c r="A64" s="87">
        <v>401</v>
      </c>
    </row>
    <row r="65" spans="1:1" ht="15.75" x14ac:dyDescent="0.2">
      <c r="A65" s="87">
        <v>401</v>
      </c>
    </row>
    <row r="66" spans="1:1" ht="15.75" x14ac:dyDescent="0.2">
      <c r="A66" s="87">
        <v>401</v>
      </c>
    </row>
    <row r="67" spans="1:1" ht="15.75" x14ac:dyDescent="0.2">
      <c r="A67" s="87">
        <v>401</v>
      </c>
    </row>
    <row r="68" spans="1:1" ht="15.75" x14ac:dyDescent="0.2">
      <c r="A68" s="87">
        <v>401</v>
      </c>
    </row>
    <row r="69" spans="1:1" ht="15.75" x14ac:dyDescent="0.2">
      <c r="A69" s="87">
        <v>401</v>
      </c>
    </row>
    <row r="70" spans="1:1" ht="15.75" x14ac:dyDescent="0.2">
      <c r="A70" s="87">
        <v>401</v>
      </c>
    </row>
    <row r="71" spans="1:1" ht="15.75" x14ac:dyDescent="0.2">
      <c r="A71" s="87">
        <v>401</v>
      </c>
    </row>
    <row r="72" spans="1:1" ht="15.75" x14ac:dyDescent="0.2">
      <c r="A72" s="87">
        <v>401</v>
      </c>
    </row>
    <row r="73" spans="1:1" ht="15.75" x14ac:dyDescent="0.2">
      <c r="A73" s="87">
        <v>401</v>
      </c>
    </row>
    <row r="74" spans="1:1" ht="15.75" x14ac:dyDescent="0.2">
      <c r="A74" s="87">
        <v>401</v>
      </c>
    </row>
    <row r="75" spans="1:1" ht="15.75" x14ac:dyDescent="0.2">
      <c r="A75" s="87">
        <v>401</v>
      </c>
    </row>
    <row r="76" spans="1:1" ht="15.75" x14ac:dyDescent="0.2">
      <c r="A76" s="87">
        <v>401</v>
      </c>
    </row>
    <row r="77" spans="1:1" ht="15.75" x14ac:dyDescent="0.2">
      <c r="A77" s="87">
        <v>401</v>
      </c>
    </row>
    <row r="78" spans="1:1" ht="15.75" x14ac:dyDescent="0.2">
      <c r="A78" s="87">
        <v>401</v>
      </c>
    </row>
    <row r="79" spans="1:1" ht="15.75" x14ac:dyDescent="0.2">
      <c r="A79" s="87">
        <v>401</v>
      </c>
    </row>
    <row r="80" spans="1:1" ht="15.75" x14ac:dyDescent="0.2">
      <c r="A80" s="87">
        <v>401</v>
      </c>
    </row>
    <row r="81" spans="1:1" ht="15.75" x14ac:dyDescent="0.2">
      <c r="A81" s="87">
        <v>401</v>
      </c>
    </row>
    <row r="82" spans="1:1" ht="15.75" x14ac:dyDescent="0.2">
      <c r="A82" s="87">
        <v>401</v>
      </c>
    </row>
    <row r="83" spans="1:1" ht="15.75" x14ac:dyDescent="0.2">
      <c r="A83" s="87">
        <v>401</v>
      </c>
    </row>
    <row r="84" spans="1:1" ht="15.75" x14ac:dyDescent="0.2">
      <c r="A84" s="87">
        <v>401</v>
      </c>
    </row>
    <row r="85" spans="1:1" ht="15.75" x14ac:dyDescent="0.2">
      <c r="A85" s="87">
        <v>401</v>
      </c>
    </row>
    <row r="86" spans="1:1" ht="15.75" x14ac:dyDescent="0.2">
      <c r="A86" s="87">
        <v>401</v>
      </c>
    </row>
    <row r="87" spans="1:1" ht="15.75" x14ac:dyDescent="0.2">
      <c r="A87" s="87">
        <v>401</v>
      </c>
    </row>
    <row r="88" spans="1:1" ht="15.75" x14ac:dyDescent="0.2">
      <c r="A88" s="87">
        <v>401</v>
      </c>
    </row>
    <row r="89" spans="1:1" ht="15.75" x14ac:dyDescent="0.2">
      <c r="A89" s="87">
        <v>401</v>
      </c>
    </row>
    <row r="90" spans="1:1" ht="15.75" x14ac:dyDescent="0.2">
      <c r="A90" s="87">
        <v>401</v>
      </c>
    </row>
    <row r="91" spans="1:1" ht="15.75" x14ac:dyDescent="0.2">
      <c r="A91" s="87">
        <v>401</v>
      </c>
    </row>
    <row r="92" spans="1:1" ht="15.75" x14ac:dyDescent="0.2">
      <c r="A92" s="87">
        <v>401</v>
      </c>
    </row>
    <row r="93" spans="1:1" ht="15.75" x14ac:dyDescent="0.2">
      <c r="A93" s="87">
        <v>401</v>
      </c>
    </row>
    <row r="94" spans="1:1" ht="15.75" x14ac:dyDescent="0.2">
      <c r="A94" s="87">
        <v>401</v>
      </c>
    </row>
    <row r="95" spans="1:1" ht="15.75" x14ac:dyDescent="0.2">
      <c r="A95" s="87">
        <v>401</v>
      </c>
    </row>
    <row r="96" spans="1:1" ht="15.75" x14ac:dyDescent="0.2">
      <c r="A96" s="87">
        <v>401</v>
      </c>
    </row>
    <row r="97" spans="1:1" ht="15.75" x14ac:dyDescent="0.2">
      <c r="A97" s="87">
        <v>401</v>
      </c>
    </row>
    <row r="98" spans="1:1" ht="15.75" x14ac:dyDescent="0.2">
      <c r="A98" s="87">
        <v>401</v>
      </c>
    </row>
    <row r="99" spans="1:1" ht="15.75" x14ac:dyDescent="0.2">
      <c r="A99" s="87">
        <v>401</v>
      </c>
    </row>
    <row r="100" spans="1:1" ht="15.75" x14ac:dyDescent="0.2">
      <c r="A100" s="87">
        <v>401</v>
      </c>
    </row>
    <row r="101" spans="1:1" ht="15.75" x14ac:dyDescent="0.2">
      <c r="A101" s="87">
        <v>401</v>
      </c>
    </row>
    <row r="102" spans="1:1" ht="15.75" x14ac:dyDescent="0.2">
      <c r="A102" s="87">
        <v>401</v>
      </c>
    </row>
    <row r="103" spans="1:1" ht="15.75" x14ac:dyDescent="0.2">
      <c r="A103" s="87">
        <v>401</v>
      </c>
    </row>
    <row r="104" spans="1:1" ht="15.75" x14ac:dyDescent="0.2">
      <c r="A104" s="87">
        <v>401</v>
      </c>
    </row>
    <row r="105" spans="1:1" ht="15.75" x14ac:dyDescent="0.2">
      <c r="A105" s="87">
        <v>401</v>
      </c>
    </row>
    <row r="106" spans="1:1" ht="15.75" x14ac:dyDescent="0.2">
      <c r="A106" s="87">
        <v>401</v>
      </c>
    </row>
    <row r="107" spans="1:1" ht="15.75" x14ac:dyDescent="0.2">
      <c r="A107" s="87">
        <v>401</v>
      </c>
    </row>
    <row r="108" spans="1:1" ht="15.75" x14ac:dyDescent="0.2">
      <c r="A108" s="87">
        <v>401</v>
      </c>
    </row>
    <row r="109" spans="1:1" ht="15.75" x14ac:dyDescent="0.2">
      <c r="A109" s="87">
        <v>401</v>
      </c>
    </row>
    <row r="110" spans="1:1" ht="15.75" x14ac:dyDescent="0.2">
      <c r="A110" s="87">
        <v>401</v>
      </c>
    </row>
    <row r="111" spans="1:1" ht="15.75" x14ac:dyDescent="0.2">
      <c r="A111" s="87">
        <v>401</v>
      </c>
    </row>
    <row r="112" spans="1:1" ht="15.75" x14ac:dyDescent="0.2">
      <c r="A112" s="87">
        <v>401</v>
      </c>
    </row>
    <row r="113" spans="1:1" ht="15.75" x14ac:dyDescent="0.2">
      <c r="A113" s="87">
        <v>401</v>
      </c>
    </row>
    <row r="114" spans="1:1" ht="15.75" x14ac:dyDescent="0.2">
      <c r="A114" s="87">
        <v>401</v>
      </c>
    </row>
    <row r="115" spans="1:1" ht="15.75" x14ac:dyDescent="0.2">
      <c r="A115" s="87">
        <v>401</v>
      </c>
    </row>
    <row r="116" spans="1:1" ht="15.75" x14ac:dyDescent="0.2">
      <c r="A116" s="87">
        <v>401</v>
      </c>
    </row>
    <row r="117" spans="1:1" ht="15.75" x14ac:dyDescent="0.2">
      <c r="A117" s="87">
        <v>401</v>
      </c>
    </row>
    <row r="118" spans="1:1" ht="15.75" x14ac:dyDescent="0.2">
      <c r="A118" s="87">
        <v>401</v>
      </c>
    </row>
    <row r="119" spans="1:1" ht="15.75" x14ac:dyDescent="0.2">
      <c r="A119" s="87">
        <v>401</v>
      </c>
    </row>
    <row r="120" spans="1:1" ht="15.75" x14ac:dyDescent="0.2">
      <c r="A120" s="87">
        <v>401</v>
      </c>
    </row>
    <row r="121" spans="1:1" ht="15.75" x14ac:dyDescent="0.2">
      <c r="A121" s="87">
        <v>401</v>
      </c>
    </row>
    <row r="122" spans="1:1" ht="15.75" x14ac:dyDescent="0.2">
      <c r="A122" s="87">
        <v>401</v>
      </c>
    </row>
    <row r="123" spans="1:1" ht="15.75" x14ac:dyDescent="0.2">
      <c r="A123" s="87">
        <v>401</v>
      </c>
    </row>
    <row r="124" spans="1:1" ht="15.75" x14ac:dyDescent="0.2">
      <c r="A124" s="87">
        <v>401</v>
      </c>
    </row>
    <row r="125" spans="1:1" ht="15.75" x14ac:dyDescent="0.2">
      <c r="A125" s="87">
        <v>401</v>
      </c>
    </row>
    <row r="126" spans="1:1" ht="15.75" x14ac:dyDescent="0.2">
      <c r="A126" s="87">
        <v>401</v>
      </c>
    </row>
    <row r="127" spans="1:1" ht="15.75" x14ac:dyDescent="0.2">
      <c r="A127" s="87">
        <v>401</v>
      </c>
    </row>
    <row r="128" spans="1:1" ht="15.75" x14ac:dyDescent="0.2">
      <c r="A128" s="87">
        <v>401</v>
      </c>
    </row>
    <row r="129" spans="1:1" ht="15.75" x14ac:dyDescent="0.2">
      <c r="A129" s="87">
        <v>401</v>
      </c>
    </row>
    <row r="130" spans="1:1" ht="15.75" x14ac:dyDescent="0.2">
      <c r="A130" s="87">
        <v>401</v>
      </c>
    </row>
    <row r="131" spans="1:1" ht="15.75" x14ac:dyDescent="0.2">
      <c r="A131" s="87">
        <v>401</v>
      </c>
    </row>
    <row r="132" spans="1:1" ht="15.75" x14ac:dyDescent="0.2">
      <c r="A132" s="87">
        <v>401</v>
      </c>
    </row>
    <row r="133" spans="1:1" ht="15.75" x14ac:dyDescent="0.2">
      <c r="A133" s="87">
        <v>401</v>
      </c>
    </row>
    <row r="134" spans="1:1" ht="15.75" x14ac:dyDescent="0.2">
      <c r="A134" s="87">
        <v>401</v>
      </c>
    </row>
    <row r="135" spans="1:1" ht="15.75" x14ac:dyDescent="0.2">
      <c r="A135" s="87">
        <v>401</v>
      </c>
    </row>
    <row r="136" spans="1:1" ht="15.75" x14ac:dyDescent="0.2">
      <c r="A136" s="87">
        <v>401</v>
      </c>
    </row>
    <row r="137" spans="1:1" ht="15.75" x14ac:dyDescent="0.2">
      <c r="A137" s="87">
        <v>401</v>
      </c>
    </row>
    <row r="138" spans="1:1" ht="15.75" x14ac:dyDescent="0.2">
      <c r="A138" s="87">
        <v>401</v>
      </c>
    </row>
    <row r="139" spans="1:1" ht="15.75" x14ac:dyDescent="0.2">
      <c r="A139" s="87">
        <v>401</v>
      </c>
    </row>
    <row r="140" spans="1:1" ht="15.75" x14ac:dyDescent="0.2">
      <c r="A140" s="87">
        <v>401</v>
      </c>
    </row>
    <row r="141" spans="1:1" ht="15.75" x14ac:dyDescent="0.2">
      <c r="A141" s="87">
        <v>401</v>
      </c>
    </row>
    <row r="142" spans="1:1" ht="15.75" x14ac:dyDescent="0.2">
      <c r="A142" s="87">
        <v>401</v>
      </c>
    </row>
    <row r="143" spans="1:1" ht="15.75" x14ac:dyDescent="0.2">
      <c r="A143" s="87">
        <v>401</v>
      </c>
    </row>
    <row r="144" spans="1:1" ht="15.75" x14ac:dyDescent="0.2">
      <c r="A144" s="87">
        <v>401</v>
      </c>
    </row>
    <row r="145" spans="1:1" ht="15.75" x14ac:dyDescent="0.2">
      <c r="A145" s="87">
        <v>401</v>
      </c>
    </row>
    <row r="146" spans="1:1" ht="15.75" x14ac:dyDescent="0.2">
      <c r="A146" s="87">
        <v>401</v>
      </c>
    </row>
    <row r="147" spans="1:1" ht="15.75" x14ac:dyDescent="0.2">
      <c r="A147" s="87">
        <v>401</v>
      </c>
    </row>
    <row r="148" spans="1:1" ht="15.75" x14ac:dyDescent="0.2">
      <c r="A148" s="87">
        <v>401</v>
      </c>
    </row>
    <row r="149" spans="1:1" ht="15.75" x14ac:dyDescent="0.2">
      <c r="A149" s="87">
        <v>401</v>
      </c>
    </row>
    <row r="150" spans="1:1" ht="15.75" x14ac:dyDescent="0.2">
      <c r="A150" s="87">
        <v>401</v>
      </c>
    </row>
    <row r="151" spans="1:1" ht="15.75" x14ac:dyDescent="0.2">
      <c r="A151" s="87">
        <v>401</v>
      </c>
    </row>
    <row r="152" spans="1:1" ht="15.75" x14ac:dyDescent="0.2">
      <c r="A152" s="87">
        <v>401</v>
      </c>
    </row>
    <row r="153" spans="1:1" ht="15.75" x14ac:dyDescent="0.2">
      <c r="A153" s="87">
        <v>401</v>
      </c>
    </row>
    <row r="154" spans="1:1" ht="15.75" x14ac:dyDescent="0.2">
      <c r="A154" s="87">
        <v>401</v>
      </c>
    </row>
    <row r="155" spans="1:1" ht="15.75" x14ac:dyDescent="0.2">
      <c r="A155" s="87">
        <v>401</v>
      </c>
    </row>
    <row r="156" spans="1:1" ht="15.75" x14ac:dyDescent="0.2">
      <c r="A156" s="87">
        <v>401</v>
      </c>
    </row>
    <row r="157" spans="1:1" ht="15.75" x14ac:dyDescent="0.2">
      <c r="A157" s="87">
        <v>401</v>
      </c>
    </row>
    <row r="158" spans="1:1" ht="15.75" x14ac:dyDescent="0.2">
      <c r="A158" s="87">
        <v>401</v>
      </c>
    </row>
    <row r="159" spans="1:1" ht="15.75" x14ac:dyDescent="0.2">
      <c r="A159" s="87">
        <v>401</v>
      </c>
    </row>
    <row r="160" spans="1:1" ht="15.75" x14ac:dyDescent="0.2">
      <c r="A160" s="87">
        <v>401</v>
      </c>
    </row>
    <row r="161" spans="1:1" ht="15.75" x14ac:dyDescent="0.2">
      <c r="A161" s="87">
        <v>401</v>
      </c>
    </row>
    <row r="162" spans="1:1" ht="15.75" x14ac:dyDescent="0.2">
      <c r="A162" s="87">
        <v>401</v>
      </c>
    </row>
    <row r="163" spans="1:1" ht="15.75" x14ac:dyDescent="0.2">
      <c r="A163" s="87">
        <v>401</v>
      </c>
    </row>
    <row r="164" spans="1:1" ht="15.75" x14ac:dyDescent="0.2">
      <c r="A164" s="87">
        <v>401</v>
      </c>
    </row>
    <row r="165" spans="1:1" ht="15.75" x14ac:dyDescent="0.2">
      <c r="A165" s="87">
        <v>401</v>
      </c>
    </row>
    <row r="166" spans="1:1" ht="15.75" x14ac:dyDescent="0.2">
      <c r="A166" s="87">
        <v>401</v>
      </c>
    </row>
    <row r="167" spans="1:1" ht="15.75" x14ac:dyDescent="0.2">
      <c r="A167" s="87">
        <v>401</v>
      </c>
    </row>
    <row r="168" spans="1:1" ht="15.75" x14ac:dyDescent="0.2">
      <c r="A168" s="87">
        <v>401</v>
      </c>
    </row>
    <row r="169" spans="1:1" ht="15.75" x14ac:dyDescent="0.2">
      <c r="A169" s="87">
        <v>401</v>
      </c>
    </row>
    <row r="170" spans="1:1" ht="15.75" x14ac:dyDescent="0.2">
      <c r="A170" s="87">
        <v>401</v>
      </c>
    </row>
    <row r="171" spans="1:1" ht="15.75" x14ac:dyDescent="0.2">
      <c r="A171" s="87">
        <v>401</v>
      </c>
    </row>
    <row r="172" spans="1:1" ht="15.75" x14ac:dyDescent="0.2">
      <c r="A172" s="87">
        <v>401</v>
      </c>
    </row>
    <row r="173" spans="1:1" ht="15.75" x14ac:dyDescent="0.2">
      <c r="A173" s="87">
        <v>401</v>
      </c>
    </row>
    <row r="174" spans="1:1" ht="15.75" x14ac:dyDescent="0.2">
      <c r="A174" s="87">
        <v>401</v>
      </c>
    </row>
    <row r="175" spans="1:1" ht="15.75" x14ac:dyDescent="0.2">
      <c r="A175" s="87">
        <v>401</v>
      </c>
    </row>
    <row r="176" spans="1:1" ht="15.75" x14ac:dyDescent="0.2">
      <c r="A176" s="87">
        <v>401</v>
      </c>
    </row>
    <row r="177" spans="1:1" ht="15.75" x14ac:dyDescent="0.2">
      <c r="A177" s="87">
        <v>401</v>
      </c>
    </row>
    <row r="178" spans="1:1" ht="15.75" x14ac:dyDescent="0.2">
      <c r="A178" s="87">
        <v>401</v>
      </c>
    </row>
    <row r="179" spans="1:1" ht="15.75" x14ac:dyDescent="0.2">
      <c r="A179" s="87">
        <v>401</v>
      </c>
    </row>
    <row r="180" spans="1:1" ht="15.75" x14ac:dyDescent="0.2">
      <c r="A180" s="87">
        <v>401</v>
      </c>
    </row>
    <row r="181" spans="1:1" ht="15.75" x14ac:dyDescent="0.2">
      <c r="A181" s="87">
        <v>401</v>
      </c>
    </row>
    <row r="182" spans="1:1" ht="15.75" x14ac:dyDescent="0.2">
      <c r="A182" s="87">
        <v>401</v>
      </c>
    </row>
    <row r="183" spans="1:1" ht="15.75" x14ac:dyDescent="0.2">
      <c r="A183" s="87">
        <v>401</v>
      </c>
    </row>
    <row r="184" spans="1:1" ht="15.75" x14ac:dyDescent="0.2">
      <c r="A184" s="87">
        <v>401</v>
      </c>
    </row>
    <row r="185" spans="1:1" ht="15.75" x14ac:dyDescent="0.2">
      <c r="A185" s="87">
        <v>401</v>
      </c>
    </row>
    <row r="186" spans="1:1" ht="15.75" x14ac:dyDescent="0.2">
      <c r="A186" s="87">
        <v>401</v>
      </c>
    </row>
    <row r="187" spans="1:1" ht="15.75" x14ac:dyDescent="0.2">
      <c r="A187" s="87">
        <v>401</v>
      </c>
    </row>
    <row r="188" spans="1:1" ht="15.75" x14ac:dyDescent="0.2">
      <c r="A188" s="87">
        <v>401</v>
      </c>
    </row>
    <row r="189" spans="1:1" ht="15.75" x14ac:dyDescent="0.2">
      <c r="A189" s="87">
        <v>401</v>
      </c>
    </row>
    <row r="190" spans="1:1" ht="15.75" x14ac:dyDescent="0.2">
      <c r="A190" s="87">
        <v>401</v>
      </c>
    </row>
    <row r="191" spans="1:1" ht="15.75" x14ac:dyDescent="0.2">
      <c r="A191" s="87">
        <v>401</v>
      </c>
    </row>
    <row r="192" spans="1:1" ht="15.75" x14ac:dyDescent="0.2">
      <c r="A192" s="87">
        <v>401</v>
      </c>
    </row>
    <row r="193" spans="1:1" ht="15.75" x14ac:dyDescent="0.2">
      <c r="A193" s="87">
        <v>401</v>
      </c>
    </row>
    <row r="194" spans="1:1" ht="15.75" x14ac:dyDescent="0.2">
      <c r="A194" s="87">
        <v>401</v>
      </c>
    </row>
    <row r="195" spans="1:1" ht="15.75" x14ac:dyDescent="0.2">
      <c r="A195" s="87">
        <v>401</v>
      </c>
    </row>
    <row r="196" spans="1:1" ht="15.75" x14ac:dyDescent="0.2">
      <c r="A196" s="87">
        <v>401</v>
      </c>
    </row>
    <row r="197" spans="1:1" ht="15.75" x14ac:dyDescent="0.2">
      <c r="A197" s="87">
        <v>401</v>
      </c>
    </row>
    <row r="198" spans="1:1" ht="15.75" x14ac:dyDescent="0.2">
      <c r="A198" s="87">
        <v>401</v>
      </c>
    </row>
    <row r="199" spans="1:1" ht="15.75" x14ac:dyDescent="0.2">
      <c r="A199" s="87">
        <v>401</v>
      </c>
    </row>
    <row r="200" spans="1:1" ht="15.75" x14ac:dyDescent="0.2">
      <c r="A200" s="87">
        <v>401</v>
      </c>
    </row>
    <row r="201" spans="1:1" ht="15.75" x14ac:dyDescent="0.2">
      <c r="A201" s="87">
        <v>401</v>
      </c>
    </row>
    <row r="202" spans="1:1" ht="15.75" x14ac:dyDescent="0.2">
      <c r="A202" s="87">
        <v>401</v>
      </c>
    </row>
    <row r="203" spans="1:1" ht="15.75" x14ac:dyDescent="0.2">
      <c r="A203" s="87">
        <v>401</v>
      </c>
    </row>
    <row r="204" spans="1:1" ht="15.75" x14ac:dyDescent="0.2">
      <c r="A204" s="87">
        <v>401</v>
      </c>
    </row>
    <row r="205" spans="1:1" ht="15.75" x14ac:dyDescent="0.2">
      <c r="A205" s="87">
        <v>401</v>
      </c>
    </row>
    <row r="206" spans="1:1" ht="15.75" x14ac:dyDescent="0.2">
      <c r="A206" s="87">
        <v>401</v>
      </c>
    </row>
    <row r="207" spans="1:1" ht="15.75" x14ac:dyDescent="0.2">
      <c r="A207" s="87">
        <v>401</v>
      </c>
    </row>
    <row r="208" spans="1:1" ht="15.75" x14ac:dyDescent="0.2">
      <c r="A208" s="87">
        <v>401</v>
      </c>
    </row>
    <row r="209" spans="1:1" ht="15.75" x14ac:dyDescent="0.2">
      <c r="A209" s="87">
        <v>401</v>
      </c>
    </row>
    <row r="210" spans="1:1" ht="15.75" x14ac:dyDescent="0.2">
      <c r="A210" s="87">
        <v>401</v>
      </c>
    </row>
    <row r="211" spans="1:1" ht="15.75" x14ac:dyDescent="0.2">
      <c r="A211" s="87">
        <v>401</v>
      </c>
    </row>
    <row r="212" spans="1:1" ht="15.75" x14ac:dyDescent="0.2">
      <c r="A212" s="87">
        <v>401</v>
      </c>
    </row>
    <row r="213" spans="1:1" ht="15.75" x14ac:dyDescent="0.2">
      <c r="A213" s="87">
        <v>401</v>
      </c>
    </row>
    <row r="214" spans="1:1" ht="15.75" x14ac:dyDescent="0.2">
      <c r="A214" s="87">
        <v>401</v>
      </c>
    </row>
    <row r="215" spans="1:1" ht="15.75" x14ac:dyDescent="0.2">
      <c r="A215" s="87">
        <v>401</v>
      </c>
    </row>
    <row r="216" spans="1:1" ht="15.75" x14ac:dyDescent="0.2">
      <c r="A216" s="87">
        <v>401</v>
      </c>
    </row>
    <row r="217" spans="1:1" ht="15.75" x14ac:dyDescent="0.2">
      <c r="A217" s="87">
        <v>401</v>
      </c>
    </row>
    <row r="218" spans="1:1" ht="15.75" x14ac:dyDescent="0.2">
      <c r="A218" s="87">
        <v>401</v>
      </c>
    </row>
  </sheetData>
  <sheetProtection selectLockedCells="1" selectUnlockedCells="1"/>
  <mergeCells count="51">
    <mergeCell ref="BC21:BC22"/>
    <mergeCell ref="BD21:BD22"/>
    <mergeCell ref="BE21:BE22"/>
    <mergeCell ref="BF21:BF22"/>
    <mergeCell ref="Q21:Q22"/>
    <mergeCell ref="R21:R22"/>
    <mergeCell ref="S21:S22"/>
    <mergeCell ref="T21:T22"/>
    <mergeCell ref="W21:W22"/>
    <mergeCell ref="AQ21:AQ22"/>
    <mergeCell ref="AR21:AR22"/>
    <mergeCell ref="AU21:AU22"/>
    <mergeCell ref="AV21:AV22"/>
    <mergeCell ref="AW21:AW22"/>
    <mergeCell ref="AO21:AO22"/>
    <mergeCell ref="D16:D22"/>
    <mergeCell ref="F16:F22"/>
    <mergeCell ref="G16:G22"/>
    <mergeCell ref="H16:H22"/>
    <mergeCell ref="I16:I22"/>
    <mergeCell ref="AN21:AN22"/>
    <mergeCell ref="O21:O22"/>
    <mergeCell ref="AX21:AX22"/>
    <mergeCell ref="BI21:BI22"/>
    <mergeCell ref="AY21:AY22"/>
    <mergeCell ref="BG21:BG22"/>
    <mergeCell ref="BH21:BH22"/>
    <mergeCell ref="AP21:AP22"/>
    <mergeCell ref="AS21:AS22"/>
    <mergeCell ref="AT21:AT22"/>
    <mergeCell ref="AZ21:BB21"/>
    <mergeCell ref="B9:BI9"/>
    <mergeCell ref="J16:J22"/>
    <mergeCell ref="A12:BG13"/>
    <mergeCell ref="U21:U22"/>
    <mergeCell ref="V21:V22"/>
    <mergeCell ref="B2:BI2"/>
    <mergeCell ref="C6:N6"/>
    <mergeCell ref="C7:N7"/>
    <mergeCell ref="M21:M22"/>
    <mergeCell ref="N21:N22"/>
    <mergeCell ref="H10:BI10"/>
    <mergeCell ref="P21:P22"/>
    <mergeCell ref="D4:AP4"/>
    <mergeCell ref="B3:BI3"/>
    <mergeCell ref="AQ16:BJ16"/>
    <mergeCell ref="BJ21:BJ22"/>
    <mergeCell ref="M16:AP16"/>
    <mergeCell ref="B16:B22"/>
    <mergeCell ref="C16:C22"/>
    <mergeCell ref="A8:BI8"/>
  </mergeCells>
  <pageMargins left="0.23622047244094491" right="0.23622047244094491" top="0.59055118110236227" bottom="0.59055118110236227" header="0.51181102362204722" footer="0.51181102362204722"/>
  <pageSetup paperSize="9" scale="39" firstPageNumber="0" fitToHeight="2" orientation="landscape" horizontalDpi="300" verticalDpi="300" r:id="rId1"/>
  <headerFooter alignWithMargins="0"/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showZeros="0" zoomScale="80" zoomScaleNormal="80" zoomScaleSheetLayoutView="80" workbookViewId="0">
      <selection activeCell="F7" sqref="F7"/>
    </sheetView>
  </sheetViews>
  <sheetFormatPr defaultColWidth="9.85546875" defaultRowHeight="12.75" x14ac:dyDescent="0.2"/>
  <cols>
    <col min="1" max="1" width="5.7109375" customWidth="1"/>
    <col min="2" max="2" width="8" customWidth="1"/>
    <col min="3" max="3" width="9" customWidth="1"/>
    <col min="4" max="6" width="7.28515625" customWidth="1"/>
    <col min="7" max="7" width="8.28515625" customWidth="1"/>
    <col min="8" max="8" width="5.42578125" customWidth="1"/>
    <col min="9" max="13" width="7.28515625" customWidth="1"/>
    <col min="14" max="14" width="2.7109375" customWidth="1"/>
    <col min="15" max="15" width="5.85546875" customWidth="1"/>
    <col min="16" max="18" width="7.28515625" customWidth="1"/>
    <col min="19" max="19" width="5.28515625" customWidth="1"/>
    <col min="20" max="21" width="5.85546875" customWidth="1"/>
  </cols>
  <sheetData>
    <row r="1" spans="1:30" ht="21" x14ac:dyDescent="0.35">
      <c r="A1" s="19"/>
      <c r="B1" s="19"/>
      <c r="C1" s="19"/>
      <c r="D1" s="19"/>
      <c r="E1" s="19"/>
      <c r="G1" s="19"/>
      <c r="H1" s="19"/>
      <c r="I1" s="19"/>
      <c r="J1" s="19"/>
      <c r="K1" s="19"/>
      <c r="L1" s="19"/>
      <c r="M1" s="19"/>
      <c r="P1" s="19"/>
      <c r="Q1" s="20"/>
      <c r="R1" s="20"/>
      <c r="S1" s="21"/>
      <c r="T1" s="21"/>
      <c r="U1" s="21"/>
    </row>
    <row r="2" spans="1:30" ht="21" customHeight="1" x14ac:dyDescent="0.2">
      <c r="A2" s="256" t="s">
        <v>26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</row>
    <row r="3" spans="1:30" ht="15" customHeight="1" x14ac:dyDescent="0.3">
      <c r="A3" s="257" t="s">
        <v>27</v>
      </c>
      <c r="B3" s="257"/>
      <c r="C3" s="257"/>
      <c r="D3" s="257"/>
      <c r="E3" s="257"/>
      <c r="F3" s="257"/>
      <c r="G3" s="257"/>
      <c r="H3" s="22"/>
      <c r="I3" s="258" t="s">
        <v>28</v>
      </c>
      <c r="J3" s="258"/>
      <c r="K3" s="258"/>
      <c r="L3" s="258"/>
      <c r="M3" s="258"/>
      <c r="N3" s="258"/>
      <c r="O3" s="22"/>
      <c r="P3" s="259" t="s">
        <v>29</v>
      </c>
      <c r="Q3" s="259"/>
      <c r="R3" s="259"/>
      <c r="S3" s="259"/>
      <c r="T3" s="259"/>
      <c r="U3" s="23"/>
      <c r="V3" s="259" t="s">
        <v>30</v>
      </c>
      <c r="W3" s="259"/>
      <c r="X3" s="259"/>
      <c r="Y3" s="24"/>
      <c r="Z3" s="24"/>
      <c r="AA3" s="24"/>
      <c r="AB3" s="24"/>
      <c r="AC3" s="24"/>
      <c r="AD3" s="24"/>
    </row>
    <row r="4" spans="1:30" s="41" customFormat="1" ht="22.35" customHeight="1" x14ac:dyDescent="0.25">
      <c r="A4" s="25" t="s">
        <v>31</v>
      </c>
      <c r="B4" s="26" t="s">
        <v>32</v>
      </c>
      <c r="C4" s="26"/>
      <c r="D4" s="26"/>
      <c r="E4" s="26"/>
      <c r="F4" s="27"/>
      <c r="G4" s="28"/>
      <c r="H4" s="29"/>
      <c r="I4" s="30" t="s">
        <v>33</v>
      </c>
      <c r="J4" s="29" t="s">
        <v>34</v>
      </c>
      <c r="K4" s="29"/>
      <c r="L4" s="29"/>
      <c r="M4" s="29"/>
      <c r="N4" s="31"/>
      <c r="O4" s="29"/>
      <c r="P4" s="32" t="s">
        <v>35</v>
      </c>
      <c r="Q4" s="33" t="s">
        <v>36</v>
      </c>
      <c r="R4" s="33"/>
      <c r="S4" s="34"/>
      <c r="T4" s="35"/>
      <c r="U4" s="36"/>
      <c r="V4" s="37" t="s">
        <v>37</v>
      </c>
      <c r="W4" s="38" t="s">
        <v>36</v>
      </c>
      <c r="X4" s="39"/>
      <c r="Y4" s="40"/>
      <c r="Z4" s="40"/>
      <c r="AA4" s="40"/>
      <c r="AB4" s="40"/>
      <c r="AC4" s="40"/>
      <c r="AD4" s="40"/>
    </row>
    <row r="5" spans="1:30" s="41" customFormat="1" ht="22.35" customHeight="1" x14ac:dyDescent="0.25">
      <c r="A5" s="42" t="s">
        <v>38</v>
      </c>
      <c r="B5" s="43" t="s">
        <v>39</v>
      </c>
      <c r="C5" s="43"/>
      <c r="D5" s="43"/>
      <c r="E5" s="43"/>
      <c r="F5" s="44"/>
      <c r="G5" s="45"/>
      <c r="H5" s="26"/>
      <c r="I5" s="30" t="s">
        <v>40</v>
      </c>
      <c r="J5" s="26" t="s">
        <v>41</v>
      </c>
      <c r="K5" s="26"/>
      <c r="L5" s="29"/>
      <c r="M5" s="29"/>
      <c r="N5" s="28"/>
      <c r="O5" s="26"/>
      <c r="P5" s="30" t="s">
        <v>42</v>
      </c>
      <c r="Q5" s="29" t="s">
        <v>43</v>
      </c>
      <c r="R5" s="29"/>
      <c r="S5" s="36"/>
      <c r="T5" s="46"/>
      <c r="U5" s="36"/>
      <c r="V5" s="47" t="s">
        <v>44</v>
      </c>
      <c r="W5" s="48" t="s">
        <v>45</v>
      </c>
      <c r="X5" s="49"/>
      <c r="Y5" s="50"/>
      <c r="Z5" s="50"/>
      <c r="AA5"/>
      <c r="AB5"/>
      <c r="AC5" s="51"/>
      <c r="AD5" s="51"/>
    </row>
    <row r="6" spans="1:30" s="41" customFormat="1" ht="22.35" customHeight="1" x14ac:dyDescent="0.25">
      <c r="A6" s="52"/>
      <c r="B6" s="29"/>
      <c r="C6" s="29"/>
      <c r="D6" s="29"/>
      <c r="E6" s="29"/>
      <c r="F6" s="29"/>
      <c r="G6" s="29"/>
      <c r="H6" s="29"/>
      <c r="I6" s="53" t="s">
        <v>46</v>
      </c>
      <c r="J6" s="54" t="s">
        <v>47</v>
      </c>
      <c r="K6" s="54"/>
      <c r="L6" s="54"/>
      <c r="M6" s="54"/>
      <c r="N6" s="55"/>
      <c r="O6" s="29"/>
      <c r="P6" s="30" t="s">
        <v>48</v>
      </c>
      <c r="Q6" s="29"/>
      <c r="R6" s="29"/>
      <c r="S6" s="36"/>
      <c r="T6" s="46"/>
      <c r="U6" s="36"/>
      <c r="V6" s="56"/>
      <c r="W6" s="48" t="s">
        <v>48</v>
      </c>
      <c r="X6" s="49"/>
      <c r="Y6" s="50"/>
      <c r="Z6" s="50"/>
      <c r="AA6" s="50"/>
      <c r="AB6" s="50"/>
      <c r="AC6" s="51"/>
      <c r="AD6" s="51"/>
    </row>
    <row r="7" spans="1:30" ht="15.75" x14ac:dyDescent="0.25">
      <c r="A7" s="57"/>
      <c r="B7" s="58"/>
      <c r="C7" s="58"/>
      <c r="D7" s="58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5" t="s">
        <v>49</v>
      </c>
      <c r="Q7" s="59"/>
      <c r="R7" s="59"/>
      <c r="S7" s="60"/>
      <c r="T7" s="61"/>
      <c r="U7" s="60"/>
      <c r="V7" s="62"/>
      <c r="W7" s="48" t="s">
        <v>50</v>
      </c>
      <c r="X7" s="63"/>
    </row>
    <row r="8" spans="1:30" ht="15.75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53" t="s">
        <v>51</v>
      </c>
      <c r="Q8" s="54"/>
      <c r="R8" s="54"/>
      <c r="S8" s="64"/>
      <c r="T8" s="65"/>
      <c r="U8" s="66"/>
      <c r="V8" s="67"/>
      <c r="W8" s="68" t="s">
        <v>51</v>
      </c>
      <c r="X8" s="69"/>
    </row>
    <row r="9" spans="1:30" ht="21.4" customHeight="1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66"/>
      <c r="T9" s="66"/>
      <c r="U9" s="66"/>
      <c r="V9" s="21"/>
      <c r="W9" s="50"/>
      <c r="X9" s="50"/>
    </row>
    <row r="10" spans="1:30" ht="21" customHeight="1" x14ac:dyDescent="0.2">
      <c r="A10" s="260" t="s">
        <v>52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</row>
    <row r="11" spans="1:30" ht="15" customHeight="1" x14ac:dyDescent="0.3">
      <c r="A11" s="262" t="s">
        <v>27</v>
      </c>
      <c r="B11" s="262"/>
      <c r="C11" s="262"/>
      <c r="D11" s="262"/>
      <c r="E11" s="262"/>
      <c r="F11" s="262"/>
      <c r="G11" s="262"/>
      <c r="H11" s="66"/>
      <c r="I11" s="262" t="s">
        <v>28</v>
      </c>
      <c r="J11" s="262"/>
      <c r="K11" s="262"/>
      <c r="L11" s="262"/>
      <c r="M11" s="262"/>
      <c r="N11" s="66"/>
      <c r="O11" s="66"/>
      <c r="P11" s="66"/>
      <c r="Q11" s="66"/>
      <c r="R11" s="21"/>
      <c r="S11" s="21"/>
      <c r="T11" s="21"/>
      <c r="U11" s="21"/>
      <c r="V11" s="21"/>
      <c r="W11" s="21"/>
      <c r="X11" s="21"/>
    </row>
    <row r="12" spans="1:30" ht="19.5" customHeight="1" x14ac:dyDescent="0.25">
      <c r="A12" s="67" t="s">
        <v>53</v>
      </c>
      <c r="B12" s="64" t="s">
        <v>54</v>
      </c>
      <c r="C12" s="64"/>
      <c r="D12" s="64"/>
      <c r="E12" s="64"/>
      <c r="F12" s="64"/>
      <c r="G12" s="70"/>
      <c r="H12" s="71"/>
      <c r="I12" s="30" t="s">
        <v>55</v>
      </c>
      <c r="J12" s="29" t="s">
        <v>56</v>
      </c>
      <c r="K12" s="29"/>
      <c r="L12" s="29"/>
      <c r="M12" s="31"/>
      <c r="N12" s="29"/>
      <c r="O12" s="29"/>
      <c r="P12" s="29"/>
      <c r="Q12" s="29"/>
      <c r="R12" s="21"/>
      <c r="S12" s="21"/>
      <c r="T12" s="21"/>
      <c r="U12" s="21"/>
      <c r="V12" s="21"/>
      <c r="W12" s="21"/>
      <c r="X12" s="21"/>
    </row>
    <row r="13" spans="1:30" ht="19.5" customHeight="1" x14ac:dyDescent="0.25">
      <c r="A13" s="72"/>
      <c r="B13" s="73"/>
      <c r="C13" s="73"/>
      <c r="D13" s="73"/>
      <c r="E13" s="66"/>
      <c r="F13" s="66"/>
      <c r="G13" s="66"/>
      <c r="H13" s="66"/>
      <c r="I13" s="53" t="s">
        <v>57</v>
      </c>
      <c r="J13" s="54" t="s">
        <v>58</v>
      </c>
      <c r="K13" s="54"/>
      <c r="L13" s="54"/>
      <c r="M13" s="55"/>
      <c r="N13" s="29"/>
      <c r="O13" s="29"/>
      <c r="P13" s="29"/>
      <c r="Q13" s="29"/>
      <c r="R13" s="21"/>
      <c r="S13" s="21"/>
      <c r="T13" s="21"/>
      <c r="U13" s="21"/>
      <c r="V13" s="21"/>
      <c r="W13" s="21"/>
      <c r="X13" s="21"/>
    </row>
    <row r="14" spans="1:30" ht="19.5" customHeight="1" x14ac:dyDescent="0.25">
      <c r="A14" s="21"/>
      <c r="B14" s="21"/>
      <c r="C14" s="21"/>
      <c r="D14" s="21"/>
      <c r="E14" s="21"/>
      <c r="F14" s="21"/>
      <c r="G14" s="263"/>
      <c r="H14" s="263"/>
      <c r="I14" s="263"/>
      <c r="J14" s="263"/>
      <c r="K14" s="26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0" ht="21" customHeight="1" x14ac:dyDescent="0.2">
      <c r="A15" s="256" t="s">
        <v>59</v>
      </c>
      <c r="B15" s="256"/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</row>
    <row r="16" spans="1:30" ht="15" customHeight="1" x14ac:dyDescent="0.3">
      <c r="A16" s="258" t="s">
        <v>27</v>
      </c>
      <c r="B16" s="258"/>
      <c r="C16" s="258"/>
      <c r="D16" s="258"/>
      <c r="E16" s="258"/>
      <c r="F16" s="25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9.5" customHeight="1" x14ac:dyDescent="0.25">
      <c r="A17" s="74" t="s">
        <v>60</v>
      </c>
      <c r="B17" s="36" t="s">
        <v>61</v>
      </c>
      <c r="C17" s="36"/>
      <c r="D17" s="36"/>
      <c r="E17" s="36"/>
      <c r="F17" s="63"/>
      <c r="G17" s="66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ht="19.5" customHeight="1" x14ac:dyDescent="0.25">
      <c r="A18" s="75" t="s">
        <v>62</v>
      </c>
      <c r="B18" s="76" t="s">
        <v>63</v>
      </c>
      <c r="C18" s="76"/>
      <c r="D18" s="64"/>
      <c r="E18" s="64"/>
      <c r="F18" s="65"/>
      <c r="G18" s="66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5" x14ac:dyDescent="0.25">
      <c r="A19" s="77"/>
      <c r="B19" s="78"/>
      <c r="C19" s="78"/>
      <c r="D19" s="78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5" x14ac:dyDescent="0.25">
      <c r="A20" s="78"/>
      <c r="B20" s="78"/>
      <c r="C20" s="78"/>
      <c r="D20" s="78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22.5" x14ac:dyDescent="0.2">
      <c r="A21" s="21"/>
      <c r="B21" s="264" t="s">
        <v>64</v>
      </c>
      <c r="C21" s="264"/>
      <c r="D21" s="264"/>
      <c r="E21" s="264"/>
      <c r="F21" s="264"/>
      <c r="G21" s="264"/>
      <c r="H21" s="264"/>
      <c r="I21" s="264"/>
      <c r="J21" s="264"/>
      <c r="K21" s="264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15.75" x14ac:dyDescent="0.25">
      <c r="A22" s="21"/>
      <c r="B22" s="66"/>
      <c r="C22" s="66"/>
      <c r="D22" s="66"/>
      <c r="E22" s="66"/>
      <c r="F22" s="66"/>
      <c r="G22" s="66"/>
      <c r="H22" s="66"/>
      <c r="I22" s="66"/>
      <c r="J22" s="66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8.399999999999999" customHeight="1" x14ac:dyDescent="0.25">
      <c r="A23" s="21"/>
      <c r="B23" s="261" t="s">
        <v>22</v>
      </c>
      <c r="C23" s="261"/>
      <c r="D23" s="79" t="s">
        <v>65</v>
      </c>
      <c r="E23" s="79"/>
      <c r="F23" s="79"/>
      <c r="G23" s="79"/>
      <c r="H23" s="79"/>
      <c r="I23" s="79" t="s">
        <v>66</v>
      </c>
      <c r="J23" s="80"/>
      <c r="K23" s="81"/>
      <c r="L23" s="8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ht="18" x14ac:dyDescent="0.25">
      <c r="A24" s="21"/>
      <c r="B24" s="67"/>
      <c r="C24" s="65"/>
      <c r="D24" s="64" t="s">
        <v>67</v>
      </c>
      <c r="E24" s="64"/>
      <c r="F24" s="64"/>
      <c r="G24" s="64"/>
      <c r="H24" s="64"/>
      <c r="I24" s="64" t="s">
        <v>68</v>
      </c>
      <c r="J24" s="65"/>
      <c r="K24" s="81"/>
      <c r="L24" s="8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ht="18" x14ac:dyDescent="0.25">
      <c r="A25" s="21"/>
      <c r="B25" s="66"/>
      <c r="C25" s="66"/>
      <c r="D25" s="66"/>
      <c r="E25" s="66"/>
      <c r="F25" s="66"/>
      <c r="G25" s="66"/>
      <c r="H25" s="66"/>
      <c r="I25" s="66"/>
      <c r="J25" s="66"/>
      <c r="K25" s="81"/>
      <c r="L25" s="8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8.600000000000001" customHeight="1" x14ac:dyDescent="0.25">
      <c r="A26" s="21"/>
      <c r="B26" s="261" t="s">
        <v>23</v>
      </c>
      <c r="C26" s="261"/>
      <c r="D26" s="82" t="s">
        <v>69</v>
      </c>
      <c r="E26" s="82"/>
      <c r="F26" s="79"/>
      <c r="G26" s="79"/>
      <c r="H26" s="79"/>
      <c r="I26" s="38" t="s">
        <v>66</v>
      </c>
      <c r="J26" s="83"/>
      <c r="K26" s="81"/>
      <c r="L26" s="8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8" x14ac:dyDescent="0.25">
      <c r="A27" s="21"/>
      <c r="B27" s="67"/>
      <c r="C27" s="65"/>
      <c r="D27" s="84" t="s">
        <v>70</v>
      </c>
      <c r="E27" s="84"/>
      <c r="F27" s="64"/>
      <c r="G27" s="64"/>
      <c r="H27" s="64"/>
      <c r="I27" s="68" t="s">
        <v>68</v>
      </c>
      <c r="J27" s="85"/>
      <c r="K27" s="81"/>
      <c r="L27" s="8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8" x14ac:dyDescent="0.25">
      <c r="A28" s="21"/>
      <c r="B28" s="66"/>
      <c r="C28" s="66"/>
      <c r="D28" s="66"/>
      <c r="E28" s="66"/>
      <c r="F28" s="66"/>
      <c r="G28" s="66"/>
      <c r="H28" s="66"/>
      <c r="I28" s="66"/>
      <c r="J28" s="66"/>
      <c r="K28" s="81"/>
      <c r="L28" s="8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ht="18.600000000000001" customHeight="1" x14ac:dyDescent="0.25">
      <c r="A29" s="21"/>
      <c r="B29" s="261" t="s">
        <v>24</v>
      </c>
      <c r="C29" s="261"/>
      <c r="D29" s="34" t="s">
        <v>71</v>
      </c>
      <c r="E29" s="79"/>
      <c r="F29" s="79"/>
      <c r="G29" s="79"/>
      <c r="H29" s="79"/>
      <c r="I29" s="79" t="s">
        <v>72</v>
      </c>
      <c r="J29" s="80"/>
      <c r="K29" s="81"/>
      <c r="L29" s="8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8" x14ac:dyDescent="0.25">
      <c r="A30" s="21"/>
      <c r="B30" s="67"/>
      <c r="C30" s="65"/>
      <c r="D30" s="76" t="s">
        <v>73</v>
      </c>
      <c r="E30" s="64"/>
      <c r="F30" s="64"/>
      <c r="G30" s="64"/>
      <c r="H30" s="64"/>
      <c r="I30" s="64" t="s">
        <v>74</v>
      </c>
      <c r="J30" s="65"/>
      <c r="K30" s="81"/>
      <c r="L30" s="8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8" x14ac:dyDescent="0.25">
      <c r="A31" s="21"/>
      <c r="B31" s="66"/>
      <c r="C31" s="66"/>
      <c r="D31" s="66"/>
      <c r="E31" s="66"/>
      <c r="F31" s="66"/>
      <c r="G31" s="66"/>
      <c r="H31" s="66"/>
      <c r="I31" s="66"/>
      <c r="J31" s="66"/>
      <c r="K31" s="81"/>
      <c r="L31" s="8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8.399999999999999" customHeight="1" x14ac:dyDescent="0.25">
      <c r="A32" s="21"/>
      <c r="B32" s="261" t="s">
        <v>25</v>
      </c>
      <c r="C32" s="261"/>
      <c r="D32" s="82" t="s">
        <v>75</v>
      </c>
      <c r="E32" s="82"/>
      <c r="F32" s="38"/>
      <c r="G32" s="86"/>
      <c r="H32" s="79"/>
      <c r="I32" s="79" t="s">
        <v>72</v>
      </c>
      <c r="J32" s="8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x14ac:dyDescent="0.25">
      <c r="A33" s="21"/>
      <c r="B33" s="67"/>
      <c r="C33" s="65"/>
      <c r="D33" s="84" t="s">
        <v>76</v>
      </c>
      <c r="E33" s="64"/>
      <c r="F33" s="64"/>
      <c r="G33" s="64"/>
      <c r="H33" s="64"/>
      <c r="I33" s="64" t="s">
        <v>74</v>
      </c>
      <c r="J33" s="65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</sheetData>
  <sheetProtection selectLockedCells="1" selectUnlockedCells="1"/>
  <mergeCells count="16">
    <mergeCell ref="B23:C23"/>
    <mergeCell ref="B26:C26"/>
    <mergeCell ref="B29:C29"/>
    <mergeCell ref="B32:C32"/>
    <mergeCell ref="A11:G11"/>
    <mergeCell ref="I11:M11"/>
    <mergeCell ref="G14:K14"/>
    <mergeCell ref="A15:X15"/>
    <mergeCell ref="A16:F16"/>
    <mergeCell ref="B21:K21"/>
    <mergeCell ref="A2:X2"/>
    <mergeCell ref="A3:G3"/>
    <mergeCell ref="I3:N3"/>
    <mergeCell ref="P3:T3"/>
    <mergeCell ref="V3:X3"/>
    <mergeCell ref="A10:X10"/>
  </mergeCells>
  <pageMargins left="0.39374999999999999" right="0.39374999999999999" top="0.39374999999999999" bottom="0.39374999999999999" header="0.51180555555555551" footer="0.51180555555555551"/>
  <pageSetup paperSize="9" scale="70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99"/>
  <sheetViews>
    <sheetView topLeftCell="AG1" zoomScale="80" zoomScaleNormal="80" workbookViewId="0">
      <selection activeCell="BN11" sqref="BN11"/>
    </sheetView>
  </sheetViews>
  <sheetFormatPr defaultColWidth="37.7109375" defaultRowHeight="15" x14ac:dyDescent="0.2"/>
  <cols>
    <col min="1" max="1" width="3.28515625" style="166" hidden="1" customWidth="1"/>
    <col min="2" max="2" width="4.42578125" style="1" hidden="1" customWidth="1"/>
    <col min="3" max="3" width="5.140625" style="2" customWidth="1"/>
    <col min="4" max="4" width="70" style="7" customWidth="1"/>
    <col min="5" max="5" width="13.7109375" style="3" customWidth="1"/>
    <col min="6" max="6" width="15.42578125" style="8" hidden="1" customWidth="1"/>
    <col min="7" max="7" width="5.42578125" style="6" customWidth="1"/>
    <col min="8" max="10" width="5.42578125" style="3" customWidth="1"/>
    <col min="11" max="11" width="6.5703125" style="3" customWidth="1"/>
    <col min="12" max="12" width="8.5703125" style="3" hidden="1" customWidth="1"/>
    <col min="13" max="13" width="10.5703125" style="3" hidden="1" customWidth="1"/>
    <col min="14" max="14" width="6.7109375" style="3" hidden="1" customWidth="1"/>
    <col min="15" max="15" width="6.42578125" style="3" hidden="1" customWidth="1"/>
    <col min="16" max="21" width="7" style="3" hidden="1" customWidth="1"/>
    <col min="22" max="22" width="7" style="4" hidden="1" customWidth="1"/>
    <col min="23" max="23" width="4.42578125" style="5" hidden="1" customWidth="1"/>
    <col min="24" max="24" width="5" style="3" customWidth="1"/>
    <col min="25" max="25" width="6.42578125" style="3" customWidth="1"/>
    <col min="26" max="30" width="5" style="3" customWidth="1"/>
    <col min="31" max="31" width="6.5703125" style="3" customWidth="1"/>
    <col min="32" max="32" width="7.5703125" style="3" customWidth="1"/>
    <col min="33" max="33" width="6" style="3" customWidth="1"/>
    <col min="34" max="34" width="6" style="6" customWidth="1"/>
    <col min="35" max="35" width="7.28515625" style="2" hidden="1" customWidth="1"/>
    <col min="36" max="43" width="0" style="3" hidden="1" customWidth="1"/>
    <col min="44" max="44" width="0" style="17" hidden="1" customWidth="1"/>
    <col min="45" max="45" width="0" style="18" hidden="1" customWidth="1"/>
    <col min="46" max="46" width="3.140625" style="3" hidden="1" customWidth="1"/>
    <col min="47" max="47" width="2.28515625" style="3" hidden="1" customWidth="1"/>
    <col min="48" max="48" width="9.28515625" style="3" hidden="1" customWidth="1"/>
    <col min="49" max="49" width="8.140625" style="3" hidden="1" customWidth="1"/>
    <col min="50" max="50" width="6.7109375" style="3" hidden="1" customWidth="1"/>
    <col min="51" max="51" width="12.28515625" style="3" hidden="1" customWidth="1"/>
    <col min="52" max="52" width="10.42578125" style="3" hidden="1" customWidth="1"/>
    <col min="53" max="54" width="5.42578125" style="3" hidden="1" customWidth="1"/>
    <col min="55" max="55" width="0" style="3" hidden="1" customWidth="1"/>
    <col min="56" max="56" width="7.42578125" style="3" hidden="1" customWidth="1"/>
    <col min="57" max="58" width="0" style="3" hidden="1" customWidth="1"/>
    <col min="59" max="60" width="12.7109375" style="3" hidden="1" customWidth="1"/>
    <col min="61" max="61" width="2.7109375" style="3" hidden="1" customWidth="1"/>
    <col min="62" max="62" width="8.140625" style="3" customWidth="1"/>
    <col min="63" max="63" width="9.42578125" style="3" customWidth="1"/>
    <col min="64" max="66" width="6.7109375" style="3" customWidth="1"/>
    <col min="67" max="67" width="7.5703125" style="3" customWidth="1"/>
    <col min="68" max="68" width="10.42578125" style="3" customWidth="1"/>
    <col min="69" max="70" width="14.42578125" style="3" customWidth="1"/>
    <col min="71" max="71" width="9.42578125" style="3" customWidth="1"/>
    <col min="72" max="72" width="9.28515625" style="3" customWidth="1"/>
    <col min="73" max="73" width="10.42578125" style="3" customWidth="1"/>
    <col min="74" max="74" width="7.42578125" style="3" customWidth="1"/>
    <col min="75" max="75" width="12" style="3" customWidth="1"/>
    <col min="76" max="76" width="8.42578125" style="3" customWidth="1"/>
    <col min="77" max="77" width="8" style="3" customWidth="1"/>
    <col min="78" max="79" width="8.85546875" style="3" customWidth="1"/>
    <col min="80" max="80" width="8.140625" style="3" customWidth="1"/>
    <col min="81" max="81" width="10.85546875" style="3" customWidth="1"/>
    <col min="82" max="82" width="12.7109375" style="3" customWidth="1"/>
    <col min="83" max="90" width="10.140625" style="3" customWidth="1"/>
    <col min="91" max="231" width="37.42578125" style="3" customWidth="1"/>
    <col min="232" max="16384" width="37.7109375" style="166"/>
  </cols>
  <sheetData>
    <row r="1" spans="2:247" ht="20.25" customHeight="1" thickBot="1" x14ac:dyDescent="0.25">
      <c r="L1" s="4"/>
      <c r="M1" s="4"/>
      <c r="V1" s="9"/>
      <c r="W1" s="10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</row>
    <row r="2" spans="2:247" ht="23.25" customHeight="1" x14ac:dyDescent="0.2">
      <c r="B2" s="109" t="s">
        <v>0</v>
      </c>
      <c r="C2" s="292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4"/>
      <c r="AI2" s="167" t="s">
        <v>4</v>
      </c>
      <c r="AJ2" s="11" t="s">
        <v>5</v>
      </c>
      <c r="AK2" s="12"/>
      <c r="AL2" s="12"/>
      <c r="AM2" s="12"/>
      <c r="AN2" s="12"/>
      <c r="AO2" s="12"/>
      <c r="AP2" s="12"/>
      <c r="AQ2" s="12"/>
      <c r="AR2" s="12"/>
      <c r="AS2" s="12"/>
      <c r="AT2" s="4"/>
      <c r="AU2" s="168"/>
      <c r="AV2" s="295" t="s">
        <v>2</v>
      </c>
      <c r="AW2" s="296"/>
      <c r="AX2" s="296"/>
      <c r="AY2" s="296"/>
      <c r="AZ2" s="296"/>
      <c r="BA2" s="296"/>
      <c r="BB2" s="296"/>
      <c r="BC2" s="296"/>
      <c r="BD2" s="296"/>
      <c r="BE2" s="296"/>
      <c r="BF2" s="296"/>
      <c r="BG2" s="296"/>
      <c r="BH2" s="297"/>
      <c r="BJ2" s="273" t="s">
        <v>3</v>
      </c>
      <c r="BK2" s="273"/>
      <c r="BL2" s="273"/>
      <c r="BM2" s="273"/>
      <c r="BN2" s="273"/>
      <c r="BO2" s="273"/>
      <c r="BP2" s="273"/>
      <c r="BQ2" s="273"/>
      <c r="BR2" s="273"/>
      <c r="BS2" s="273"/>
      <c r="BT2" s="273"/>
      <c r="BU2" s="273"/>
      <c r="BV2" s="273"/>
      <c r="BW2" s="273"/>
      <c r="BX2" s="273"/>
      <c r="BY2" s="273"/>
      <c r="BZ2" s="273"/>
      <c r="CA2" s="273"/>
      <c r="CB2" s="273"/>
      <c r="CC2" s="273"/>
      <c r="CD2" s="273"/>
      <c r="CE2" s="207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</row>
    <row r="3" spans="2:247" ht="45" customHeight="1" x14ac:dyDescent="0.2">
      <c r="B3" s="154"/>
      <c r="C3" s="298" t="s">
        <v>77</v>
      </c>
      <c r="D3" s="298" t="s">
        <v>78</v>
      </c>
      <c r="E3" s="290" t="s">
        <v>116</v>
      </c>
      <c r="F3" s="169"/>
      <c r="G3" s="290" t="s">
        <v>1</v>
      </c>
      <c r="H3" s="290" t="s">
        <v>81</v>
      </c>
      <c r="I3" s="290" t="s">
        <v>82</v>
      </c>
      <c r="J3" s="290" t="s">
        <v>79</v>
      </c>
      <c r="K3" s="290" t="s">
        <v>83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269" t="s">
        <v>80</v>
      </c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169"/>
      <c r="AJ3" s="170"/>
      <c r="AK3" s="170"/>
      <c r="AL3" s="170"/>
      <c r="AM3" s="170"/>
      <c r="AN3" s="170"/>
      <c r="AO3" s="170"/>
      <c r="AP3" s="170"/>
      <c r="AQ3" s="170"/>
      <c r="AR3" s="171"/>
      <c r="AS3" s="172"/>
      <c r="AT3" s="173"/>
      <c r="AU3" s="174"/>
      <c r="AV3" s="175"/>
      <c r="AW3" s="175"/>
      <c r="AX3" s="175"/>
      <c r="AY3" s="175"/>
      <c r="AZ3" s="175"/>
      <c r="BA3" s="175"/>
      <c r="BB3" s="175"/>
      <c r="BC3" s="175"/>
      <c r="BD3" s="175"/>
      <c r="BE3" s="176"/>
      <c r="BF3" s="175"/>
      <c r="BG3" s="110"/>
      <c r="BH3" s="110"/>
      <c r="BI3" s="194"/>
      <c r="BJ3" s="269" t="s">
        <v>95</v>
      </c>
      <c r="BK3" s="270"/>
      <c r="BL3" s="270"/>
      <c r="BM3" s="270"/>
      <c r="BN3" s="270"/>
      <c r="BO3" s="270"/>
      <c r="BP3" s="270"/>
      <c r="BQ3" s="270"/>
      <c r="BR3" s="270"/>
      <c r="BS3" s="270"/>
      <c r="BT3" s="270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2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</row>
    <row r="4" spans="2:247" ht="51.75" customHeight="1" x14ac:dyDescent="0.2">
      <c r="B4" s="154"/>
      <c r="C4" s="299"/>
      <c r="D4" s="299"/>
      <c r="E4" s="290"/>
      <c r="F4" s="169"/>
      <c r="G4" s="266"/>
      <c r="H4" s="266"/>
      <c r="I4" s="266"/>
      <c r="J4" s="266"/>
      <c r="K4" s="266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289" t="s">
        <v>84</v>
      </c>
      <c r="Y4" s="289" t="s">
        <v>85</v>
      </c>
      <c r="Z4" s="289" t="s">
        <v>86</v>
      </c>
      <c r="AA4" s="289" t="s">
        <v>87</v>
      </c>
      <c r="AB4" s="289" t="s">
        <v>88</v>
      </c>
      <c r="AC4" s="289" t="s">
        <v>89</v>
      </c>
      <c r="AD4" s="289" t="s">
        <v>90</v>
      </c>
      <c r="AE4" s="291" t="s">
        <v>108</v>
      </c>
      <c r="AF4" s="288" t="s">
        <v>109</v>
      </c>
      <c r="AG4" s="288" t="s">
        <v>7</v>
      </c>
      <c r="AH4" s="288" t="s">
        <v>6</v>
      </c>
      <c r="AI4" s="169"/>
      <c r="AJ4" s="170"/>
      <c r="AK4" s="170"/>
      <c r="AL4" s="170"/>
      <c r="AM4" s="170"/>
      <c r="AN4" s="170"/>
      <c r="AO4" s="170"/>
      <c r="AP4" s="170"/>
      <c r="AQ4" s="170"/>
      <c r="AR4" s="171"/>
      <c r="AS4" s="172"/>
      <c r="AT4" s="173"/>
      <c r="AU4" s="174"/>
      <c r="AV4" s="175"/>
      <c r="AW4" s="175"/>
      <c r="AX4" s="175"/>
      <c r="AY4" s="175"/>
      <c r="AZ4" s="175"/>
      <c r="BA4" s="175"/>
      <c r="BB4" s="175"/>
      <c r="BC4" s="175"/>
      <c r="BD4" s="175"/>
      <c r="BE4" s="176"/>
      <c r="BF4" s="175"/>
      <c r="BG4" s="110"/>
      <c r="BH4" s="110"/>
      <c r="BI4" s="110"/>
      <c r="BJ4" s="284" t="s">
        <v>8</v>
      </c>
      <c r="BK4" s="284" t="s">
        <v>9</v>
      </c>
      <c r="BL4" s="284" t="s">
        <v>10</v>
      </c>
      <c r="BM4" s="284" t="s">
        <v>96</v>
      </c>
      <c r="BN4" s="284" t="s">
        <v>97</v>
      </c>
      <c r="BO4" s="284" t="s">
        <v>11</v>
      </c>
      <c r="BP4" s="284" t="s">
        <v>12</v>
      </c>
      <c r="BQ4" s="284" t="s">
        <v>98</v>
      </c>
      <c r="BR4" s="284" t="s">
        <v>99</v>
      </c>
      <c r="BS4" s="267" t="s">
        <v>13</v>
      </c>
      <c r="BT4" s="268"/>
      <c r="BU4" s="268"/>
      <c r="BV4" s="283" t="s">
        <v>14</v>
      </c>
      <c r="BW4" s="267" t="s">
        <v>15</v>
      </c>
      <c r="BX4" s="268"/>
      <c r="BY4" s="284" t="s">
        <v>15</v>
      </c>
      <c r="BZ4" s="284" t="s">
        <v>17</v>
      </c>
      <c r="CA4" s="279" t="s">
        <v>16</v>
      </c>
      <c r="CB4" s="280"/>
      <c r="CC4" s="284" t="s">
        <v>101</v>
      </c>
      <c r="CD4" s="276" t="s">
        <v>102</v>
      </c>
      <c r="CE4" s="274" t="s">
        <v>119</v>
      </c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</row>
    <row r="5" spans="2:247" ht="78" customHeight="1" x14ac:dyDescent="0.2">
      <c r="B5" s="177"/>
      <c r="C5" s="299" t="s">
        <v>77</v>
      </c>
      <c r="D5" s="299"/>
      <c r="E5" s="290"/>
      <c r="F5" s="178"/>
      <c r="G5" s="266"/>
      <c r="H5" s="266"/>
      <c r="I5" s="266"/>
      <c r="J5" s="266"/>
      <c r="K5" s="266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289"/>
      <c r="Y5" s="289"/>
      <c r="Z5" s="289"/>
      <c r="AA5" s="289"/>
      <c r="AB5" s="289"/>
      <c r="AC5" s="289"/>
      <c r="AD5" s="289"/>
      <c r="AE5" s="289"/>
      <c r="AF5" s="288"/>
      <c r="AG5" s="288"/>
      <c r="AH5" s="288"/>
      <c r="AI5" s="111"/>
      <c r="AJ5" s="111" t="e">
        <f>IF("$#ССЫЛ!#ССЫЛ!"&gt;100,("$#ССЫЛ!#ССЫЛ!"+"$#ССЫЛ!#ССЫЛ!")*2,"$#ССЫЛ!#ССЫЛ!"+"$#ССЫЛ!#ССЫЛ!")</f>
        <v>#VALUE!</v>
      </c>
      <c r="AK5" s="111" t="e">
        <f>("$#ССЫЛ!#ССЫЛ!"+"$#ССЫЛ!#ССЫЛ!")*"$#ССЫЛ!#ССЫЛ!"</f>
        <v>#VALUE!</v>
      </c>
      <c r="AL5" s="111" t="e">
        <f>("$#ССЫЛ!#ССЫЛ!"+"$#ССЫЛ!#ССЫЛ!")*"$#ССЫЛ!#ССЫЛ!"*2</f>
        <v>#VALUE!</v>
      </c>
      <c r="AM5" s="111" t="e">
        <f>ROUND(4*"#ССЫЛ!#ССЫЛ!",0)</f>
        <v>#VALUE!</v>
      </c>
      <c r="AN5" s="111">
        <f>IF("$#ССЫЛ!#ССЫЛ!"="КР",ROUND("$#ССЫЛ!#ССЫЛ!"*$AI5,0))+IF("$#ССЫЛ!#ССЫЛ!"="КР",ROUND("$#ССЫЛ!#ССЫЛ!"*$AI5,0))</f>
        <v>0</v>
      </c>
      <c r="AO5" s="111">
        <f>IF("#ССЫЛ!#ССЫЛ!"="кр",ROUND("$#ССЫЛ!#ССЫЛ!"*$AI5,0))+IF("#ССЫЛ!#ССЫЛ!"="кр",ROUND("$#ССЫЛ!#ССЫЛ!"*$AI5,0))</f>
        <v>0</v>
      </c>
      <c r="AP5" s="111">
        <f>IF("$#ССЫЛ!#ССЫЛ!"="пмк",2*"$#ССЫЛ!#ССЫЛ!")+IF("$#ССЫЛ!#ССЫЛ!"="пмк",2*"$#ССЫЛ!#ССЫЛ!")</f>
        <v>0</v>
      </c>
      <c r="AQ5" s="111">
        <f>IF("#ССЫЛ!#ССЫЛ!"="Ісп",ROUND((0.33*"$#ССЫЛ!#ССЫЛ!"),0))+IF("#ССЫЛ!#ССЫЛ!"="Ісп",ROUND((0.33*"$#ССЫЛ!#ССЫЛ!"),0))</f>
        <v>0</v>
      </c>
      <c r="AR5" s="111" t="e">
        <f>SUM(AJ5:AQ5)</f>
        <v>#VALUE!</v>
      </c>
      <c r="AS5" s="111" t="e">
        <f>AJ5+AK5+AL5+AP5+AQ5</f>
        <v>#VALUE!</v>
      </c>
      <c r="AT5" s="111"/>
      <c r="AU5" s="110"/>
      <c r="AV5" s="110"/>
      <c r="AW5" s="110"/>
      <c r="AX5" s="110"/>
      <c r="AY5" s="165">
        <f>IF(SUM(AV5:AX5)&gt;0,4*J5,0)</f>
        <v>0</v>
      </c>
      <c r="AZ5" s="112">
        <f>IF($AE5="Екз",2*$K5)+IF($T5="Екз",2*$K5)</f>
        <v>0</v>
      </c>
      <c r="BA5" s="110"/>
      <c r="BB5" s="110"/>
      <c r="BC5" s="110"/>
      <c r="BD5" s="110"/>
      <c r="BE5" s="110"/>
      <c r="BF5" s="110"/>
      <c r="BG5" s="110"/>
      <c r="BH5" s="110"/>
      <c r="BI5" s="110"/>
      <c r="BJ5" s="285"/>
      <c r="BK5" s="285"/>
      <c r="BL5" s="285"/>
      <c r="BM5" s="285"/>
      <c r="BN5" s="285"/>
      <c r="BO5" s="285"/>
      <c r="BP5" s="285"/>
      <c r="BQ5" s="285"/>
      <c r="BR5" s="285"/>
      <c r="BS5" s="265" t="s">
        <v>18</v>
      </c>
      <c r="BT5" s="265" t="s">
        <v>19</v>
      </c>
      <c r="BU5" s="265" t="s">
        <v>20</v>
      </c>
      <c r="BV5" s="266"/>
      <c r="BW5" s="265" t="s">
        <v>110</v>
      </c>
      <c r="BX5" s="265" t="s">
        <v>21</v>
      </c>
      <c r="BY5" s="285"/>
      <c r="BZ5" s="285"/>
      <c r="CA5" s="281"/>
      <c r="CB5" s="282"/>
      <c r="CC5" s="285"/>
      <c r="CD5" s="277"/>
      <c r="CE5" s="274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</row>
    <row r="6" spans="2:247" ht="52.5" customHeight="1" thickBot="1" x14ac:dyDescent="0.25">
      <c r="B6" s="177"/>
      <c r="C6" s="299"/>
      <c r="D6" s="299"/>
      <c r="E6" s="266"/>
      <c r="F6" s="178"/>
      <c r="G6" s="266"/>
      <c r="H6" s="266"/>
      <c r="I6" s="266"/>
      <c r="J6" s="266"/>
      <c r="K6" s="266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0"/>
      <c r="AV6" s="110"/>
      <c r="AW6" s="110"/>
      <c r="AX6" s="110"/>
      <c r="AY6" s="165"/>
      <c r="AZ6" s="112"/>
      <c r="BA6" s="110"/>
      <c r="BB6" s="110"/>
      <c r="BC6" s="110"/>
      <c r="BD6" s="110"/>
      <c r="BE6" s="110"/>
      <c r="BF6" s="110"/>
      <c r="BG6" s="110"/>
      <c r="BH6" s="110"/>
      <c r="BI6" s="110"/>
      <c r="BJ6" s="266"/>
      <c r="BK6" s="266"/>
      <c r="BL6" s="266"/>
      <c r="BM6" s="266"/>
      <c r="BN6" s="266"/>
      <c r="BO6" s="266"/>
      <c r="BP6" s="266"/>
      <c r="BQ6" s="266"/>
      <c r="BR6" s="266"/>
      <c r="BS6" s="266"/>
      <c r="BT6" s="266"/>
      <c r="BU6" s="266"/>
      <c r="BV6" s="266"/>
      <c r="BW6" s="266"/>
      <c r="BX6" s="266"/>
      <c r="BY6" s="266"/>
      <c r="BZ6" s="286"/>
      <c r="CA6" s="179" t="s">
        <v>117</v>
      </c>
      <c r="CB6" s="180" t="s">
        <v>118</v>
      </c>
      <c r="CC6" s="287"/>
      <c r="CD6" s="278"/>
      <c r="CE6" s="275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</row>
    <row r="7" spans="2:247" ht="15" customHeight="1" x14ac:dyDescent="0.2">
      <c r="B7" s="181">
        <v>401</v>
      </c>
      <c r="C7" s="182"/>
      <c r="D7" s="183"/>
      <c r="E7" s="155"/>
      <c r="F7" s="184"/>
      <c r="G7" s="184"/>
      <c r="H7" s="156"/>
      <c r="I7" s="90"/>
      <c r="J7" s="157"/>
      <c r="K7" s="141"/>
      <c r="L7" s="158"/>
      <c r="M7" s="88"/>
      <c r="N7" s="185"/>
      <c r="O7" s="186"/>
      <c r="P7" s="159"/>
      <c r="Q7" s="89"/>
      <c r="R7" s="89"/>
      <c r="S7" s="89"/>
      <c r="T7" s="89"/>
      <c r="U7" s="89"/>
      <c r="V7" s="89"/>
      <c r="W7" s="160"/>
      <c r="X7" s="104"/>
      <c r="Y7" s="161"/>
      <c r="Z7" s="161"/>
      <c r="AA7" s="105"/>
      <c r="AB7" s="105"/>
      <c r="AC7" s="105"/>
      <c r="AD7" s="105"/>
      <c r="AE7" s="161"/>
      <c r="AF7" s="162"/>
      <c r="AG7" s="163"/>
      <c r="AH7" s="106"/>
      <c r="AI7" s="140"/>
      <c r="AJ7" s="141"/>
      <c r="AK7" s="89"/>
      <c r="AL7" s="89"/>
      <c r="AM7" s="89"/>
      <c r="AN7" s="89"/>
      <c r="AO7" s="89"/>
      <c r="AP7" s="89"/>
      <c r="AQ7" s="89"/>
      <c r="AR7" s="89"/>
      <c r="AS7" s="90"/>
      <c r="AT7" s="14"/>
      <c r="AU7" s="15"/>
      <c r="AV7" s="97"/>
      <c r="AW7" s="92"/>
      <c r="AX7" s="92"/>
      <c r="AY7" s="92"/>
      <c r="AZ7" s="92"/>
      <c r="BA7" s="92"/>
      <c r="BB7" s="92"/>
      <c r="BC7" s="92"/>
      <c r="BD7" s="92"/>
      <c r="BE7" s="92"/>
      <c r="BF7" s="96"/>
      <c r="BG7" s="97"/>
      <c r="BH7" s="107"/>
      <c r="BI7" s="108"/>
      <c r="BJ7" s="187"/>
      <c r="BK7" s="164"/>
      <c r="BL7" s="164"/>
      <c r="BM7" s="92"/>
      <c r="BN7" s="92"/>
      <c r="BO7" s="164"/>
      <c r="BP7" s="164"/>
      <c r="BQ7" s="92"/>
      <c r="BR7" s="92"/>
      <c r="BS7" s="92"/>
      <c r="BT7" s="92"/>
      <c r="BU7" s="164"/>
      <c r="BV7" s="164"/>
      <c r="BW7" s="164"/>
      <c r="BX7" s="92"/>
      <c r="BY7" s="92"/>
      <c r="BZ7" s="92"/>
      <c r="CA7" s="164"/>
      <c r="CB7" s="164"/>
      <c r="CC7" s="108"/>
      <c r="CD7" s="197"/>
      <c r="CE7" s="196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</row>
    <row r="8" spans="2:247" ht="15.75" x14ac:dyDescent="0.2">
      <c r="B8" s="188">
        <v>401</v>
      </c>
      <c r="CH8" s="4"/>
      <c r="CI8" s="4"/>
      <c r="CJ8" s="4"/>
    </row>
    <row r="9" spans="2:247" ht="15.75" x14ac:dyDescent="0.2">
      <c r="B9" s="188">
        <v>401</v>
      </c>
      <c r="CH9" s="4"/>
      <c r="CI9" s="4"/>
      <c r="CJ9" s="4"/>
    </row>
    <row r="10" spans="2:247" ht="15.75" x14ac:dyDescent="0.2">
      <c r="B10" s="188">
        <v>401</v>
      </c>
      <c r="CH10" s="4"/>
      <c r="CI10" s="4"/>
      <c r="CJ10" s="4"/>
    </row>
    <row r="11" spans="2:247" ht="15.75" x14ac:dyDescent="0.2">
      <c r="B11" s="188">
        <v>401</v>
      </c>
      <c r="CH11" s="4"/>
      <c r="CI11" s="4"/>
      <c r="CJ11" s="4"/>
    </row>
    <row r="12" spans="2:247" ht="15.75" x14ac:dyDescent="0.2">
      <c r="B12" s="188">
        <v>401</v>
      </c>
      <c r="CH12" s="4"/>
      <c r="CI12" s="4"/>
      <c r="CJ12" s="4"/>
    </row>
    <row r="13" spans="2:247" ht="15.75" x14ac:dyDescent="0.2">
      <c r="B13" s="188">
        <v>401</v>
      </c>
      <c r="CH13" s="4"/>
      <c r="CI13" s="4"/>
      <c r="CJ13" s="4"/>
    </row>
    <row r="14" spans="2:247" ht="15.75" x14ac:dyDescent="0.2">
      <c r="B14" s="188">
        <v>401</v>
      </c>
      <c r="CH14" s="4"/>
      <c r="CI14" s="4"/>
      <c r="CJ14" s="4"/>
    </row>
    <row r="15" spans="2:247" ht="15.75" x14ac:dyDescent="0.2">
      <c r="B15" s="188">
        <v>401</v>
      </c>
      <c r="CH15" s="4"/>
      <c r="CI15" s="4"/>
      <c r="CJ15" s="4"/>
    </row>
    <row r="16" spans="2:247" ht="15.75" x14ac:dyDescent="0.2">
      <c r="B16" s="188">
        <v>401</v>
      </c>
      <c r="CH16" s="4"/>
      <c r="CI16" s="4"/>
      <c r="CJ16" s="4"/>
    </row>
    <row r="17" spans="2:88" ht="15.75" x14ac:dyDescent="0.2">
      <c r="B17" s="188">
        <v>401</v>
      </c>
      <c r="CH17" s="4"/>
      <c r="CI17" s="4"/>
      <c r="CJ17" s="4"/>
    </row>
    <row r="18" spans="2:88" ht="15.75" x14ac:dyDescent="0.2">
      <c r="B18" s="188">
        <v>401</v>
      </c>
      <c r="CH18" s="4"/>
      <c r="CI18" s="4"/>
      <c r="CJ18" s="4"/>
    </row>
    <row r="19" spans="2:88" ht="15.75" x14ac:dyDescent="0.2">
      <c r="B19" s="188">
        <v>401</v>
      </c>
      <c r="CH19" s="4"/>
      <c r="CI19" s="4"/>
      <c r="CJ19" s="4"/>
    </row>
    <row r="20" spans="2:88" ht="15.75" x14ac:dyDescent="0.2">
      <c r="B20" s="188">
        <v>401</v>
      </c>
      <c r="CH20" s="4"/>
      <c r="CI20" s="4"/>
      <c r="CJ20" s="4"/>
    </row>
    <row r="21" spans="2:88" ht="15.75" x14ac:dyDescent="0.2">
      <c r="B21" s="188">
        <v>401</v>
      </c>
      <c r="CH21" s="4"/>
      <c r="CI21" s="4"/>
      <c r="CJ21" s="4"/>
    </row>
    <row r="22" spans="2:88" ht="15.75" x14ac:dyDescent="0.2">
      <c r="B22" s="188">
        <v>401</v>
      </c>
      <c r="CH22" s="4"/>
      <c r="CI22" s="4"/>
      <c r="CJ22" s="4"/>
    </row>
    <row r="23" spans="2:88" ht="15.75" x14ac:dyDescent="0.2">
      <c r="B23" s="188">
        <v>401</v>
      </c>
      <c r="CH23" s="4"/>
      <c r="CI23" s="4"/>
      <c r="CJ23" s="4"/>
    </row>
    <row r="24" spans="2:88" ht="15.75" x14ac:dyDescent="0.2">
      <c r="B24" s="188">
        <v>401</v>
      </c>
      <c r="CH24" s="4"/>
      <c r="CI24" s="4"/>
      <c r="CJ24" s="4"/>
    </row>
    <row r="25" spans="2:88" ht="15.75" x14ac:dyDescent="0.2">
      <c r="B25" s="188">
        <v>401</v>
      </c>
      <c r="CH25" s="4"/>
      <c r="CI25" s="4"/>
      <c r="CJ25" s="4"/>
    </row>
    <row r="26" spans="2:88" ht="15.75" x14ac:dyDescent="0.2">
      <c r="B26" s="188">
        <v>401</v>
      </c>
      <c r="CH26" s="4"/>
      <c r="CI26" s="4"/>
      <c r="CJ26" s="4"/>
    </row>
    <row r="27" spans="2:88" ht="15.75" x14ac:dyDescent="0.2">
      <c r="B27" s="188">
        <v>401</v>
      </c>
      <c r="CH27" s="4"/>
      <c r="CI27" s="4"/>
      <c r="CJ27" s="4"/>
    </row>
    <row r="28" spans="2:88" ht="15.75" x14ac:dyDescent="0.2">
      <c r="B28" s="188">
        <v>401</v>
      </c>
      <c r="CH28" s="4"/>
      <c r="CI28" s="4"/>
      <c r="CJ28" s="4"/>
    </row>
    <row r="29" spans="2:88" ht="15.75" x14ac:dyDescent="0.2">
      <c r="B29" s="188">
        <v>401</v>
      </c>
      <c r="CH29" s="4"/>
      <c r="CI29" s="4"/>
      <c r="CJ29" s="4"/>
    </row>
    <row r="30" spans="2:88" ht="15.75" x14ac:dyDescent="0.2">
      <c r="B30" s="188">
        <v>401</v>
      </c>
      <c r="CH30" s="4"/>
      <c r="CI30" s="4"/>
      <c r="CJ30" s="4"/>
    </row>
    <row r="31" spans="2:88" ht="15.75" x14ac:dyDescent="0.2">
      <c r="B31" s="188">
        <v>401</v>
      </c>
      <c r="CH31" s="4"/>
      <c r="CI31" s="4"/>
      <c r="CJ31" s="4"/>
    </row>
    <row r="32" spans="2:88" ht="15.75" x14ac:dyDescent="0.2">
      <c r="B32" s="188">
        <v>401</v>
      </c>
      <c r="CH32" s="4"/>
      <c r="CI32" s="4"/>
      <c r="CJ32" s="4"/>
    </row>
    <row r="33" spans="2:88" ht="15.75" x14ac:dyDescent="0.2">
      <c r="B33" s="188">
        <v>401</v>
      </c>
      <c r="CH33" s="4"/>
      <c r="CI33" s="4"/>
      <c r="CJ33" s="4"/>
    </row>
    <row r="34" spans="2:88" ht="15.75" x14ac:dyDescent="0.2">
      <c r="B34" s="188">
        <v>401</v>
      </c>
      <c r="CH34" s="4"/>
      <c r="CI34" s="4"/>
      <c r="CJ34" s="4"/>
    </row>
    <row r="35" spans="2:88" ht="15.75" x14ac:dyDescent="0.2">
      <c r="B35" s="188">
        <v>401</v>
      </c>
      <c r="CH35" s="4"/>
      <c r="CI35" s="4"/>
      <c r="CJ35" s="4"/>
    </row>
    <row r="36" spans="2:88" ht="15.75" x14ac:dyDescent="0.2">
      <c r="B36" s="188">
        <v>401</v>
      </c>
      <c r="CH36" s="4"/>
      <c r="CI36" s="4"/>
      <c r="CJ36" s="4"/>
    </row>
    <row r="37" spans="2:88" ht="15.75" x14ac:dyDescent="0.2">
      <c r="B37" s="188">
        <v>401</v>
      </c>
      <c r="CH37" s="4"/>
      <c r="CI37" s="4"/>
      <c r="CJ37" s="4"/>
    </row>
    <row r="38" spans="2:88" ht="15.75" x14ac:dyDescent="0.2">
      <c r="B38" s="188">
        <v>401</v>
      </c>
      <c r="CH38" s="4"/>
      <c r="CI38" s="4"/>
      <c r="CJ38" s="4"/>
    </row>
    <row r="39" spans="2:88" ht="15.75" x14ac:dyDescent="0.2">
      <c r="B39" s="188">
        <v>401</v>
      </c>
      <c r="CH39" s="4"/>
      <c r="CI39" s="4"/>
      <c r="CJ39" s="4"/>
    </row>
    <row r="40" spans="2:88" ht="15.75" x14ac:dyDescent="0.2">
      <c r="B40" s="188">
        <v>401</v>
      </c>
      <c r="CH40" s="4"/>
      <c r="CI40" s="4"/>
      <c r="CJ40" s="4"/>
    </row>
    <row r="41" spans="2:88" ht="15.75" x14ac:dyDescent="0.2">
      <c r="B41" s="188">
        <v>401</v>
      </c>
      <c r="CH41" s="4"/>
      <c r="CI41" s="4"/>
      <c r="CJ41" s="4"/>
    </row>
    <row r="42" spans="2:88" ht="15.75" x14ac:dyDescent="0.2">
      <c r="B42" s="188">
        <v>401</v>
      </c>
      <c r="CH42" s="4"/>
      <c r="CI42" s="4"/>
      <c r="CJ42" s="4"/>
    </row>
    <row r="43" spans="2:88" ht="15.75" x14ac:dyDescent="0.2">
      <c r="B43" s="188">
        <v>401</v>
      </c>
      <c r="CH43" s="4"/>
      <c r="CI43" s="4"/>
      <c r="CJ43" s="4"/>
    </row>
    <row r="44" spans="2:88" ht="15.75" x14ac:dyDescent="0.2">
      <c r="B44" s="188">
        <v>401</v>
      </c>
      <c r="CH44" s="4"/>
      <c r="CI44" s="4"/>
      <c r="CJ44" s="4"/>
    </row>
    <row r="45" spans="2:88" ht="15.75" x14ac:dyDescent="0.2">
      <c r="B45" s="188">
        <v>401</v>
      </c>
      <c r="CH45" s="4"/>
      <c r="CI45" s="4"/>
      <c r="CJ45" s="4"/>
    </row>
    <row r="46" spans="2:88" ht="15.75" x14ac:dyDescent="0.2">
      <c r="B46" s="188">
        <v>401</v>
      </c>
      <c r="CH46" s="4"/>
      <c r="CI46" s="4"/>
      <c r="CJ46" s="4"/>
    </row>
    <row r="47" spans="2:88" ht="15.75" x14ac:dyDescent="0.2">
      <c r="B47" s="188">
        <v>401</v>
      </c>
      <c r="CH47" s="4"/>
      <c r="CI47" s="4"/>
      <c r="CJ47" s="4"/>
    </row>
    <row r="48" spans="2:88" ht="15.75" x14ac:dyDescent="0.2">
      <c r="B48" s="188">
        <v>401</v>
      </c>
      <c r="CH48" s="4"/>
      <c r="CI48" s="4"/>
      <c r="CJ48" s="4"/>
    </row>
    <row r="49" spans="2:88" ht="15.75" x14ac:dyDescent="0.2">
      <c r="B49" s="188">
        <v>401</v>
      </c>
      <c r="CH49" s="4"/>
      <c r="CI49" s="4"/>
      <c r="CJ49" s="4"/>
    </row>
    <row r="50" spans="2:88" ht="15.75" x14ac:dyDescent="0.2">
      <c r="B50" s="188">
        <v>401</v>
      </c>
      <c r="CH50" s="4"/>
      <c r="CI50" s="4"/>
      <c r="CJ50" s="4"/>
    </row>
    <row r="51" spans="2:88" ht="15.75" x14ac:dyDescent="0.2">
      <c r="B51" s="188">
        <v>401</v>
      </c>
      <c r="CH51" s="4"/>
      <c r="CI51" s="4"/>
      <c r="CJ51" s="4"/>
    </row>
    <row r="52" spans="2:88" ht="15.75" x14ac:dyDescent="0.2">
      <c r="B52" s="188">
        <v>401</v>
      </c>
      <c r="CH52" s="4"/>
      <c r="CI52" s="4"/>
      <c r="CJ52" s="4"/>
    </row>
    <row r="53" spans="2:88" ht="15.75" x14ac:dyDescent="0.2">
      <c r="B53" s="188">
        <v>401</v>
      </c>
      <c r="CH53" s="4"/>
      <c r="CI53" s="4"/>
      <c r="CJ53" s="4"/>
    </row>
    <row r="54" spans="2:88" ht="15.75" x14ac:dyDescent="0.2">
      <c r="B54" s="188">
        <v>401</v>
      </c>
      <c r="CH54" s="4"/>
      <c r="CI54" s="4"/>
      <c r="CJ54" s="4"/>
    </row>
    <row r="55" spans="2:88" ht="15.75" x14ac:dyDescent="0.2">
      <c r="B55" s="188">
        <v>401</v>
      </c>
      <c r="CH55" s="4"/>
      <c r="CI55" s="4"/>
      <c r="CJ55" s="4"/>
    </row>
    <row r="56" spans="2:88" ht="15.75" x14ac:dyDescent="0.2">
      <c r="B56" s="188">
        <v>401</v>
      </c>
      <c r="CH56" s="4"/>
      <c r="CI56" s="4"/>
      <c r="CJ56" s="4"/>
    </row>
    <row r="57" spans="2:88" ht="15.75" x14ac:dyDescent="0.2">
      <c r="B57" s="188">
        <v>401</v>
      </c>
      <c r="CH57" s="4"/>
      <c r="CI57" s="4"/>
      <c r="CJ57" s="4"/>
    </row>
    <row r="58" spans="2:88" ht="15.75" x14ac:dyDescent="0.2">
      <c r="B58" s="188">
        <v>401</v>
      </c>
      <c r="CH58" s="4"/>
      <c r="CI58" s="4"/>
      <c r="CJ58" s="4"/>
    </row>
    <row r="59" spans="2:88" ht="15.75" x14ac:dyDescent="0.2">
      <c r="B59" s="188">
        <v>401</v>
      </c>
      <c r="CH59" s="4"/>
      <c r="CI59" s="4"/>
      <c r="CJ59" s="4"/>
    </row>
    <row r="60" spans="2:88" ht="15.75" x14ac:dyDescent="0.2">
      <c r="B60" s="188">
        <v>401</v>
      </c>
      <c r="CH60" s="4"/>
      <c r="CI60" s="4"/>
      <c r="CJ60" s="4"/>
    </row>
    <row r="61" spans="2:88" ht="15.75" x14ac:dyDescent="0.2">
      <c r="B61" s="188">
        <v>401</v>
      </c>
      <c r="CH61" s="4"/>
      <c r="CI61" s="4"/>
      <c r="CJ61" s="4"/>
    </row>
    <row r="62" spans="2:88" ht="15.75" x14ac:dyDescent="0.2">
      <c r="B62" s="188">
        <v>401</v>
      </c>
      <c r="CH62" s="4"/>
      <c r="CI62" s="4"/>
      <c r="CJ62" s="4"/>
    </row>
    <row r="63" spans="2:88" ht="15.75" x14ac:dyDescent="0.2">
      <c r="B63" s="188">
        <v>401</v>
      </c>
      <c r="CH63" s="4"/>
      <c r="CI63" s="4"/>
      <c r="CJ63" s="4"/>
    </row>
    <row r="64" spans="2:88" ht="15.75" x14ac:dyDescent="0.2">
      <c r="B64" s="188">
        <v>401</v>
      </c>
      <c r="CH64" s="4"/>
      <c r="CI64" s="4"/>
      <c r="CJ64" s="4"/>
    </row>
    <row r="65" spans="2:247" ht="15.75" x14ac:dyDescent="0.2">
      <c r="B65" s="188">
        <v>401</v>
      </c>
      <c r="CH65" s="4"/>
      <c r="CI65" s="4"/>
      <c r="CJ65" s="4"/>
    </row>
    <row r="66" spans="2:247" ht="15.75" x14ac:dyDescent="0.2">
      <c r="B66" s="188">
        <v>401</v>
      </c>
      <c r="CH66" s="4"/>
      <c r="CI66" s="4"/>
      <c r="CJ66" s="4"/>
    </row>
    <row r="67" spans="2:247" ht="15.75" x14ac:dyDescent="0.2">
      <c r="B67" s="188">
        <v>401</v>
      </c>
      <c r="CH67" s="4"/>
      <c r="CI67" s="4"/>
      <c r="CJ67" s="4"/>
    </row>
    <row r="68" spans="2:247" ht="15.75" x14ac:dyDescent="0.2">
      <c r="B68" s="188">
        <v>401</v>
      </c>
      <c r="CH68" s="4"/>
      <c r="CI68" s="4"/>
      <c r="CJ68" s="4"/>
    </row>
    <row r="69" spans="2:247" ht="15.75" x14ac:dyDescent="0.2">
      <c r="B69" s="188">
        <v>401</v>
      </c>
      <c r="CH69" s="4"/>
      <c r="CI69" s="4"/>
      <c r="CJ69" s="4"/>
    </row>
    <row r="70" spans="2:247" ht="15.75" x14ac:dyDescent="0.2">
      <c r="B70" s="188">
        <v>401</v>
      </c>
      <c r="CH70" s="4"/>
      <c r="CI70" s="4"/>
      <c r="CJ70" s="4"/>
    </row>
    <row r="71" spans="2:247" ht="15.75" x14ac:dyDescent="0.2">
      <c r="B71" s="188">
        <v>401</v>
      </c>
      <c r="CH71" s="4"/>
      <c r="CI71" s="4"/>
      <c r="CJ71" s="4"/>
    </row>
    <row r="72" spans="2:247" ht="15.75" x14ac:dyDescent="0.2">
      <c r="B72" s="188">
        <v>401</v>
      </c>
      <c r="CH72" s="4"/>
      <c r="CI72" s="4"/>
      <c r="CJ72" s="4"/>
    </row>
    <row r="73" spans="2:247" s="3" customFormat="1" ht="15.75" x14ac:dyDescent="0.2">
      <c r="B73" s="189">
        <v>401</v>
      </c>
      <c r="C73" s="2"/>
      <c r="D73" s="7"/>
      <c r="F73" s="8"/>
      <c r="G73" s="6"/>
      <c r="V73" s="4"/>
      <c r="W73" s="5"/>
      <c r="AH73" s="6"/>
      <c r="AI73" s="2"/>
      <c r="AR73" s="17"/>
      <c r="AS73" s="18"/>
      <c r="HX73" s="166"/>
      <c r="HY73" s="166"/>
      <c r="HZ73" s="166"/>
      <c r="IA73" s="166"/>
      <c r="IB73" s="166"/>
      <c r="IC73" s="166"/>
      <c r="ID73" s="166"/>
      <c r="IE73" s="166"/>
      <c r="IF73" s="166"/>
      <c r="IG73" s="166"/>
      <c r="IH73" s="166"/>
      <c r="II73" s="166"/>
      <c r="IJ73" s="166"/>
      <c r="IK73" s="166"/>
      <c r="IL73" s="166"/>
      <c r="IM73" s="166"/>
    </row>
    <row r="74" spans="2:247" ht="15.75" x14ac:dyDescent="0.2">
      <c r="B74" s="188">
        <v>401</v>
      </c>
    </row>
    <row r="75" spans="2:247" ht="15.75" x14ac:dyDescent="0.2">
      <c r="B75" s="188">
        <v>401</v>
      </c>
    </row>
    <row r="76" spans="2:247" ht="15.75" x14ac:dyDescent="0.2">
      <c r="B76" s="188">
        <v>401</v>
      </c>
    </row>
    <row r="77" spans="2:247" ht="15.75" x14ac:dyDescent="0.2">
      <c r="B77" s="188">
        <v>401</v>
      </c>
    </row>
    <row r="78" spans="2:247" ht="15.75" x14ac:dyDescent="0.2">
      <c r="B78" s="188">
        <v>401</v>
      </c>
    </row>
    <row r="79" spans="2:247" ht="16.5" customHeight="1" x14ac:dyDescent="0.2">
      <c r="B79" s="188"/>
    </row>
    <row r="80" spans="2:247" ht="15.75" x14ac:dyDescent="0.2">
      <c r="B80" s="188"/>
    </row>
    <row r="81" spans="1:247" ht="15.75" x14ac:dyDescent="0.2">
      <c r="B81" s="188"/>
    </row>
    <row r="82" spans="1:247" ht="15.75" x14ac:dyDescent="0.2">
      <c r="B82" s="188"/>
    </row>
    <row r="83" spans="1:247" ht="15.75" x14ac:dyDescent="0.2">
      <c r="B83" s="188"/>
    </row>
    <row r="84" spans="1:247" ht="15.75" x14ac:dyDescent="0.2">
      <c r="B84" s="188"/>
    </row>
    <row r="85" spans="1:247" ht="15.75" x14ac:dyDescent="0.2">
      <c r="B85" s="188"/>
    </row>
    <row r="86" spans="1:247" s="3" customFormat="1" ht="26.25" customHeight="1" x14ac:dyDescent="0.2">
      <c r="B86" s="181"/>
      <c r="C86" s="2"/>
      <c r="D86" s="7"/>
      <c r="F86" s="8"/>
      <c r="G86" s="6"/>
      <c r="V86" s="4"/>
      <c r="W86" s="5"/>
      <c r="AH86" s="6"/>
      <c r="AI86" s="2"/>
      <c r="AR86" s="17"/>
      <c r="AS86" s="18"/>
      <c r="HX86" s="166"/>
      <c r="HY86" s="166"/>
      <c r="HZ86" s="166"/>
      <c r="IA86" s="166"/>
      <c r="IB86" s="166"/>
      <c r="IC86" s="166"/>
      <c r="ID86" s="166"/>
      <c r="IE86" s="166"/>
      <c r="IF86" s="166"/>
      <c r="IG86" s="166"/>
      <c r="IH86" s="166"/>
      <c r="II86" s="166"/>
      <c r="IJ86" s="166"/>
      <c r="IK86" s="166"/>
      <c r="IL86" s="166"/>
      <c r="IM86" s="166"/>
    </row>
    <row r="87" spans="1:247" s="3" customFormat="1" ht="26.25" customHeight="1" x14ac:dyDescent="0.2">
      <c r="B87" s="181"/>
      <c r="C87" s="2"/>
      <c r="D87" s="7"/>
      <c r="F87" s="8"/>
      <c r="G87" s="6"/>
      <c r="V87" s="4"/>
      <c r="W87" s="5"/>
      <c r="AH87" s="6"/>
      <c r="AI87" s="2"/>
      <c r="AR87" s="17"/>
      <c r="AS87" s="18"/>
      <c r="HX87" s="166"/>
      <c r="HY87" s="166"/>
      <c r="HZ87" s="166"/>
      <c r="IA87" s="166"/>
      <c r="IB87" s="166"/>
      <c r="IC87" s="166"/>
      <c r="ID87" s="166"/>
      <c r="IE87" s="166"/>
      <c r="IF87" s="166"/>
      <c r="IG87" s="166"/>
      <c r="IH87" s="166"/>
      <c r="II87" s="166"/>
      <c r="IJ87" s="166"/>
      <c r="IK87" s="166"/>
      <c r="IL87" s="166"/>
      <c r="IM87" s="166"/>
    </row>
    <row r="88" spans="1:247" ht="42.75" customHeight="1" x14ac:dyDescent="0.2">
      <c r="B88" s="190"/>
    </row>
    <row r="89" spans="1:247" ht="15.75" x14ac:dyDescent="0.2">
      <c r="B89" s="16"/>
      <c r="CF89" s="4"/>
      <c r="CG89" s="4"/>
      <c r="CH89" s="4"/>
      <c r="CI89" s="4"/>
      <c r="CJ89" s="4"/>
      <c r="CK89" s="4"/>
      <c r="CL89" s="4"/>
      <c r="CM89" s="4"/>
    </row>
    <row r="90" spans="1:247" ht="1.5" customHeight="1" x14ac:dyDescent="0.2">
      <c r="CF90" s="4"/>
      <c r="CG90" s="4"/>
      <c r="CH90" s="4"/>
      <c r="CI90" s="4"/>
      <c r="CJ90" s="4"/>
      <c r="CK90" s="4"/>
      <c r="CL90" s="4"/>
      <c r="CM90" s="4"/>
    </row>
    <row r="91" spans="1:247" ht="30.75" customHeight="1" x14ac:dyDescent="0.2">
      <c r="CF91" s="4"/>
      <c r="CG91" s="4"/>
      <c r="CH91" s="4"/>
      <c r="CI91" s="4"/>
      <c r="CJ91" s="4"/>
      <c r="CK91" s="4"/>
      <c r="CL91" s="4"/>
      <c r="CM91" s="4"/>
    </row>
    <row r="92" spans="1:247" x14ac:dyDescent="0.2">
      <c r="CF92" s="4"/>
      <c r="CG92" s="4"/>
      <c r="CH92" s="4"/>
      <c r="CI92" s="4"/>
      <c r="CJ92" s="4"/>
      <c r="CK92" s="4"/>
      <c r="CL92" s="4"/>
      <c r="CM92" s="4"/>
    </row>
    <row r="93" spans="1:247" s="192" customFormat="1" ht="22.5" customHeight="1" x14ac:dyDescent="0.2">
      <c r="A93" s="191" t="s">
        <v>111</v>
      </c>
      <c r="C93" s="2"/>
      <c r="D93" s="7"/>
      <c r="E93" s="3"/>
      <c r="F93" s="8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4"/>
      <c r="W93" s="5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2"/>
      <c r="AJ93" s="3"/>
      <c r="AK93" s="3"/>
      <c r="AL93" s="3"/>
      <c r="AM93" s="3"/>
      <c r="AN93" s="3"/>
      <c r="AO93" s="3"/>
      <c r="AP93" s="3"/>
      <c r="AQ93" s="3"/>
      <c r="AR93" s="17"/>
      <c r="AS93" s="18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</row>
    <row r="94" spans="1:247" s="192" customFormat="1" ht="18.75" customHeight="1" x14ac:dyDescent="0.2">
      <c r="A94" s="193" t="s">
        <v>106</v>
      </c>
      <c r="C94" s="2"/>
      <c r="D94" s="7"/>
      <c r="E94" s="3"/>
      <c r="F94" s="8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4"/>
      <c r="W94" s="5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6"/>
      <c r="AI94" s="2"/>
      <c r="AJ94" s="3"/>
      <c r="AK94" s="3"/>
      <c r="AL94" s="3"/>
      <c r="AM94" s="3"/>
      <c r="AN94" s="3"/>
      <c r="AO94" s="3"/>
      <c r="AP94" s="3"/>
      <c r="AQ94" s="3"/>
      <c r="AR94" s="17"/>
      <c r="AS94" s="18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</row>
    <row r="95" spans="1:247" s="192" customFormat="1" x14ac:dyDescent="0.2">
      <c r="C95" s="2"/>
      <c r="D95" s="7"/>
      <c r="E95" s="3"/>
      <c r="F95" s="8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4"/>
      <c r="W95" s="5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6"/>
      <c r="AI95" s="2"/>
      <c r="AJ95" s="3"/>
      <c r="AK95" s="3"/>
      <c r="AL95" s="3"/>
      <c r="AM95" s="3"/>
      <c r="AN95" s="3"/>
      <c r="AO95" s="3"/>
      <c r="AP95" s="3"/>
      <c r="AQ95" s="3"/>
      <c r="AR95" s="17"/>
      <c r="AS95" s="18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</row>
    <row r="96" spans="1:247" s="192" customFormat="1" x14ac:dyDescent="0.2">
      <c r="C96" s="2"/>
      <c r="D96" s="7"/>
      <c r="E96" s="3"/>
      <c r="F96" s="8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4"/>
      <c r="W96" s="5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6"/>
      <c r="AI96" s="2"/>
      <c r="AJ96" s="3"/>
      <c r="AK96" s="3"/>
      <c r="AL96" s="3"/>
      <c r="AM96" s="3"/>
      <c r="AN96" s="3"/>
      <c r="AO96" s="3"/>
      <c r="AP96" s="3"/>
      <c r="AQ96" s="3"/>
      <c r="AR96" s="17"/>
      <c r="AS96" s="18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</row>
    <row r="97" spans="84:91" x14ac:dyDescent="0.2">
      <c r="CF97" s="4"/>
      <c r="CG97" s="4"/>
      <c r="CH97" s="4"/>
      <c r="CI97" s="4"/>
      <c r="CJ97" s="4"/>
      <c r="CK97" s="4"/>
      <c r="CL97" s="4"/>
      <c r="CM97" s="4"/>
    </row>
    <row r="98" spans="84:91" x14ac:dyDescent="0.2">
      <c r="CF98" s="4"/>
      <c r="CG98" s="4"/>
      <c r="CH98" s="4"/>
      <c r="CI98" s="4"/>
      <c r="CJ98" s="4"/>
      <c r="CK98" s="4"/>
      <c r="CL98" s="4"/>
      <c r="CM98" s="4"/>
    </row>
    <row r="99" spans="84:91" x14ac:dyDescent="0.2">
      <c r="CF99" s="4"/>
      <c r="CG99" s="4"/>
      <c r="CH99" s="4"/>
      <c r="CI99" s="4"/>
      <c r="CJ99" s="4"/>
      <c r="CK99" s="4"/>
      <c r="CL99" s="4"/>
      <c r="CM99" s="4"/>
    </row>
  </sheetData>
  <mergeCells count="47">
    <mergeCell ref="C2:AH2"/>
    <mergeCell ref="AV2:BH2"/>
    <mergeCell ref="X4:X6"/>
    <mergeCell ref="Y4:Y6"/>
    <mergeCell ref="Z4:Z6"/>
    <mergeCell ref="C3:C6"/>
    <mergeCell ref="D3:D6"/>
    <mergeCell ref="E3:E6"/>
    <mergeCell ref="G3:G6"/>
    <mergeCell ref="H3:H6"/>
    <mergeCell ref="I3:I6"/>
    <mergeCell ref="J3:J6"/>
    <mergeCell ref="K3:K6"/>
    <mergeCell ref="AA4:AA6"/>
    <mergeCell ref="X3:AH3"/>
    <mergeCell ref="AB4:AB6"/>
    <mergeCell ref="AC4:AC6"/>
    <mergeCell ref="AE4:AE6"/>
    <mergeCell ref="AF4:AF6"/>
    <mergeCell ref="AG4:AG6"/>
    <mergeCell ref="BS5:BS6"/>
    <mergeCell ref="AH4:AH6"/>
    <mergeCell ref="AD4:AD6"/>
    <mergeCell ref="BJ4:BJ6"/>
    <mergeCell ref="BK4:BK6"/>
    <mergeCell ref="BL4:BL6"/>
    <mergeCell ref="BM4:BM6"/>
    <mergeCell ref="BW5:BW6"/>
    <mergeCell ref="BY4:BY6"/>
    <mergeCell ref="BZ4:BZ6"/>
    <mergeCell ref="BS4:BU4"/>
    <mergeCell ref="CC4:CC6"/>
    <mergeCell ref="BN4:BN6"/>
    <mergeCell ref="BO4:BO6"/>
    <mergeCell ref="BP4:BP6"/>
    <mergeCell ref="BQ4:BQ6"/>
    <mergeCell ref="BR4:BR6"/>
    <mergeCell ref="BX5:BX6"/>
    <mergeCell ref="BW4:BX4"/>
    <mergeCell ref="BJ3:CE3"/>
    <mergeCell ref="BJ2:CE2"/>
    <mergeCell ref="CE4:CE6"/>
    <mergeCell ref="BT5:BT6"/>
    <mergeCell ref="BU5:BU6"/>
    <mergeCell ref="CD4:CD6"/>
    <mergeCell ref="CA4:CB5"/>
    <mergeCell ref="BV4:BV6"/>
  </mergeCells>
  <pageMargins left="0.70866141732283472" right="0.59055118110236227" top="0.59055118110236227" bottom="0.59055118110236227" header="0.31496062992125984" footer="0.31496062992125984"/>
  <pageSetup paperSize="9" scale="31" fitToHeight="2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10</vt:i4>
      </vt:variant>
    </vt:vector>
  </HeadingPairs>
  <TitlesOfParts>
    <vt:vector size="13" baseType="lpstr">
      <vt:lpstr>1 семестр</vt:lpstr>
      <vt:lpstr>потоки</vt:lpstr>
      <vt:lpstr>2 семестр</vt:lpstr>
      <vt:lpstr>Excel_BuiltIn_Print_Area_1_1</vt:lpstr>
      <vt:lpstr>Excel_BuiltIn_Print_Area_1_1_1</vt:lpstr>
      <vt:lpstr>Excel_BuiltIn_Print_Area_1_1_1_1</vt:lpstr>
      <vt:lpstr>Excel_BuiltIn_Print_Area_1_1_1_1_1</vt:lpstr>
      <vt:lpstr>Excel_BuiltIn_Print_Area_1_1_1_1_1_1</vt:lpstr>
      <vt:lpstr>Excel_BuiltIn_Print_Area_2_1</vt:lpstr>
      <vt:lpstr>'1 семестр'!Заголовки_для_печати</vt:lpstr>
      <vt:lpstr>'2 семестр'!Заголовки_для_печати</vt:lpstr>
      <vt:lpstr>'1 семестр'!Область_печати</vt:lpstr>
      <vt:lpstr>потоки!Область_печати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</dc:creator>
  <cp:lastModifiedBy>Пользователь Windows</cp:lastModifiedBy>
  <cp:lastPrinted>2016-09-26T12:26:49Z</cp:lastPrinted>
  <dcterms:created xsi:type="dcterms:W3CDTF">2015-11-04T11:11:55Z</dcterms:created>
  <dcterms:modified xsi:type="dcterms:W3CDTF">2017-02-28T14:37:53Z</dcterms:modified>
</cp:coreProperties>
</file>