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tarko\Dropbox\public\ARIZONA\Foundations of Econ\"/>
    </mc:Choice>
  </mc:AlternateContent>
  <xr:revisionPtr revIDLastSave="0" documentId="13_ncr:1_{2F348AB5-BD47-4457-B3C9-4623843F45A1}" xr6:coauthVersionLast="36" xr6:coauthVersionMax="36" xr10:uidLastSave="{00000000-0000-0000-0000-000000000000}"/>
  <bookViews>
    <workbookView xWindow="0" yWindow="0" windowWidth="23040" windowHeight="8778" xr2:uid="{14295CDE-E3AF-42A8-BA65-0B05CA09262C}"/>
  </bookViews>
  <sheets>
    <sheet name="US growth" sheetId="2" r:id="rId1"/>
    <sheet name="pension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F61" i="2"/>
  <c r="F62" i="2" s="1"/>
  <c r="F63" i="2" s="1"/>
  <c r="B61" i="2"/>
  <c r="B62" i="2" s="1"/>
  <c r="B63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43" i="1" l="1"/>
  <c r="E43" i="1" l="1"/>
  <c r="B44" i="1" l="1"/>
  <c r="E44" i="1" s="1"/>
  <c r="B45" i="1" l="1"/>
  <c r="E45" i="1" l="1"/>
  <c r="B46" i="1" l="1"/>
  <c r="E46" i="1" l="1"/>
  <c r="B47" i="1" l="1"/>
  <c r="E47" i="1" l="1"/>
  <c r="B48" i="1" l="1"/>
  <c r="E48" i="1" l="1"/>
  <c r="B49" i="1" s="1"/>
  <c r="E49" i="1" l="1"/>
  <c r="B50" i="1" s="1"/>
  <c r="E50" i="1" l="1"/>
  <c r="B51" i="1" s="1"/>
  <c r="E51" i="1" l="1"/>
  <c r="B52" i="1" s="1"/>
  <c r="E52" i="1" l="1"/>
  <c r="B53" i="1" s="1"/>
  <c r="E53" i="1" l="1"/>
  <c r="B54" i="1" s="1"/>
  <c r="E54" i="1" l="1"/>
  <c r="B55" i="1" s="1"/>
  <c r="E55" i="1" l="1"/>
  <c r="B56" i="1" s="1"/>
  <c r="E56" i="1" l="1"/>
  <c r="B57" i="1" s="1"/>
  <c r="E57" i="1" l="1"/>
  <c r="B58" i="1" s="1"/>
  <c r="E58" i="1" l="1"/>
  <c r="B59" i="1" s="1"/>
  <c r="E59" i="1" l="1"/>
  <c r="B60" i="1" s="1"/>
  <c r="E60" i="1" l="1"/>
  <c r="B61" i="1" s="1"/>
  <c r="E61" i="1" l="1"/>
  <c r="B62" i="1" s="1"/>
  <c r="E62" i="1" l="1"/>
  <c r="B63" i="1" s="1"/>
  <c r="E63" i="1" l="1"/>
  <c r="B64" i="1" s="1"/>
  <c r="E64" i="1" l="1"/>
  <c r="B65" i="1" s="1"/>
  <c r="E65" i="1" l="1"/>
  <c r="B66" i="1" s="1"/>
  <c r="E66" i="1" l="1"/>
  <c r="B67" i="1" s="1"/>
  <c r="E67" i="1" l="1"/>
  <c r="B68" i="1" s="1"/>
  <c r="E68" i="1" l="1"/>
  <c r="B69" i="1" s="1"/>
  <c r="E69" i="1" l="1"/>
  <c r="B70" i="1" s="1"/>
  <c r="E70" i="1" l="1"/>
  <c r="B71" i="1" s="1"/>
  <c r="E71" i="1" l="1"/>
  <c r="B72" i="1" s="1"/>
  <c r="E72" i="1" l="1"/>
  <c r="B73" i="1" s="1"/>
  <c r="E73" i="1" l="1"/>
  <c r="B74" i="1" s="1"/>
  <c r="E74" i="1" l="1"/>
  <c r="B75" i="1" s="1"/>
  <c r="E75" i="1" l="1"/>
  <c r="B76" i="1" s="1"/>
  <c r="E76" i="1" l="1"/>
  <c r="B77" i="1" s="1"/>
  <c r="E77" i="1" s="1"/>
  <c r="H73" i="1" l="1"/>
  <c r="I73" i="1" s="1"/>
  <c r="H70" i="1"/>
  <c r="I70" i="1" s="1"/>
  <c r="H50" i="1"/>
  <c r="I50" i="1" s="1"/>
  <c r="H65" i="1"/>
  <c r="I65" i="1" s="1"/>
  <c r="H46" i="1"/>
  <c r="I46" i="1" s="1"/>
  <c r="H47" i="1"/>
  <c r="I47" i="1" s="1"/>
  <c r="H45" i="1"/>
  <c r="I45" i="1" s="1"/>
  <c r="H66" i="1"/>
  <c r="I66" i="1" s="1"/>
  <c r="H68" i="1"/>
  <c r="I68" i="1" s="1"/>
  <c r="H58" i="1"/>
  <c r="I58" i="1" s="1"/>
  <c r="H48" i="1"/>
  <c r="I48" i="1" s="1"/>
  <c r="H62" i="1"/>
  <c r="I62" i="1" s="1"/>
  <c r="H43" i="1"/>
  <c r="I43" i="1" s="1"/>
  <c r="H61" i="1"/>
  <c r="I61" i="1" s="1"/>
  <c r="H51" i="1"/>
  <c r="I51" i="1" s="1"/>
  <c r="H63" i="1"/>
  <c r="I63" i="1" s="1"/>
  <c r="H67" i="1"/>
  <c r="I67" i="1" s="1"/>
  <c r="H53" i="1"/>
  <c r="I53" i="1" s="1"/>
  <c r="H74" i="1"/>
  <c r="I74" i="1" s="1"/>
  <c r="H77" i="1"/>
  <c r="I77" i="1" s="1"/>
  <c r="H54" i="1"/>
  <c r="I54" i="1" s="1"/>
  <c r="H64" i="1"/>
  <c r="I64" i="1" s="1"/>
  <c r="H57" i="1"/>
  <c r="I57" i="1" s="1"/>
  <c r="H55" i="1"/>
  <c r="I55" i="1" s="1"/>
  <c r="H76" i="1"/>
  <c r="I76" i="1" s="1"/>
  <c r="H72" i="1"/>
  <c r="I72" i="1" s="1"/>
  <c r="H59" i="1"/>
  <c r="I59" i="1" s="1"/>
  <c r="H60" i="1"/>
  <c r="I60" i="1" s="1"/>
  <c r="H71" i="1"/>
  <c r="I71" i="1" s="1"/>
  <c r="H56" i="1"/>
  <c r="I56" i="1" s="1"/>
  <c r="H44" i="1"/>
  <c r="I44" i="1" s="1"/>
  <c r="H69" i="1"/>
  <c r="I69" i="1" s="1"/>
  <c r="H52" i="1"/>
  <c r="I52" i="1" s="1"/>
  <c r="H75" i="1"/>
  <c r="I75" i="1" s="1"/>
  <c r="H49" i="1"/>
  <c r="I49" i="1" s="1"/>
</calcChain>
</file>

<file path=xl/sharedStrings.xml><?xml version="1.0" encoding="utf-8"?>
<sst xmlns="http://schemas.openxmlformats.org/spreadsheetml/2006/main" count="15" uniqueCount="14">
  <si>
    <t>age</t>
  </si>
  <si>
    <t>wealth</t>
  </si>
  <si>
    <t>growth rate</t>
  </si>
  <si>
    <t>pension</t>
  </si>
  <si>
    <t>life expectancy</t>
  </si>
  <si>
    <t>avg pension</t>
  </si>
  <si>
    <t>wealth avg pension scenario</t>
  </si>
  <si>
    <t>REALISTIC</t>
  </si>
  <si>
    <t>HYPOTHETICAL</t>
  </si>
  <si>
    <t>Year</t>
  </si>
  <si>
    <t>Income per capita</t>
  </si>
  <si>
    <t>Income per capita growth</t>
  </si>
  <si>
    <t>Income per capita hypothetical</t>
  </si>
  <si>
    <t>savings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</si>
</sst>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43" fontId="0" fillId="0" borderId="0" xfId="1" applyFont="1"/>
    <xf numFmtId="9" fontId="0" fillId="0" borderId="0" xfId="2" applyFont="1"/>
    <xf numFmtId="43" fontId="0" fillId="0" borderId="0" xfId="1" applyNumberFormat="1" applyFont="1"/>
    <xf numFmtId="0" fontId="0" fillId="0" borderId="1" xfId="0" applyBorder="1"/>
    <xf numFmtId="43" fontId="0" fillId="0" borderId="1" xfId="1" applyNumberFormat="1" applyFont="1" applyBorder="1"/>
    <xf numFmtId="0" fontId="3" fillId="0" borderId="1" xfId="0" applyFont="1" applyBorder="1"/>
    <xf numFmtId="0" fontId="3" fillId="0" borderId="0" xfId="0" applyFont="1"/>
    <xf numFmtId="43" fontId="3" fillId="0" borderId="0" xfId="1" applyNumberFormat="1" applyFont="1"/>
    <xf numFmtId="9" fontId="3" fillId="0" borderId="0" xfId="2" applyFont="1"/>
    <xf numFmtId="43" fontId="0" fillId="0" borderId="0" xfId="1" applyNumberFormat="1" applyFont="1" applyBorder="1"/>
    <xf numFmtId="43" fontId="0" fillId="0" borderId="0" xfId="0" applyNumberFormat="1"/>
    <xf numFmtId="1" fontId="0" fillId="0" borderId="0" xfId="0" applyNumberForma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 growth'!$B$2</c:f>
              <c:strCache>
                <c:ptCount val="1"/>
                <c:pt idx="0">
                  <c:v>Income per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'US growth'!$A$3:$A$63</c:f>
              <c:numCache>
                <c:formatCode>General</c:formatCod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cat>
          <c:val>
            <c:numRef>
              <c:f>'US growth'!$B$3:$B$63</c:f>
              <c:numCache>
                <c:formatCode>0</c:formatCode>
                <c:ptCount val="61"/>
                <c:pt idx="0">
                  <c:v>17000</c:v>
                </c:pt>
                <c:pt idx="1">
                  <c:v>17510</c:v>
                </c:pt>
                <c:pt idx="2">
                  <c:v>18035.3</c:v>
                </c:pt>
                <c:pt idx="3">
                  <c:v>18576.359</c:v>
                </c:pt>
                <c:pt idx="4">
                  <c:v>19133.64977</c:v>
                </c:pt>
                <c:pt idx="5">
                  <c:v>19707.659263099998</c:v>
                </c:pt>
                <c:pt idx="6">
                  <c:v>20298.889040992999</c:v>
                </c:pt>
                <c:pt idx="7">
                  <c:v>20907.85571222279</c:v>
                </c:pt>
                <c:pt idx="8">
                  <c:v>21535.091383589475</c:v>
                </c:pt>
                <c:pt idx="9">
                  <c:v>22181.144125097158</c:v>
                </c:pt>
                <c:pt idx="10">
                  <c:v>22846.578448850072</c:v>
                </c:pt>
                <c:pt idx="11">
                  <c:v>23531.975802315574</c:v>
                </c:pt>
                <c:pt idx="12">
                  <c:v>24237.935076385042</c:v>
                </c:pt>
                <c:pt idx="13">
                  <c:v>24965.073128676591</c:v>
                </c:pt>
                <c:pt idx="14">
                  <c:v>25714.025322536891</c:v>
                </c:pt>
                <c:pt idx="15">
                  <c:v>26485.446082212999</c:v>
                </c:pt>
                <c:pt idx="16">
                  <c:v>27280.009464679388</c:v>
                </c:pt>
                <c:pt idx="17">
                  <c:v>27825.609653972977</c:v>
                </c:pt>
                <c:pt idx="18">
                  <c:v>28382.121847052436</c:v>
                </c:pt>
                <c:pt idx="19">
                  <c:v>28949.764283993485</c:v>
                </c:pt>
                <c:pt idx="20">
                  <c:v>29528.759569673355</c:v>
                </c:pt>
                <c:pt idx="21">
                  <c:v>30119.334761066821</c:v>
                </c:pt>
                <c:pt idx="22">
                  <c:v>30721.721456288156</c:v>
                </c:pt>
                <c:pt idx="23">
                  <c:v>31336.155885413918</c:v>
                </c:pt>
                <c:pt idx="24">
                  <c:v>31962.879003122198</c:v>
                </c:pt>
                <c:pt idx="25">
                  <c:v>32602.136583184641</c:v>
                </c:pt>
                <c:pt idx="26">
                  <c:v>33254.179314848334</c:v>
                </c:pt>
                <c:pt idx="27">
                  <c:v>33919.262901145303</c:v>
                </c:pt>
                <c:pt idx="28">
                  <c:v>34597.64815916821</c:v>
                </c:pt>
                <c:pt idx="29">
                  <c:v>35289.601122351574</c:v>
                </c:pt>
                <c:pt idx="30">
                  <c:v>35995.393144798603</c:v>
                </c:pt>
                <c:pt idx="31">
                  <c:v>36715.301007694572</c:v>
                </c:pt>
                <c:pt idx="32">
                  <c:v>37449.607027848462</c:v>
                </c:pt>
                <c:pt idx="33">
                  <c:v>38198.599168405432</c:v>
                </c:pt>
                <c:pt idx="34">
                  <c:v>38962.57115177354</c:v>
                </c:pt>
                <c:pt idx="35">
                  <c:v>39741.822574809012</c:v>
                </c:pt>
                <c:pt idx="36">
                  <c:v>40536.659026305191</c:v>
                </c:pt>
                <c:pt idx="37">
                  <c:v>41347.392206831297</c:v>
                </c:pt>
                <c:pt idx="38">
                  <c:v>42174.34005096792</c:v>
                </c:pt>
                <c:pt idx="39">
                  <c:v>43017.82685198728</c:v>
                </c:pt>
                <c:pt idx="40">
                  <c:v>43878.183389027028</c:v>
                </c:pt>
                <c:pt idx="41">
                  <c:v>44755.747056807566</c:v>
                </c:pt>
                <c:pt idx="42">
                  <c:v>45650.861997943721</c:v>
                </c:pt>
                <c:pt idx="43">
                  <c:v>46563.879237902598</c:v>
                </c:pt>
                <c:pt idx="44">
                  <c:v>47495.156822660647</c:v>
                </c:pt>
                <c:pt idx="45">
                  <c:v>48445.05995911386</c:v>
                </c:pt>
                <c:pt idx="46">
                  <c:v>49413.961158296137</c:v>
                </c:pt>
                <c:pt idx="47">
                  <c:v>50402.240381462063</c:v>
                </c:pt>
                <c:pt idx="48">
                  <c:v>50402.240381462063</c:v>
                </c:pt>
                <c:pt idx="49">
                  <c:v>50402.240381462063</c:v>
                </c:pt>
                <c:pt idx="50">
                  <c:v>50402.240381462063</c:v>
                </c:pt>
                <c:pt idx="51">
                  <c:v>51410.285189091301</c:v>
                </c:pt>
                <c:pt idx="52">
                  <c:v>52438.490892873124</c:v>
                </c:pt>
                <c:pt idx="53">
                  <c:v>53487.260710730588</c:v>
                </c:pt>
                <c:pt idx="54">
                  <c:v>54557.005924945202</c:v>
                </c:pt>
                <c:pt idx="55">
                  <c:v>55648.146043444103</c:v>
                </c:pt>
                <c:pt idx="56">
                  <c:v>56761.108964312982</c:v>
                </c:pt>
                <c:pt idx="57">
                  <c:v>57896.331143599244</c:v>
                </c:pt>
                <c:pt idx="58">
                  <c:v>59054.25776647123</c:v>
                </c:pt>
                <c:pt idx="59">
                  <c:v>60235.342921800657</c:v>
                </c:pt>
                <c:pt idx="60">
                  <c:v>61440.049780236674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A-4E3C-BB9F-BE180166C66B}"/>
            </c:ext>
          </c:extLst>
        </c:ser>
        <c:ser>
          <c:idx val="4"/>
          <c:order val="4"/>
          <c:tx>
            <c:strRef>
              <c:f>'US growth'!$F$2</c:f>
              <c:strCache>
                <c:ptCount val="1"/>
                <c:pt idx="0">
                  <c:v>Income per capita hypothetical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'US growth'!$A$3:$A$63</c:f>
              <c:numCache>
                <c:formatCode>General</c:formatCod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cat>
          <c:val>
            <c:numRef>
              <c:f>'US growth'!$F$3:$F$63</c:f>
              <c:numCache>
                <c:formatCode>0</c:formatCode>
                <c:ptCount val="61"/>
                <c:pt idx="0" formatCode="General">
                  <c:v>17000</c:v>
                </c:pt>
                <c:pt idx="1">
                  <c:v>17510</c:v>
                </c:pt>
                <c:pt idx="2">
                  <c:v>18035.3</c:v>
                </c:pt>
                <c:pt idx="3">
                  <c:v>18576.359</c:v>
                </c:pt>
                <c:pt idx="4">
                  <c:v>19133.64977</c:v>
                </c:pt>
                <c:pt idx="5">
                  <c:v>19707.659263099998</c:v>
                </c:pt>
                <c:pt idx="6">
                  <c:v>20298.889040992999</c:v>
                </c:pt>
                <c:pt idx="7">
                  <c:v>20907.85571222279</c:v>
                </c:pt>
                <c:pt idx="8">
                  <c:v>21535.091383589475</c:v>
                </c:pt>
                <c:pt idx="9">
                  <c:v>22181.144125097158</c:v>
                </c:pt>
                <c:pt idx="10">
                  <c:v>22846.578448850072</c:v>
                </c:pt>
                <c:pt idx="11">
                  <c:v>23531.975802315574</c:v>
                </c:pt>
                <c:pt idx="12">
                  <c:v>24237.935076385042</c:v>
                </c:pt>
                <c:pt idx="13">
                  <c:v>24965.073128676591</c:v>
                </c:pt>
                <c:pt idx="14">
                  <c:v>25714.025322536891</c:v>
                </c:pt>
                <c:pt idx="15">
                  <c:v>26485.446082212999</c:v>
                </c:pt>
                <c:pt idx="16">
                  <c:v>27280.009464679388</c:v>
                </c:pt>
                <c:pt idx="17">
                  <c:v>28098.409748619768</c:v>
                </c:pt>
                <c:pt idx="18">
                  <c:v>28941.362041078362</c:v>
                </c:pt>
                <c:pt idx="19">
                  <c:v>29809.602902310715</c:v>
                </c:pt>
                <c:pt idx="20">
                  <c:v>30703.890989380037</c:v>
                </c:pt>
                <c:pt idx="21">
                  <c:v>31625.007719061439</c:v>
                </c:pt>
                <c:pt idx="22">
                  <c:v>32573.757950633284</c:v>
                </c:pt>
                <c:pt idx="23">
                  <c:v>33550.97068915228</c:v>
                </c:pt>
                <c:pt idx="24">
                  <c:v>34557.499809826848</c:v>
                </c:pt>
                <c:pt idx="25">
                  <c:v>35594.224804121652</c:v>
                </c:pt>
                <c:pt idx="26">
                  <c:v>36662.051548245305</c:v>
                </c:pt>
                <c:pt idx="27">
                  <c:v>37761.913094692667</c:v>
                </c:pt>
                <c:pt idx="28">
                  <c:v>38894.770487533446</c:v>
                </c:pt>
                <c:pt idx="29">
                  <c:v>40061.61360215945</c:v>
                </c:pt>
                <c:pt idx="30">
                  <c:v>41263.462010224233</c:v>
                </c:pt>
                <c:pt idx="31">
                  <c:v>42501.365870530957</c:v>
                </c:pt>
                <c:pt idx="32">
                  <c:v>43776.406846646889</c:v>
                </c:pt>
                <c:pt idx="33">
                  <c:v>45089.699052046293</c:v>
                </c:pt>
                <c:pt idx="34">
                  <c:v>46442.390023607681</c:v>
                </c:pt>
                <c:pt idx="35">
                  <c:v>47835.661724315913</c:v>
                </c:pt>
                <c:pt idx="36">
                  <c:v>49270.731576045393</c:v>
                </c:pt>
                <c:pt idx="37">
                  <c:v>50748.853523326754</c:v>
                </c:pt>
                <c:pt idx="38">
                  <c:v>52271.319129026553</c:v>
                </c:pt>
                <c:pt idx="39">
                  <c:v>53839.458702897347</c:v>
                </c:pt>
                <c:pt idx="40">
                  <c:v>55454.642463984266</c:v>
                </c:pt>
                <c:pt idx="41">
                  <c:v>57118.281737903795</c:v>
                </c:pt>
                <c:pt idx="42">
                  <c:v>58831.830190040906</c:v>
                </c:pt>
                <c:pt idx="43">
                  <c:v>60596.785095742132</c:v>
                </c:pt>
                <c:pt idx="44">
                  <c:v>62414.688648614399</c:v>
                </c:pt>
                <c:pt idx="45">
                  <c:v>64287.129308072828</c:v>
                </c:pt>
                <c:pt idx="46">
                  <c:v>66215.74318731502</c:v>
                </c:pt>
                <c:pt idx="47">
                  <c:v>68202.215482934465</c:v>
                </c:pt>
                <c:pt idx="48">
                  <c:v>70248.281947422496</c:v>
                </c:pt>
                <c:pt idx="49">
                  <c:v>72355.73040584517</c:v>
                </c:pt>
                <c:pt idx="50">
                  <c:v>74526.402318020526</c:v>
                </c:pt>
                <c:pt idx="51">
                  <c:v>76762.194387561147</c:v>
                </c:pt>
                <c:pt idx="52">
                  <c:v>79065.060219187988</c:v>
                </c:pt>
                <c:pt idx="53">
                  <c:v>81437.01202576363</c:v>
                </c:pt>
                <c:pt idx="54">
                  <c:v>83880.122386536532</c:v>
                </c:pt>
                <c:pt idx="55">
                  <c:v>86396.526058132629</c:v>
                </c:pt>
                <c:pt idx="56">
                  <c:v>88988.42183987661</c:v>
                </c:pt>
                <c:pt idx="57">
                  <c:v>91658.074495072913</c:v>
                </c:pt>
                <c:pt idx="58">
                  <c:v>94407.816729925107</c:v>
                </c:pt>
                <c:pt idx="59">
                  <c:v>97240.051231822858</c:v>
                </c:pt>
                <c:pt idx="60">
                  <c:v>100157.25276877754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6A-4E3C-BB9F-BE180166C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834559"/>
        <c:axId val="16019003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'US growth'!$C$2</c15:sqref>
                        </c15:formulaRef>
                      </c:ext>
                    </c:extLst>
                    <c:strCache>
                      <c:ptCount val="1"/>
                      <c:pt idx="0">
                        <c:v>Income per capita growth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'US growth'!$A$3:$A$63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1960</c:v>
                      </c:pt>
                      <c:pt idx="1">
                        <c:v>1961</c:v>
                      </c:pt>
                      <c:pt idx="2">
                        <c:v>1962</c:v>
                      </c:pt>
                      <c:pt idx="3">
                        <c:v>1963</c:v>
                      </c:pt>
                      <c:pt idx="4">
                        <c:v>1964</c:v>
                      </c:pt>
                      <c:pt idx="5">
                        <c:v>1965</c:v>
                      </c:pt>
                      <c:pt idx="6">
                        <c:v>1966</c:v>
                      </c:pt>
                      <c:pt idx="7">
                        <c:v>1967</c:v>
                      </c:pt>
                      <c:pt idx="8">
                        <c:v>1968</c:v>
                      </c:pt>
                      <c:pt idx="9">
                        <c:v>1969</c:v>
                      </c:pt>
                      <c:pt idx="10">
                        <c:v>1970</c:v>
                      </c:pt>
                      <c:pt idx="11">
                        <c:v>1971</c:v>
                      </c:pt>
                      <c:pt idx="12">
                        <c:v>1972</c:v>
                      </c:pt>
                      <c:pt idx="13">
                        <c:v>1973</c:v>
                      </c:pt>
                      <c:pt idx="14">
                        <c:v>1974</c:v>
                      </c:pt>
                      <c:pt idx="15">
                        <c:v>1975</c:v>
                      </c:pt>
                      <c:pt idx="16">
                        <c:v>1976</c:v>
                      </c:pt>
                      <c:pt idx="17">
                        <c:v>1977</c:v>
                      </c:pt>
                      <c:pt idx="18">
                        <c:v>1978</c:v>
                      </c:pt>
                      <c:pt idx="19">
                        <c:v>1979</c:v>
                      </c:pt>
                      <c:pt idx="20">
                        <c:v>1980</c:v>
                      </c:pt>
                      <c:pt idx="21">
                        <c:v>1981</c:v>
                      </c:pt>
                      <c:pt idx="22">
                        <c:v>1982</c:v>
                      </c:pt>
                      <c:pt idx="23">
                        <c:v>1983</c:v>
                      </c:pt>
                      <c:pt idx="24">
                        <c:v>1984</c:v>
                      </c:pt>
                      <c:pt idx="25">
                        <c:v>1985</c:v>
                      </c:pt>
                      <c:pt idx="26">
                        <c:v>1986</c:v>
                      </c:pt>
                      <c:pt idx="27">
                        <c:v>1987</c:v>
                      </c:pt>
                      <c:pt idx="28">
                        <c:v>1988</c:v>
                      </c:pt>
                      <c:pt idx="29">
                        <c:v>1989</c:v>
                      </c:pt>
                      <c:pt idx="30">
                        <c:v>1990</c:v>
                      </c:pt>
                      <c:pt idx="31">
                        <c:v>1991</c:v>
                      </c:pt>
                      <c:pt idx="32">
                        <c:v>1992</c:v>
                      </c:pt>
                      <c:pt idx="33">
                        <c:v>1993</c:v>
                      </c:pt>
                      <c:pt idx="34">
                        <c:v>1994</c:v>
                      </c:pt>
                      <c:pt idx="35">
                        <c:v>1995</c:v>
                      </c:pt>
                      <c:pt idx="36">
                        <c:v>1996</c:v>
                      </c:pt>
                      <c:pt idx="37">
                        <c:v>1997</c:v>
                      </c:pt>
                      <c:pt idx="38">
                        <c:v>1998</c:v>
                      </c:pt>
                      <c:pt idx="39">
                        <c:v>1999</c:v>
                      </c:pt>
                      <c:pt idx="40">
                        <c:v>2000</c:v>
                      </c:pt>
                      <c:pt idx="41">
                        <c:v>2001</c:v>
                      </c:pt>
                      <c:pt idx="42">
                        <c:v>2002</c:v>
                      </c:pt>
                      <c:pt idx="43">
                        <c:v>2003</c:v>
                      </c:pt>
                      <c:pt idx="44">
                        <c:v>2004</c:v>
                      </c:pt>
                      <c:pt idx="45">
                        <c:v>2005</c:v>
                      </c:pt>
                      <c:pt idx="46">
                        <c:v>2006</c:v>
                      </c:pt>
                      <c:pt idx="47">
                        <c:v>2007</c:v>
                      </c:pt>
                      <c:pt idx="48">
                        <c:v>2008</c:v>
                      </c:pt>
                      <c:pt idx="49">
                        <c:v>2009</c:v>
                      </c:pt>
                      <c:pt idx="50">
                        <c:v>2010</c:v>
                      </c:pt>
                      <c:pt idx="51">
                        <c:v>2011</c:v>
                      </c:pt>
                      <c:pt idx="52">
                        <c:v>2012</c:v>
                      </c:pt>
                      <c:pt idx="53">
                        <c:v>2013</c:v>
                      </c:pt>
                      <c:pt idx="54">
                        <c:v>2014</c:v>
                      </c:pt>
                      <c:pt idx="55">
                        <c:v>2015</c:v>
                      </c:pt>
                      <c:pt idx="56">
                        <c:v>2016</c:v>
                      </c:pt>
                      <c:pt idx="57">
                        <c:v>2017</c:v>
                      </c:pt>
                      <c:pt idx="58">
                        <c:v>2018</c:v>
                      </c:pt>
                      <c:pt idx="59">
                        <c:v>2019</c:v>
                      </c:pt>
                      <c:pt idx="60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'US growth'!$C$3:$C$63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0.03</c:v>
                      </c:pt>
                      <c:pt idx="1">
                        <c:v>0.03</c:v>
                      </c:pt>
                      <c:pt idx="2">
                        <c:v>0.03</c:v>
                      </c:pt>
                      <c:pt idx="3">
                        <c:v>0.03</c:v>
                      </c:pt>
                      <c:pt idx="4">
                        <c:v>0.03</c:v>
                      </c:pt>
                      <c:pt idx="5">
                        <c:v>0.03</c:v>
                      </c:pt>
                      <c:pt idx="6">
                        <c:v>0.03</c:v>
                      </c:pt>
                      <c:pt idx="7">
                        <c:v>0.03</c:v>
                      </c:pt>
                      <c:pt idx="8">
                        <c:v>0.03</c:v>
                      </c:pt>
                      <c:pt idx="9">
                        <c:v>0.03</c:v>
                      </c:pt>
                      <c:pt idx="10">
                        <c:v>0.03</c:v>
                      </c:pt>
                      <c:pt idx="11">
                        <c:v>0.03</c:v>
                      </c:pt>
                      <c:pt idx="12">
                        <c:v>0.03</c:v>
                      </c:pt>
                      <c:pt idx="13">
                        <c:v>0.03</c:v>
                      </c:pt>
                      <c:pt idx="14">
                        <c:v>0.03</c:v>
                      </c:pt>
                      <c:pt idx="15">
                        <c:v>0.03</c:v>
                      </c:pt>
                      <c:pt idx="16">
                        <c:v>0.02</c:v>
                      </c:pt>
                      <c:pt idx="17">
                        <c:v>0.02</c:v>
                      </c:pt>
                      <c:pt idx="18">
                        <c:v>0.02</c:v>
                      </c:pt>
                      <c:pt idx="19">
                        <c:v>0.02</c:v>
                      </c:pt>
                      <c:pt idx="20">
                        <c:v>0.02</c:v>
                      </c:pt>
                      <c:pt idx="21">
                        <c:v>0.02</c:v>
                      </c:pt>
                      <c:pt idx="22">
                        <c:v>0.02</c:v>
                      </c:pt>
                      <c:pt idx="23">
                        <c:v>0.02</c:v>
                      </c:pt>
                      <c:pt idx="24">
                        <c:v>0.02</c:v>
                      </c:pt>
                      <c:pt idx="25">
                        <c:v>0.02</c:v>
                      </c:pt>
                      <c:pt idx="26">
                        <c:v>0.02</c:v>
                      </c:pt>
                      <c:pt idx="27">
                        <c:v>0.02</c:v>
                      </c:pt>
                      <c:pt idx="28">
                        <c:v>0.02</c:v>
                      </c:pt>
                      <c:pt idx="29">
                        <c:v>0.02</c:v>
                      </c:pt>
                      <c:pt idx="30">
                        <c:v>0.02</c:v>
                      </c:pt>
                      <c:pt idx="31">
                        <c:v>0.02</c:v>
                      </c:pt>
                      <c:pt idx="32">
                        <c:v>0.02</c:v>
                      </c:pt>
                      <c:pt idx="33">
                        <c:v>0.02</c:v>
                      </c:pt>
                      <c:pt idx="34">
                        <c:v>0.02</c:v>
                      </c:pt>
                      <c:pt idx="35">
                        <c:v>0.02</c:v>
                      </c:pt>
                      <c:pt idx="36">
                        <c:v>0.02</c:v>
                      </c:pt>
                      <c:pt idx="37">
                        <c:v>0.02</c:v>
                      </c:pt>
                      <c:pt idx="38">
                        <c:v>0.02</c:v>
                      </c:pt>
                      <c:pt idx="39">
                        <c:v>0.02</c:v>
                      </c:pt>
                      <c:pt idx="40">
                        <c:v>0.02</c:v>
                      </c:pt>
                      <c:pt idx="41">
                        <c:v>0.02</c:v>
                      </c:pt>
                      <c:pt idx="42">
                        <c:v>0.02</c:v>
                      </c:pt>
                      <c:pt idx="43">
                        <c:v>0.02</c:v>
                      </c:pt>
                      <c:pt idx="44">
                        <c:v>0.02</c:v>
                      </c:pt>
                      <c:pt idx="45">
                        <c:v>0.02</c:v>
                      </c:pt>
                      <c:pt idx="46">
                        <c:v>0.02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0.02</c:v>
                      </c:pt>
                      <c:pt idx="51">
                        <c:v>0.02</c:v>
                      </c:pt>
                      <c:pt idx="52">
                        <c:v>0.02</c:v>
                      </c:pt>
                      <c:pt idx="53">
                        <c:v>0.02</c:v>
                      </c:pt>
                      <c:pt idx="54">
                        <c:v>0.02</c:v>
                      </c:pt>
                      <c:pt idx="55">
                        <c:v>0.02</c:v>
                      </c:pt>
                      <c:pt idx="56">
                        <c:v>0.02</c:v>
                      </c:pt>
                      <c:pt idx="57">
                        <c:v>0.02</c:v>
                      </c:pt>
                      <c:pt idx="58">
                        <c:v>0.02</c:v>
                      </c:pt>
                      <c:pt idx="59">
                        <c:v>0.02</c:v>
                      </c:pt>
                      <c:pt idx="60">
                        <c:v>0.02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86A-4E3C-BB9F-BE180166C66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'US growth'!$D$2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'US growth'!$A$3:$A$63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1960</c:v>
                      </c:pt>
                      <c:pt idx="1">
                        <c:v>1961</c:v>
                      </c:pt>
                      <c:pt idx="2">
                        <c:v>1962</c:v>
                      </c:pt>
                      <c:pt idx="3">
                        <c:v>1963</c:v>
                      </c:pt>
                      <c:pt idx="4">
                        <c:v>1964</c:v>
                      </c:pt>
                      <c:pt idx="5">
                        <c:v>1965</c:v>
                      </c:pt>
                      <c:pt idx="6">
                        <c:v>1966</c:v>
                      </c:pt>
                      <c:pt idx="7">
                        <c:v>1967</c:v>
                      </c:pt>
                      <c:pt idx="8">
                        <c:v>1968</c:v>
                      </c:pt>
                      <c:pt idx="9">
                        <c:v>1969</c:v>
                      </c:pt>
                      <c:pt idx="10">
                        <c:v>1970</c:v>
                      </c:pt>
                      <c:pt idx="11">
                        <c:v>1971</c:v>
                      </c:pt>
                      <c:pt idx="12">
                        <c:v>1972</c:v>
                      </c:pt>
                      <c:pt idx="13">
                        <c:v>1973</c:v>
                      </c:pt>
                      <c:pt idx="14">
                        <c:v>1974</c:v>
                      </c:pt>
                      <c:pt idx="15">
                        <c:v>1975</c:v>
                      </c:pt>
                      <c:pt idx="16">
                        <c:v>1976</c:v>
                      </c:pt>
                      <c:pt idx="17">
                        <c:v>1977</c:v>
                      </c:pt>
                      <c:pt idx="18">
                        <c:v>1978</c:v>
                      </c:pt>
                      <c:pt idx="19">
                        <c:v>1979</c:v>
                      </c:pt>
                      <c:pt idx="20">
                        <c:v>1980</c:v>
                      </c:pt>
                      <c:pt idx="21">
                        <c:v>1981</c:v>
                      </c:pt>
                      <c:pt idx="22">
                        <c:v>1982</c:v>
                      </c:pt>
                      <c:pt idx="23">
                        <c:v>1983</c:v>
                      </c:pt>
                      <c:pt idx="24">
                        <c:v>1984</c:v>
                      </c:pt>
                      <c:pt idx="25">
                        <c:v>1985</c:v>
                      </c:pt>
                      <c:pt idx="26">
                        <c:v>1986</c:v>
                      </c:pt>
                      <c:pt idx="27">
                        <c:v>1987</c:v>
                      </c:pt>
                      <c:pt idx="28">
                        <c:v>1988</c:v>
                      </c:pt>
                      <c:pt idx="29">
                        <c:v>1989</c:v>
                      </c:pt>
                      <c:pt idx="30">
                        <c:v>1990</c:v>
                      </c:pt>
                      <c:pt idx="31">
                        <c:v>1991</c:v>
                      </c:pt>
                      <c:pt idx="32">
                        <c:v>1992</c:v>
                      </c:pt>
                      <c:pt idx="33">
                        <c:v>1993</c:v>
                      </c:pt>
                      <c:pt idx="34">
                        <c:v>1994</c:v>
                      </c:pt>
                      <c:pt idx="35">
                        <c:v>1995</c:v>
                      </c:pt>
                      <c:pt idx="36">
                        <c:v>1996</c:v>
                      </c:pt>
                      <c:pt idx="37">
                        <c:v>1997</c:v>
                      </c:pt>
                      <c:pt idx="38">
                        <c:v>1998</c:v>
                      </c:pt>
                      <c:pt idx="39">
                        <c:v>1999</c:v>
                      </c:pt>
                      <c:pt idx="40">
                        <c:v>2000</c:v>
                      </c:pt>
                      <c:pt idx="41">
                        <c:v>2001</c:v>
                      </c:pt>
                      <c:pt idx="42">
                        <c:v>2002</c:v>
                      </c:pt>
                      <c:pt idx="43">
                        <c:v>2003</c:v>
                      </c:pt>
                      <c:pt idx="44">
                        <c:v>2004</c:v>
                      </c:pt>
                      <c:pt idx="45">
                        <c:v>2005</c:v>
                      </c:pt>
                      <c:pt idx="46">
                        <c:v>2006</c:v>
                      </c:pt>
                      <c:pt idx="47">
                        <c:v>2007</c:v>
                      </c:pt>
                      <c:pt idx="48">
                        <c:v>2008</c:v>
                      </c:pt>
                      <c:pt idx="49">
                        <c:v>2009</c:v>
                      </c:pt>
                      <c:pt idx="50">
                        <c:v>2010</c:v>
                      </c:pt>
                      <c:pt idx="51">
                        <c:v>2011</c:v>
                      </c:pt>
                      <c:pt idx="52">
                        <c:v>2012</c:v>
                      </c:pt>
                      <c:pt idx="53">
                        <c:v>2013</c:v>
                      </c:pt>
                      <c:pt idx="54">
                        <c:v>2014</c:v>
                      </c:pt>
                      <c:pt idx="55">
                        <c:v>2015</c:v>
                      </c:pt>
                      <c:pt idx="56">
                        <c:v>2016</c:v>
                      </c:pt>
                      <c:pt idx="57">
                        <c:v>2017</c:v>
                      </c:pt>
                      <c:pt idx="58">
                        <c:v>2018</c:v>
                      </c:pt>
                      <c:pt idx="59">
                        <c:v>2019</c:v>
                      </c:pt>
                      <c:pt idx="60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'US growth'!$D$3:$D$63</c15:sqref>
                        </c15:formulaRef>
                      </c:ext>
                    </c:extLst>
                    <c:numCache>
                      <c:formatCode>General</c:formatCode>
                      <c:ptCount val="6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86A-4E3C-BB9F-BE180166C66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'US growth'!$E$2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'US growth'!$A$3:$A$63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1960</c:v>
                      </c:pt>
                      <c:pt idx="1">
                        <c:v>1961</c:v>
                      </c:pt>
                      <c:pt idx="2">
                        <c:v>1962</c:v>
                      </c:pt>
                      <c:pt idx="3">
                        <c:v>1963</c:v>
                      </c:pt>
                      <c:pt idx="4">
                        <c:v>1964</c:v>
                      </c:pt>
                      <c:pt idx="5">
                        <c:v>1965</c:v>
                      </c:pt>
                      <c:pt idx="6">
                        <c:v>1966</c:v>
                      </c:pt>
                      <c:pt idx="7">
                        <c:v>1967</c:v>
                      </c:pt>
                      <c:pt idx="8">
                        <c:v>1968</c:v>
                      </c:pt>
                      <c:pt idx="9">
                        <c:v>1969</c:v>
                      </c:pt>
                      <c:pt idx="10">
                        <c:v>1970</c:v>
                      </c:pt>
                      <c:pt idx="11">
                        <c:v>1971</c:v>
                      </c:pt>
                      <c:pt idx="12">
                        <c:v>1972</c:v>
                      </c:pt>
                      <c:pt idx="13">
                        <c:v>1973</c:v>
                      </c:pt>
                      <c:pt idx="14">
                        <c:v>1974</c:v>
                      </c:pt>
                      <c:pt idx="15">
                        <c:v>1975</c:v>
                      </c:pt>
                      <c:pt idx="16">
                        <c:v>1976</c:v>
                      </c:pt>
                      <c:pt idx="17">
                        <c:v>1977</c:v>
                      </c:pt>
                      <c:pt idx="18">
                        <c:v>1978</c:v>
                      </c:pt>
                      <c:pt idx="19">
                        <c:v>1979</c:v>
                      </c:pt>
                      <c:pt idx="20">
                        <c:v>1980</c:v>
                      </c:pt>
                      <c:pt idx="21">
                        <c:v>1981</c:v>
                      </c:pt>
                      <c:pt idx="22">
                        <c:v>1982</c:v>
                      </c:pt>
                      <c:pt idx="23">
                        <c:v>1983</c:v>
                      </c:pt>
                      <c:pt idx="24">
                        <c:v>1984</c:v>
                      </c:pt>
                      <c:pt idx="25">
                        <c:v>1985</c:v>
                      </c:pt>
                      <c:pt idx="26">
                        <c:v>1986</c:v>
                      </c:pt>
                      <c:pt idx="27">
                        <c:v>1987</c:v>
                      </c:pt>
                      <c:pt idx="28">
                        <c:v>1988</c:v>
                      </c:pt>
                      <c:pt idx="29">
                        <c:v>1989</c:v>
                      </c:pt>
                      <c:pt idx="30">
                        <c:v>1990</c:v>
                      </c:pt>
                      <c:pt idx="31">
                        <c:v>1991</c:v>
                      </c:pt>
                      <c:pt idx="32">
                        <c:v>1992</c:v>
                      </c:pt>
                      <c:pt idx="33">
                        <c:v>1993</c:v>
                      </c:pt>
                      <c:pt idx="34">
                        <c:v>1994</c:v>
                      </c:pt>
                      <c:pt idx="35">
                        <c:v>1995</c:v>
                      </c:pt>
                      <c:pt idx="36">
                        <c:v>1996</c:v>
                      </c:pt>
                      <c:pt idx="37">
                        <c:v>1997</c:v>
                      </c:pt>
                      <c:pt idx="38">
                        <c:v>1998</c:v>
                      </c:pt>
                      <c:pt idx="39">
                        <c:v>1999</c:v>
                      </c:pt>
                      <c:pt idx="40">
                        <c:v>2000</c:v>
                      </c:pt>
                      <c:pt idx="41">
                        <c:v>2001</c:v>
                      </c:pt>
                      <c:pt idx="42">
                        <c:v>2002</c:v>
                      </c:pt>
                      <c:pt idx="43">
                        <c:v>2003</c:v>
                      </c:pt>
                      <c:pt idx="44">
                        <c:v>2004</c:v>
                      </c:pt>
                      <c:pt idx="45">
                        <c:v>2005</c:v>
                      </c:pt>
                      <c:pt idx="46">
                        <c:v>2006</c:v>
                      </c:pt>
                      <c:pt idx="47">
                        <c:v>2007</c:v>
                      </c:pt>
                      <c:pt idx="48">
                        <c:v>2008</c:v>
                      </c:pt>
                      <c:pt idx="49">
                        <c:v>2009</c:v>
                      </c:pt>
                      <c:pt idx="50">
                        <c:v>2010</c:v>
                      </c:pt>
                      <c:pt idx="51">
                        <c:v>2011</c:v>
                      </c:pt>
                      <c:pt idx="52">
                        <c:v>2012</c:v>
                      </c:pt>
                      <c:pt idx="53">
                        <c:v>2013</c:v>
                      </c:pt>
                      <c:pt idx="54">
                        <c:v>2014</c:v>
                      </c:pt>
                      <c:pt idx="55">
                        <c:v>2015</c:v>
                      </c:pt>
                      <c:pt idx="56">
                        <c:v>2016</c:v>
                      </c:pt>
                      <c:pt idx="57">
                        <c:v>2017</c:v>
                      </c:pt>
                      <c:pt idx="58">
                        <c:v>2018</c:v>
                      </c:pt>
                      <c:pt idx="59">
                        <c:v>2019</c:v>
                      </c:pt>
                      <c:pt idx="60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'US growth'!$E$3:$E$63</c15:sqref>
                        </c15:formulaRef>
                      </c:ext>
                    </c:extLst>
                    <c:numCache>
                      <c:formatCode>General</c:formatCode>
                      <c:ptCount val="6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86A-4E3C-BB9F-BE180166C66B}"/>
                  </c:ext>
                </c:extLst>
              </c15:ser>
            </c15:filteredLineSeries>
          </c:ext>
        </c:extLst>
      </c:lineChart>
      <c:catAx>
        <c:axId val="145383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900335"/>
        <c:crosses val="autoZero"/>
        <c:auto val="1"/>
        <c:lblAlgn val="ctr"/>
        <c:lblOffset val="100"/>
        <c:noMultiLvlLbl val="0"/>
      </c:catAx>
      <c:valAx>
        <c:axId val="160190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83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pension!$B$1</c:f>
              <c:strCache>
                <c:ptCount val="1"/>
                <c:pt idx="0">
                  <c:v> wealth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pension!$A$2:$A$77</c:f>
              <c:numCache>
                <c:formatCode>General</c:formatCode>
                <c:ptCount val="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</c:numCache>
            </c:numRef>
          </c:cat>
          <c:val>
            <c:numRef>
              <c:f>pension!$B$2:$B$77</c:f>
              <c:numCache>
                <c:formatCode>_(* #,##0.00_);_(* \(#,##0.00\);_(* "-"??_);_(@_)</c:formatCode>
                <c:ptCount val="76"/>
                <c:pt idx="0">
                  <c:v>1000</c:v>
                </c:pt>
                <c:pt idx="1">
                  <c:v>4574</c:v>
                </c:pt>
                <c:pt idx="2">
                  <c:v>8398.18</c:v>
                </c:pt>
                <c:pt idx="3">
                  <c:v>12490.052600000001</c:v>
                </c:pt>
                <c:pt idx="4">
                  <c:v>16868.356282000001</c:v>
                </c:pt>
                <c:pt idx="5">
                  <c:v>21553.141221739999</c:v>
                </c:pt>
                <c:pt idx="6">
                  <c:v>26565.8611072618</c:v>
                </c:pt>
                <c:pt idx="7">
                  <c:v>31929.471384770128</c:v>
                </c:pt>
                <c:pt idx="8">
                  <c:v>37668.534381704034</c:v>
                </c:pt>
                <c:pt idx="9">
                  <c:v>43809.331788423318</c:v>
                </c:pt>
                <c:pt idx="10">
                  <c:v>50379.985013612953</c:v>
                </c:pt>
                <c:pt idx="11">
                  <c:v>57410.583964565863</c:v>
                </c:pt>
                <c:pt idx="12">
                  <c:v>64933.324842085472</c:v>
                </c:pt>
                <c:pt idx="13">
                  <c:v>72982.657581031453</c:v>
                </c:pt>
                <c:pt idx="14">
                  <c:v>81595.443611703653</c:v>
                </c:pt>
                <c:pt idx="15">
                  <c:v>90811.124664522911</c:v>
                </c:pt>
                <c:pt idx="16">
                  <c:v>100671.90339103952</c:v>
                </c:pt>
                <c:pt idx="17">
                  <c:v>111222.9366284123</c:v>
                </c:pt>
                <c:pt idx="18">
                  <c:v>122512.54219240116</c:v>
                </c:pt>
                <c:pt idx="19">
                  <c:v>134592.42014586926</c:v>
                </c:pt>
                <c:pt idx="20">
                  <c:v>147517.8895560801</c:v>
                </c:pt>
                <c:pt idx="21">
                  <c:v>161348.1418250057</c:v>
                </c:pt>
                <c:pt idx="22">
                  <c:v>176146.51175275611</c:v>
                </c:pt>
                <c:pt idx="23">
                  <c:v>191980.76757544905</c:v>
                </c:pt>
                <c:pt idx="24">
                  <c:v>208923.42130573047</c:v>
                </c:pt>
                <c:pt idx="25">
                  <c:v>227052.06079713162</c:v>
                </c:pt>
                <c:pt idx="26">
                  <c:v>246449.70505293083</c:v>
                </c:pt>
                <c:pt idx="27">
                  <c:v>267205.18440663599</c:v>
                </c:pt>
                <c:pt idx="28">
                  <c:v>289413.5473151005</c:v>
                </c:pt>
                <c:pt idx="29">
                  <c:v>313176.49562715751</c:v>
                </c:pt>
                <c:pt idx="30">
                  <c:v>338602.85032105853</c:v>
                </c:pt>
                <c:pt idx="31">
                  <c:v>365809.04984353262</c:v>
                </c:pt>
                <c:pt idx="32">
                  <c:v>394919.68333257991</c:v>
                </c:pt>
                <c:pt idx="33">
                  <c:v>426068.0611658605</c:v>
                </c:pt>
                <c:pt idx="34">
                  <c:v>459396.82544747076</c:v>
                </c:pt>
                <c:pt idx="35">
                  <c:v>495058.60322879371</c:v>
                </c:pt>
                <c:pt idx="36">
                  <c:v>533216.70545480924</c:v>
                </c:pt>
                <c:pt idx="37">
                  <c:v>574045.8748366459</c:v>
                </c:pt>
                <c:pt idx="38">
                  <c:v>617733.08607521118</c:v>
                </c:pt>
                <c:pt idx="39">
                  <c:v>664478.40210047597</c:v>
                </c:pt>
                <c:pt idx="40">
                  <c:v>714495.89024750935</c:v>
                </c:pt>
                <c:pt idx="41">
                  <c:v>768014.60256483499</c:v>
                </c:pt>
                <c:pt idx="42">
                  <c:v>760334.45653918665</c:v>
                </c:pt>
                <c:pt idx="43">
                  <c:v>752110.43078478309</c:v>
                </c:pt>
                <c:pt idx="44">
                  <c:v>743335.80909229396</c:v>
                </c:pt>
                <c:pt idx="45">
                  <c:v>734004.57233985874</c:v>
                </c:pt>
                <c:pt idx="46">
                  <c:v>724111.46723440848</c:v>
                </c:pt>
                <c:pt idx="47">
                  <c:v>713652.07937435596</c:v>
                </c:pt>
                <c:pt idx="48">
                  <c:v>702622.91087493405</c:v>
                </c:pt>
                <c:pt idx="49">
                  <c:v>691021.46281165024</c:v>
                </c:pt>
                <c:pt idx="50">
                  <c:v>678846.32275258785</c:v>
                </c:pt>
                <c:pt idx="51">
                  <c:v>666097.25766674662</c:v>
                </c:pt>
                <c:pt idx="52">
                  <c:v>652775.31251341174</c:v>
                </c:pt>
                <c:pt idx="53">
                  <c:v>638882.91483684431</c:v>
                </c:pt>
                <c:pt idx="54">
                  <c:v>624423.98571158946</c:v>
                </c:pt>
                <c:pt idx="55">
                  <c:v>609404.05740663502</c:v>
                </c:pt>
                <c:pt idx="56">
                  <c:v>593830.39816179872</c:v>
                </c:pt>
                <c:pt idx="57">
                  <c:v>577712.14449740702</c:v>
                </c:pt>
                <c:pt idx="58">
                  <c:v>561060.4415089523</c:v>
                </c:pt>
                <c:pt idx="59">
                  <c:v>543888.59163246618</c:v>
                </c:pt>
                <c:pt idx="60">
                  <c:v>526212.21240441094</c:v>
                </c:pt>
                <c:pt idx="61">
                  <c:v>508049.40378271032</c:v>
                </c:pt>
                <c:pt idx="62">
                  <c:v>489420.92564401095</c:v>
                </c:pt>
                <c:pt idx="63">
                  <c:v>470350.38612753741</c:v>
                </c:pt>
                <c:pt idx="64">
                  <c:v>450864.44155939657</c:v>
                </c:pt>
                <c:pt idx="65">
                  <c:v>430993.00876474165</c:v>
                </c:pt>
                <c:pt idx="66">
                  <c:v>410769.49066116533</c:v>
                </c:pt>
                <c:pt idx="67">
                  <c:v>390231.01612810709</c:v>
                </c:pt>
                <c:pt idx="68">
                  <c:v>369418.69526794134</c:v>
                </c:pt>
                <c:pt idx="69">
                  <c:v>348377.89132007165</c:v>
                </c:pt>
                <c:pt idx="70">
                  <c:v>327158.51066694001</c:v>
                </c:pt>
                <c:pt idx="71">
                  <c:v>305815.31259009679</c:v>
                </c:pt>
                <c:pt idx="72">
                  <c:v>284408.24070879002</c:v>
                </c:pt>
                <c:pt idx="73">
                  <c:v>263002.77838176006</c:v>
                </c:pt>
                <c:pt idx="74">
                  <c:v>241670.33080190615</c:v>
                </c:pt>
                <c:pt idx="75">
                  <c:v>220488.63710220967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A-46C5-9B44-544C52B056FC}"/>
            </c:ext>
          </c:extLst>
        </c:ser>
        <c:ser>
          <c:idx val="5"/>
          <c:order val="5"/>
          <c:tx>
            <c:v>wealth 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pension!$I$2:$I$77</c:f>
              <c:numCache>
                <c:formatCode>General</c:formatCode>
                <c:ptCount val="76"/>
                <c:pt idx="40">
                  <c:v>0</c:v>
                </c:pt>
                <c:pt idx="41" formatCode="_(* #,##0.00_);_(* \(#,##0.00\);_(* &quot;-&quot;??_);_(@_)">
                  <c:v>761816.14256246877</c:v>
                </c:pt>
                <c:pt idx="42" formatCode="_(* #,##0.00_);_(* \(#,##0.00\);_(* &quot;-&quot;??_);_(@_)">
                  <c:v>788360.58063941379</c:v>
                </c:pt>
                <c:pt idx="43" formatCode="_(* #,##0.00_);_(* \(#,##0.00\);_(* &quot;-&quot;??_);_(@_)">
                  <c:v>780450.03023299598</c:v>
                </c:pt>
                <c:pt idx="44" formatCode="_(* #,##0.00_);_(* \(#,##0.00\);_(* &quot;-&quot;??_);_(@_)">
                  <c:v>771979.28370596038</c:v>
                </c:pt>
                <c:pt idx="45" formatCode="_(* #,##0.00_);_(* \(#,##0.00\);_(* &quot;-&quot;??_);_(@_)">
                  <c:v>762941.42336269654</c:v>
                </c:pt>
                <c:pt idx="46" formatCode="_(* #,##0.00_);_(* \(#,##0.00\);_(* &quot;-&quot;??_);_(@_)">
                  <c:v>753330.24950768834</c:v>
                </c:pt>
                <c:pt idx="47" formatCode="_(* #,##0.00_);_(* \(#,##0.00\);_(* &quot;-&quot;??_);_(@_)">
                  <c:v>743140.35124907456</c:v>
                </c:pt>
                <c:pt idx="48" formatCode="_(* #,##0.00_);_(* \(#,##0.00\);_(* &quot;-&quot;??_);_(@_)">
                  <c:v>732367.18175322039</c:v>
                </c:pt>
                <c:pt idx="49" formatCode="_(* #,##0.00_);_(* \(#,##0.00\);_(* &quot;-&quot;??_);_(@_)">
                  <c:v>721007.13819881587</c:v>
                </c:pt>
                <c:pt idx="50" formatCode="_(* #,##0.00_);_(* \(#,##0.00\);_(* &quot;-&quot;??_);_(@_)">
                  <c:v>709057.64669363352</c:v>
                </c:pt>
                <c:pt idx="51" formatCode="_(* #,##0.00_);_(* \(#,##0.00\);_(* &quot;-&quot;??_);_(@_)">
                  <c:v>696517.25243279932</c:v>
                </c:pt>
                <c:pt idx="52" formatCode="_(* #,##0.00_);_(* \(#,##0.00\);_(* &quot;-&quot;??_);_(@_)">
                  <c:v>683385.71539438283</c:v>
                </c:pt>
                <c:pt idx="53" formatCode="_(* #,##0.00_);_(* \(#,##0.00\);_(* &quot;-&quot;??_);_(@_)">
                  <c:v>669664.11188644788</c:v>
                </c:pt>
                <c:pt idx="54" formatCode="_(* #,##0.00_);_(* \(#,##0.00\);_(* &quot;-&quot;??_);_(@_)">
                  <c:v>655354.94227958343</c:v>
                </c:pt>
                <c:pt idx="55" formatCode="_(* #,##0.00_);_(* \(#,##0.00\);_(* &quot;-&quot;??_);_(@_)">
                  <c:v>640462.24528057093</c:v>
                </c:pt>
                <c:pt idx="56" formatCode="_(* #,##0.00_);_(* \(#,##0.00\);_(* &quot;-&quot;??_);_(@_)">
                  <c:v>624991.71912646783</c:v>
                </c:pt>
                <c:pt idx="57" formatCode="_(* #,##0.00_);_(* \(#,##0.00\);_(* &quot;-&quot;??_);_(@_)">
                  <c:v>608950.85010428645</c:v>
                </c:pt>
                <c:pt idx="58" formatCode="_(* #,##0.00_);_(* \(#,##0.00\);_(* &quot;-&quot;??_);_(@_)">
                  <c:v>592349.04882996297</c:v>
                </c:pt>
                <c:pt idx="59" formatCode="_(* #,##0.00_);_(* \(#,##0.00\);_(* &quot;-&quot;??_);_(@_)">
                  <c:v>575197.79475185461</c:v>
                </c:pt>
                <c:pt idx="60" formatCode="_(* #,##0.00_);_(* \(#,##0.00\);_(* &quot;-&quot;??_);_(@_)">
                  <c:v>557510.78937907389</c:v>
                </c:pt>
                <c:pt idx="61" formatCode="_(* #,##0.00_);_(* \(#,##0.00\);_(* &quot;-&quot;??_);_(@_)">
                  <c:v>539304.11877417704</c:v>
                </c:pt>
                <c:pt idx="62" formatCode="_(* #,##0.00_);_(* \(#,##0.00\);_(* &quot;-&quot;??_);_(@_)">
                  <c:v>520596.42589382536</c:v>
                </c:pt>
                <c:pt idx="63" formatCode="_(* #,##0.00_);_(* \(#,##0.00\);_(* &quot;-&quot;??_);_(@_)">
                  <c:v>501409.093410965</c:v>
                </c:pt>
                <c:pt idx="64" formatCode="_(* #,##0.00_);_(* \(#,##0.00\);_(* &quot;-&quot;??_);_(@_)">
                  <c:v>481766.43770899723</c:v>
                </c:pt>
                <c:pt idx="65" formatCode="_(* #,##0.00_);_(* \(#,##0.00\);_(* &quot;-&quot;??_);_(@_)">
                  <c:v>461695.91480381216</c:v>
                </c:pt>
                <c:pt idx="66" formatCode="_(* #,##0.00_);_(* \(#,##0.00\);_(* &quot;-&quot;??_);_(@_)">
                  <c:v>441228.33902531763</c:v>
                </c:pt>
                <c:pt idx="67" formatCode="_(* #,##0.00_);_(* \(#,##0.00\);_(* &quot;-&quot;??_);_(@_)">
                  <c:v>420398.11537863401</c:v>
                </c:pt>
                <c:pt idx="68" formatCode="_(* #,##0.00_);_(* \(#,##0.00\);_(* &quot;-&quot;??_);_(@_)">
                  <c:v>399243.48660958401</c:v>
                </c:pt>
                <c:pt idx="69" formatCode="_(* #,##0.00_);_(* \(#,##0.00\);_(* &quot;-&quot;??_);_(@_)">
                  <c:v>377806.79612361331</c:v>
                </c:pt>
                <c:pt idx="70" formatCode="_(* #,##0.00_);_(* \(#,##0.00\);_(* &quot;-&quot;??_);_(@_)">
                  <c:v>356134.76805730752</c:v>
                </c:pt>
                <c:pt idx="71" formatCode="_(* #,##0.00_);_(* \(#,##0.00\);_(* &quot;-&quot;??_);_(@_)">
                  <c:v>334278.80598458194</c:v>
                </c:pt>
                <c:pt idx="72" formatCode="_(* #,##0.00_);_(* \(#,##0.00\);_(* &quot;-&quot;??_);_(@_)">
                  <c:v>312295.31196543342</c:v>
                </c:pt>
                <c:pt idx="73" formatCode="_(* #,##0.00_);_(* \(#,##0.00\);_(* &quot;-&quot;??_);_(@_)">
                  <c:v>290246.02792768745</c:v>
                </c:pt>
                <c:pt idx="74" formatCode="_(* #,##0.00_);_(* \(#,##0.00\);_(* &quot;-&quot;??_);_(@_)">
                  <c:v>268198.40173084656</c:v>
                </c:pt>
                <c:pt idx="75" formatCode="_(* #,##0.00_);_(* \(#,##0.00\);_(* &quot;-&quot;??_);_(@_)">
                  <c:v>246225.98072359705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EA-46C5-9B44-544C52B05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490287"/>
        <c:axId val="159651187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pension!$C$1</c15:sqref>
                        </c15:formulaRef>
                      </c:ext>
                    </c:extLst>
                    <c:strCache>
                      <c:ptCount val="1"/>
                      <c:pt idx="0">
                        <c:v>growth rate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pension!$A$2:$A$77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25</c:v>
                      </c:pt>
                      <c:pt idx="1">
                        <c:v>26</c:v>
                      </c:pt>
                      <c:pt idx="2">
                        <c:v>27</c:v>
                      </c:pt>
                      <c:pt idx="3">
                        <c:v>28</c:v>
                      </c:pt>
                      <c:pt idx="4">
                        <c:v>29</c:v>
                      </c:pt>
                      <c:pt idx="5">
                        <c:v>30</c:v>
                      </c:pt>
                      <c:pt idx="6">
                        <c:v>31</c:v>
                      </c:pt>
                      <c:pt idx="7">
                        <c:v>32</c:v>
                      </c:pt>
                      <c:pt idx="8">
                        <c:v>33</c:v>
                      </c:pt>
                      <c:pt idx="9">
                        <c:v>34</c:v>
                      </c:pt>
                      <c:pt idx="10">
                        <c:v>35</c:v>
                      </c:pt>
                      <c:pt idx="11">
                        <c:v>36</c:v>
                      </c:pt>
                      <c:pt idx="12">
                        <c:v>37</c:v>
                      </c:pt>
                      <c:pt idx="13">
                        <c:v>38</c:v>
                      </c:pt>
                      <c:pt idx="14">
                        <c:v>39</c:v>
                      </c:pt>
                      <c:pt idx="15">
                        <c:v>40</c:v>
                      </c:pt>
                      <c:pt idx="16">
                        <c:v>41</c:v>
                      </c:pt>
                      <c:pt idx="17">
                        <c:v>42</c:v>
                      </c:pt>
                      <c:pt idx="18">
                        <c:v>43</c:v>
                      </c:pt>
                      <c:pt idx="19">
                        <c:v>44</c:v>
                      </c:pt>
                      <c:pt idx="20">
                        <c:v>45</c:v>
                      </c:pt>
                      <c:pt idx="21">
                        <c:v>46</c:v>
                      </c:pt>
                      <c:pt idx="22">
                        <c:v>47</c:v>
                      </c:pt>
                      <c:pt idx="23">
                        <c:v>48</c:v>
                      </c:pt>
                      <c:pt idx="24">
                        <c:v>49</c:v>
                      </c:pt>
                      <c:pt idx="25">
                        <c:v>50</c:v>
                      </c:pt>
                      <c:pt idx="26">
                        <c:v>51</c:v>
                      </c:pt>
                      <c:pt idx="27">
                        <c:v>52</c:v>
                      </c:pt>
                      <c:pt idx="28">
                        <c:v>53</c:v>
                      </c:pt>
                      <c:pt idx="29">
                        <c:v>54</c:v>
                      </c:pt>
                      <c:pt idx="30">
                        <c:v>55</c:v>
                      </c:pt>
                      <c:pt idx="31">
                        <c:v>56</c:v>
                      </c:pt>
                      <c:pt idx="32">
                        <c:v>57</c:v>
                      </c:pt>
                      <c:pt idx="33">
                        <c:v>58</c:v>
                      </c:pt>
                      <c:pt idx="34">
                        <c:v>59</c:v>
                      </c:pt>
                      <c:pt idx="35">
                        <c:v>60</c:v>
                      </c:pt>
                      <c:pt idx="36">
                        <c:v>61</c:v>
                      </c:pt>
                      <c:pt idx="37">
                        <c:v>62</c:v>
                      </c:pt>
                      <c:pt idx="38">
                        <c:v>63</c:v>
                      </c:pt>
                      <c:pt idx="39">
                        <c:v>64</c:v>
                      </c:pt>
                      <c:pt idx="40">
                        <c:v>65</c:v>
                      </c:pt>
                      <c:pt idx="41">
                        <c:v>66</c:v>
                      </c:pt>
                      <c:pt idx="42">
                        <c:v>67</c:v>
                      </c:pt>
                      <c:pt idx="43">
                        <c:v>68</c:v>
                      </c:pt>
                      <c:pt idx="44">
                        <c:v>69</c:v>
                      </c:pt>
                      <c:pt idx="45">
                        <c:v>70</c:v>
                      </c:pt>
                      <c:pt idx="46">
                        <c:v>71</c:v>
                      </c:pt>
                      <c:pt idx="47">
                        <c:v>72</c:v>
                      </c:pt>
                      <c:pt idx="48">
                        <c:v>73</c:v>
                      </c:pt>
                      <c:pt idx="49">
                        <c:v>74</c:v>
                      </c:pt>
                      <c:pt idx="50">
                        <c:v>75</c:v>
                      </c:pt>
                      <c:pt idx="51">
                        <c:v>76</c:v>
                      </c:pt>
                      <c:pt idx="52">
                        <c:v>77</c:v>
                      </c:pt>
                      <c:pt idx="53">
                        <c:v>78</c:v>
                      </c:pt>
                      <c:pt idx="54">
                        <c:v>79</c:v>
                      </c:pt>
                      <c:pt idx="55">
                        <c:v>80</c:v>
                      </c:pt>
                      <c:pt idx="56">
                        <c:v>81</c:v>
                      </c:pt>
                      <c:pt idx="57">
                        <c:v>82</c:v>
                      </c:pt>
                      <c:pt idx="58">
                        <c:v>83</c:v>
                      </c:pt>
                      <c:pt idx="59">
                        <c:v>84</c:v>
                      </c:pt>
                      <c:pt idx="60">
                        <c:v>85</c:v>
                      </c:pt>
                      <c:pt idx="61">
                        <c:v>86</c:v>
                      </c:pt>
                      <c:pt idx="62">
                        <c:v>87</c:v>
                      </c:pt>
                      <c:pt idx="63">
                        <c:v>88</c:v>
                      </c:pt>
                      <c:pt idx="64">
                        <c:v>89</c:v>
                      </c:pt>
                      <c:pt idx="65">
                        <c:v>90</c:v>
                      </c:pt>
                      <c:pt idx="66">
                        <c:v>91</c:v>
                      </c:pt>
                      <c:pt idx="67">
                        <c:v>92</c:v>
                      </c:pt>
                      <c:pt idx="68">
                        <c:v>93</c:v>
                      </c:pt>
                      <c:pt idx="69">
                        <c:v>94</c:v>
                      </c:pt>
                      <c:pt idx="70">
                        <c:v>95</c:v>
                      </c:pt>
                      <c:pt idx="71">
                        <c:v>96</c:v>
                      </c:pt>
                      <c:pt idx="72">
                        <c:v>97</c:v>
                      </c:pt>
                      <c:pt idx="73">
                        <c:v>98</c:v>
                      </c:pt>
                      <c:pt idx="74">
                        <c:v>99</c:v>
                      </c:pt>
                      <c:pt idx="75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pension!$C$2:$C$77</c15:sqref>
                        </c15:formulaRef>
                      </c:ext>
                    </c:extLst>
                    <c:numCache>
                      <c:formatCode>0%</c:formatCode>
                      <c:ptCount val="76"/>
                      <c:pt idx="0">
                        <c:v>7.0000000000000007E-2</c:v>
                      </c:pt>
                      <c:pt idx="1">
                        <c:v>7.0000000000000007E-2</c:v>
                      </c:pt>
                      <c:pt idx="2">
                        <c:v>7.0000000000000007E-2</c:v>
                      </c:pt>
                      <c:pt idx="3">
                        <c:v>7.0000000000000007E-2</c:v>
                      </c:pt>
                      <c:pt idx="4">
                        <c:v>7.0000000000000007E-2</c:v>
                      </c:pt>
                      <c:pt idx="5">
                        <c:v>7.0000000000000007E-2</c:v>
                      </c:pt>
                      <c:pt idx="6">
                        <c:v>7.0000000000000007E-2</c:v>
                      </c:pt>
                      <c:pt idx="7">
                        <c:v>7.0000000000000007E-2</c:v>
                      </c:pt>
                      <c:pt idx="8">
                        <c:v>7.0000000000000007E-2</c:v>
                      </c:pt>
                      <c:pt idx="9">
                        <c:v>7.0000000000000007E-2</c:v>
                      </c:pt>
                      <c:pt idx="10">
                        <c:v>7.0000000000000007E-2</c:v>
                      </c:pt>
                      <c:pt idx="11">
                        <c:v>7.0000000000000007E-2</c:v>
                      </c:pt>
                      <c:pt idx="12">
                        <c:v>7.0000000000000007E-2</c:v>
                      </c:pt>
                      <c:pt idx="13">
                        <c:v>7.0000000000000007E-2</c:v>
                      </c:pt>
                      <c:pt idx="14">
                        <c:v>7.0000000000000007E-2</c:v>
                      </c:pt>
                      <c:pt idx="15">
                        <c:v>7.0000000000000007E-2</c:v>
                      </c:pt>
                      <c:pt idx="16">
                        <c:v>7.0000000000000007E-2</c:v>
                      </c:pt>
                      <c:pt idx="17">
                        <c:v>7.0000000000000007E-2</c:v>
                      </c:pt>
                      <c:pt idx="18">
                        <c:v>7.0000000000000007E-2</c:v>
                      </c:pt>
                      <c:pt idx="19">
                        <c:v>7.0000000000000007E-2</c:v>
                      </c:pt>
                      <c:pt idx="20">
                        <c:v>7.0000000000000007E-2</c:v>
                      </c:pt>
                      <c:pt idx="21">
                        <c:v>7.0000000000000007E-2</c:v>
                      </c:pt>
                      <c:pt idx="22">
                        <c:v>7.0000000000000007E-2</c:v>
                      </c:pt>
                      <c:pt idx="23">
                        <c:v>7.0000000000000007E-2</c:v>
                      </c:pt>
                      <c:pt idx="24">
                        <c:v>7.0000000000000007E-2</c:v>
                      </c:pt>
                      <c:pt idx="25">
                        <c:v>7.0000000000000007E-2</c:v>
                      </c:pt>
                      <c:pt idx="26">
                        <c:v>7.0000000000000007E-2</c:v>
                      </c:pt>
                      <c:pt idx="27">
                        <c:v>7.0000000000000007E-2</c:v>
                      </c:pt>
                      <c:pt idx="28">
                        <c:v>7.0000000000000007E-2</c:v>
                      </c:pt>
                      <c:pt idx="29">
                        <c:v>7.0000000000000007E-2</c:v>
                      </c:pt>
                      <c:pt idx="30">
                        <c:v>7.0000000000000007E-2</c:v>
                      </c:pt>
                      <c:pt idx="31">
                        <c:v>7.0000000000000007E-2</c:v>
                      </c:pt>
                      <c:pt idx="32">
                        <c:v>7.0000000000000007E-2</c:v>
                      </c:pt>
                      <c:pt idx="33">
                        <c:v>7.0000000000000007E-2</c:v>
                      </c:pt>
                      <c:pt idx="34">
                        <c:v>7.0000000000000007E-2</c:v>
                      </c:pt>
                      <c:pt idx="35">
                        <c:v>7.0000000000000007E-2</c:v>
                      </c:pt>
                      <c:pt idx="36">
                        <c:v>7.0000000000000007E-2</c:v>
                      </c:pt>
                      <c:pt idx="37">
                        <c:v>7.0000000000000007E-2</c:v>
                      </c:pt>
                      <c:pt idx="38">
                        <c:v>7.0000000000000007E-2</c:v>
                      </c:pt>
                      <c:pt idx="39">
                        <c:v>7.0000000000000007E-2</c:v>
                      </c:pt>
                      <c:pt idx="40">
                        <c:v>7.0000000000000007E-2</c:v>
                      </c:pt>
                      <c:pt idx="41">
                        <c:v>0.03</c:v>
                      </c:pt>
                      <c:pt idx="42">
                        <c:v>0.03</c:v>
                      </c:pt>
                      <c:pt idx="43">
                        <c:v>0.03</c:v>
                      </c:pt>
                      <c:pt idx="44">
                        <c:v>0.03</c:v>
                      </c:pt>
                      <c:pt idx="45">
                        <c:v>0.03</c:v>
                      </c:pt>
                      <c:pt idx="46">
                        <c:v>0.03</c:v>
                      </c:pt>
                      <c:pt idx="47">
                        <c:v>0.03</c:v>
                      </c:pt>
                      <c:pt idx="48">
                        <c:v>0.03</c:v>
                      </c:pt>
                      <c:pt idx="49">
                        <c:v>0.03</c:v>
                      </c:pt>
                      <c:pt idx="50">
                        <c:v>0.03</c:v>
                      </c:pt>
                      <c:pt idx="51">
                        <c:v>0.03</c:v>
                      </c:pt>
                      <c:pt idx="52">
                        <c:v>0.03</c:v>
                      </c:pt>
                      <c:pt idx="53">
                        <c:v>0.03</c:v>
                      </c:pt>
                      <c:pt idx="54">
                        <c:v>0.03</c:v>
                      </c:pt>
                      <c:pt idx="55">
                        <c:v>0.03</c:v>
                      </c:pt>
                      <c:pt idx="56">
                        <c:v>0.03</c:v>
                      </c:pt>
                      <c:pt idx="57">
                        <c:v>0.03</c:v>
                      </c:pt>
                      <c:pt idx="58">
                        <c:v>0.03</c:v>
                      </c:pt>
                      <c:pt idx="59">
                        <c:v>0.03</c:v>
                      </c:pt>
                      <c:pt idx="60">
                        <c:v>0.03</c:v>
                      </c:pt>
                      <c:pt idx="61">
                        <c:v>0.03</c:v>
                      </c:pt>
                      <c:pt idx="62">
                        <c:v>0.03</c:v>
                      </c:pt>
                      <c:pt idx="63">
                        <c:v>0.03</c:v>
                      </c:pt>
                      <c:pt idx="64">
                        <c:v>0.03</c:v>
                      </c:pt>
                      <c:pt idx="65">
                        <c:v>0.03</c:v>
                      </c:pt>
                      <c:pt idx="66">
                        <c:v>0.03</c:v>
                      </c:pt>
                      <c:pt idx="67">
                        <c:v>0.03</c:v>
                      </c:pt>
                      <c:pt idx="68">
                        <c:v>0.03</c:v>
                      </c:pt>
                      <c:pt idx="69">
                        <c:v>0.03</c:v>
                      </c:pt>
                      <c:pt idx="70">
                        <c:v>0.03</c:v>
                      </c:pt>
                      <c:pt idx="71">
                        <c:v>0.03</c:v>
                      </c:pt>
                      <c:pt idx="72">
                        <c:v>0.03</c:v>
                      </c:pt>
                      <c:pt idx="73">
                        <c:v>0.03</c:v>
                      </c:pt>
                      <c:pt idx="74">
                        <c:v>0.03</c:v>
                      </c:pt>
                      <c:pt idx="75">
                        <c:v>0.03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AEA-46C5-9B44-544C52B056F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pension!$D$1</c15:sqref>
                        </c15:formulaRef>
                      </c:ext>
                    </c:extLst>
                    <c:strCache>
                      <c:ptCount val="1"/>
                      <c:pt idx="0">
                        <c:v>savings per year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pension!$A$2:$A$77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25</c:v>
                      </c:pt>
                      <c:pt idx="1">
                        <c:v>26</c:v>
                      </c:pt>
                      <c:pt idx="2">
                        <c:v>27</c:v>
                      </c:pt>
                      <c:pt idx="3">
                        <c:v>28</c:v>
                      </c:pt>
                      <c:pt idx="4">
                        <c:v>29</c:v>
                      </c:pt>
                      <c:pt idx="5">
                        <c:v>30</c:v>
                      </c:pt>
                      <c:pt idx="6">
                        <c:v>31</c:v>
                      </c:pt>
                      <c:pt idx="7">
                        <c:v>32</c:v>
                      </c:pt>
                      <c:pt idx="8">
                        <c:v>33</c:v>
                      </c:pt>
                      <c:pt idx="9">
                        <c:v>34</c:v>
                      </c:pt>
                      <c:pt idx="10">
                        <c:v>35</c:v>
                      </c:pt>
                      <c:pt idx="11">
                        <c:v>36</c:v>
                      </c:pt>
                      <c:pt idx="12">
                        <c:v>37</c:v>
                      </c:pt>
                      <c:pt idx="13">
                        <c:v>38</c:v>
                      </c:pt>
                      <c:pt idx="14">
                        <c:v>39</c:v>
                      </c:pt>
                      <c:pt idx="15">
                        <c:v>40</c:v>
                      </c:pt>
                      <c:pt idx="16">
                        <c:v>41</c:v>
                      </c:pt>
                      <c:pt idx="17">
                        <c:v>42</c:v>
                      </c:pt>
                      <c:pt idx="18">
                        <c:v>43</c:v>
                      </c:pt>
                      <c:pt idx="19">
                        <c:v>44</c:v>
                      </c:pt>
                      <c:pt idx="20">
                        <c:v>45</c:v>
                      </c:pt>
                      <c:pt idx="21">
                        <c:v>46</c:v>
                      </c:pt>
                      <c:pt idx="22">
                        <c:v>47</c:v>
                      </c:pt>
                      <c:pt idx="23">
                        <c:v>48</c:v>
                      </c:pt>
                      <c:pt idx="24">
                        <c:v>49</c:v>
                      </c:pt>
                      <c:pt idx="25">
                        <c:v>50</c:v>
                      </c:pt>
                      <c:pt idx="26">
                        <c:v>51</c:v>
                      </c:pt>
                      <c:pt idx="27">
                        <c:v>52</c:v>
                      </c:pt>
                      <c:pt idx="28">
                        <c:v>53</c:v>
                      </c:pt>
                      <c:pt idx="29">
                        <c:v>54</c:v>
                      </c:pt>
                      <c:pt idx="30">
                        <c:v>55</c:v>
                      </c:pt>
                      <c:pt idx="31">
                        <c:v>56</c:v>
                      </c:pt>
                      <c:pt idx="32">
                        <c:v>57</c:v>
                      </c:pt>
                      <c:pt idx="33">
                        <c:v>58</c:v>
                      </c:pt>
                      <c:pt idx="34">
                        <c:v>59</c:v>
                      </c:pt>
                      <c:pt idx="35">
                        <c:v>60</c:v>
                      </c:pt>
                      <c:pt idx="36">
                        <c:v>61</c:v>
                      </c:pt>
                      <c:pt idx="37">
                        <c:v>62</c:v>
                      </c:pt>
                      <c:pt idx="38">
                        <c:v>63</c:v>
                      </c:pt>
                      <c:pt idx="39">
                        <c:v>64</c:v>
                      </c:pt>
                      <c:pt idx="40">
                        <c:v>65</c:v>
                      </c:pt>
                      <c:pt idx="41">
                        <c:v>66</c:v>
                      </c:pt>
                      <c:pt idx="42">
                        <c:v>67</c:v>
                      </c:pt>
                      <c:pt idx="43">
                        <c:v>68</c:v>
                      </c:pt>
                      <c:pt idx="44">
                        <c:v>69</c:v>
                      </c:pt>
                      <c:pt idx="45">
                        <c:v>70</c:v>
                      </c:pt>
                      <c:pt idx="46">
                        <c:v>71</c:v>
                      </c:pt>
                      <c:pt idx="47">
                        <c:v>72</c:v>
                      </c:pt>
                      <c:pt idx="48">
                        <c:v>73</c:v>
                      </c:pt>
                      <c:pt idx="49">
                        <c:v>74</c:v>
                      </c:pt>
                      <c:pt idx="50">
                        <c:v>75</c:v>
                      </c:pt>
                      <c:pt idx="51">
                        <c:v>76</c:v>
                      </c:pt>
                      <c:pt idx="52">
                        <c:v>77</c:v>
                      </c:pt>
                      <c:pt idx="53">
                        <c:v>78</c:v>
                      </c:pt>
                      <c:pt idx="54">
                        <c:v>79</c:v>
                      </c:pt>
                      <c:pt idx="55">
                        <c:v>80</c:v>
                      </c:pt>
                      <c:pt idx="56">
                        <c:v>81</c:v>
                      </c:pt>
                      <c:pt idx="57">
                        <c:v>82</c:v>
                      </c:pt>
                      <c:pt idx="58">
                        <c:v>83</c:v>
                      </c:pt>
                      <c:pt idx="59">
                        <c:v>84</c:v>
                      </c:pt>
                      <c:pt idx="60">
                        <c:v>85</c:v>
                      </c:pt>
                      <c:pt idx="61">
                        <c:v>86</c:v>
                      </c:pt>
                      <c:pt idx="62">
                        <c:v>87</c:v>
                      </c:pt>
                      <c:pt idx="63">
                        <c:v>88</c:v>
                      </c:pt>
                      <c:pt idx="64">
                        <c:v>89</c:v>
                      </c:pt>
                      <c:pt idx="65">
                        <c:v>90</c:v>
                      </c:pt>
                      <c:pt idx="66">
                        <c:v>91</c:v>
                      </c:pt>
                      <c:pt idx="67">
                        <c:v>92</c:v>
                      </c:pt>
                      <c:pt idx="68">
                        <c:v>93</c:v>
                      </c:pt>
                      <c:pt idx="69">
                        <c:v>94</c:v>
                      </c:pt>
                      <c:pt idx="70">
                        <c:v>95</c:v>
                      </c:pt>
                      <c:pt idx="71">
                        <c:v>96</c:v>
                      </c:pt>
                      <c:pt idx="72">
                        <c:v>97</c:v>
                      </c:pt>
                      <c:pt idx="73">
                        <c:v>98</c:v>
                      </c:pt>
                      <c:pt idx="74">
                        <c:v>99</c:v>
                      </c:pt>
                      <c:pt idx="7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pension!$D$2:$D$77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3504</c:v>
                      </c:pt>
                      <c:pt idx="1">
                        <c:v>3504</c:v>
                      </c:pt>
                      <c:pt idx="2">
                        <c:v>3504</c:v>
                      </c:pt>
                      <c:pt idx="3">
                        <c:v>3504</c:v>
                      </c:pt>
                      <c:pt idx="4">
                        <c:v>3504</c:v>
                      </c:pt>
                      <c:pt idx="5">
                        <c:v>3504</c:v>
                      </c:pt>
                      <c:pt idx="6">
                        <c:v>3504</c:v>
                      </c:pt>
                      <c:pt idx="7">
                        <c:v>3504</c:v>
                      </c:pt>
                      <c:pt idx="8">
                        <c:v>3504</c:v>
                      </c:pt>
                      <c:pt idx="9">
                        <c:v>3504</c:v>
                      </c:pt>
                      <c:pt idx="10">
                        <c:v>3504</c:v>
                      </c:pt>
                      <c:pt idx="11">
                        <c:v>3504</c:v>
                      </c:pt>
                      <c:pt idx="12">
                        <c:v>3504</c:v>
                      </c:pt>
                      <c:pt idx="13">
                        <c:v>3504</c:v>
                      </c:pt>
                      <c:pt idx="14">
                        <c:v>3504</c:v>
                      </c:pt>
                      <c:pt idx="15">
                        <c:v>3504</c:v>
                      </c:pt>
                      <c:pt idx="16">
                        <c:v>3504</c:v>
                      </c:pt>
                      <c:pt idx="17">
                        <c:v>3504</c:v>
                      </c:pt>
                      <c:pt idx="18">
                        <c:v>3504</c:v>
                      </c:pt>
                      <c:pt idx="19">
                        <c:v>3504</c:v>
                      </c:pt>
                      <c:pt idx="20">
                        <c:v>3504</c:v>
                      </c:pt>
                      <c:pt idx="21">
                        <c:v>3504</c:v>
                      </c:pt>
                      <c:pt idx="22">
                        <c:v>3504</c:v>
                      </c:pt>
                      <c:pt idx="23">
                        <c:v>3504</c:v>
                      </c:pt>
                      <c:pt idx="24">
                        <c:v>3504</c:v>
                      </c:pt>
                      <c:pt idx="25">
                        <c:v>3504</c:v>
                      </c:pt>
                      <c:pt idx="26">
                        <c:v>3504</c:v>
                      </c:pt>
                      <c:pt idx="27">
                        <c:v>3504</c:v>
                      </c:pt>
                      <c:pt idx="28">
                        <c:v>3504</c:v>
                      </c:pt>
                      <c:pt idx="29">
                        <c:v>3504</c:v>
                      </c:pt>
                      <c:pt idx="30">
                        <c:v>3504</c:v>
                      </c:pt>
                      <c:pt idx="31">
                        <c:v>3504</c:v>
                      </c:pt>
                      <c:pt idx="32">
                        <c:v>3504</c:v>
                      </c:pt>
                      <c:pt idx="33">
                        <c:v>3504</c:v>
                      </c:pt>
                      <c:pt idx="34">
                        <c:v>3504</c:v>
                      </c:pt>
                      <c:pt idx="35">
                        <c:v>3504</c:v>
                      </c:pt>
                      <c:pt idx="36">
                        <c:v>3504</c:v>
                      </c:pt>
                      <c:pt idx="37">
                        <c:v>3504</c:v>
                      </c:pt>
                      <c:pt idx="38">
                        <c:v>3504</c:v>
                      </c:pt>
                      <c:pt idx="39">
                        <c:v>3504</c:v>
                      </c:pt>
                      <c:pt idx="40">
                        <c:v>3504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AEA-46C5-9B44-544C52B056FC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v>pension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pension!$A$2:$A$77</c:f>
              <c:numCache>
                <c:formatCode>General</c:formatCode>
                <c:ptCount val="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</c:numCache>
            </c:numRef>
          </c:cat>
          <c:val>
            <c:numRef>
              <c:f>pension!$E$2:$E$77</c:f>
              <c:numCache>
                <c:formatCode>General</c:formatCode>
                <c:ptCount val="76"/>
                <c:pt idx="40">
                  <c:v>0</c:v>
                </c:pt>
                <c:pt idx="41" formatCode="_(* #,##0.00_);_(* \(#,##0.00\);_(* &quot;-&quot;??_);_(@_)">
                  <c:v>2560.0486752161164</c:v>
                </c:pt>
                <c:pt idx="42" formatCode="_(* #,##0.00_);_(* \(#,##0.00\);_(* &quot;-&quot;??_);_(@_)">
                  <c:v>2586.1716208815874</c:v>
                </c:pt>
                <c:pt idx="43" formatCode="_(* #,##0.00_);_(* \(#,##0.00\);_(* &quot;-&quot;??_);_(@_)">
                  <c:v>2611.4945513360522</c:v>
                </c:pt>
                <c:pt idx="44" formatCode="_(* #,##0.00_);_(* \(#,##0.00\);_(* &quot;-&quot;??_);_(@_)">
                  <c:v>2635.9425854336664</c:v>
                </c:pt>
                <c:pt idx="45" formatCode="_(* #,##0.00_);_(* \(#,##0.00\);_(* &quot;-&quot;??_);_(@_)">
                  <c:v>2659.4368563038361</c:v>
                </c:pt>
                <c:pt idx="46" formatCode="_(* #,##0.00_);_(* \(#,##0.00\);_(* &quot;-&quot;??_);_(@_)">
                  <c:v>2681.8943230904019</c:v>
                </c:pt>
                <c:pt idx="47" formatCode="_(* #,##0.00_);_(* \(#,##0.00\);_(* &quot;-&quot;??_);_(@_)">
                  <c:v>2703.2275733877118</c:v>
                </c:pt>
                <c:pt idx="48" formatCode="_(* #,##0.00_);_(* \(#,##0.00\);_(* &quot;-&quot;??_);_(@_)">
                  <c:v>2723.3446157943181</c:v>
                </c:pt>
                <c:pt idx="49" formatCode="_(* #,##0.00_);_(* \(#,##0.00\);_(* &quot;-&quot;??_);_(@_)">
                  <c:v>2742.1486619509928</c:v>
                </c:pt>
                <c:pt idx="50" formatCode="_(* #,##0.00_);_(* \(#,##0.00\);_(* &quot;-&quot;??_);_(@_)">
                  <c:v>2759.5378973682432</c:v>
                </c:pt>
                <c:pt idx="51" formatCode="_(* #,##0.00_);_(* \(#,##0.00\);_(* &quot;-&quot;??_);_(@_)">
                  <c:v>2775.4052402781108</c:v>
                </c:pt>
                <c:pt idx="52" formatCode="_(* #,##0.00_);_(* \(#,##0.00\);_(* &quot;-&quot;??_);_(@_)">
                  <c:v>2789.6380876641529</c:v>
                </c:pt>
                <c:pt idx="53" formatCode="_(* #,##0.00_);_(* \(#,##0.00\);_(* &quot;-&quot;??_);_(@_)">
                  <c:v>2802.1180475300189</c:v>
                </c:pt>
                <c:pt idx="54" formatCode="_(* #,##0.00_);_(* \(#,##0.00\);_(* &quot;-&quot;??_);_(@_)">
                  <c:v>2812.720656358511</c:v>
                </c:pt>
                <c:pt idx="55" formatCode="_(* #,##0.00_);_(* \(#,##0.00\);_(* &quot;-&quot;??_);_(@_)">
                  <c:v>2821.3150805862733</c:v>
                </c:pt>
                <c:pt idx="56" formatCode="_(* #,##0.00_);_(* \(#,##0.00\);_(* &quot;-&quot;??_);_(@_)">
                  <c:v>2827.76380077047</c:v>
                </c:pt>
                <c:pt idx="57" formatCode="_(* #,##0.00_);_(* \(#,##0.00\);_(* &quot;-&quot;??_);_(@_)">
                  <c:v>2831.9222769480734</c:v>
                </c:pt>
                <c:pt idx="58" formatCode="_(* #,##0.00_);_(* \(#,##0.00\);_(* &quot;-&quot;??_);_(@_)">
                  <c:v>2833.6385934795567</c:v>
                </c:pt>
                <c:pt idx="59" formatCode="_(* #,##0.00_);_(* \(#,##0.00\);_(* &quot;-&quot;??_);_(@_)">
                  <c:v>2832.7530814190945</c:v>
                </c:pt>
                <c:pt idx="60" formatCode="_(* #,##0.00_);_(* \(#,##0.00\);_(* &quot;-&quot;??_);_(@_)">
                  <c:v>2829.0979161527471</c:v>
                </c:pt>
                <c:pt idx="61" formatCode="_(* #,##0.00_);_(* \(#,##0.00\);_(* &quot;-&quot;??_);_(@_)">
                  <c:v>2822.4966876817239</c:v>
                </c:pt>
                <c:pt idx="62" formatCode="_(* #,##0.00_);_(* \(#,##0.00\);_(* &quot;-&quot;??_);_(@_)">
                  <c:v>2812.7639404828219</c:v>
                </c:pt>
                <c:pt idx="63" formatCode="_(* #,##0.00_);_(* \(#,##0.00\);_(* &quot;-&quot;??_);_(@_)">
                  <c:v>2799.7046793305799</c:v>
                </c:pt>
                <c:pt idx="64" formatCode="_(* #,##0.00_);_(* \(#,##0.00\);_(* &quot;-&quot;??_);_(@_)">
                  <c:v>2783.1138367863987</c:v>
                </c:pt>
                <c:pt idx="65" formatCode="_(* #,##0.00_);_(* \(#,##0.00\);_(* &quot;-&quot;??_);_(@_)">
                  <c:v>2762.7756972098828</c:v>
                </c:pt>
                <c:pt idx="66" formatCode="_(* #,##0.00_);_(* \(#,##0.00\);_(* &quot;-&quot;??_);_(@_)">
                  <c:v>2738.4632710744354</c:v>
                </c:pt>
                <c:pt idx="67" formatCode="_(* #,##0.00_);_(* \(#,##0.00\);_(* &quot;-&quot;??_);_(@_)">
                  <c:v>2709.9376120007437</c:v>
                </c:pt>
                <c:pt idx="68" formatCode="_(* #,##0.00_);_(* \(#,##0.00\);_(* &quot;-&quot;??_);_(@_)">
                  <c:v>2676.9470671589952</c:v>
                </c:pt>
                <c:pt idx="69" formatCode="_(* #,##0.00_);_(* \(#,##0.00\);_(* &quot;-&quot;??_);_(@_)">
                  <c:v>2639.2264493944822</c:v>
                </c:pt>
                <c:pt idx="70" formatCode="_(* #,##0.00_);_(* \(#,##0.00\);_(* &quot;-&quot;??_);_(@_)">
                  <c:v>2596.4961164042857</c:v>
                </c:pt>
                <c:pt idx="71" formatCode="_(* #,##0.00_);_(* \(#,##0.00\);_(* &quot;-&quot;??_);_(@_)">
                  <c:v>2548.4609382508065</c:v>
                </c:pt>
                <c:pt idx="72" formatCode="_(* #,##0.00_);_(* \(#,##0.00\);_(* &quot;-&quot;??_);_(@_)">
                  <c:v>2494.8091290244738</c:v>
                </c:pt>
                <c:pt idx="73" formatCode="_(* #,##0.00_);_(* \(#,##0.00\);_(* &quot;-&quot;??_);_(@_)">
                  <c:v>2435.2109109422227</c:v>
                </c:pt>
                <c:pt idx="74" formatCode="_(* #,##0.00_);_(* \(#,##0.00\);_(* &quot;-&quot;??_);_(@_)">
                  <c:v>2369.3169686461388</c:v>
                </c:pt>
                <c:pt idx="75" formatCode="_(* #,##0.00_);_(* \(#,##0.00\);_(* &quot;-&quot;??_);_(@_)">
                  <c:v>2296.7566364813506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EA-46C5-9B44-544C52B056FC}"/>
            </c:ext>
          </c:extLst>
        </c:ser>
        <c:ser>
          <c:idx val="4"/>
          <c:order val="4"/>
          <c:tx>
            <c:v>avg persion</c:v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pension!$H$2:$H$77</c:f>
              <c:numCache>
                <c:formatCode>General</c:formatCode>
                <c:ptCount val="76"/>
                <c:pt idx="40">
                  <c:v>0</c:v>
                </c:pt>
                <c:pt idx="41" formatCode="_(* #,##0.00_);_(* \(#,##0.00\);_(* &quot;-&quot;??_);_(@_)">
                  <c:v>2694.4600023662661</c:v>
                </c:pt>
                <c:pt idx="42" formatCode="_(* #,##0.00_);_(* \(#,##0.00\);_(* &quot;-&quot;??_);_(@_)">
                  <c:v>2694.4600023662661</c:v>
                </c:pt>
                <c:pt idx="43" formatCode="_(* #,##0.00_);_(* \(#,##0.00\);_(* &quot;-&quot;??_);_(@_)">
                  <c:v>2694.4600023662661</c:v>
                </c:pt>
                <c:pt idx="44" formatCode="_(* #,##0.00_);_(* \(#,##0.00\);_(* &quot;-&quot;??_);_(@_)">
                  <c:v>2694.4600023662661</c:v>
                </c:pt>
                <c:pt idx="45" formatCode="_(* #,##0.00_);_(* \(#,##0.00\);_(* &quot;-&quot;??_);_(@_)">
                  <c:v>2694.4600023662661</c:v>
                </c:pt>
                <c:pt idx="46" formatCode="_(* #,##0.00_);_(* \(#,##0.00\);_(* &quot;-&quot;??_);_(@_)">
                  <c:v>2694.4600023662661</c:v>
                </c:pt>
                <c:pt idx="47" formatCode="_(* #,##0.00_);_(* \(#,##0.00\);_(* &quot;-&quot;??_);_(@_)">
                  <c:v>2694.4600023662661</c:v>
                </c:pt>
                <c:pt idx="48" formatCode="_(* #,##0.00_);_(* \(#,##0.00\);_(* &quot;-&quot;??_);_(@_)">
                  <c:v>2694.4600023662661</c:v>
                </c:pt>
                <c:pt idx="49" formatCode="_(* #,##0.00_);_(* \(#,##0.00\);_(* &quot;-&quot;??_);_(@_)">
                  <c:v>2694.4600023662661</c:v>
                </c:pt>
                <c:pt idx="50" formatCode="_(* #,##0.00_);_(* \(#,##0.00\);_(* &quot;-&quot;??_);_(@_)">
                  <c:v>2694.4600023662661</c:v>
                </c:pt>
                <c:pt idx="51" formatCode="_(* #,##0.00_);_(* \(#,##0.00\);_(* &quot;-&quot;??_);_(@_)">
                  <c:v>2694.4600023662661</c:v>
                </c:pt>
                <c:pt idx="52" formatCode="_(* #,##0.00_);_(* \(#,##0.00\);_(* &quot;-&quot;??_);_(@_)">
                  <c:v>2694.4600023662661</c:v>
                </c:pt>
                <c:pt idx="53" formatCode="_(* #,##0.00_);_(* \(#,##0.00\);_(* &quot;-&quot;??_);_(@_)">
                  <c:v>2694.4600023662661</c:v>
                </c:pt>
                <c:pt idx="54" formatCode="_(* #,##0.00_);_(* \(#,##0.00\);_(* &quot;-&quot;??_);_(@_)">
                  <c:v>2694.4600023662661</c:v>
                </c:pt>
                <c:pt idx="55" formatCode="_(* #,##0.00_);_(* \(#,##0.00\);_(* &quot;-&quot;??_);_(@_)">
                  <c:v>2694.4600023662661</c:v>
                </c:pt>
                <c:pt idx="56" formatCode="_(* #,##0.00_);_(* \(#,##0.00\);_(* &quot;-&quot;??_);_(@_)">
                  <c:v>2694.4600023662661</c:v>
                </c:pt>
                <c:pt idx="57" formatCode="_(* #,##0.00_);_(* \(#,##0.00\);_(* &quot;-&quot;??_);_(@_)">
                  <c:v>2694.4600023662661</c:v>
                </c:pt>
                <c:pt idx="58" formatCode="_(* #,##0.00_);_(* \(#,##0.00\);_(* &quot;-&quot;??_);_(@_)">
                  <c:v>2694.4600023662661</c:v>
                </c:pt>
                <c:pt idx="59" formatCode="_(* #,##0.00_);_(* \(#,##0.00\);_(* &quot;-&quot;??_);_(@_)">
                  <c:v>2694.4600023662661</c:v>
                </c:pt>
                <c:pt idx="60" formatCode="_(* #,##0.00_);_(* \(#,##0.00\);_(* &quot;-&quot;??_);_(@_)">
                  <c:v>2694.4600023662661</c:v>
                </c:pt>
                <c:pt idx="61" formatCode="_(* #,##0.00_);_(* \(#,##0.00\);_(* &quot;-&quot;??_);_(@_)">
                  <c:v>2694.4600023662661</c:v>
                </c:pt>
                <c:pt idx="62" formatCode="_(* #,##0.00_);_(* \(#,##0.00\);_(* &quot;-&quot;??_);_(@_)">
                  <c:v>2694.4600023662661</c:v>
                </c:pt>
                <c:pt idx="63" formatCode="_(* #,##0.00_);_(* \(#,##0.00\);_(* &quot;-&quot;??_);_(@_)">
                  <c:v>2694.4600023662661</c:v>
                </c:pt>
                <c:pt idx="64" formatCode="_(* #,##0.00_);_(* \(#,##0.00\);_(* &quot;-&quot;??_);_(@_)">
                  <c:v>2694.4600023662661</c:v>
                </c:pt>
                <c:pt idx="65" formatCode="_(* #,##0.00_);_(* \(#,##0.00\);_(* &quot;-&quot;??_);_(@_)">
                  <c:v>2694.4600023662661</c:v>
                </c:pt>
                <c:pt idx="66" formatCode="_(* #,##0.00_);_(* \(#,##0.00\);_(* &quot;-&quot;??_);_(@_)">
                  <c:v>2694.4600023662661</c:v>
                </c:pt>
                <c:pt idx="67" formatCode="_(* #,##0.00_);_(* \(#,##0.00\);_(* &quot;-&quot;??_);_(@_)">
                  <c:v>2694.4600023662661</c:v>
                </c:pt>
                <c:pt idx="68" formatCode="_(* #,##0.00_);_(* \(#,##0.00\);_(* &quot;-&quot;??_);_(@_)">
                  <c:v>2694.4600023662661</c:v>
                </c:pt>
                <c:pt idx="69" formatCode="_(* #,##0.00_);_(* \(#,##0.00\);_(* &quot;-&quot;??_);_(@_)">
                  <c:v>2694.4600023662661</c:v>
                </c:pt>
                <c:pt idx="70" formatCode="_(* #,##0.00_);_(* \(#,##0.00\);_(* &quot;-&quot;??_);_(@_)">
                  <c:v>2694.4600023662661</c:v>
                </c:pt>
                <c:pt idx="71" formatCode="_(* #,##0.00_);_(* \(#,##0.00\);_(* &quot;-&quot;??_);_(@_)">
                  <c:v>2694.4600023662661</c:v>
                </c:pt>
                <c:pt idx="72" formatCode="_(* #,##0.00_);_(* \(#,##0.00\);_(* &quot;-&quot;??_);_(@_)">
                  <c:v>2694.4600023662661</c:v>
                </c:pt>
                <c:pt idx="73" formatCode="_(* #,##0.00_);_(* \(#,##0.00\);_(* &quot;-&quot;??_);_(@_)">
                  <c:v>2694.4600023662661</c:v>
                </c:pt>
                <c:pt idx="74" formatCode="_(* #,##0.00_);_(* \(#,##0.00\);_(* &quot;-&quot;??_);_(@_)">
                  <c:v>2694.4600023662661</c:v>
                </c:pt>
                <c:pt idx="75" formatCode="_(* #,##0.00_);_(* \(#,##0.00\);_(* &quot;-&quot;??_);_(@_)">
                  <c:v>2694.4600023662661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EA-46C5-9B44-544C52B05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464287"/>
        <c:axId val="1602045551"/>
      </c:lineChart>
      <c:catAx>
        <c:axId val="1600490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11871"/>
        <c:crosses val="autoZero"/>
        <c:auto val="1"/>
        <c:lblAlgn val="ctr"/>
        <c:lblOffset val="100"/>
        <c:noMultiLvlLbl val="0"/>
      </c:catAx>
      <c:valAx>
        <c:axId val="159651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Wealth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90287"/>
        <c:crosses val="autoZero"/>
        <c:crossBetween val="between"/>
      </c:valAx>
      <c:valAx>
        <c:axId val="16020455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64287"/>
        <c:crosses val="max"/>
        <c:crossBetween val="between"/>
      </c:valAx>
      <c:catAx>
        <c:axId val="1600464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20455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194310</xdr:colOff>
      <xdr:row>3</xdr:row>
      <xdr:rowOff>91440</xdr:rowOff>
    </xdr:from>
    <xdr:to>
      <xdr:col>17</xdr:col>
      <xdr:colOff>300990</xdr:colOff>
      <xdr:row>25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2EFC99-61AC-48D4-A9D3-4252B117A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</xdr:row>
      <xdr:rowOff>53340</xdr:rowOff>
    </xdr:from>
    <xdr:to>
      <xdr:col>16</xdr:col>
      <xdr:colOff>506730</xdr:colOff>
      <xdr:row>23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4759B5-74ED-4D37-B781-BE4E9975D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3DAB1-DBC2-444F-A199-2C4FA554BF63}">
  <dimension ref="A1:G63"/>
  <sheetViews>
    <sheetView tabSelected="1" workbookViewId="0">
      <selection activeCell="I19" sqref="I19"/>
    </sheetView>
  </sheetViews>
  <sheetFormatPr defaultRowHeight="14.4" x14ac:dyDescent="0.55000000000000004"/>
  <sheetData>
    <row r="1" spans="1:7" x14ac:dyDescent="0.55000000000000004">
      <c r="B1" t="s">
        <v>7</v>
      </c>
      <c r="G1" t="s">
        <v>8</v>
      </c>
    </row>
    <row r="2" spans="1:7" x14ac:dyDescent="0.55000000000000004">
      <c r="A2" t="s">
        <v>9</v>
      </c>
      <c r="B2" t="s">
        <v>10</v>
      </c>
      <c r="C2" t="s">
        <v>11</v>
      </c>
      <c r="F2" t="s">
        <v>12</v>
      </c>
      <c r="G2" t="s">
        <v>11</v>
      </c>
    </row>
    <row r="3" spans="1:7" x14ac:dyDescent="0.55000000000000004">
      <c r="A3">
        <v>1960</v>
      </c>
      <c r="B3" s="12">
        <v>17000</v>
      </c>
      <c r="C3" s="13">
        <v>0.03</v>
      </c>
      <c r="F3">
        <v>17000</v>
      </c>
      <c r="G3">
        <v>0.03</v>
      </c>
    </row>
    <row r="4" spans="1:7" x14ac:dyDescent="0.55000000000000004">
      <c r="A4">
        <v>1961</v>
      </c>
      <c r="B4" s="12">
        <f>B3+B3*C3</f>
        <v>17510</v>
      </c>
      <c r="C4" s="13">
        <v>0.03</v>
      </c>
      <c r="F4" s="12">
        <f>F3+F3*G3</f>
        <v>17510</v>
      </c>
      <c r="G4">
        <v>0.03</v>
      </c>
    </row>
    <row r="5" spans="1:7" x14ac:dyDescent="0.55000000000000004">
      <c r="A5">
        <v>1962</v>
      </c>
      <c r="B5" s="12">
        <f t="shared" ref="B5:B63" si="0">B4+B4*C4</f>
        <v>18035.3</v>
      </c>
      <c r="C5" s="13">
        <v>0.03</v>
      </c>
      <c r="F5" s="12">
        <f t="shared" ref="F5:F63" si="1">F4+F4*G4</f>
        <v>18035.3</v>
      </c>
      <c r="G5">
        <v>0.03</v>
      </c>
    </row>
    <row r="6" spans="1:7" x14ac:dyDescent="0.55000000000000004">
      <c r="A6">
        <v>1963</v>
      </c>
      <c r="B6" s="12">
        <f t="shared" si="0"/>
        <v>18576.359</v>
      </c>
      <c r="C6" s="13">
        <v>0.03</v>
      </c>
      <c r="F6" s="12">
        <f t="shared" si="1"/>
        <v>18576.359</v>
      </c>
      <c r="G6">
        <v>0.03</v>
      </c>
    </row>
    <row r="7" spans="1:7" x14ac:dyDescent="0.55000000000000004">
      <c r="A7">
        <v>1964</v>
      </c>
      <c r="B7" s="12">
        <f t="shared" si="0"/>
        <v>19133.64977</v>
      </c>
      <c r="C7" s="13">
        <v>0.03</v>
      </c>
      <c r="F7" s="12">
        <f t="shared" si="1"/>
        <v>19133.64977</v>
      </c>
      <c r="G7">
        <v>0.03</v>
      </c>
    </row>
    <row r="8" spans="1:7" x14ac:dyDescent="0.55000000000000004">
      <c r="A8">
        <v>1965</v>
      </c>
      <c r="B8" s="12">
        <f t="shared" si="0"/>
        <v>19707.659263099998</v>
      </c>
      <c r="C8" s="13">
        <v>0.03</v>
      </c>
      <c r="F8" s="12">
        <f t="shared" si="1"/>
        <v>19707.659263099998</v>
      </c>
      <c r="G8">
        <v>0.03</v>
      </c>
    </row>
    <row r="9" spans="1:7" x14ac:dyDescent="0.55000000000000004">
      <c r="A9">
        <v>1966</v>
      </c>
      <c r="B9" s="12">
        <f t="shared" si="0"/>
        <v>20298.889040992999</v>
      </c>
      <c r="C9" s="13">
        <v>0.03</v>
      </c>
      <c r="F9" s="12">
        <f t="shared" si="1"/>
        <v>20298.889040992999</v>
      </c>
      <c r="G9">
        <v>0.03</v>
      </c>
    </row>
    <row r="10" spans="1:7" x14ac:dyDescent="0.55000000000000004">
      <c r="A10">
        <v>1967</v>
      </c>
      <c r="B10" s="12">
        <f t="shared" si="0"/>
        <v>20907.85571222279</v>
      </c>
      <c r="C10" s="13">
        <v>0.03</v>
      </c>
      <c r="F10" s="12">
        <f t="shared" si="1"/>
        <v>20907.85571222279</v>
      </c>
      <c r="G10">
        <v>0.03</v>
      </c>
    </row>
    <row r="11" spans="1:7" x14ac:dyDescent="0.55000000000000004">
      <c r="A11">
        <v>1968</v>
      </c>
      <c r="B11" s="12">
        <f t="shared" si="0"/>
        <v>21535.091383589475</v>
      </c>
      <c r="C11" s="13">
        <v>0.03</v>
      </c>
      <c r="F11" s="12">
        <f t="shared" si="1"/>
        <v>21535.091383589475</v>
      </c>
      <c r="G11">
        <v>0.03</v>
      </c>
    </row>
    <row r="12" spans="1:7" x14ac:dyDescent="0.55000000000000004">
      <c r="A12">
        <v>1969</v>
      </c>
      <c r="B12" s="12">
        <f t="shared" si="0"/>
        <v>22181.144125097158</v>
      </c>
      <c r="C12" s="13">
        <v>0.03</v>
      </c>
      <c r="F12" s="12">
        <f t="shared" si="1"/>
        <v>22181.144125097158</v>
      </c>
      <c r="G12">
        <v>0.03</v>
      </c>
    </row>
    <row r="13" spans="1:7" x14ac:dyDescent="0.55000000000000004">
      <c r="A13">
        <v>1970</v>
      </c>
      <c r="B13" s="12">
        <f t="shared" si="0"/>
        <v>22846.578448850072</v>
      </c>
      <c r="C13" s="13">
        <v>0.03</v>
      </c>
      <c r="F13" s="12">
        <f t="shared" si="1"/>
        <v>22846.578448850072</v>
      </c>
      <c r="G13">
        <v>0.03</v>
      </c>
    </row>
    <row r="14" spans="1:7" x14ac:dyDescent="0.55000000000000004">
      <c r="A14">
        <v>1971</v>
      </c>
      <c r="B14" s="12">
        <f t="shared" si="0"/>
        <v>23531.975802315574</v>
      </c>
      <c r="C14" s="13">
        <v>0.03</v>
      </c>
      <c r="F14" s="12">
        <f t="shared" si="1"/>
        <v>23531.975802315574</v>
      </c>
      <c r="G14">
        <v>0.03</v>
      </c>
    </row>
    <row r="15" spans="1:7" x14ac:dyDescent="0.55000000000000004">
      <c r="A15">
        <v>1972</v>
      </c>
      <c r="B15" s="12">
        <f t="shared" si="0"/>
        <v>24237.935076385042</v>
      </c>
      <c r="C15" s="13">
        <v>0.03</v>
      </c>
      <c r="F15" s="12">
        <f t="shared" si="1"/>
        <v>24237.935076385042</v>
      </c>
      <c r="G15">
        <v>0.03</v>
      </c>
    </row>
    <row r="16" spans="1:7" x14ac:dyDescent="0.55000000000000004">
      <c r="A16">
        <v>1973</v>
      </c>
      <c r="B16" s="12">
        <f t="shared" si="0"/>
        <v>24965.073128676591</v>
      </c>
      <c r="C16" s="13">
        <v>0.03</v>
      </c>
      <c r="F16" s="12">
        <f t="shared" si="1"/>
        <v>24965.073128676591</v>
      </c>
      <c r="G16">
        <v>0.03</v>
      </c>
    </row>
    <row r="17" spans="1:7" x14ac:dyDescent="0.55000000000000004">
      <c r="A17">
        <v>1974</v>
      </c>
      <c r="B17" s="12">
        <f t="shared" si="0"/>
        <v>25714.025322536891</v>
      </c>
      <c r="C17" s="13">
        <v>0.03</v>
      </c>
      <c r="F17" s="12">
        <f t="shared" si="1"/>
        <v>25714.025322536891</v>
      </c>
      <c r="G17">
        <v>0.03</v>
      </c>
    </row>
    <row r="18" spans="1:7" x14ac:dyDescent="0.55000000000000004">
      <c r="A18">
        <v>1975</v>
      </c>
      <c r="B18" s="12">
        <f t="shared" si="0"/>
        <v>26485.446082212999</v>
      </c>
      <c r="C18" s="13">
        <v>0.03</v>
      </c>
      <c r="F18" s="12">
        <f t="shared" si="1"/>
        <v>26485.446082212999</v>
      </c>
      <c r="G18">
        <v>0.03</v>
      </c>
    </row>
    <row r="19" spans="1:7" x14ac:dyDescent="0.55000000000000004">
      <c r="A19">
        <v>1976</v>
      </c>
      <c r="B19" s="12">
        <f t="shared" si="0"/>
        <v>27280.009464679388</v>
      </c>
      <c r="C19" s="14">
        <v>0.02</v>
      </c>
      <c r="F19" s="12">
        <f t="shared" si="1"/>
        <v>27280.009464679388</v>
      </c>
      <c r="G19">
        <v>0.03</v>
      </c>
    </row>
    <row r="20" spans="1:7" x14ac:dyDescent="0.55000000000000004">
      <c r="A20">
        <v>1977</v>
      </c>
      <c r="B20" s="12">
        <f t="shared" si="0"/>
        <v>27825.609653972977</v>
      </c>
      <c r="C20" s="14">
        <v>0.02</v>
      </c>
      <c r="F20" s="12">
        <f t="shared" si="1"/>
        <v>28098.409748619768</v>
      </c>
      <c r="G20">
        <v>0.03</v>
      </c>
    </row>
    <row r="21" spans="1:7" x14ac:dyDescent="0.55000000000000004">
      <c r="A21">
        <v>1978</v>
      </c>
      <c r="B21" s="12">
        <f t="shared" si="0"/>
        <v>28382.121847052436</v>
      </c>
      <c r="C21" s="14">
        <v>0.02</v>
      </c>
      <c r="F21" s="12">
        <f t="shared" si="1"/>
        <v>28941.362041078362</v>
      </c>
      <c r="G21">
        <v>0.03</v>
      </c>
    </row>
    <row r="22" spans="1:7" x14ac:dyDescent="0.55000000000000004">
      <c r="A22">
        <v>1979</v>
      </c>
      <c r="B22" s="12">
        <f t="shared" si="0"/>
        <v>28949.764283993485</v>
      </c>
      <c r="C22" s="14">
        <v>0.02</v>
      </c>
      <c r="F22" s="12">
        <f t="shared" si="1"/>
        <v>29809.602902310715</v>
      </c>
      <c r="G22">
        <v>0.03</v>
      </c>
    </row>
    <row r="23" spans="1:7" x14ac:dyDescent="0.55000000000000004">
      <c r="A23">
        <v>1980</v>
      </c>
      <c r="B23" s="12">
        <f t="shared" si="0"/>
        <v>29528.759569673355</v>
      </c>
      <c r="C23" s="14">
        <v>0.02</v>
      </c>
      <c r="F23" s="12">
        <f t="shared" si="1"/>
        <v>30703.890989380037</v>
      </c>
      <c r="G23">
        <v>0.03</v>
      </c>
    </row>
    <row r="24" spans="1:7" x14ac:dyDescent="0.55000000000000004">
      <c r="A24">
        <v>1981</v>
      </c>
      <c r="B24" s="12">
        <f t="shared" si="0"/>
        <v>30119.334761066821</v>
      </c>
      <c r="C24" s="14">
        <v>0.02</v>
      </c>
      <c r="F24" s="12">
        <f t="shared" si="1"/>
        <v>31625.007719061439</v>
      </c>
      <c r="G24">
        <v>0.03</v>
      </c>
    </row>
    <row r="25" spans="1:7" x14ac:dyDescent="0.55000000000000004">
      <c r="A25">
        <v>1982</v>
      </c>
      <c r="B25" s="12">
        <f t="shared" si="0"/>
        <v>30721.721456288156</v>
      </c>
      <c r="C25" s="14">
        <v>0.02</v>
      </c>
      <c r="F25" s="12">
        <f t="shared" si="1"/>
        <v>32573.757950633284</v>
      </c>
      <c r="G25">
        <v>0.03</v>
      </c>
    </row>
    <row r="26" spans="1:7" x14ac:dyDescent="0.55000000000000004">
      <c r="A26">
        <v>1983</v>
      </c>
      <c r="B26" s="12">
        <f t="shared" si="0"/>
        <v>31336.155885413918</v>
      </c>
      <c r="C26" s="14">
        <v>0.02</v>
      </c>
      <c r="F26" s="12">
        <f t="shared" si="1"/>
        <v>33550.97068915228</v>
      </c>
      <c r="G26">
        <v>0.03</v>
      </c>
    </row>
    <row r="27" spans="1:7" x14ac:dyDescent="0.55000000000000004">
      <c r="A27">
        <v>1984</v>
      </c>
      <c r="B27" s="12">
        <f t="shared" si="0"/>
        <v>31962.879003122198</v>
      </c>
      <c r="C27" s="14">
        <v>0.02</v>
      </c>
      <c r="F27" s="12">
        <f t="shared" si="1"/>
        <v>34557.499809826848</v>
      </c>
      <c r="G27">
        <v>0.03</v>
      </c>
    </row>
    <row r="28" spans="1:7" x14ac:dyDescent="0.55000000000000004">
      <c r="A28">
        <v>1985</v>
      </c>
      <c r="B28" s="12">
        <f t="shared" si="0"/>
        <v>32602.136583184641</v>
      </c>
      <c r="C28" s="14">
        <v>0.02</v>
      </c>
      <c r="F28" s="12">
        <f t="shared" si="1"/>
        <v>35594.224804121652</v>
      </c>
      <c r="G28">
        <v>0.03</v>
      </c>
    </row>
    <row r="29" spans="1:7" x14ac:dyDescent="0.55000000000000004">
      <c r="A29">
        <v>1986</v>
      </c>
      <c r="B29" s="12">
        <f t="shared" si="0"/>
        <v>33254.179314848334</v>
      </c>
      <c r="C29" s="14">
        <v>0.02</v>
      </c>
      <c r="F29" s="12">
        <f t="shared" si="1"/>
        <v>36662.051548245305</v>
      </c>
      <c r="G29">
        <v>0.03</v>
      </c>
    </row>
    <row r="30" spans="1:7" x14ac:dyDescent="0.55000000000000004">
      <c r="A30">
        <v>1987</v>
      </c>
      <c r="B30" s="12">
        <f t="shared" si="0"/>
        <v>33919.262901145303</v>
      </c>
      <c r="C30" s="14">
        <v>0.02</v>
      </c>
      <c r="F30" s="12">
        <f t="shared" si="1"/>
        <v>37761.913094692667</v>
      </c>
      <c r="G30">
        <v>0.03</v>
      </c>
    </row>
    <row r="31" spans="1:7" x14ac:dyDescent="0.55000000000000004">
      <c r="A31">
        <v>1988</v>
      </c>
      <c r="B31" s="12">
        <f t="shared" si="0"/>
        <v>34597.64815916821</v>
      </c>
      <c r="C31" s="14">
        <v>0.02</v>
      </c>
      <c r="F31" s="12">
        <f t="shared" si="1"/>
        <v>38894.770487533446</v>
      </c>
      <c r="G31">
        <v>0.03</v>
      </c>
    </row>
    <row r="32" spans="1:7" x14ac:dyDescent="0.55000000000000004">
      <c r="A32">
        <v>1989</v>
      </c>
      <c r="B32" s="12">
        <f t="shared" si="0"/>
        <v>35289.601122351574</v>
      </c>
      <c r="C32" s="14">
        <v>0.02</v>
      </c>
      <c r="F32" s="12">
        <f t="shared" si="1"/>
        <v>40061.61360215945</v>
      </c>
      <c r="G32">
        <v>0.03</v>
      </c>
    </row>
    <row r="33" spans="1:7" x14ac:dyDescent="0.55000000000000004">
      <c r="A33">
        <v>1990</v>
      </c>
      <c r="B33" s="12">
        <f t="shared" si="0"/>
        <v>35995.393144798603</v>
      </c>
      <c r="C33" s="14">
        <v>0.02</v>
      </c>
      <c r="F33" s="12">
        <f t="shared" si="1"/>
        <v>41263.462010224233</v>
      </c>
      <c r="G33">
        <v>0.03</v>
      </c>
    </row>
    <row r="34" spans="1:7" x14ac:dyDescent="0.55000000000000004">
      <c r="A34">
        <v>1991</v>
      </c>
      <c r="B34" s="12">
        <f t="shared" si="0"/>
        <v>36715.301007694572</v>
      </c>
      <c r="C34" s="14">
        <v>0.02</v>
      </c>
      <c r="F34" s="12">
        <f t="shared" si="1"/>
        <v>42501.365870530957</v>
      </c>
      <c r="G34">
        <v>0.03</v>
      </c>
    </row>
    <row r="35" spans="1:7" x14ac:dyDescent="0.55000000000000004">
      <c r="A35">
        <v>1992</v>
      </c>
      <c r="B35" s="12">
        <f t="shared" si="0"/>
        <v>37449.607027848462</v>
      </c>
      <c r="C35" s="14">
        <v>0.02</v>
      </c>
      <c r="F35" s="12">
        <f t="shared" si="1"/>
        <v>43776.406846646889</v>
      </c>
      <c r="G35">
        <v>0.03</v>
      </c>
    </row>
    <row r="36" spans="1:7" x14ac:dyDescent="0.55000000000000004">
      <c r="A36">
        <v>1993</v>
      </c>
      <c r="B36" s="12">
        <f t="shared" si="0"/>
        <v>38198.599168405432</v>
      </c>
      <c r="C36" s="14">
        <v>0.02</v>
      </c>
      <c r="F36" s="12">
        <f t="shared" si="1"/>
        <v>45089.699052046293</v>
      </c>
      <c r="G36">
        <v>0.03</v>
      </c>
    </row>
    <row r="37" spans="1:7" x14ac:dyDescent="0.55000000000000004">
      <c r="A37">
        <v>1994</v>
      </c>
      <c r="B37" s="12">
        <f t="shared" si="0"/>
        <v>38962.57115177354</v>
      </c>
      <c r="C37" s="14">
        <v>0.02</v>
      </c>
      <c r="F37" s="12">
        <f t="shared" si="1"/>
        <v>46442.390023607681</v>
      </c>
      <c r="G37">
        <v>0.03</v>
      </c>
    </row>
    <row r="38" spans="1:7" x14ac:dyDescent="0.55000000000000004">
      <c r="A38">
        <v>1995</v>
      </c>
      <c r="B38" s="12">
        <f t="shared" si="0"/>
        <v>39741.822574809012</v>
      </c>
      <c r="C38" s="14">
        <v>0.02</v>
      </c>
      <c r="F38" s="12">
        <f t="shared" si="1"/>
        <v>47835.661724315913</v>
      </c>
      <c r="G38">
        <v>0.03</v>
      </c>
    </row>
    <row r="39" spans="1:7" x14ac:dyDescent="0.55000000000000004">
      <c r="A39">
        <v>1996</v>
      </c>
      <c r="B39" s="12">
        <f t="shared" si="0"/>
        <v>40536.659026305191</v>
      </c>
      <c r="C39" s="14">
        <v>0.02</v>
      </c>
      <c r="F39" s="12">
        <f t="shared" si="1"/>
        <v>49270.731576045393</v>
      </c>
      <c r="G39">
        <v>0.03</v>
      </c>
    </row>
    <row r="40" spans="1:7" x14ac:dyDescent="0.55000000000000004">
      <c r="A40">
        <v>1997</v>
      </c>
      <c r="B40" s="12">
        <f t="shared" si="0"/>
        <v>41347.392206831297</v>
      </c>
      <c r="C40" s="14">
        <v>0.02</v>
      </c>
      <c r="F40" s="12">
        <f t="shared" si="1"/>
        <v>50748.853523326754</v>
      </c>
      <c r="G40">
        <v>0.03</v>
      </c>
    </row>
    <row r="41" spans="1:7" x14ac:dyDescent="0.55000000000000004">
      <c r="A41">
        <v>1998</v>
      </c>
      <c r="B41" s="12">
        <f t="shared" si="0"/>
        <v>42174.34005096792</v>
      </c>
      <c r="C41" s="14">
        <v>0.02</v>
      </c>
      <c r="F41" s="12">
        <f t="shared" si="1"/>
        <v>52271.319129026553</v>
      </c>
      <c r="G41">
        <v>0.03</v>
      </c>
    </row>
    <row r="42" spans="1:7" x14ac:dyDescent="0.55000000000000004">
      <c r="A42">
        <v>1999</v>
      </c>
      <c r="B42" s="12">
        <f t="shared" si="0"/>
        <v>43017.82685198728</v>
      </c>
      <c r="C42" s="14">
        <v>0.02</v>
      </c>
      <c r="F42" s="12">
        <f t="shared" si="1"/>
        <v>53839.458702897347</v>
      </c>
      <c r="G42">
        <v>0.03</v>
      </c>
    </row>
    <row r="43" spans="1:7" x14ac:dyDescent="0.55000000000000004">
      <c r="A43">
        <v>2000</v>
      </c>
      <c r="B43" s="12">
        <f t="shared" si="0"/>
        <v>43878.183389027028</v>
      </c>
      <c r="C43" s="14">
        <v>0.02</v>
      </c>
      <c r="F43" s="12">
        <f t="shared" si="1"/>
        <v>55454.642463984266</v>
      </c>
      <c r="G43">
        <v>0.03</v>
      </c>
    </row>
    <row r="44" spans="1:7" x14ac:dyDescent="0.55000000000000004">
      <c r="A44">
        <v>2001</v>
      </c>
      <c r="B44" s="12">
        <f t="shared" si="0"/>
        <v>44755.747056807566</v>
      </c>
      <c r="C44" s="14">
        <v>0.02</v>
      </c>
      <c r="F44" s="12">
        <f t="shared" si="1"/>
        <v>57118.281737903795</v>
      </c>
      <c r="G44">
        <v>0.03</v>
      </c>
    </row>
    <row r="45" spans="1:7" x14ac:dyDescent="0.55000000000000004">
      <c r="A45">
        <v>2002</v>
      </c>
      <c r="B45" s="12">
        <f t="shared" si="0"/>
        <v>45650.861997943721</v>
      </c>
      <c r="C45" s="14">
        <v>0.02</v>
      </c>
      <c r="F45" s="12">
        <f t="shared" si="1"/>
        <v>58831.830190040906</v>
      </c>
      <c r="G45">
        <v>0.03</v>
      </c>
    </row>
    <row r="46" spans="1:7" x14ac:dyDescent="0.55000000000000004">
      <c r="A46">
        <v>2003</v>
      </c>
      <c r="B46" s="12">
        <f t="shared" si="0"/>
        <v>46563.879237902598</v>
      </c>
      <c r="C46" s="14">
        <v>0.02</v>
      </c>
      <c r="F46" s="12">
        <f t="shared" si="1"/>
        <v>60596.785095742132</v>
      </c>
      <c r="G46">
        <v>0.03</v>
      </c>
    </row>
    <row r="47" spans="1:7" x14ac:dyDescent="0.55000000000000004">
      <c r="A47">
        <v>2004</v>
      </c>
      <c r="B47" s="12">
        <f t="shared" si="0"/>
        <v>47495.156822660647</v>
      </c>
      <c r="C47" s="14">
        <v>0.02</v>
      </c>
      <c r="F47" s="12">
        <f t="shared" si="1"/>
        <v>62414.688648614399</v>
      </c>
      <c r="G47">
        <v>0.03</v>
      </c>
    </row>
    <row r="48" spans="1:7" x14ac:dyDescent="0.55000000000000004">
      <c r="A48">
        <v>2005</v>
      </c>
      <c r="B48" s="12">
        <f t="shared" si="0"/>
        <v>48445.05995911386</v>
      </c>
      <c r="C48" s="14">
        <v>0.02</v>
      </c>
      <c r="F48" s="12">
        <f t="shared" si="1"/>
        <v>64287.129308072828</v>
      </c>
      <c r="G48">
        <v>0.03</v>
      </c>
    </row>
    <row r="49" spans="1:7" x14ac:dyDescent="0.55000000000000004">
      <c r="A49">
        <v>2006</v>
      </c>
      <c r="B49" s="12">
        <f t="shared" si="0"/>
        <v>49413.961158296137</v>
      </c>
      <c r="C49" s="14">
        <v>0.02</v>
      </c>
      <c r="F49" s="12">
        <f t="shared" si="1"/>
        <v>66215.74318731502</v>
      </c>
      <c r="G49">
        <v>0.03</v>
      </c>
    </row>
    <row r="50" spans="1:7" x14ac:dyDescent="0.55000000000000004">
      <c r="A50">
        <v>2007</v>
      </c>
      <c r="B50" s="12">
        <f t="shared" si="0"/>
        <v>50402.240381462063</v>
      </c>
      <c r="C50" s="15">
        <v>0</v>
      </c>
      <c r="F50" s="12">
        <f t="shared" si="1"/>
        <v>68202.215482934465</v>
      </c>
      <c r="G50">
        <v>0.03</v>
      </c>
    </row>
    <row r="51" spans="1:7" x14ac:dyDescent="0.55000000000000004">
      <c r="A51">
        <v>2008</v>
      </c>
      <c r="B51" s="12">
        <f t="shared" si="0"/>
        <v>50402.240381462063</v>
      </c>
      <c r="C51" s="15">
        <v>0</v>
      </c>
      <c r="F51" s="12">
        <f t="shared" si="1"/>
        <v>70248.281947422496</v>
      </c>
      <c r="G51">
        <v>0.03</v>
      </c>
    </row>
    <row r="52" spans="1:7" x14ac:dyDescent="0.55000000000000004">
      <c r="A52">
        <v>2009</v>
      </c>
      <c r="B52" s="12">
        <f t="shared" si="0"/>
        <v>50402.240381462063</v>
      </c>
      <c r="C52" s="15">
        <v>0</v>
      </c>
      <c r="F52" s="12">
        <f t="shared" si="1"/>
        <v>72355.73040584517</v>
      </c>
      <c r="G52">
        <v>0.03</v>
      </c>
    </row>
    <row r="53" spans="1:7" x14ac:dyDescent="0.55000000000000004">
      <c r="A53">
        <v>2010</v>
      </c>
      <c r="B53" s="12">
        <f t="shared" si="0"/>
        <v>50402.240381462063</v>
      </c>
      <c r="C53" s="14">
        <v>0.02</v>
      </c>
      <c r="F53" s="12">
        <f t="shared" si="1"/>
        <v>74526.402318020526</v>
      </c>
      <c r="G53">
        <v>0.03</v>
      </c>
    </row>
    <row r="54" spans="1:7" x14ac:dyDescent="0.55000000000000004">
      <c r="A54">
        <v>2011</v>
      </c>
      <c r="B54" s="12">
        <f t="shared" si="0"/>
        <v>51410.285189091301</v>
      </c>
      <c r="C54" s="14">
        <v>0.02</v>
      </c>
      <c r="F54" s="12">
        <f t="shared" si="1"/>
        <v>76762.194387561147</v>
      </c>
      <c r="G54">
        <v>0.03</v>
      </c>
    </row>
    <row r="55" spans="1:7" x14ac:dyDescent="0.55000000000000004">
      <c r="A55">
        <v>2012</v>
      </c>
      <c r="B55" s="12">
        <f t="shared" si="0"/>
        <v>52438.490892873124</v>
      </c>
      <c r="C55" s="14">
        <v>0.02</v>
      </c>
      <c r="F55" s="12">
        <f t="shared" si="1"/>
        <v>79065.060219187988</v>
      </c>
      <c r="G55">
        <v>0.03</v>
      </c>
    </row>
    <row r="56" spans="1:7" x14ac:dyDescent="0.55000000000000004">
      <c r="A56">
        <v>2013</v>
      </c>
      <c r="B56" s="12">
        <f t="shared" si="0"/>
        <v>53487.260710730588</v>
      </c>
      <c r="C56" s="14">
        <v>0.02</v>
      </c>
      <c r="F56" s="12">
        <f t="shared" si="1"/>
        <v>81437.01202576363</v>
      </c>
      <c r="G56">
        <v>0.03</v>
      </c>
    </row>
    <row r="57" spans="1:7" x14ac:dyDescent="0.55000000000000004">
      <c r="A57">
        <v>2014</v>
      </c>
      <c r="B57" s="12">
        <f t="shared" si="0"/>
        <v>54557.005924945202</v>
      </c>
      <c r="C57" s="14">
        <v>0.02</v>
      </c>
      <c r="F57" s="12">
        <f t="shared" si="1"/>
        <v>83880.122386536532</v>
      </c>
      <c r="G57">
        <v>0.03</v>
      </c>
    </row>
    <row r="58" spans="1:7" x14ac:dyDescent="0.55000000000000004">
      <c r="A58">
        <v>2015</v>
      </c>
      <c r="B58" s="12">
        <f t="shared" si="0"/>
        <v>55648.146043444103</v>
      </c>
      <c r="C58" s="14">
        <v>0.02</v>
      </c>
      <c r="F58" s="12">
        <f t="shared" si="1"/>
        <v>86396.526058132629</v>
      </c>
      <c r="G58">
        <v>0.03</v>
      </c>
    </row>
    <row r="59" spans="1:7" x14ac:dyDescent="0.55000000000000004">
      <c r="A59">
        <v>2016</v>
      </c>
      <c r="B59" s="12">
        <f t="shared" si="0"/>
        <v>56761.108964312982</v>
      </c>
      <c r="C59" s="14">
        <v>0.02</v>
      </c>
      <c r="F59" s="12">
        <f t="shared" si="1"/>
        <v>88988.42183987661</v>
      </c>
      <c r="G59">
        <v>0.03</v>
      </c>
    </row>
    <row r="60" spans="1:7" x14ac:dyDescent="0.55000000000000004">
      <c r="A60">
        <v>2017</v>
      </c>
      <c r="B60" s="12">
        <f t="shared" si="0"/>
        <v>57896.331143599244</v>
      </c>
      <c r="C60" s="14">
        <v>0.02</v>
      </c>
      <c r="F60" s="12">
        <f t="shared" si="1"/>
        <v>91658.074495072913</v>
      </c>
      <c r="G60">
        <v>0.03</v>
      </c>
    </row>
    <row r="61" spans="1:7" x14ac:dyDescent="0.55000000000000004">
      <c r="A61">
        <v>2018</v>
      </c>
      <c r="B61" s="12">
        <f t="shared" si="0"/>
        <v>59054.25776647123</v>
      </c>
      <c r="C61" s="14">
        <v>0.02</v>
      </c>
      <c r="F61" s="12">
        <f t="shared" si="1"/>
        <v>94407.816729925107</v>
      </c>
      <c r="G61">
        <v>0.03</v>
      </c>
    </row>
    <row r="62" spans="1:7" x14ac:dyDescent="0.55000000000000004">
      <c r="A62">
        <v>2019</v>
      </c>
      <c r="B62" s="12">
        <f t="shared" si="0"/>
        <v>60235.342921800657</v>
      </c>
      <c r="C62" s="14">
        <v>0.02</v>
      </c>
      <c r="F62" s="12">
        <f t="shared" si="1"/>
        <v>97240.051231822858</v>
      </c>
      <c r="G62">
        <v>0.03</v>
      </c>
    </row>
    <row r="63" spans="1:7" x14ac:dyDescent="0.55000000000000004">
      <c r="A63">
        <v>2020</v>
      </c>
      <c r="B63" s="12">
        <f t="shared" si="0"/>
        <v>61440.049780236674</v>
      </c>
      <c r="C63" s="14">
        <v>0.02</v>
      </c>
      <c r="F63" s="12">
        <f t="shared" si="1"/>
        <v>100157.25276877754</v>
      </c>
      <c r="G63">
        <v>0.03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78DCB-EDD5-4AD2-BE58-18F2EA626634}">
  <dimension ref="A1:J77"/>
  <sheetViews>
    <sheetView topLeftCell="A33" workbookViewId="0">
      <selection activeCell="R5" sqref="R5"/>
    </sheetView>
  </sheetViews>
  <sheetFormatPr defaultRowHeight="14.4" x14ac:dyDescent="0.55000000000000004"/>
  <cols>
    <col min="2" max="2" width="15.68359375" style="3" customWidth="1"/>
    <col min="3" max="3" width="12.5234375" style="2" customWidth="1"/>
    <col min="5" max="5" width="11.9453125" customWidth="1"/>
    <col min="8" max="8" width="13.15625" customWidth="1"/>
    <col min="9" max="9" width="21" customWidth="1"/>
  </cols>
  <sheetData>
    <row r="1" spans="1:4" x14ac:dyDescent="0.55000000000000004">
      <c r="A1" s="7" t="s">
        <v>0</v>
      </c>
      <c r="B1" s="8" t="s">
        <v>1</v>
      </c>
      <c r="C1" s="9" t="s">
        <v>2</v>
      </c>
      <c r="D1" s="7" t="s">
        <v>13</v>
      </c>
    </row>
    <row r="2" spans="1:4" x14ac:dyDescent="0.55000000000000004">
      <c r="A2">
        <v>25</v>
      </c>
      <c r="B2" s="3">
        <v>1000</v>
      </c>
      <c r="C2" s="2">
        <v>7.0000000000000007E-2</v>
      </c>
      <c r="D2">
        <v>3504</v>
      </c>
    </row>
    <row r="3" spans="1:4" x14ac:dyDescent="0.55000000000000004">
      <c r="A3">
        <v>26</v>
      </c>
      <c r="B3" s="3">
        <f>B2+B2*C2+D2</f>
        <v>4574</v>
      </c>
      <c r="C3" s="2">
        <v>7.0000000000000007E-2</v>
      </c>
      <c r="D3">
        <v>3504</v>
      </c>
    </row>
    <row r="4" spans="1:4" x14ac:dyDescent="0.55000000000000004">
      <c r="A4">
        <v>27</v>
      </c>
      <c r="B4" s="3">
        <f t="shared" ref="B4:B42" si="0">B3+B3*C3+D3</f>
        <v>8398.18</v>
      </c>
      <c r="C4" s="2">
        <v>7.0000000000000007E-2</v>
      </c>
      <c r="D4">
        <v>3504</v>
      </c>
    </row>
    <row r="5" spans="1:4" x14ac:dyDescent="0.55000000000000004">
      <c r="A5">
        <v>28</v>
      </c>
      <c r="B5" s="3">
        <f t="shared" si="0"/>
        <v>12490.052600000001</v>
      </c>
      <c r="C5" s="2">
        <v>7.0000000000000007E-2</v>
      </c>
      <c r="D5">
        <v>3504</v>
      </c>
    </row>
    <row r="6" spans="1:4" x14ac:dyDescent="0.55000000000000004">
      <c r="A6">
        <v>29</v>
      </c>
      <c r="B6" s="3">
        <f t="shared" si="0"/>
        <v>16868.356282000001</v>
      </c>
      <c r="C6" s="2">
        <v>7.0000000000000007E-2</v>
      </c>
      <c r="D6">
        <v>3504</v>
      </c>
    </row>
    <row r="7" spans="1:4" x14ac:dyDescent="0.55000000000000004">
      <c r="A7">
        <v>30</v>
      </c>
      <c r="B7" s="3">
        <f t="shared" si="0"/>
        <v>21553.141221739999</v>
      </c>
      <c r="C7" s="2">
        <v>7.0000000000000007E-2</v>
      </c>
      <c r="D7">
        <v>3504</v>
      </c>
    </row>
    <row r="8" spans="1:4" x14ac:dyDescent="0.55000000000000004">
      <c r="A8">
        <v>31</v>
      </c>
      <c r="B8" s="3">
        <f t="shared" si="0"/>
        <v>26565.8611072618</v>
      </c>
      <c r="C8" s="2">
        <v>7.0000000000000007E-2</v>
      </c>
      <c r="D8">
        <v>3504</v>
      </c>
    </row>
    <row r="9" spans="1:4" x14ac:dyDescent="0.55000000000000004">
      <c r="A9">
        <v>32</v>
      </c>
      <c r="B9" s="3">
        <f t="shared" si="0"/>
        <v>31929.471384770128</v>
      </c>
      <c r="C9" s="2">
        <v>7.0000000000000007E-2</v>
      </c>
      <c r="D9">
        <v>3504</v>
      </c>
    </row>
    <row r="10" spans="1:4" x14ac:dyDescent="0.55000000000000004">
      <c r="A10">
        <v>33</v>
      </c>
      <c r="B10" s="3">
        <f t="shared" si="0"/>
        <v>37668.534381704034</v>
      </c>
      <c r="C10" s="2">
        <v>7.0000000000000007E-2</v>
      </c>
      <c r="D10">
        <v>3504</v>
      </c>
    </row>
    <row r="11" spans="1:4" x14ac:dyDescent="0.55000000000000004">
      <c r="A11">
        <v>34</v>
      </c>
      <c r="B11" s="3">
        <f t="shared" si="0"/>
        <v>43809.331788423318</v>
      </c>
      <c r="C11" s="2">
        <v>7.0000000000000007E-2</v>
      </c>
      <c r="D11">
        <v>3504</v>
      </c>
    </row>
    <row r="12" spans="1:4" x14ac:dyDescent="0.55000000000000004">
      <c r="A12">
        <v>35</v>
      </c>
      <c r="B12" s="3">
        <f t="shared" si="0"/>
        <v>50379.985013612953</v>
      </c>
      <c r="C12" s="2">
        <v>7.0000000000000007E-2</v>
      </c>
      <c r="D12">
        <v>3504</v>
      </c>
    </row>
    <row r="13" spans="1:4" x14ac:dyDescent="0.55000000000000004">
      <c r="A13">
        <v>36</v>
      </c>
      <c r="B13" s="3">
        <f t="shared" si="0"/>
        <v>57410.583964565863</v>
      </c>
      <c r="C13" s="2">
        <v>7.0000000000000007E-2</v>
      </c>
      <c r="D13">
        <v>3504</v>
      </c>
    </row>
    <row r="14" spans="1:4" x14ac:dyDescent="0.55000000000000004">
      <c r="A14">
        <v>37</v>
      </c>
      <c r="B14" s="3">
        <f t="shared" si="0"/>
        <v>64933.324842085472</v>
      </c>
      <c r="C14" s="2">
        <v>7.0000000000000007E-2</v>
      </c>
      <c r="D14">
        <v>3504</v>
      </c>
    </row>
    <row r="15" spans="1:4" x14ac:dyDescent="0.55000000000000004">
      <c r="A15">
        <v>38</v>
      </c>
      <c r="B15" s="3">
        <f t="shared" si="0"/>
        <v>72982.657581031453</v>
      </c>
      <c r="C15" s="2">
        <v>7.0000000000000007E-2</v>
      </c>
      <c r="D15">
        <v>3504</v>
      </c>
    </row>
    <row r="16" spans="1:4" x14ac:dyDescent="0.55000000000000004">
      <c r="A16">
        <v>39</v>
      </c>
      <c r="B16" s="3">
        <f t="shared" si="0"/>
        <v>81595.443611703653</v>
      </c>
      <c r="C16" s="2">
        <v>7.0000000000000007E-2</v>
      </c>
      <c r="D16">
        <v>3504</v>
      </c>
    </row>
    <row r="17" spans="1:4" x14ac:dyDescent="0.55000000000000004">
      <c r="A17">
        <v>40</v>
      </c>
      <c r="B17" s="3">
        <f t="shared" si="0"/>
        <v>90811.124664522911</v>
      </c>
      <c r="C17" s="2">
        <v>7.0000000000000007E-2</v>
      </c>
      <c r="D17">
        <v>3504</v>
      </c>
    </row>
    <row r="18" spans="1:4" x14ac:dyDescent="0.55000000000000004">
      <c r="A18">
        <v>41</v>
      </c>
      <c r="B18" s="3">
        <f t="shared" si="0"/>
        <v>100671.90339103952</v>
      </c>
      <c r="C18" s="2">
        <v>7.0000000000000007E-2</v>
      </c>
      <c r="D18">
        <v>3504</v>
      </c>
    </row>
    <row r="19" spans="1:4" x14ac:dyDescent="0.55000000000000004">
      <c r="A19">
        <v>42</v>
      </c>
      <c r="B19" s="3">
        <f t="shared" si="0"/>
        <v>111222.9366284123</v>
      </c>
      <c r="C19" s="2">
        <v>7.0000000000000007E-2</v>
      </c>
      <c r="D19">
        <v>3504</v>
      </c>
    </row>
    <row r="20" spans="1:4" x14ac:dyDescent="0.55000000000000004">
      <c r="A20">
        <v>43</v>
      </c>
      <c r="B20" s="3">
        <f t="shared" si="0"/>
        <v>122512.54219240116</v>
      </c>
      <c r="C20" s="2">
        <v>7.0000000000000007E-2</v>
      </c>
      <c r="D20">
        <v>3504</v>
      </c>
    </row>
    <row r="21" spans="1:4" x14ac:dyDescent="0.55000000000000004">
      <c r="A21">
        <v>44</v>
      </c>
      <c r="B21" s="3">
        <f t="shared" si="0"/>
        <v>134592.42014586926</v>
      </c>
      <c r="C21" s="2">
        <v>7.0000000000000007E-2</v>
      </c>
      <c r="D21">
        <v>3504</v>
      </c>
    </row>
    <row r="22" spans="1:4" x14ac:dyDescent="0.55000000000000004">
      <c r="A22">
        <v>45</v>
      </c>
      <c r="B22" s="3">
        <f t="shared" si="0"/>
        <v>147517.8895560801</v>
      </c>
      <c r="C22" s="2">
        <v>7.0000000000000007E-2</v>
      </c>
      <c r="D22">
        <v>3504</v>
      </c>
    </row>
    <row r="23" spans="1:4" x14ac:dyDescent="0.55000000000000004">
      <c r="A23">
        <v>46</v>
      </c>
      <c r="B23" s="3">
        <f t="shared" si="0"/>
        <v>161348.1418250057</v>
      </c>
      <c r="C23" s="2">
        <v>7.0000000000000007E-2</v>
      </c>
      <c r="D23">
        <v>3504</v>
      </c>
    </row>
    <row r="24" spans="1:4" x14ac:dyDescent="0.55000000000000004">
      <c r="A24">
        <v>47</v>
      </c>
      <c r="B24" s="3">
        <f t="shared" si="0"/>
        <v>176146.51175275611</v>
      </c>
      <c r="C24" s="2">
        <v>7.0000000000000007E-2</v>
      </c>
      <c r="D24">
        <v>3504</v>
      </c>
    </row>
    <row r="25" spans="1:4" x14ac:dyDescent="0.55000000000000004">
      <c r="A25">
        <v>48</v>
      </c>
      <c r="B25" s="3">
        <f t="shared" si="0"/>
        <v>191980.76757544905</v>
      </c>
      <c r="C25" s="2">
        <v>7.0000000000000007E-2</v>
      </c>
      <c r="D25">
        <v>3504</v>
      </c>
    </row>
    <row r="26" spans="1:4" x14ac:dyDescent="0.55000000000000004">
      <c r="A26">
        <v>49</v>
      </c>
      <c r="B26" s="3">
        <f t="shared" si="0"/>
        <v>208923.42130573047</v>
      </c>
      <c r="C26" s="2">
        <v>7.0000000000000007E-2</v>
      </c>
      <c r="D26">
        <v>3504</v>
      </c>
    </row>
    <row r="27" spans="1:4" x14ac:dyDescent="0.55000000000000004">
      <c r="A27">
        <v>50</v>
      </c>
      <c r="B27" s="3">
        <f t="shared" si="0"/>
        <v>227052.06079713162</v>
      </c>
      <c r="C27" s="2">
        <v>7.0000000000000007E-2</v>
      </c>
      <c r="D27">
        <v>3504</v>
      </c>
    </row>
    <row r="28" spans="1:4" x14ac:dyDescent="0.55000000000000004">
      <c r="A28">
        <v>51</v>
      </c>
      <c r="B28" s="3">
        <f t="shared" si="0"/>
        <v>246449.70505293083</v>
      </c>
      <c r="C28" s="2">
        <v>7.0000000000000007E-2</v>
      </c>
      <c r="D28">
        <v>3504</v>
      </c>
    </row>
    <row r="29" spans="1:4" x14ac:dyDescent="0.55000000000000004">
      <c r="A29">
        <v>52</v>
      </c>
      <c r="B29" s="3">
        <f t="shared" si="0"/>
        <v>267205.18440663599</v>
      </c>
      <c r="C29" s="2">
        <v>7.0000000000000007E-2</v>
      </c>
      <c r="D29">
        <v>3504</v>
      </c>
    </row>
    <row r="30" spans="1:4" x14ac:dyDescent="0.55000000000000004">
      <c r="A30">
        <v>53</v>
      </c>
      <c r="B30" s="3">
        <f t="shared" si="0"/>
        <v>289413.5473151005</v>
      </c>
      <c r="C30" s="2">
        <v>7.0000000000000007E-2</v>
      </c>
      <c r="D30">
        <v>3504</v>
      </c>
    </row>
    <row r="31" spans="1:4" x14ac:dyDescent="0.55000000000000004">
      <c r="A31">
        <v>54</v>
      </c>
      <c r="B31" s="3">
        <f t="shared" si="0"/>
        <v>313176.49562715751</v>
      </c>
      <c r="C31" s="2">
        <v>7.0000000000000007E-2</v>
      </c>
      <c r="D31">
        <v>3504</v>
      </c>
    </row>
    <row r="32" spans="1:4" x14ac:dyDescent="0.55000000000000004">
      <c r="A32">
        <v>55</v>
      </c>
      <c r="B32" s="3">
        <f t="shared" si="0"/>
        <v>338602.85032105853</v>
      </c>
      <c r="C32" s="2">
        <v>7.0000000000000007E-2</v>
      </c>
      <c r="D32">
        <v>3504</v>
      </c>
    </row>
    <row r="33" spans="1:10" x14ac:dyDescent="0.55000000000000004">
      <c r="A33">
        <v>56</v>
      </c>
      <c r="B33" s="3">
        <f t="shared" si="0"/>
        <v>365809.04984353262</v>
      </c>
      <c r="C33" s="2">
        <v>7.0000000000000007E-2</v>
      </c>
      <c r="D33">
        <v>3504</v>
      </c>
    </row>
    <row r="34" spans="1:10" x14ac:dyDescent="0.55000000000000004">
      <c r="A34">
        <v>57</v>
      </c>
      <c r="B34" s="3">
        <f t="shared" si="0"/>
        <v>394919.68333257991</v>
      </c>
      <c r="C34" s="2">
        <v>7.0000000000000007E-2</v>
      </c>
      <c r="D34">
        <v>3504</v>
      </c>
    </row>
    <row r="35" spans="1:10" x14ac:dyDescent="0.55000000000000004">
      <c r="A35">
        <v>58</v>
      </c>
      <c r="B35" s="3">
        <f t="shared" si="0"/>
        <v>426068.0611658605</v>
      </c>
      <c r="C35" s="2">
        <v>7.0000000000000007E-2</v>
      </c>
      <c r="D35">
        <v>3504</v>
      </c>
    </row>
    <row r="36" spans="1:10" x14ac:dyDescent="0.55000000000000004">
      <c r="A36">
        <v>59</v>
      </c>
      <c r="B36" s="3">
        <f t="shared" si="0"/>
        <v>459396.82544747076</v>
      </c>
      <c r="C36" s="2">
        <v>7.0000000000000007E-2</v>
      </c>
      <c r="D36">
        <v>3504</v>
      </c>
    </row>
    <row r="37" spans="1:10" x14ac:dyDescent="0.55000000000000004">
      <c r="A37">
        <v>60</v>
      </c>
      <c r="B37" s="3">
        <f t="shared" si="0"/>
        <v>495058.60322879371</v>
      </c>
      <c r="C37" s="2">
        <v>7.0000000000000007E-2</v>
      </c>
      <c r="D37">
        <v>3504</v>
      </c>
    </row>
    <row r="38" spans="1:10" x14ac:dyDescent="0.55000000000000004">
      <c r="A38">
        <v>61</v>
      </c>
      <c r="B38" s="3">
        <f t="shared" si="0"/>
        <v>533216.70545480924</v>
      </c>
      <c r="C38" s="2">
        <v>7.0000000000000007E-2</v>
      </c>
      <c r="D38">
        <v>3504</v>
      </c>
    </row>
    <row r="39" spans="1:10" x14ac:dyDescent="0.55000000000000004">
      <c r="A39">
        <v>62</v>
      </c>
      <c r="B39" s="3">
        <f t="shared" si="0"/>
        <v>574045.8748366459</v>
      </c>
      <c r="C39" s="2">
        <v>7.0000000000000007E-2</v>
      </c>
      <c r="D39">
        <v>3504</v>
      </c>
    </row>
    <row r="40" spans="1:10" x14ac:dyDescent="0.55000000000000004">
      <c r="A40">
        <v>63</v>
      </c>
      <c r="B40" s="3">
        <f t="shared" si="0"/>
        <v>617733.08607521118</v>
      </c>
      <c r="C40" s="2">
        <v>7.0000000000000007E-2</v>
      </c>
      <c r="D40">
        <v>3504</v>
      </c>
    </row>
    <row r="41" spans="1:10" x14ac:dyDescent="0.55000000000000004">
      <c r="A41">
        <v>64</v>
      </c>
      <c r="B41" s="3">
        <f t="shared" si="0"/>
        <v>664478.40210047597</v>
      </c>
      <c r="C41" s="2">
        <v>7.0000000000000007E-2</v>
      </c>
      <c r="D41">
        <v>3504</v>
      </c>
    </row>
    <row r="42" spans="1:10" s="4" customFormat="1" x14ac:dyDescent="0.55000000000000004">
      <c r="A42" s="4">
        <v>65</v>
      </c>
      <c r="B42" s="5">
        <f t="shared" si="0"/>
        <v>714495.89024750935</v>
      </c>
      <c r="C42" s="2">
        <v>7.0000000000000007E-2</v>
      </c>
      <c r="D42">
        <v>3504</v>
      </c>
      <c r="E42" s="6" t="s">
        <v>3</v>
      </c>
      <c r="F42" s="6" t="s">
        <v>4</v>
      </c>
      <c r="H42" s="6" t="s">
        <v>5</v>
      </c>
      <c r="I42" s="6" t="s">
        <v>6</v>
      </c>
    </row>
    <row r="43" spans="1:10" x14ac:dyDescent="0.55000000000000004">
      <c r="A43">
        <v>66</v>
      </c>
      <c r="B43" s="10">
        <f>B42+B42*C42+D42</f>
        <v>768014.60256483499</v>
      </c>
      <c r="C43" s="2">
        <v>0.03</v>
      </c>
      <c r="E43" s="1">
        <f>(B43/F43)/12</f>
        <v>2560.0486752161164</v>
      </c>
      <c r="F43">
        <v>25</v>
      </c>
      <c r="H43" s="11">
        <f>AVERAGE(E43:E77)</f>
        <v>2694.4600023662661</v>
      </c>
      <c r="I43" s="10">
        <f>B42+B42*C42-H43</f>
        <v>761816.14256246877</v>
      </c>
      <c r="J43" s="11"/>
    </row>
    <row r="44" spans="1:10" x14ac:dyDescent="0.55000000000000004">
      <c r="A44">
        <v>67</v>
      </c>
      <c r="B44" s="10">
        <f>B43+B43*C43-E43*12</f>
        <v>760334.45653918665</v>
      </c>
      <c r="C44" s="2">
        <v>0.03</v>
      </c>
      <c r="E44" s="1">
        <f t="shared" ref="E44:E77" si="1">(B44/F44)/12</f>
        <v>2586.1716208815874</v>
      </c>
      <c r="F44">
        <v>24.5</v>
      </c>
      <c r="H44" s="11">
        <f>AVERAGE(E43:E77)</f>
        <v>2694.4600023662661</v>
      </c>
      <c r="I44" s="10">
        <f t="shared" ref="I44:I77" si="2">B43+B43*C43-H44</f>
        <v>788360.58063941379</v>
      </c>
    </row>
    <row r="45" spans="1:10" x14ac:dyDescent="0.55000000000000004">
      <c r="A45">
        <v>68</v>
      </c>
      <c r="B45" s="10">
        <f t="shared" ref="B45:B77" si="3">B44+B44*C44-E44*12</f>
        <v>752110.43078478309</v>
      </c>
      <c r="C45" s="2">
        <v>0.03</v>
      </c>
      <c r="E45" s="1">
        <f t="shared" si="1"/>
        <v>2611.4945513360522</v>
      </c>
      <c r="F45">
        <v>24</v>
      </c>
      <c r="H45" s="11">
        <f>AVERAGE(E43:E77)</f>
        <v>2694.4600023662661</v>
      </c>
      <c r="I45" s="10">
        <f t="shared" si="2"/>
        <v>780450.03023299598</v>
      </c>
    </row>
    <row r="46" spans="1:10" x14ac:dyDescent="0.55000000000000004">
      <c r="A46">
        <v>69</v>
      </c>
      <c r="B46" s="10">
        <f t="shared" si="3"/>
        <v>743335.80909229396</v>
      </c>
      <c r="C46" s="2">
        <v>0.03</v>
      </c>
      <c r="E46" s="1">
        <f t="shared" si="1"/>
        <v>2635.9425854336664</v>
      </c>
      <c r="F46">
        <v>23.5</v>
      </c>
      <c r="H46" s="11">
        <f>AVERAGE(E43:E77)</f>
        <v>2694.4600023662661</v>
      </c>
      <c r="I46" s="10">
        <f t="shared" si="2"/>
        <v>771979.28370596038</v>
      </c>
    </row>
    <row r="47" spans="1:10" x14ac:dyDescent="0.55000000000000004">
      <c r="A47">
        <v>70</v>
      </c>
      <c r="B47" s="10">
        <f t="shared" si="3"/>
        <v>734004.57233985874</v>
      </c>
      <c r="C47" s="2">
        <v>0.03</v>
      </c>
      <c r="E47" s="1">
        <f t="shared" si="1"/>
        <v>2659.4368563038361</v>
      </c>
      <c r="F47">
        <v>23</v>
      </c>
      <c r="H47" s="11">
        <f>AVERAGE(E43:E77)</f>
        <v>2694.4600023662661</v>
      </c>
      <c r="I47" s="10">
        <f t="shared" si="2"/>
        <v>762941.42336269654</v>
      </c>
    </row>
    <row r="48" spans="1:10" x14ac:dyDescent="0.55000000000000004">
      <c r="A48">
        <v>71</v>
      </c>
      <c r="B48" s="10">
        <f t="shared" si="3"/>
        <v>724111.46723440848</v>
      </c>
      <c r="C48" s="2">
        <v>0.03</v>
      </c>
      <c r="E48" s="1">
        <f t="shared" si="1"/>
        <v>2681.8943230904019</v>
      </c>
      <c r="F48">
        <v>22.5</v>
      </c>
      <c r="H48" s="11">
        <f>AVERAGE(E43:E77)</f>
        <v>2694.4600023662661</v>
      </c>
      <c r="I48" s="10">
        <f t="shared" si="2"/>
        <v>753330.24950768834</v>
      </c>
    </row>
    <row r="49" spans="1:9" x14ac:dyDescent="0.55000000000000004">
      <c r="A49">
        <v>72</v>
      </c>
      <c r="B49" s="10">
        <f t="shared" si="3"/>
        <v>713652.07937435596</v>
      </c>
      <c r="C49" s="2">
        <v>0.03</v>
      </c>
      <c r="E49" s="1">
        <f t="shared" si="1"/>
        <v>2703.2275733877118</v>
      </c>
      <c r="F49">
        <v>22</v>
      </c>
      <c r="H49" s="11">
        <f>AVERAGE(E43:E77)</f>
        <v>2694.4600023662661</v>
      </c>
      <c r="I49" s="10">
        <f t="shared" si="2"/>
        <v>743140.35124907456</v>
      </c>
    </row>
    <row r="50" spans="1:9" x14ac:dyDescent="0.55000000000000004">
      <c r="A50">
        <v>73</v>
      </c>
      <c r="B50" s="10">
        <f t="shared" si="3"/>
        <v>702622.91087493405</v>
      </c>
      <c r="C50" s="2">
        <v>0.03</v>
      </c>
      <c r="E50" s="1">
        <f t="shared" si="1"/>
        <v>2723.3446157943181</v>
      </c>
      <c r="F50">
        <v>21.5</v>
      </c>
      <c r="H50" s="11">
        <f>AVERAGE(E43:E77)</f>
        <v>2694.4600023662661</v>
      </c>
      <c r="I50" s="10">
        <f t="shared" si="2"/>
        <v>732367.18175322039</v>
      </c>
    </row>
    <row r="51" spans="1:9" x14ac:dyDescent="0.55000000000000004">
      <c r="A51">
        <v>74</v>
      </c>
      <c r="B51" s="10">
        <f t="shared" si="3"/>
        <v>691021.46281165024</v>
      </c>
      <c r="C51" s="2">
        <v>0.03</v>
      </c>
      <c r="E51" s="1">
        <f t="shared" si="1"/>
        <v>2742.1486619509928</v>
      </c>
      <c r="F51">
        <v>21</v>
      </c>
      <c r="H51" s="11">
        <f>AVERAGE(E43:E77)</f>
        <v>2694.4600023662661</v>
      </c>
      <c r="I51" s="10">
        <f t="shared" si="2"/>
        <v>721007.13819881587</v>
      </c>
    </row>
    <row r="52" spans="1:9" x14ac:dyDescent="0.55000000000000004">
      <c r="A52">
        <v>75</v>
      </c>
      <c r="B52" s="10">
        <f t="shared" si="3"/>
        <v>678846.32275258785</v>
      </c>
      <c r="C52" s="2">
        <v>0.03</v>
      </c>
      <c r="E52" s="1">
        <f t="shared" si="1"/>
        <v>2759.5378973682432</v>
      </c>
      <c r="F52">
        <v>20.5</v>
      </c>
      <c r="H52" s="11">
        <f>AVERAGE(E43:E77)</f>
        <v>2694.4600023662661</v>
      </c>
      <c r="I52" s="10">
        <f t="shared" si="2"/>
        <v>709057.64669363352</v>
      </c>
    </row>
    <row r="53" spans="1:9" x14ac:dyDescent="0.55000000000000004">
      <c r="A53">
        <v>76</v>
      </c>
      <c r="B53" s="10">
        <f t="shared" si="3"/>
        <v>666097.25766674662</v>
      </c>
      <c r="C53" s="2">
        <v>0.03</v>
      </c>
      <c r="E53" s="1">
        <f t="shared" si="1"/>
        <v>2775.4052402781108</v>
      </c>
      <c r="F53">
        <v>20</v>
      </c>
      <c r="H53" s="11">
        <f>AVERAGE(E43:E77)</f>
        <v>2694.4600023662661</v>
      </c>
      <c r="I53" s="10">
        <f t="shared" si="2"/>
        <v>696517.25243279932</v>
      </c>
    </row>
    <row r="54" spans="1:9" x14ac:dyDescent="0.55000000000000004">
      <c r="A54">
        <v>77</v>
      </c>
      <c r="B54" s="10">
        <f t="shared" si="3"/>
        <v>652775.31251341174</v>
      </c>
      <c r="C54" s="2">
        <v>0.03</v>
      </c>
      <c r="E54" s="1">
        <f t="shared" si="1"/>
        <v>2789.6380876641529</v>
      </c>
      <c r="F54">
        <v>19.5</v>
      </c>
      <c r="H54" s="11">
        <f>AVERAGE(E43:E77)</f>
        <v>2694.4600023662661</v>
      </c>
      <c r="I54" s="10">
        <f t="shared" si="2"/>
        <v>683385.71539438283</v>
      </c>
    </row>
    <row r="55" spans="1:9" x14ac:dyDescent="0.55000000000000004">
      <c r="A55">
        <v>78</v>
      </c>
      <c r="B55" s="10">
        <f t="shared" si="3"/>
        <v>638882.91483684431</v>
      </c>
      <c r="C55" s="2">
        <v>0.03</v>
      </c>
      <c r="E55" s="1">
        <f t="shared" si="1"/>
        <v>2802.1180475300189</v>
      </c>
      <c r="F55">
        <v>19</v>
      </c>
      <c r="H55" s="11">
        <f>AVERAGE(E43:E77)</f>
        <v>2694.4600023662661</v>
      </c>
      <c r="I55" s="10">
        <f t="shared" si="2"/>
        <v>669664.11188644788</v>
      </c>
    </row>
    <row r="56" spans="1:9" x14ac:dyDescent="0.55000000000000004">
      <c r="A56">
        <v>79</v>
      </c>
      <c r="B56" s="10">
        <f t="shared" si="3"/>
        <v>624423.98571158946</v>
      </c>
      <c r="C56" s="2">
        <v>0.03</v>
      </c>
      <c r="E56" s="1">
        <f t="shared" si="1"/>
        <v>2812.720656358511</v>
      </c>
      <c r="F56">
        <v>18.5</v>
      </c>
      <c r="H56" s="11">
        <f>AVERAGE(E43:E77)</f>
        <v>2694.4600023662661</v>
      </c>
      <c r="I56" s="10">
        <f t="shared" si="2"/>
        <v>655354.94227958343</v>
      </c>
    </row>
    <row r="57" spans="1:9" x14ac:dyDescent="0.55000000000000004">
      <c r="A57">
        <v>80</v>
      </c>
      <c r="B57" s="10">
        <f t="shared" si="3"/>
        <v>609404.05740663502</v>
      </c>
      <c r="C57" s="2">
        <v>0.03</v>
      </c>
      <c r="E57" s="1">
        <f t="shared" si="1"/>
        <v>2821.3150805862733</v>
      </c>
      <c r="F57">
        <v>18</v>
      </c>
      <c r="H57" s="11">
        <f>AVERAGE(E43:E77)</f>
        <v>2694.4600023662661</v>
      </c>
      <c r="I57" s="10">
        <f t="shared" si="2"/>
        <v>640462.24528057093</v>
      </c>
    </row>
    <row r="58" spans="1:9" x14ac:dyDescent="0.55000000000000004">
      <c r="A58">
        <v>81</v>
      </c>
      <c r="B58" s="10">
        <f t="shared" si="3"/>
        <v>593830.39816179872</v>
      </c>
      <c r="C58" s="2">
        <v>0.03</v>
      </c>
      <c r="E58" s="1">
        <f t="shared" si="1"/>
        <v>2827.76380077047</v>
      </c>
      <c r="F58">
        <v>17.5</v>
      </c>
      <c r="H58" s="11">
        <f>AVERAGE(E43:E77)</f>
        <v>2694.4600023662661</v>
      </c>
      <c r="I58" s="10">
        <f t="shared" si="2"/>
        <v>624991.71912646783</v>
      </c>
    </row>
    <row r="59" spans="1:9" x14ac:dyDescent="0.55000000000000004">
      <c r="A59">
        <v>82</v>
      </c>
      <c r="B59" s="10">
        <f t="shared" si="3"/>
        <v>577712.14449740702</v>
      </c>
      <c r="C59" s="2">
        <v>0.03</v>
      </c>
      <c r="E59" s="1">
        <f t="shared" si="1"/>
        <v>2831.9222769480734</v>
      </c>
      <c r="F59">
        <v>17</v>
      </c>
      <c r="H59" s="11">
        <f>AVERAGE(E43:E77)</f>
        <v>2694.4600023662661</v>
      </c>
      <c r="I59" s="10">
        <f t="shared" si="2"/>
        <v>608950.85010428645</v>
      </c>
    </row>
    <row r="60" spans="1:9" x14ac:dyDescent="0.55000000000000004">
      <c r="A60">
        <v>83</v>
      </c>
      <c r="B60" s="10">
        <f t="shared" si="3"/>
        <v>561060.4415089523</v>
      </c>
      <c r="C60" s="2">
        <v>0.03</v>
      </c>
      <c r="E60" s="1">
        <f t="shared" si="1"/>
        <v>2833.6385934795567</v>
      </c>
      <c r="F60">
        <v>16.5</v>
      </c>
      <c r="H60" s="11">
        <f>AVERAGE(E43:E77)</f>
        <v>2694.4600023662661</v>
      </c>
      <c r="I60" s="10">
        <f t="shared" si="2"/>
        <v>592349.04882996297</v>
      </c>
    </row>
    <row r="61" spans="1:9" x14ac:dyDescent="0.55000000000000004">
      <c r="A61">
        <v>84</v>
      </c>
      <c r="B61" s="10">
        <f t="shared" si="3"/>
        <v>543888.59163246618</v>
      </c>
      <c r="C61" s="2">
        <v>0.03</v>
      </c>
      <c r="E61" s="1">
        <f t="shared" si="1"/>
        <v>2832.7530814190945</v>
      </c>
      <c r="F61">
        <v>16</v>
      </c>
      <c r="H61" s="11">
        <f>AVERAGE(E43:E77)</f>
        <v>2694.4600023662661</v>
      </c>
      <c r="I61" s="10">
        <f t="shared" si="2"/>
        <v>575197.79475185461</v>
      </c>
    </row>
    <row r="62" spans="1:9" x14ac:dyDescent="0.55000000000000004">
      <c r="A62">
        <v>85</v>
      </c>
      <c r="B62" s="10">
        <f t="shared" si="3"/>
        <v>526212.21240441094</v>
      </c>
      <c r="C62" s="2">
        <v>0.03</v>
      </c>
      <c r="E62" s="1">
        <f t="shared" si="1"/>
        <v>2829.0979161527471</v>
      </c>
      <c r="F62">
        <v>15.5</v>
      </c>
      <c r="H62" s="11">
        <f>AVERAGE(E43:E77)</f>
        <v>2694.4600023662661</v>
      </c>
      <c r="I62" s="10">
        <f t="shared" si="2"/>
        <v>557510.78937907389</v>
      </c>
    </row>
    <row r="63" spans="1:9" x14ac:dyDescent="0.55000000000000004">
      <c r="A63">
        <v>86</v>
      </c>
      <c r="B63" s="10">
        <f t="shared" si="3"/>
        <v>508049.40378271032</v>
      </c>
      <c r="C63" s="2">
        <v>0.03</v>
      </c>
      <c r="E63" s="1">
        <f t="shared" si="1"/>
        <v>2822.4966876817239</v>
      </c>
      <c r="F63">
        <v>15</v>
      </c>
      <c r="H63" s="11">
        <f>AVERAGE(E43:E77)</f>
        <v>2694.4600023662661</v>
      </c>
      <c r="I63" s="10">
        <f t="shared" si="2"/>
        <v>539304.11877417704</v>
      </c>
    </row>
    <row r="64" spans="1:9" x14ac:dyDescent="0.55000000000000004">
      <c r="A64">
        <v>87</v>
      </c>
      <c r="B64" s="10">
        <f t="shared" si="3"/>
        <v>489420.92564401095</v>
      </c>
      <c r="C64" s="2">
        <v>0.03</v>
      </c>
      <c r="E64" s="1">
        <f t="shared" si="1"/>
        <v>2812.7639404828219</v>
      </c>
      <c r="F64">
        <v>14.5</v>
      </c>
      <c r="H64" s="11">
        <f>AVERAGE(E43:E77)</f>
        <v>2694.4600023662661</v>
      </c>
      <c r="I64" s="10">
        <f t="shared" si="2"/>
        <v>520596.42589382536</v>
      </c>
    </row>
    <row r="65" spans="1:9" x14ac:dyDescent="0.55000000000000004">
      <c r="A65">
        <v>88</v>
      </c>
      <c r="B65" s="10">
        <f t="shared" si="3"/>
        <v>470350.38612753741</v>
      </c>
      <c r="C65" s="2">
        <v>0.03</v>
      </c>
      <c r="E65" s="1">
        <f t="shared" si="1"/>
        <v>2799.7046793305799</v>
      </c>
      <c r="F65">
        <v>14</v>
      </c>
      <c r="H65" s="11">
        <f>AVERAGE(E43:E77)</f>
        <v>2694.4600023662661</v>
      </c>
      <c r="I65" s="10">
        <f t="shared" si="2"/>
        <v>501409.093410965</v>
      </c>
    </row>
    <row r="66" spans="1:9" x14ac:dyDescent="0.55000000000000004">
      <c r="A66">
        <v>89</v>
      </c>
      <c r="B66" s="10">
        <f t="shared" si="3"/>
        <v>450864.44155939657</v>
      </c>
      <c r="C66" s="2">
        <v>0.03</v>
      </c>
      <c r="E66" s="1">
        <f t="shared" si="1"/>
        <v>2783.1138367863987</v>
      </c>
      <c r="F66">
        <v>13.5</v>
      </c>
      <c r="H66" s="11">
        <f>AVERAGE(E43:E77)</f>
        <v>2694.4600023662661</v>
      </c>
      <c r="I66" s="10">
        <f t="shared" si="2"/>
        <v>481766.43770899723</v>
      </c>
    </row>
    <row r="67" spans="1:9" x14ac:dyDescent="0.55000000000000004">
      <c r="A67">
        <v>90</v>
      </c>
      <c r="B67" s="10">
        <f t="shared" si="3"/>
        <v>430993.00876474165</v>
      </c>
      <c r="C67" s="2">
        <v>0.03</v>
      </c>
      <c r="E67" s="1">
        <f t="shared" si="1"/>
        <v>2762.7756972098828</v>
      </c>
      <c r="F67">
        <v>13</v>
      </c>
      <c r="H67" s="11">
        <f>AVERAGE(E43:E77)</f>
        <v>2694.4600023662661</v>
      </c>
      <c r="I67" s="10">
        <f t="shared" si="2"/>
        <v>461695.91480381216</v>
      </c>
    </row>
    <row r="68" spans="1:9" x14ac:dyDescent="0.55000000000000004">
      <c r="A68">
        <v>91</v>
      </c>
      <c r="B68" s="10">
        <f t="shared" si="3"/>
        <v>410769.49066116533</v>
      </c>
      <c r="C68" s="2">
        <v>0.03</v>
      </c>
      <c r="E68" s="1">
        <f t="shared" si="1"/>
        <v>2738.4632710744354</v>
      </c>
      <c r="F68">
        <v>12.5</v>
      </c>
      <c r="H68" s="11">
        <f>AVERAGE(E43:E77)</f>
        <v>2694.4600023662661</v>
      </c>
      <c r="I68" s="10">
        <f t="shared" si="2"/>
        <v>441228.33902531763</v>
      </c>
    </row>
    <row r="69" spans="1:9" x14ac:dyDescent="0.55000000000000004">
      <c r="A69">
        <v>92</v>
      </c>
      <c r="B69" s="10">
        <f t="shared" si="3"/>
        <v>390231.01612810709</v>
      </c>
      <c r="C69" s="2">
        <v>0.03</v>
      </c>
      <c r="E69" s="1">
        <f t="shared" si="1"/>
        <v>2709.9376120007437</v>
      </c>
      <c r="F69">
        <v>12</v>
      </c>
      <c r="H69" s="11">
        <f>AVERAGE(E43:E77)</f>
        <v>2694.4600023662661</v>
      </c>
      <c r="I69" s="10">
        <f t="shared" si="2"/>
        <v>420398.11537863401</v>
      </c>
    </row>
    <row r="70" spans="1:9" x14ac:dyDescent="0.55000000000000004">
      <c r="A70">
        <v>93</v>
      </c>
      <c r="B70" s="10">
        <f t="shared" si="3"/>
        <v>369418.69526794134</v>
      </c>
      <c r="C70" s="2">
        <v>0.03</v>
      </c>
      <c r="E70" s="1">
        <f t="shared" si="1"/>
        <v>2676.9470671589952</v>
      </c>
      <c r="F70">
        <v>11.5</v>
      </c>
      <c r="H70" s="11">
        <f>AVERAGE(E43:E77)</f>
        <v>2694.4600023662661</v>
      </c>
      <c r="I70" s="10">
        <f t="shared" si="2"/>
        <v>399243.48660958401</v>
      </c>
    </row>
    <row r="71" spans="1:9" x14ac:dyDescent="0.55000000000000004">
      <c r="A71">
        <v>94</v>
      </c>
      <c r="B71" s="10">
        <f t="shared" si="3"/>
        <v>348377.89132007165</v>
      </c>
      <c r="C71" s="2">
        <v>0.03</v>
      </c>
      <c r="E71" s="1">
        <f t="shared" si="1"/>
        <v>2639.2264493944822</v>
      </c>
      <c r="F71">
        <v>11</v>
      </c>
      <c r="H71" s="11">
        <f>AVERAGE(E43:E77)</f>
        <v>2694.4600023662661</v>
      </c>
      <c r="I71" s="10">
        <f t="shared" si="2"/>
        <v>377806.79612361331</v>
      </c>
    </row>
    <row r="72" spans="1:9" x14ac:dyDescent="0.55000000000000004">
      <c r="A72">
        <v>95</v>
      </c>
      <c r="B72" s="10">
        <f t="shared" si="3"/>
        <v>327158.51066694001</v>
      </c>
      <c r="C72" s="2">
        <v>0.03</v>
      </c>
      <c r="E72" s="1">
        <f t="shared" si="1"/>
        <v>2596.4961164042857</v>
      </c>
      <c r="F72">
        <v>10.5</v>
      </c>
      <c r="H72" s="11">
        <f>AVERAGE(E43:E77)</f>
        <v>2694.4600023662661</v>
      </c>
      <c r="I72" s="10">
        <f t="shared" si="2"/>
        <v>356134.76805730752</v>
      </c>
    </row>
    <row r="73" spans="1:9" x14ac:dyDescent="0.55000000000000004">
      <c r="A73">
        <v>96</v>
      </c>
      <c r="B73" s="10">
        <f t="shared" si="3"/>
        <v>305815.31259009679</v>
      </c>
      <c r="C73" s="2">
        <v>0.03</v>
      </c>
      <c r="E73" s="1">
        <f t="shared" si="1"/>
        <v>2548.4609382508065</v>
      </c>
      <c r="F73">
        <v>10</v>
      </c>
      <c r="H73" s="11">
        <f>AVERAGE(E43:E77)</f>
        <v>2694.4600023662661</v>
      </c>
      <c r="I73" s="10">
        <f t="shared" si="2"/>
        <v>334278.80598458194</v>
      </c>
    </row>
    <row r="74" spans="1:9" x14ac:dyDescent="0.55000000000000004">
      <c r="A74">
        <v>97</v>
      </c>
      <c r="B74" s="10">
        <f t="shared" si="3"/>
        <v>284408.24070879002</v>
      </c>
      <c r="C74" s="2">
        <v>0.03</v>
      </c>
      <c r="E74" s="1">
        <f t="shared" si="1"/>
        <v>2494.8091290244738</v>
      </c>
      <c r="F74">
        <v>9.5</v>
      </c>
      <c r="H74" s="11">
        <f>AVERAGE(E43:E77)</f>
        <v>2694.4600023662661</v>
      </c>
      <c r="I74" s="10">
        <f t="shared" si="2"/>
        <v>312295.31196543342</v>
      </c>
    </row>
    <row r="75" spans="1:9" x14ac:dyDescent="0.55000000000000004">
      <c r="A75">
        <v>98</v>
      </c>
      <c r="B75" s="10">
        <f t="shared" si="3"/>
        <v>263002.77838176006</v>
      </c>
      <c r="C75" s="2">
        <v>0.03</v>
      </c>
      <c r="E75" s="1">
        <f t="shared" si="1"/>
        <v>2435.2109109422227</v>
      </c>
      <c r="F75">
        <v>9</v>
      </c>
      <c r="H75" s="11">
        <f>AVERAGE(E43:E77)</f>
        <v>2694.4600023662661</v>
      </c>
      <c r="I75" s="10">
        <f t="shared" si="2"/>
        <v>290246.02792768745</v>
      </c>
    </row>
    <row r="76" spans="1:9" x14ac:dyDescent="0.55000000000000004">
      <c r="A76">
        <v>99</v>
      </c>
      <c r="B76" s="10">
        <f t="shared" si="3"/>
        <v>241670.33080190615</v>
      </c>
      <c r="C76" s="2">
        <v>0.03</v>
      </c>
      <c r="E76" s="1">
        <f t="shared" si="1"/>
        <v>2369.3169686461388</v>
      </c>
      <c r="F76">
        <v>8.5</v>
      </c>
      <c r="H76" s="11">
        <f>AVERAGE(E43:E77)</f>
        <v>2694.4600023662661</v>
      </c>
      <c r="I76" s="10">
        <f t="shared" si="2"/>
        <v>268198.40173084656</v>
      </c>
    </row>
    <row r="77" spans="1:9" x14ac:dyDescent="0.55000000000000004">
      <c r="A77">
        <v>100</v>
      </c>
      <c r="B77" s="10">
        <f t="shared" si="3"/>
        <v>220488.63710220967</v>
      </c>
      <c r="C77" s="2">
        <v>0.03</v>
      </c>
      <c r="E77" s="1">
        <f t="shared" si="1"/>
        <v>2296.7566364813506</v>
      </c>
      <c r="F77">
        <v>8</v>
      </c>
      <c r="H77" s="11">
        <f>AVERAGE(E43:E77)</f>
        <v>2694.4600023662661</v>
      </c>
      <c r="I77" s="10">
        <f t="shared" si="2"/>
        <v>246225.98072359705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 growth</vt:lpstr>
      <vt:lpstr>pension</vt:lpstr>
    </vt:vector>
  </TitlesOfParts>
  <Company>University of Arizona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Tarko, Vlad - (vladtarko)</dc:creator>
  <cp:lastModifiedBy>Tarko, Vlad - (vladtarko)</cp:lastModifiedBy>
  <dcterms:created xsi:type="dcterms:W3CDTF">2019-11-07T17:17:23Z</dcterms:created>
  <dcterms:modified xsi:type="dcterms:W3CDTF">2019-11-08T00:01:13Z</dcterms:modified>
</cp:coreProperties>
</file>