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ropbox\Desktop\"/>
    </mc:Choice>
  </mc:AlternateContent>
  <bookViews>
    <workbookView xWindow="0" yWindow="0" windowWidth="28800" windowHeight="12300" activeTab="1"/>
  </bookViews>
  <sheets>
    <sheet name="Tab1.task" sheetId="1" r:id="rId1"/>
    <sheet name="Tab2.task" sheetId="2" r:id="rId2"/>
    <sheet name="Tab1.name" sheetId="3" r:id="rId3"/>
    <sheet name="Tab2.name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2" i="3"/>
  <c r="I3" i="2"/>
  <c r="I4" i="2"/>
  <c r="I5" i="2"/>
  <c r="I6" i="2"/>
  <c r="I7" i="2"/>
  <c r="I8" i="2"/>
  <c r="I9" i="2"/>
  <c r="I10" i="2"/>
  <c r="I11" i="2"/>
  <c r="I2" i="2"/>
  <c r="F3" i="1"/>
  <c r="F4" i="1"/>
  <c r="F5" i="1"/>
  <c r="F6" i="1"/>
  <c r="F7" i="1"/>
  <c r="F8" i="1"/>
  <c r="F9" i="1"/>
  <c r="F10" i="1"/>
  <c r="F11" i="1"/>
  <c r="F2" i="1"/>
  <c r="G1" i="1" s="1"/>
  <c r="H3" i="4"/>
  <c r="H4" i="4"/>
  <c r="H5" i="4"/>
  <c r="H6" i="4"/>
  <c r="H7" i="4"/>
  <c r="H8" i="4"/>
  <c r="H9" i="4"/>
  <c r="H10" i="4"/>
  <c r="H11" i="4"/>
  <c r="H12" i="4"/>
  <c r="H13" i="4"/>
  <c r="H14" i="4"/>
  <c r="H2" i="4"/>
  <c r="D3" i="3"/>
  <c r="D4" i="3"/>
  <c r="D5" i="3"/>
  <c r="D6" i="3"/>
  <c r="D7" i="3"/>
  <c r="D8" i="3"/>
  <c r="D9" i="3"/>
  <c r="D10" i="3"/>
  <c r="D11" i="3"/>
  <c r="D12" i="3"/>
  <c r="D13" i="3"/>
  <c r="D14" i="3"/>
  <c r="D2" i="3"/>
  <c r="D4" i="4"/>
  <c r="D5" i="4"/>
  <c r="D6" i="4"/>
  <c r="D7" i="4"/>
  <c r="D8" i="4"/>
  <c r="D9" i="4"/>
  <c r="D10" i="4"/>
  <c r="D11" i="4"/>
  <c r="D12" i="4"/>
  <c r="D13" i="4"/>
  <c r="D14" i="4"/>
  <c r="C4" i="4"/>
  <c r="C5" i="4"/>
  <c r="C6" i="4"/>
  <c r="C7" i="4"/>
  <c r="C8" i="4" s="1"/>
  <c r="C9" i="4" s="1"/>
  <c r="C10" i="4" s="1"/>
  <c r="C11" i="4" s="1"/>
  <c r="C12" i="4" s="1"/>
  <c r="C13" i="4" s="1"/>
  <c r="C14" i="4" s="1"/>
  <c r="C2" i="4"/>
  <c r="D3" i="4"/>
  <c r="C3" i="4"/>
  <c r="D2" i="4"/>
  <c r="D4" i="2"/>
  <c r="D3" i="2"/>
  <c r="D2" i="2"/>
  <c r="C3" i="2"/>
  <c r="C4" i="2" s="1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  <c r="F1" i="3" l="1"/>
  <c r="J1" i="2"/>
  <c r="I1" i="4"/>
  <c r="C5" i="2"/>
  <c r="D5" i="2"/>
  <c r="C6" i="2" l="1"/>
  <c r="D6" i="2"/>
  <c r="C7" i="2" l="1"/>
  <c r="D7" i="2"/>
  <c r="C8" i="2" l="1"/>
  <c r="D8" i="2"/>
  <c r="C9" i="2" l="1"/>
  <c r="D9" i="2"/>
  <c r="C10" i="2" l="1"/>
  <c r="D10" i="2"/>
  <c r="C11" i="2" l="1"/>
  <c r="D11" i="2"/>
</calcChain>
</file>

<file path=xl/sharedStrings.xml><?xml version="1.0" encoding="utf-8"?>
<sst xmlns="http://schemas.openxmlformats.org/spreadsheetml/2006/main" count="150" uniqueCount="96">
  <si>
    <t>Символ</t>
  </si>
  <si>
    <t>Ймовірність</t>
  </si>
  <si>
    <t>Кодове слово</t>
  </si>
  <si>
    <t>P(x1)</t>
  </si>
  <si>
    <t>P(x2)</t>
  </si>
  <si>
    <t>P(x4)</t>
  </si>
  <si>
    <t>P(x9)</t>
  </si>
  <si>
    <t>P(x3)</t>
  </si>
  <si>
    <t>P(x8)</t>
  </si>
  <si>
    <t>P(x10)</t>
  </si>
  <si>
    <t>P(x7)</t>
  </si>
  <si>
    <t>P(x6)</t>
  </si>
  <si>
    <t>P(x5)</t>
  </si>
  <si>
    <t>000</t>
  </si>
  <si>
    <t>001</t>
  </si>
  <si>
    <t>010</t>
  </si>
  <si>
    <t>100</t>
  </si>
  <si>
    <t>101</t>
  </si>
  <si>
    <t>1110</t>
  </si>
  <si>
    <t>1111</t>
  </si>
  <si>
    <t>F(x)</t>
  </si>
  <si>
    <t>F_(x)</t>
  </si>
  <si>
    <t>F_(x) бін</t>
  </si>
  <si>
    <t>Довжина</t>
  </si>
  <si>
    <t>Довжина 2</t>
  </si>
  <si>
    <t>0.01100111101</t>
  </si>
  <si>
    <t>0.10000011110</t>
  </si>
  <si>
    <t>0.10011110101</t>
  </si>
  <si>
    <t>0.10111000010</t>
  </si>
  <si>
    <t>0.11010000101</t>
  </si>
  <si>
    <t>0.11100110011</t>
  </si>
  <si>
    <t>0.11111000010</t>
  </si>
  <si>
    <t>011</t>
  </si>
  <si>
    <t>1101</t>
  </si>
  <si>
    <t>1100</t>
  </si>
  <si>
    <t>Кодове слово МОЄ ХАФФМАНА</t>
  </si>
  <si>
    <t>Кодове ШЕНОНА</t>
  </si>
  <si>
    <t>10011</t>
  </si>
  <si>
    <t>00101</t>
  </si>
  <si>
    <t>111110</t>
  </si>
  <si>
    <t>11100</t>
  </si>
  <si>
    <t>01001</t>
  </si>
  <si>
    <t>01100</t>
  </si>
  <si>
    <t>10000</t>
  </si>
  <si>
    <t>10111</t>
  </si>
  <si>
    <t>11010</t>
  </si>
  <si>
    <t>0.0000111101</t>
  </si>
  <si>
    <t>0.0010111000</t>
  </si>
  <si>
    <t>0.0100101110</t>
  </si>
  <si>
    <t>00001</t>
  </si>
  <si>
    <t>а</t>
  </si>
  <si>
    <t>в</t>
  </si>
  <si>
    <t>о</t>
  </si>
  <si>
    <t>л</t>
  </si>
  <si>
    <t>и</t>
  </si>
  <si>
    <t>д</t>
  </si>
  <si>
    <t>с</t>
  </si>
  <si>
    <t>ч</t>
  </si>
  <si>
    <t>б</t>
  </si>
  <si>
    <t>ц</t>
  </si>
  <si>
    <t>н</t>
  </si>
  <si>
    <t>г</t>
  </si>
  <si>
    <t>п</t>
  </si>
  <si>
    <t>0.0001011110</t>
  </si>
  <si>
    <t>0.0100000101</t>
  </si>
  <si>
    <t>0.0101111010</t>
  </si>
  <si>
    <t>0.0111010111</t>
  </si>
  <si>
    <t>0.1000110011</t>
  </si>
  <si>
    <t>0.1010001111</t>
  </si>
  <si>
    <t>0.1011010100</t>
  </si>
  <si>
    <t>0.1100000010</t>
  </si>
  <si>
    <t>0.1100110000</t>
  </si>
  <si>
    <t>0.1101011110</t>
  </si>
  <si>
    <t>0.1110001100</t>
  </si>
  <si>
    <t>0.1110111010</t>
  </si>
  <si>
    <t>0.1111101000</t>
  </si>
  <si>
    <t>0001</t>
  </si>
  <si>
    <t>0100</t>
  </si>
  <si>
    <t>01011</t>
  </si>
  <si>
    <t>01110</t>
  </si>
  <si>
    <t>10001</t>
  </si>
  <si>
    <t>10100</t>
  </si>
  <si>
    <t>101101</t>
  </si>
  <si>
    <t>110000</t>
  </si>
  <si>
    <t>110011</t>
  </si>
  <si>
    <t>110101</t>
  </si>
  <si>
    <t>01</t>
  </si>
  <si>
    <t>1000</t>
  </si>
  <si>
    <t>10010</t>
  </si>
  <si>
    <t>0000</t>
  </si>
  <si>
    <t>0011</t>
  </si>
  <si>
    <t>0010</t>
  </si>
  <si>
    <t>Очікувана довжина=</t>
  </si>
  <si>
    <t xml:space="preserve">Очікувана довжнина = </t>
  </si>
  <si>
    <t>ОД=</t>
  </si>
  <si>
    <t>OD=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</si>
</sst>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Fon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'Tab2.task'!$L$15:$L$61</c:f>
              <c:numCache>
                <c:formatCode>General</c:formatCode>
                <c:ptCount val="47"/>
                <c:pt idx="0">
                  <c:v>0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0.45999999999999996</c:v>
                </c:pt>
                <c:pt idx="17">
                  <c:v>0.45999999999999996</c:v>
                </c:pt>
                <c:pt idx="18">
                  <c:v>0.45999999999999996</c:v>
                </c:pt>
                <c:pt idx="19">
                  <c:v>0.45999999999999996</c:v>
                </c:pt>
                <c:pt idx="20">
                  <c:v>0.45999999999999996</c:v>
                </c:pt>
                <c:pt idx="21">
                  <c:v>0.56999999999999995</c:v>
                </c:pt>
                <c:pt idx="22">
                  <c:v>0.56999999999999995</c:v>
                </c:pt>
                <c:pt idx="23">
                  <c:v>0.56999999999999995</c:v>
                </c:pt>
                <c:pt idx="24">
                  <c:v>0.56999999999999995</c:v>
                </c:pt>
                <c:pt idx="25">
                  <c:v>0.56999999999999995</c:v>
                </c:pt>
                <c:pt idx="26">
                  <c:v>0.66999999999999993</c:v>
                </c:pt>
                <c:pt idx="27">
                  <c:v>0.66999999999999993</c:v>
                </c:pt>
                <c:pt idx="28">
                  <c:v>0.66999999999999993</c:v>
                </c:pt>
                <c:pt idx="29">
                  <c:v>0.66999999999999993</c:v>
                </c:pt>
                <c:pt idx="30">
                  <c:v>0.66999999999999993</c:v>
                </c:pt>
                <c:pt idx="31">
                  <c:v>0.76999999999999991</c:v>
                </c:pt>
                <c:pt idx="32">
                  <c:v>0.76999999999999991</c:v>
                </c:pt>
                <c:pt idx="33">
                  <c:v>0.76999999999999991</c:v>
                </c:pt>
                <c:pt idx="34">
                  <c:v>0.76999999999999991</c:v>
                </c:pt>
                <c:pt idx="35">
                  <c:v>0.76999999999999991</c:v>
                </c:pt>
                <c:pt idx="36">
                  <c:v>0.85999999999999988</c:v>
                </c:pt>
                <c:pt idx="37">
                  <c:v>0.85999999999999988</c:v>
                </c:pt>
                <c:pt idx="38">
                  <c:v>0.85999999999999988</c:v>
                </c:pt>
                <c:pt idx="39">
                  <c:v>0.85999999999999988</c:v>
                </c:pt>
                <c:pt idx="40">
                  <c:v>0.85999999999999988</c:v>
                </c:pt>
                <c:pt idx="41">
                  <c:v>0.93999999999999984</c:v>
                </c:pt>
                <c:pt idx="42">
                  <c:v>0.93999999999999984</c:v>
                </c:pt>
                <c:pt idx="43">
                  <c:v>0.93999999999999984</c:v>
                </c:pt>
                <c:pt idx="44">
                  <c:v>0.93999999999999984</c:v>
                </c:pt>
                <c:pt idx="45">
                  <c:v>0.93999999999999984</c:v>
                </c:pt>
                <c:pt idx="46">
                  <c:v>0.99999999999999978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42-44DE-BF82-3D8F8887B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609952"/>
        <c:axId val="1905622848"/>
      </c:lineChart>
      <c:catAx>
        <c:axId val="19056099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905622848"/>
        <c:crosses val="autoZero"/>
        <c:auto val="1"/>
        <c:lblAlgn val="ctr"/>
        <c:lblOffset val="100"/>
        <c:noMultiLvlLbl val="0"/>
      </c:catAx>
      <c:valAx>
        <c:axId val="19056228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0560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'Tab2.name'!$L$7:$L$68</c:f>
              <c:numCache>
                <c:formatCode>General</c:formatCode>
                <c:ptCount val="62"/>
                <c:pt idx="0">
                  <c:v>0</c:v>
                </c:pt>
                <c:pt idx="1">
                  <c:v>0.185</c:v>
                </c:pt>
                <c:pt idx="2">
                  <c:v>0.185</c:v>
                </c:pt>
                <c:pt idx="3">
                  <c:v>0.185</c:v>
                </c:pt>
                <c:pt idx="4">
                  <c:v>0.185</c:v>
                </c:pt>
                <c:pt idx="5">
                  <c:v>0.185</c:v>
                </c:pt>
                <c:pt idx="6">
                  <c:v>0.32500000000000001</c:v>
                </c:pt>
                <c:pt idx="7">
                  <c:v>0.32500000000000001</c:v>
                </c:pt>
                <c:pt idx="8">
                  <c:v>0.32500000000000001</c:v>
                </c:pt>
                <c:pt idx="9">
                  <c:v>0.32500000000000001</c:v>
                </c:pt>
                <c:pt idx="10">
                  <c:v>0.32500000000000001</c:v>
                </c:pt>
                <c:pt idx="11">
                  <c:v>0.41500000000000004</c:v>
                </c:pt>
                <c:pt idx="12">
                  <c:v>0.41500000000000004</c:v>
                </c:pt>
                <c:pt idx="13">
                  <c:v>0.41499999999999998</c:v>
                </c:pt>
                <c:pt idx="14">
                  <c:v>0.41499999999999998</c:v>
                </c:pt>
                <c:pt idx="15">
                  <c:v>0.41499999999999998</c:v>
                </c:pt>
                <c:pt idx="16">
                  <c:v>0.505</c:v>
                </c:pt>
                <c:pt idx="17">
                  <c:v>0.505</c:v>
                </c:pt>
                <c:pt idx="18">
                  <c:v>0.505</c:v>
                </c:pt>
                <c:pt idx="19">
                  <c:v>0.505</c:v>
                </c:pt>
                <c:pt idx="20">
                  <c:v>0.505</c:v>
                </c:pt>
                <c:pt idx="21">
                  <c:v>0.59499999999999997</c:v>
                </c:pt>
                <c:pt idx="22">
                  <c:v>0.59499999999999997</c:v>
                </c:pt>
                <c:pt idx="23">
                  <c:v>0.59499999999999997</c:v>
                </c:pt>
                <c:pt idx="24">
                  <c:v>0.59499999999999997</c:v>
                </c:pt>
                <c:pt idx="25">
                  <c:v>0.59499999999999997</c:v>
                </c:pt>
                <c:pt idx="26">
                  <c:v>0.68499999999999994</c:v>
                </c:pt>
                <c:pt idx="27">
                  <c:v>0.68499999999999994</c:v>
                </c:pt>
                <c:pt idx="28">
                  <c:v>0.68500000000000005</c:v>
                </c:pt>
                <c:pt idx="29">
                  <c:v>0.68500000000000005</c:v>
                </c:pt>
                <c:pt idx="30">
                  <c:v>0.68500000000000005</c:v>
                </c:pt>
                <c:pt idx="31">
                  <c:v>0.73</c:v>
                </c:pt>
                <c:pt idx="32">
                  <c:v>0.73</c:v>
                </c:pt>
                <c:pt idx="33">
                  <c:v>0.73</c:v>
                </c:pt>
                <c:pt idx="34">
                  <c:v>0.73</c:v>
                </c:pt>
                <c:pt idx="35">
                  <c:v>0.73</c:v>
                </c:pt>
                <c:pt idx="36">
                  <c:v>0.77500000000000002</c:v>
                </c:pt>
                <c:pt idx="37">
                  <c:v>0.77500000000000002</c:v>
                </c:pt>
                <c:pt idx="38">
                  <c:v>0.77500000000000002</c:v>
                </c:pt>
                <c:pt idx="39">
                  <c:v>0.77500000000000002</c:v>
                </c:pt>
                <c:pt idx="40">
                  <c:v>0.77500000000000002</c:v>
                </c:pt>
                <c:pt idx="41">
                  <c:v>0.82000000000000006</c:v>
                </c:pt>
                <c:pt idx="42">
                  <c:v>0.82000000000000006</c:v>
                </c:pt>
                <c:pt idx="43">
                  <c:v>0.82</c:v>
                </c:pt>
                <c:pt idx="44">
                  <c:v>0.82</c:v>
                </c:pt>
                <c:pt idx="45">
                  <c:v>0.82</c:v>
                </c:pt>
                <c:pt idx="46">
                  <c:v>0.8650000000000001</c:v>
                </c:pt>
                <c:pt idx="47">
                  <c:v>0.8650000000000001</c:v>
                </c:pt>
                <c:pt idx="48">
                  <c:v>0.86499999999999999</c:v>
                </c:pt>
                <c:pt idx="49">
                  <c:v>0.86499999999999999</c:v>
                </c:pt>
                <c:pt idx="50">
                  <c:v>0.86499999999999999</c:v>
                </c:pt>
                <c:pt idx="51">
                  <c:v>0.91000000000000014</c:v>
                </c:pt>
                <c:pt idx="52">
                  <c:v>0.91000000000000014</c:v>
                </c:pt>
                <c:pt idx="53">
                  <c:v>0.91</c:v>
                </c:pt>
                <c:pt idx="54">
                  <c:v>0.91</c:v>
                </c:pt>
                <c:pt idx="55">
                  <c:v>0.91</c:v>
                </c:pt>
                <c:pt idx="56">
                  <c:v>0.95500000000000018</c:v>
                </c:pt>
                <c:pt idx="57">
                  <c:v>0.95500000000000018</c:v>
                </c:pt>
                <c:pt idx="58">
                  <c:v>0.95499999999999996</c:v>
                </c:pt>
                <c:pt idx="59">
                  <c:v>0.95499999999999996</c:v>
                </c:pt>
                <c:pt idx="60">
                  <c:v>0.95499999999999996</c:v>
                </c:pt>
                <c:pt idx="61">
                  <c:v>1.0000000000000002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F5-4680-9707-0A89B690A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619936"/>
        <c:axId val="1905629088"/>
      </c:lineChart>
      <c:catAx>
        <c:axId val="1905619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05629088"/>
        <c:crosses val="autoZero"/>
        <c:auto val="1"/>
        <c:lblAlgn val="ctr"/>
        <c:lblOffset val="100"/>
        <c:noMultiLvlLbl val="0"/>
      </c:catAx>
      <c:valAx>
        <c:axId val="19056290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05619936"/>
        <c:crosses val="autoZero"/>
        <c:crossBetween val="between"/>
      </c:valAx>
      <c:spPr>
        <a:noFill/>
        <a:ln cap="sq">
          <a:solidFill>
            <a:schemeClr val="accent1"/>
          </a:solidFill>
          <a:beve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404812</xdr:colOff>
      <xdr:row>33</xdr:row>
      <xdr:rowOff>114300</xdr:rowOff>
    </xdr:from>
    <xdr:to>
      <xdr:col>21</xdr:col>
      <xdr:colOff>100012</xdr:colOff>
      <xdr:row>48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6</xdr:row>
      <xdr:rowOff>9525</xdr:rowOff>
    </xdr:from>
    <xdr:to>
      <xdr:col>22</xdr:col>
      <xdr:colOff>571500</xdr:colOff>
      <xdr:row>26</xdr:row>
      <xdr:rowOff>123265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I9" sqref="I9"/>
    </sheetView>
  </sheetViews>
  <sheetFormatPr defaultRowHeight="15" x14ac:dyDescent="0.25"/>
  <cols>
    <col min="2" max="2" width="13" customWidth="1"/>
    <col min="3" max="3" width="14.28515625" customWidth="1"/>
    <col min="4" max="4" width="10.140625" style="5" customWidth="1"/>
    <col min="5" max="5" width="10.5703125" customWidth="1"/>
    <col min="6" max="6" width="21.5703125" customWidth="1"/>
  </cols>
  <sheetData>
    <row r="1" spans="1:7" x14ac:dyDescent="0.25">
      <c r="A1" t="s">
        <v>0</v>
      </c>
      <c r="B1" t="s">
        <v>1</v>
      </c>
      <c r="C1" t="s">
        <v>2</v>
      </c>
      <c r="D1" s="5" t="s">
        <v>23</v>
      </c>
      <c r="E1" t="s">
        <v>24</v>
      </c>
      <c r="F1" t="s">
        <v>93</v>
      </c>
      <c r="G1">
        <f>SUM(F2:F11)</f>
        <v>3.33</v>
      </c>
    </row>
    <row r="2" spans="1:7" x14ac:dyDescent="0.25">
      <c r="A2" t="s">
        <v>5</v>
      </c>
      <c r="B2">
        <v>0.12</v>
      </c>
      <c r="C2" s="2" t="s">
        <v>17</v>
      </c>
      <c r="D2" s="5">
        <f>ROUND((LN(1/B2)),0)+1</f>
        <v>3</v>
      </c>
      <c r="E2">
        <f>LEN(C2)</f>
        <v>3</v>
      </c>
      <c r="F2">
        <f>B2*E2</f>
        <v>0.36</v>
      </c>
    </row>
    <row r="3" spans="1:7" x14ac:dyDescent="0.25">
      <c r="A3" t="s">
        <v>6</v>
      </c>
      <c r="B3">
        <v>0.12</v>
      </c>
      <c r="C3" s="2" t="s">
        <v>16</v>
      </c>
      <c r="D3" s="5">
        <f t="shared" ref="D3:D11" si="0">ROUND((LN(1/B3)),0)+1</f>
        <v>3</v>
      </c>
      <c r="E3">
        <f t="shared" ref="E3:E11" si="1">LEN(C3)</f>
        <v>3</v>
      </c>
      <c r="F3">
        <f t="shared" ref="F3:F11" si="2">B3*E3</f>
        <v>0.36</v>
      </c>
    </row>
    <row r="4" spans="1:7" x14ac:dyDescent="0.25">
      <c r="A4" t="s">
        <v>3</v>
      </c>
      <c r="B4">
        <v>0.11</v>
      </c>
      <c r="C4" s="2" t="s">
        <v>32</v>
      </c>
      <c r="D4" s="5">
        <f t="shared" si="0"/>
        <v>3</v>
      </c>
      <c r="E4">
        <f t="shared" si="1"/>
        <v>3</v>
      </c>
      <c r="F4">
        <f t="shared" si="2"/>
        <v>0.33</v>
      </c>
    </row>
    <row r="5" spans="1:7" x14ac:dyDescent="0.25">
      <c r="A5" t="s">
        <v>7</v>
      </c>
      <c r="B5">
        <v>0.11</v>
      </c>
      <c r="C5" s="2" t="s">
        <v>15</v>
      </c>
      <c r="D5" s="5">
        <f t="shared" si="0"/>
        <v>3</v>
      </c>
      <c r="E5">
        <f t="shared" si="1"/>
        <v>3</v>
      </c>
      <c r="F5">
        <f t="shared" si="2"/>
        <v>0.33</v>
      </c>
    </row>
    <row r="6" spans="1:7" x14ac:dyDescent="0.25">
      <c r="A6" t="s">
        <v>8</v>
      </c>
      <c r="B6">
        <v>0.11</v>
      </c>
      <c r="C6" s="2" t="s">
        <v>14</v>
      </c>
      <c r="D6" s="5">
        <f t="shared" si="0"/>
        <v>3</v>
      </c>
      <c r="E6">
        <f t="shared" si="1"/>
        <v>3</v>
      </c>
      <c r="F6">
        <f t="shared" si="2"/>
        <v>0.33</v>
      </c>
    </row>
    <row r="7" spans="1:7" x14ac:dyDescent="0.25">
      <c r="A7" t="s">
        <v>4</v>
      </c>
      <c r="B7">
        <v>0.1</v>
      </c>
      <c r="C7" s="2" t="s">
        <v>13</v>
      </c>
      <c r="D7" s="5">
        <f t="shared" si="0"/>
        <v>3</v>
      </c>
      <c r="E7">
        <f t="shared" si="1"/>
        <v>3</v>
      </c>
      <c r="F7">
        <f t="shared" si="2"/>
        <v>0.30000000000000004</v>
      </c>
    </row>
    <row r="8" spans="1:7" x14ac:dyDescent="0.25">
      <c r="A8" t="s">
        <v>9</v>
      </c>
      <c r="B8">
        <v>0.1</v>
      </c>
      <c r="C8" s="2" t="s">
        <v>19</v>
      </c>
      <c r="D8" s="5">
        <f t="shared" si="0"/>
        <v>3</v>
      </c>
      <c r="E8">
        <f t="shared" si="1"/>
        <v>4</v>
      </c>
      <c r="F8">
        <f t="shared" si="2"/>
        <v>0.4</v>
      </c>
    </row>
    <row r="9" spans="1:7" x14ac:dyDescent="0.25">
      <c r="A9" t="s">
        <v>10</v>
      </c>
      <c r="B9">
        <v>0.09</v>
      </c>
      <c r="C9" s="2" t="s">
        <v>18</v>
      </c>
      <c r="D9" s="5">
        <f t="shared" si="0"/>
        <v>3</v>
      </c>
      <c r="E9">
        <f t="shared" si="1"/>
        <v>4</v>
      </c>
      <c r="F9">
        <f t="shared" si="2"/>
        <v>0.36</v>
      </c>
    </row>
    <row r="10" spans="1:7" x14ac:dyDescent="0.25">
      <c r="A10" t="s">
        <v>11</v>
      </c>
      <c r="B10">
        <v>0.08</v>
      </c>
      <c r="C10" s="2" t="s">
        <v>33</v>
      </c>
      <c r="D10" s="5">
        <f t="shared" si="0"/>
        <v>4</v>
      </c>
      <c r="E10">
        <f t="shared" si="1"/>
        <v>4</v>
      </c>
      <c r="F10">
        <f t="shared" si="2"/>
        <v>0.32</v>
      </c>
    </row>
    <row r="11" spans="1:7" x14ac:dyDescent="0.25">
      <c r="A11" t="s">
        <v>12</v>
      </c>
      <c r="B11">
        <v>0.06</v>
      </c>
      <c r="C11" s="2" t="s">
        <v>34</v>
      </c>
      <c r="D11" s="5">
        <f t="shared" si="0"/>
        <v>4</v>
      </c>
      <c r="E11">
        <f t="shared" si="1"/>
        <v>4</v>
      </c>
      <c r="F11">
        <f t="shared" si="2"/>
        <v>0.24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abSelected="1" workbookViewId="0">
      <selection activeCell="T30" sqref="T30"/>
    </sheetView>
  </sheetViews>
  <sheetFormatPr defaultRowHeight="15" x14ac:dyDescent="0.25"/>
  <cols>
    <col min="2" max="2" width="13" customWidth="1"/>
    <col min="5" max="5" width="18.28515625" customWidth="1"/>
    <col min="6" max="6" width="15.85546875" style="2" customWidth="1"/>
    <col min="7" max="7" width="10.140625" style="5" customWidth="1"/>
    <col min="8" max="8" width="9.7109375" customWidth="1"/>
    <col min="9" max="9" width="5.7109375" customWidth="1"/>
  </cols>
  <sheetData>
    <row r="1" spans="1:12" x14ac:dyDescent="0.25">
      <c r="A1" t="s">
        <v>0</v>
      </c>
      <c r="B1" t="s">
        <v>1</v>
      </c>
      <c r="C1" t="s">
        <v>20</v>
      </c>
      <c r="D1" t="s">
        <v>21</v>
      </c>
      <c r="E1" t="s">
        <v>22</v>
      </c>
      <c r="F1" s="6" t="s">
        <v>36</v>
      </c>
      <c r="G1" s="3" t="s">
        <v>35</v>
      </c>
      <c r="H1" t="s">
        <v>23</v>
      </c>
      <c r="I1" t="s">
        <v>94</v>
      </c>
      <c r="J1">
        <f>SUM(I2:I11)</f>
        <v>5.0600000000000005</v>
      </c>
    </row>
    <row r="2" spans="1:12" x14ac:dyDescent="0.25">
      <c r="A2" t="s">
        <v>5</v>
      </c>
      <c r="B2">
        <v>0.12</v>
      </c>
      <c r="C2">
        <v>0.12</v>
      </c>
      <c r="D2">
        <f>B2/2</f>
        <v>0.06</v>
      </c>
      <c r="E2" t="s">
        <v>46</v>
      </c>
      <c r="F2" s="2" t="s">
        <v>49</v>
      </c>
      <c r="G2" s="4" t="s">
        <v>17</v>
      </c>
      <c r="H2">
        <v>5</v>
      </c>
      <c r="I2">
        <f>B2*H2</f>
        <v>0.6</v>
      </c>
    </row>
    <row r="3" spans="1:12" x14ac:dyDescent="0.25">
      <c r="A3" t="s">
        <v>6</v>
      </c>
      <c r="B3">
        <v>0.12</v>
      </c>
      <c r="C3">
        <f>C2+B3</f>
        <v>0.24</v>
      </c>
      <c r="D3">
        <f>C2+B3/2</f>
        <v>0.18</v>
      </c>
      <c r="E3" t="s">
        <v>47</v>
      </c>
      <c r="F3" s="2" t="s">
        <v>38</v>
      </c>
      <c r="G3" s="4" t="s">
        <v>16</v>
      </c>
      <c r="H3">
        <v>5</v>
      </c>
      <c r="I3">
        <f t="shared" ref="I3:I11" si="0">B3*H3</f>
        <v>0.6</v>
      </c>
    </row>
    <row r="4" spans="1:12" x14ac:dyDescent="0.25">
      <c r="A4" t="s">
        <v>3</v>
      </c>
      <c r="B4">
        <v>0.11</v>
      </c>
      <c r="C4">
        <f t="shared" ref="C4:C11" si="1">C3+B4</f>
        <v>0.35</v>
      </c>
      <c r="D4">
        <f t="shared" ref="D4:D11" si="2">C3+B4/2</f>
        <v>0.29499999999999998</v>
      </c>
      <c r="E4" t="s">
        <v>48</v>
      </c>
      <c r="F4" s="2" t="s">
        <v>41</v>
      </c>
      <c r="G4" s="4" t="s">
        <v>32</v>
      </c>
      <c r="H4">
        <v>5</v>
      </c>
      <c r="I4">
        <f t="shared" si="0"/>
        <v>0.55000000000000004</v>
      </c>
    </row>
    <row r="5" spans="1:12" x14ac:dyDescent="0.25">
      <c r="A5" t="s">
        <v>7</v>
      </c>
      <c r="B5">
        <v>0.11</v>
      </c>
      <c r="C5">
        <f t="shared" si="1"/>
        <v>0.45999999999999996</v>
      </c>
      <c r="D5">
        <f t="shared" si="2"/>
        <v>0.40499999999999997</v>
      </c>
      <c r="E5" t="s">
        <v>25</v>
      </c>
      <c r="F5" s="2" t="s">
        <v>42</v>
      </c>
      <c r="G5" s="4" t="s">
        <v>15</v>
      </c>
      <c r="H5">
        <v>5</v>
      </c>
      <c r="I5">
        <f t="shared" si="0"/>
        <v>0.55000000000000004</v>
      </c>
    </row>
    <row r="6" spans="1:12" x14ac:dyDescent="0.25">
      <c r="A6" t="s">
        <v>8</v>
      </c>
      <c r="B6">
        <v>0.11</v>
      </c>
      <c r="C6">
        <f t="shared" si="1"/>
        <v>0.56999999999999995</v>
      </c>
      <c r="D6">
        <f t="shared" si="2"/>
        <v>0.51500000000000001</v>
      </c>
      <c r="E6" t="s">
        <v>26</v>
      </c>
      <c r="F6" s="2" t="s">
        <v>43</v>
      </c>
      <c r="G6" s="4" t="s">
        <v>14</v>
      </c>
      <c r="H6">
        <v>5</v>
      </c>
      <c r="I6">
        <f t="shared" si="0"/>
        <v>0.55000000000000004</v>
      </c>
    </row>
    <row r="7" spans="1:12" x14ac:dyDescent="0.25">
      <c r="A7" t="s">
        <v>4</v>
      </c>
      <c r="B7">
        <v>0.1</v>
      </c>
      <c r="C7">
        <f t="shared" si="1"/>
        <v>0.66999999999999993</v>
      </c>
      <c r="D7">
        <f t="shared" si="2"/>
        <v>0.62</v>
      </c>
      <c r="E7" t="s">
        <v>27</v>
      </c>
      <c r="F7" s="2" t="s">
        <v>37</v>
      </c>
      <c r="G7" s="4" t="s">
        <v>13</v>
      </c>
      <c r="H7">
        <v>5</v>
      </c>
      <c r="I7">
        <f t="shared" si="0"/>
        <v>0.5</v>
      </c>
    </row>
    <row r="8" spans="1:12" x14ac:dyDescent="0.25">
      <c r="A8" t="s">
        <v>9</v>
      </c>
      <c r="B8">
        <v>0.1</v>
      </c>
      <c r="C8">
        <f t="shared" si="1"/>
        <v>0.76999999999999991</v>
      </c>
      <c r="D8">
        <f t="shared" si="2"/>
        <v>0.72</v>
      </c>
      <c r="E8" t="s">
        <v>28</v>
      </c>
      <c r="F8" s="2" t="s">
        <v>44</v>
      </c>
      <c r="G8" s="4" t="s">
        <v>19</v>
      </c>
      <c r="H8">
        <v>5</v>
      </c>
      <c r="I8">
        <f t="shared" si="0"/>
        <v>0.5</v>
      </c>
    </row>
    <row r="9" spans="1:12" x14ac:dyDescent="0.25">
      <c r="A9" t="s">
        <v>10</v>
      </c>
      <c r="B9">
        <v>0.09</v>
      </c>
      <c r="C9">
        <f t="shared" si="1"/>
        <v>0.85999999999999988</v>
      </c>
      <c r="D9">
        <f t="shared" si="2"/>
        <v>0.81499999999999995</v>
      </c>
      <c r="E9" t="s">
        <v>29</v>
      </c>
      <c r="F9" s="2" t="s">
        <v>45</v>
      </c>
      <c r="G9" s="4" t="s">
        <v>18</v>
      </c>
      <c r="H9">
        <v>5</v>
      </c>
      <c r="I9">
        <f t="shared" si="0"/>
        <v>0.44999999999999996</v>
      </c>
    </row>
    <row r="10" spans="1:12" x14ac:dyDescent="0.25">
      <c r="A10" t="s">
        <v>11</v>
      </c>
      <c r="B10">
        <v>0.08</v>
      </c>
      <c r="C10">
        <f t="shared" si="1"/>
        <v>0.93999999999999984</v>
      </c>
      <c r="D10">
        <f t="shared" si="2"/>
        <v>0.89999999999999991</v>
      </c>
      <c r="E10" t="s">
        <v>30</v>
      </c>
      <c r="F10" s="2" t="s">
        <v>40</v>
      </c>
      <c r="G10" s="4" t="s">
        <v>33</v>
      </c>
      <c r="H10">
        <v>5</v>
      </c>
      <c r="I10">
        <f t="shared" si="0"/>
        <v>0.4</v>
      </c>
    </row>
    <row r="11" spans="1:12" x14ac:dyDescent="0.25">
      <c r="A11" t="s">
        <v>12</v>
      </c>
      <c r="B11">
        <v>0.06</v>
      </c>
      <c r="C11">
        <f t="shared" si="1"/>
        <v>0.99999999999999978</v>
      </c>
      <c r="D11">
        <f t="shared" si="2"/>
        <v>0.96999999999999986</v>
      </c>
      <c r="E11" t="s">
        <v>31</v>
      </c>
      <c r="F11" s="2" t="s">
        <v>39</v>
      </c>
      <c r="G11" s="4" t="s">
        <v>34</v>
      </c>
      <c r="H11">
        <v>6</v>
      </c>
      <c r="I11">
        <f t="shared" si="0"/>
        <v>0.36</v>
      </c>
    </row>
    <row r="15" spans="1:12" x14ac:dyDescent="0.25">
      <c r="L15">
        <v>0</v>
      </c>
    </row>
    <row r="16" spans="1:12" x14ac:dyDescent="0.25">
      <c r="L16">
        <v>0.12</v>
      </c>
    </row>
    <row r="17" spans="12:12" x14ac:dyDescent="0.25">
      <c r="L17">
        <v>0.12</v>
      </c>
    </row>
    <row r="18" spans="12:12" x14ac:dyDescent="0.25">
      <c r="L18">
        <v>0.12</v>
      </c>
    </row>
    <row r="19" spans="12:12" x14ac:dyDescent="0.25">
      <c r="L19">
        <v>0.12</v>
      </c>
    </row>
    <row r="20" spans="12:12" x14ac:dyDescent="0.25">
      <c r="L20">
        <v>0.12</v>
      </c>
    </row>
    <row r="21" spans="12:12" x14ac:dyDescent="0.25">
      <c r="L21">
        <v>0.24</v>
      </c>
    </row>
    <row r="22" spans="12:12" x14ac:dyDescent="0.25">
      <c r="L22">
        <v>0.24</v>
      </c>
    </row>
    <row r="23" spans="12:12" x14ac:dyDescent="0.25">
      <c r="L23">
        <v>0.24</v>
      </c>
    </row>
    <row r="24" spans="12:12" x14ac:dyDescent="0.25">
      <c r="L24">
        <v>0.24</v>
      </c>
    </row>
    <row r="25" spans="12:12" x14ac:dyDescent="0.25">
      <c r="L25">
        <v>0.24</v>
      </c>
    </row>
    <row r="26" spans="12:12" x14ac:dyDescent="0.25">
      <c r="L26">
        <v>0.35</v>
      </c>
    </row>
    <row r="27" spans="12:12" x14ac:dyDescent="0.25">
      <c r="L27">
        <v>0.35</v>
      </c>
    </row>
    <row r="28" spans="12:12" x14ac:dyDescent="0.25">
      <c r="L28">
        <v>0.35</v>
      </c>
    </row>
    <row r="29" spans="12:12" x14ac:dyDescent="0.25">
      <c r="L29">
        <v>0.35</v>
      </c>
    </row>
    <row r="30" spans="12:12" x14ac:dyDescent="0.25">
      <c r="L30">
        <v>0.35</v>
      </c>
    </row>
    <row r="31" spans="12:12" x14ac:dyDescent="0.25">
      <c r="L31">
        <v>0.45999999999999996</v>
      </c>
    </row>
    <row r="32" spans="12:12" x14ac:dyDescent="0.25">
      <c r="L32">
        <v>0.45999999999999996</v>
      </c>
    </row>
    <row r="33" spans="12:12" x14ac:dyDescent="0.25">
      <c r="L33">
        <v>0.45999999999999996</v>
      </c>
    </row>
    <row r="34" spans="12:12" x14ac:dyDescent="0.25">
      <c r="L34">
        <v>0.45999999999999996</v>
      </c>
    </row>
    <row r="35" spans="12:12" x14ac:dyDescent="0.25">
      <c r="L35">
        <v>0.45999999999999996</v>
      </c>
    </row>
    <row r="36" spans="12:12" x14ac:dyDescent="0.25">
      <c r="L36">
        <v>0.56999999999999995</v>
      </c>
    </row>
    <row r="37" spans="12:12" x14ac:dyDescent="0.25">
      <c r="L37">
        <v>0.56999999999999995</v>
      </c>
    </row>
    <row r="38" spans="12:12" x14ac:dyDescent="0.25">
      <c r="L38">
        <v>0.56999999999999995</v>
      </c>
    </row>
    <row r="39" spans="12:12" x14ac:dyDescent="0.25">
      <c r="L39">
        <v>0.56999999999999995</v>
      </c>
    </row>
    <row r="40" spans="12:12" x14ac:dyDescent="0.25">
      <c r="L40">
        <v>0.56999999999999995</v>
      </c>
    </row>
    <row r="41" spans="12:12" x14ac:dyDescent="0.25">
      <c r="L41">
        <v>0.66999999999999993</v>
      </c>
    </row>
    <row r="42" spans="12:12" x14ac:dyDescent="0.25">
      <c r="L42">
        <v>0.66999999999999993</v>
      </c>
    </row>
    <row r="43" spans="12:12" x14ac:dyDescent="0.25">
      <c r="L43">
        <v>0.66999999999999993</v>
      </c>
    </row>
    <row r="44" spans="12:12" x14ac:dyDescent="0.25">
      <c r="L44">
        <v>0.66999999999999993</v>
      </c>
    </row>
    <row r="45" spans="12:12" x14ac:dyDescent="0.25">
      <c r="L45">
        <v>0.66999999999999993</v>
      </c>
    </row>
    <row r="46" spans="12:12" x14ac:dyDescent="0.25">
      <c r="L46">
        <v>0.76999999999999991</v>
      </c>
    </row>
    <row r="47" spans="12:12" x14ac:dyDescent="0.25">
      <c r="L47">
        <v>0.76999999999999991</v>
      </c>
    </row>
    <row r="48" spans="12:12" x14ac:dyDescent="0.25">
      <c r="L48">
        <v>0.76999999999999991</v>
      </c>
    </row>
    <row r="49" spans="12:12" x14ac:dyDescent="0.25">
      <c r="L49">
        <v>0.76999999999999991</v>
      </c>
    </row>
    <row r="50" spans="12:12" x14ac:dyDescent="0.25">
      <c r="L50">
        <v>0.76999999999999991</v>
      </c>
    </row>
    <row r="51" spans="12:12" x14ac:dyDescent="0.25">
      <c r="L51">
        <v>0.85999999999999988</v>
      </c>
    </row>
    <row r="52" spans="12:12" x14ac:dyDescent="0.25">
      <c r="L52">
        <v>0.85999999999999988</v>
      </c>
    </row>
    <row r="53" spans="12:12" x14ac:dyDescent="0.25">
      <c r="L53">
        <v>0.85999999999999988</v>
      </c>
    </row>
    <row r="54" spans="12:12" x14ac:dyDescent="0.25">
      <c r="L54">
        <v>0.85999999999999988</v>
      </c>
    </row>
    <row r="55" spans="12:12" x14ac:dyDescent="0.25">
      <c r="L55">
        <v>0.85999999999999988</v>
      </c>
    </row>
    <row r="56" spans="12:12" x14ac:dyDescent="0.25">
      <c r="L56">
        <v>0.93999999999999984</v>
      </c>
    </row>
    <row r="57" spans="12:12" x14ac:dyDescent="0.25">
      <c r="L57">
        <v>0.93999999999999984</v>
      </c>
    </row>
    <row r="58" spans="12:12" x14ac:dyDescent="0.25">
      <c r="L58">
        <v>0.93999999999999984</v>
      </c>
    </row>
    <row r="59" spans="12:12" x14ac:dyDescent="0.25">
      <c r="L59">
        <v>0.93999999999999984</v>
      </c>
    </row>
    <row r="60" spans="12:12" x14ac:dyDescent="0.25">
      <c r="L60">
        <v>0.93999999999999984</v>
      </c>
    </row>
    <row r="61" spans="12:12" x14ac:dyDescent="0.25">
      <c r="L61">
        <v>0.99999999999999978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6" sqref="G6"/>
    </sheetView>
  </sheetViews>
  <sheetFormatPr defaultRowHeight="15" x14ac:dyDescent="0.25"/>
  <cols>
    <col min="2" max="2" width="13.42578125" customWidth="1"/>
    <col min="3" max="3" width="12.85546875" style="1" customWidth="1"/>
  </cols>
  <sheetData>
    <row r="1" spans="1:6" x14ac:dyDescent="0.25">
      <c r="A1" t="s">
        <v>0</v>
      </c>
      <c r="B1" t="s">
        <v>1</v>
      </c>
      <c r="C1" s="1" t="s">
        <v>2</v>
      </c>
      <c r="D1" t="s">
        <v>23</v>
      </c>
      <c r="E1" t="s">
        <v>95</v>
      </c>
      <c r="F1">
        <f>SUM(E2:E14)</f>
        <v>3.5800000000000005</v>
      </c>
    </row>
    <row r="2" spans="1:6" x14ac:dyDescent="0.25">
      <c r="A2" t="s">
        <v>50</v>
      </c>
      <c r="B2">
        <v>0.185</v>
      </c>
      <c r="C2" s="2" t="s">
        <v>86</v>
      </c>
      <c r="D2">
        <f>LEN(C2)</f>
        <v>2</v>
      </c>
      <c r="E2">
        <f>B2*D2</f>
        <v>0.37</v>
      </c>
    </row>
    <row r="3" spans="1:6" x14ac:dyDescent="0.25">
      <c r="A3" t="s">
        <v>51</v>
      </c>
      <c r="B3">
        <v>0.14000000000000001</v>
      </c>
      <c r="C3" s="2" t="s">
        <v>17</v>
      </c>
      <c r="D3">
        <f t="shared" ref="D3:D14" si="0">LEN(C3)</f>
        <v>3</v>
      </c>
      <c r="E3">
        <f t="shared" ref="E3:E14" si="1">B3*D3</f>
        <v>0.42000000000000004</v>
      </c>
    </row>
    <row r="4" spans="1:6" x14ac:dyDescent="0.25">
      <c r="A4" t="s">
        <v>52</v>
      </c>
      <c r="B4">
        <v>0.09</v>
      </c>
      <c r="C4" s="2" t="s">
        <v>33</v>
      </c>
      <c r="D4">
        <f t="shared" si="0"/>
        <v>4</v>
      </c>
      <c r="E4">
        <f t="shared" si="1"/>
        <v>0.36</v>
      </c>
    </row>
    <row r="5" spans="1:6" x14ac:dyDescent="0.25">
      <c r="A5" t="s">
        <v>53</v>
      </c>
      <c r="B5">
        <v>0.09</v>
      </c>
      <c r="C5" s="2" t="s">
        <v>34</v>
      </c>
      <c r="D5">
        <f t="shared" si="0"/>
        <v>4</v>
      </c>
      <c r="E5">
        <f t="shared" si="1"/>
        <v>0.36</v>
      </c>
    </row>
    <row r="6" spans="1:6" x14ac:dyDescent="0.25">
      <c r="A6" t="s">
        <v>54</v>
      </c>
      <c r="B6">
        <v>0.09</v>
      </c>
      <c r="C6" s="2" t="s">
        <v>19</v>
      </c>
      <c r="D6">
        <f t="shared" si="0"/>
        <v>4</v>
      </c>
      <c r="E6">
        <f t="shared" si="1"/>
        <v>0.36</v>
      </c>
    </row>
    <row r="7" spans="1:6" x14ac:dyDescent="0.25">
      <c r="A7" t="s">
        <v>55</v>
      </c>
      <c r="B7">
        <v>0.09</v>
      </c>
      <c r="C7" s="2" t="s">
        <v>18</v>
      </c>
      <c r="D7">
        <f t="shared" si="0"/>
        <v>4</v>
      </c>
      <c r="E7">
        <f t="shared" si="1"/>
        <v>0.36</v>
      </c>
    </row>
    <row r="8" spans="1:6" x14ac:dyDescent="0.25">
      <c r="A8" t="s">
        <v>56</v>
      </c>
      <c r="B8">
        <v>4.4999999999999998E-2</v>
      </c>
      <c r="C8" s="2" t="s">
        <v>87</v>
      </c>
      <c r="D8">
        <f t="shared" si="0"/>
        <v>4</v>
      </c>
      <c r="E8">
        <f t="shared" si="1"/>
        <v>0.18</v>
      </c>
    </row>
    <row r="9" spans="1:6" x14ac:dyDescent="0.25">
      <c r="A9" t="s">
        <v>57</v>
      </c>
      <c r="B9">
        <v>4.4999999999999998E-2</v>
      </c>
      <c r="C9" s="2" t="s">
        <v>37</v>
      </c>
      <c r="D9">
        <f t="shared" si="0"/>
        <v>5</v>
      </c>
      <c r="E9">
        <f t="shared" si="1"/>
        <v>0.22499999999999998</v>
      </c>
    </row>
    <row r="10" spans="1:6" x14ac:dyDescent="0.25">
      <c r="A10" t="s">
        <v>58</v>
      </c>
      <c r="B10">
        <v>4.4999999999999998E-2</v>
      </c>
      <c r="C10" s="2" t="s">
        <v>88</v>
      </c>
      <c r="D10">
        <f t="shared" si="0"/>
        <v>5</v>
      </c>
      <c r="E10">
        <f t="shared" si="1"/>
        <v>0.22499999999999998</v>
      </c>
    </row>
    <row r="11" spans="1:6" x14ac:dyDescent="0.25">
      <c r="A11" t="s">
        <v>59</v>
      </c>
      <c r="B11">
        <v>4.4999999999999998E-2</v>
      </c>
      <c r="C11" s="2" t="s">
        <v>76</v>
      </c>
      <c r="D11">
        <f t="shared" si="0"/>
        <v>4</v>
      </c>
      <c r="E11">
        <f t="shared" si="1"/>
        <v>0.18</v>
      </c>
    </row>
    <row r="12" spans="1:6" x14ac:dyDescent="0.25">
      <c r="A12" t="s">
        <v>60</v>
      </c>
      <c r="B12">
        <v>4.4999999999999998E-2</v>
      </c>
      <c r="C12" s="2" t="s">
        <v>89</v>
      </c>
      <c r="D12">
        <f t="shared" si="0"/>
        <v>4</v>
      </c>
      <c r="E12">
        <f t="shared" si="1"/>
        <v>0.18</v>
      </c>
    </row>
    <row r="13" spans="1:6" x14ac:dyDescent="0.25">
      <c r="A13" t="s">
        <v>61</v>
      </c>
      <c r="B13">
        <v>4.4999999999999998E-2</v>
      </c>
      <c r="C13" s="2" t="s">
        <v>90</v>
      </c>
      <c r="D13">
        <f t="shared" si="0"/>
        <v>4</v>
      </c>
      <c r="E13">
        <f t="shared" si="1"/>
        <v>0.18</v>
      </c>
    </row>
    <row r="14" spans="1:6" x14ac:dyDescent="0.25">
      <c r="A14" t="s">
        <v>62</v>
      </c>
      <c r="B14">
        <v>4.4999999999999998E-2</v>
      </c>
      <c r="C14" s="2" t="s">
        <v>91</v>
      </c>
      <c r="D14">
        <f t="shared" si="0"/>
        <v>4</v>
      </c>
      <c r="E14">
        <f t="shared" si="1"/>
        <v>0.18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zoomScale="85" zoomScaleNormal="85" workbookViewId="0">
      <selection activeCell="P6" sqref="P6"/>
    </sheetView>
  </sheetViews>
  <sheetFormatPr defaultRowHeight="15" x14ac:dyDescent="0.25"/>
  <cols>
    <col min="2" max="2" width="11.85546875" customWidth="1"/>
    <col min="5" max="5" width="14" customWidth="1"/>
    <col min="6" max="6" width="15.28515625" customWidth="1"/>
    <col min="8" max="8" width="19.85546875" customWidth="1"/>
  </cols>
  <sheetData>
    <row r="1" spans="1:12" x14ac:dyDescent="0.25">
      <c r="A1" t="s">
        <v>0</v>
      </c>
      <c r="B1" t="s">
        <v>1</v>
      </c>
      <c r="C1" t="s">
        <v>20</v>
      </c>
      <c r="D1" t="s">
        <v>21</v>
      </c>
      <c r="E1" t="s">
        <v>22</v>
      </c>
      <c r="F1" s="6" t="s">
        <v>36</v>
      </c>
      <c r="G1" t="s">
        <v>23</v>
      </c>
      <c r="H1" t="s">
        <v>92</v>
      </c>
      <c r="I1">
        <f>SUM(H2:H14)</f>
        <v>4.99</v>
      </c>
    </row>
    <row r="2" spans="1:12" x14ac:dyDescent="0.25">
      <c r="A2" t="s">
        <v>50</v>
      </c>
      <c r="B2">
        <v>0.185</v>
      </c>
      <c r="C2">
        <f>B2</f>
        <v>0.185</v>
      </c>
      <c r="D2">
        <f>B2/2</f>
        <v>9.2499999999999999E-2</v>
      </c>
      <c r="E2" t="s">
        <v>63</v>
      </c>
      <c r="F2" s="2" t="s">
        <v>76</v>
      </c>
      <c r="G2">
        <v>4</v>
      </c>
      <c r="H2">
        <f>B2*G2</f>
        <v>0.74</v>
      </c>
    </row>
    <row r="3" spans="1:12" x14ac:dyDescent="0.25">
      <c r="A3" t="s">
        <v>51</v>
      </c>
      <c r="B3">
        <v>0.14000000000000001</v>
      </c>
      <c r="C3">
        <f>C2+B3</f>
        <v>0.32500000000000001</v>
      </c>
      <c r="D3">
        <f>C2+B3/2</f>
        <v>0.255</v>
      </c>
      <c r="E3" t="s">
        <v>64</v>
      </c>
      <c r="F3" s="2" t="s">
        <v>77</v>
      </c>
      <c r="G3">
        <v>4</v>
      </c>
      <c r="H3">
        <f t="shared" ref="H3:H14" si="0">B3*G3</f>
        <v>0.56000000000000005</v>
      </c>
    </row>
    <row r="4" spans="1:12" x14ac:dyDescent="0.25">
      <c r="A4" t="s">
        <v>52</v>
      </c>
      <c r="B4">
        <v>0.09</v>
      </c>
      <c r="C4">
        <f t="shared" ref="C4:C15" si="1">C3+B4</f>
        <v>0.41500000000000004</v>
      </c>
      <c r="D4">
        <f t="shared" ref="D4:D14" si="2">C3+B4/2</f>
        <v>0.37</v>
      </c>
      <c r="E4" t="s">
        <v>65</v>
      </c>
      <c r="F4" s="2" t="s">
        <v>78</v>
      </c>
      <c r="G4">
        <v>5</v>
      </c>
      <c r="H4">
        <f t="shared" si="0"/>
        <v>0.44999999999999996</v>
      </c>
    </row>
    <row r="5" spans="1:12" x14ac:dyDescent="0.25">
      <c r="A5" t="s">
        <v>53</v>
      </c>
      <c r="B5">
        <v>0.09</v>
      </c>
      <c r="C5">
        <f t="shared" si="1"/>
        <v>0.505</v>
      </c>
      <c r="D5">
        <f t="shared" si="2"/>
        <v>0.46</v>
      </c>
      <c r="E5" t="s">
        <v>66</v>
      </c>
      <c r="F5" s="2" t="s">
        <v>79</v>
      </c>
      <c r="G5">
        <v>5</v>
      </c>
      <c r="H5">
        <f t="shared" si="0"/>
        <v>0.44999999999999996</v>
      </c>
    </row>
    <row r="6" spans="1:12" x14ac:dyDescent="0.25">
      <c r="A6" t="s">
        <v>54</v>
      </c>
      <c r="B6">
        <v>0.09</v>
      </c>
      <c r="C6">
        <f t="shared" si="1"/>
        <v>0.59499999999999997</v>
      </c>
      <c r="D6">
        <f t="shared" si="2"/>
        <v>0.55000000000000004</v>
      </c>
      <c r="E6" t="s">
        <v>67</v>
      </c>
      <c r="F6" s="2" t="s">
        <v>80</v>
      </c>
      <c r="G6">
        <v>5</v>
      </c>
      <c r="H6">
        <f t="shared" si="0"/>
        <v>0.44999999999999996</v>
      </c>
    </row>
    <row r="7" spans="1:12" x14ac:dyDescent="0.25">
      <c r="A7" t="s">
        <v>55</v>
      </c>
      <c r="B7">
        <v>0.09</v>
      </c>
      <c r="C7">
        <f t="shared" si="1"/>
        <v>0.68499999999999994</v>
      </c>
      <c r="D7">
        <f t="shared" si="2"/>
        <v>0.64</v>
      </c>
      <c r="E7" t="s">
        <v>68</v>
      </c>
      <c r="F7" s="2" t="s">
        <v>81</v>
      </c>
      <c r="G7">
        <v>5</v>
      </c>
      <c r="H7">
        <f t="shared" si="0"/>
        <v>0.44999999999999996</v>
      </c>
      <c r="L7">
        <v>0</v>
      </c>
    </row>
    <row r="8" spans="1:12" x14ac:dyDescent="0.25">
      <c r="A8" t="s">
        <v>56</v>
      </c>
      <c r="B8">
        <v>4.4999999999999998E-2</v>
      </c>
      <c r="C8">
        <f t="shared" si="1"/>
        <v>0.73</v>
      </c>
      <c r="D8">
        <f t="shared" si="2"/>
        <v>0.70749999999999991</v>
      </c>
      <c r="E8" t="s">
        <v>69</v>
      </c>
      <c r="F8" s="2" t="s">
        <v>82</v>
      </c>
      <c r="G8">
        <v>6</v>
      </c>
      <c r="H8">
        <f t="shared" si="0"/>
        <v>0.27</v>
      </c>
      <c r="L8">
        <v>0.185</v>
      </c>
    </row>
    <row r="9" spans="1:12" x14ac:dyDescent="0.25">
      <c r="A9" t="s">
        <v>57</v>
      </c>
      <c r="B9">
        <v>4.4999999999999998E-2</v>
      </c>
      <c r="C9">
        <f t="shared" si="1"/>
        <v>0.77500000000000002</v>
      </c>
      <c r="D9">
        <f t="shared" si="2"/>
        <v>0.75249999999999995</v>
      </c>
      <c r="E9" t="s">
        <v>70</v>
      </c>
      <c r="F9" s="2" t="s">
        <v>83</v>
      </c>
      <c r="G9">
        <v>6</v>
      </c>
      <c r="H9">
        <f t="shared" si="0"/>
        <v>0.27</v>
      </c>
      <c r="L9">
        <v>0.185</v>
      </c>
    </row>
    <row r="10" spans="1:12" x14ac:dyDescent="0.25">
      <c r="A10" t="s">
        <v>58</v>
      </c>
      <c r="B10">
        <v>4.4999999999999998E-2</v>
      </c>
      <c r="C10">
        <f t="shared" si="1"/>
        <v>0.82000000000000006</v>
      </c>
      <c r="D10">
        <f t="shared" si="2"/>
        <v>0.79749999999999999</v>
      </c>
      <c r="E10" t="s">
        <v>71</v>
      </c>
      <c r="F10" s="2" t="s">
        <v>84</v>
      </c>
      <c r="G10">
        <v>6</v>
      </c>
      <c r="H10">
        <f t="shared" si="0"/>
        <v>0.27</v>
      </c>
      <c r="L10">
        <v>0.185</v>
      </c>
    </row>
    <row r="11" spans="1:12" x14ac:dyDescent="0.25">
      <c r="A11" t="s">
        <v>59</v>
      </c>
      <c r="B11">
        <v>4.4999999999999998E-2</v>
      </c>
      <c r="C11">
        <f t="shared" si="1"/>
        <v>0.8650000000000001</v>
      </c>
      <c r="D11">
        <f t="shared" si="2"/>
        <v>0.84250000000000003</v>
      </c>
      <c r="E11" t="s">
        <v>72</v>
      </c>
      <c r="F11" s="2" t="s">
        <v>85</v>
      </c>
      <c r="G11">
        <v>6</v>
      </c>
      <c r="H11">
        <f t="shared" si="0"/>
        <v>0.27</v>
      </c>
      <c r="L11">
        <v>0.185</v>
      </c>
    </row>
    <row r="12" spans="1:12" x14ac:dyDescent="0.25">
      <c r="A12" t="s">
        <v>60</v>
      </c>
      <c r="B12">
        <v>4.4999999999999998E-2</v>
      </c>
      <c r="C12">
        <f t="shared" si="1"/>
        <v>0.91000000000000014</v>
      </c>
      <c r="D12">
        <f t="shared" si="2"/>
        <v>0.88750000000000007</v>
      </c>
      <c r="E12" t="s">
        <v>73</v>
      </c>
      <c r="F12">
        <v>111000</v>
      </c>
      <c r="G12">
        <v>6</v>
      </c>
      <c r="H12">
        <f t="shared" si="0"/>
        <v>0.27</v>
      </c>
      <c r="L12">
        <v>0.185</v>
      </c>
    </row>
    <row r="13" spans="1:12" x14ac:dyDescent="0.25">
      <c r="A13" t="s">
        <v>61</v>
      </c>
      <c r="B13">
        <v>4.4999999999999998E-2</v>
      </c>
      <c r="C13">
        <f t="shared" si="1"/>
        <v>0.95500000000000018</v>
      </c>
      <c r="D13">
        <f t="shared" si="2"/>
        <v>0.93250000000000011</v>
      </c>
      <c r="E13" t="s">
        <v>74</v>
      </c>
      <c r="F13">
        <v>111011</v>
      </c>
      <c r="G13">
        <v>6</v>
      </c>
      <c r="H13">
        <f t="shared" si="0"/>
        <v>0.27</v>
      </c>
      <c r="L13">
        <v>0.32500000000000001</v>
      </c>
    </row>
    <row r="14" spans="1:12" x14ac:dyDescent="0.25">
      <c r="A14" t="s">
        <v>62</v>
      </c>
      <c r="B14">
        <v>4.4999999999999998E-2</v>
      </c>
      <c r="C14">
        <f t="shared" si="1"/>
        <v>1.0000000000000002</v>
      </c>
      <c r="D14">
        <f t="shared" si="2"/>
        <v>0.97750000000000015</v>
      </c>
      <c r="E14" t="s">
        <v>75</v>
      </c>
      <c r="F14">
        <v>111110</v>
      </c>
      <c r="G14">
        <v>6</v>
      </c>
      <c r="H14">
        <f t="shared" si="0"/>
        <v>0.27</v>
      </c>
      <c r="L14">
        <v>0.32500000000000001</v>
      </c>
    </row>
    <row r="15" spans="1:12" x14ac:dyDescent="0.25">
      <c r="L15">
        <v>0.32500000000000001</v>
      </c>
    </row>
    <row r="16" spans="1:12" x14ac:dyDescent="0.25">
      <c r="L16">
        <v>0.32500000000000001</v>
      </c>
    </row>
    <row r="17" spans="12:12" x14ac:dyDescent="0.25">
      <c r="L17">
        <v>0.32500000000000001</v>
      </c>
    </row>
    <row r="18" spans="12:12" x14ac:dyDescent="0.25">
      <c r="L18">
        <v>0.41500000000000004</v>
      </c>
    </row>
    <row r="19" spans="12:12" x14ac:dyDescent="0.25">
      <c r="L19">
        <v>0.41500000000000004</v>
      </c>
    </row>
    <row r="20" spans="12:12" x14ac:dyDescent="0.25">
      <c r="L20">
        <v>0.41499999999999998</v>
      </c>
    </row>
    <row r="21" spans="12:12" x14ac:dyDescent="0.25">
      <c r="L21">
        <v>0.41499999999999998</v>
      </c>
    </row>
    <row r="22" spans="12:12" x14ac:dyDescent="0.25">
      <c r="L22">
        <v>0.41499999999999998</v>
      </c>
    </row>
    <row r="23" spans="12:12" x14ac:dyDescent="0.25">
      <c r="L23">
        <v>0.505</v>
      </c>
    </row>
    <row r="24" spans="12:12" x14ac:dyDescent="0.25">
      <c r="L24">
        <v>0.505</v>
      </c>
    </row>
    <row r="25" spans="12:12" x14ac:dyDescent="0.25">
      <c r="L25">
        <v>0.505</v>
      </c>
    </row>
    <row r="26" spans="12:12" x14ac:dyDescent="0.25">
      <c r="L26">
        <v>0.505</v>
      </c>
    </row>
    <row r="27" spans="12:12" x14ac:dyDescent="0.25">
      <c r="L27">
        <v>0.505</v>
      </c>
    </row>
    <row r="28" spans="12:12" x14ac:dyDescent="0.25">
      <c r="L28">
        <v>0.59499999999999997</v>
      </c>
    </row>
    <row r="29" spans="12:12" x14ac:dyDescent="0.25">
      <c r="L29">
        <v>0.59499999999999997</v>
      </c>
    </row>
    <row r="30" spans="12:12" x14ac:dyDescent="0.25">
      <c r="L30">
        <v>0.59499999999999997</v>
      </c>
    </row>
    <row r="31" spans="12:12" x14ac:dyDescent="0.25">
      <c r="L31">
        <v>0.59499999999999997</v>
      </c>
    </row>
    <row r="32" spans="12:12" x14ac:dyDescent="0.25">
      <c r="L32">
        <v>0.59499999999999997</v>
      </c>
    </row>
    <row r="33" spans="12:12" x14ac:dyDescent="0.25">
      <c r="L33">
        <v>0.68499999999999994</v>
      </c>
    </row>
    <row r="34" spans="12:12" x14ac:dyDescent="0.25">
      <c r="L34">
        <v>0.68499999999999994</v>
      </c>
    </row>
    <row r="35" spans="12:12" x14ac:dyDescent="0.25">
      <c r="L35">
        <v>0.68500000000000005</v>
      </c>
    </row>
    <row r="36" spans="12:12" x14ac:dyDescent="0.25">
      <c r="L36">
        <v>0.68500000000000005</v>
      </c>
    </row>
    <row r="37" spans="12:12" x14ac:dyDescent="0.25">
      <c r="L37">
        <v>0.68500000000000005</v>
      </c>
    </row>
    <row r="38" spans="12:12" x14ac:dyDescent="0.25">
      <c r="L38">
        <v>0.73</v>
      </c>
    </row>
    <row r="39" spans="12:12" x14ac:dyDescent="0.25">
      <c r="L39">
        <v>0.73</v>
      </c>
    </row>
    <row r="40" spans="12:12" x14ac:dyDescent="0.25">
      <c r="L40">
        <v>0.73</v>
      </c>
    </row>
    <row r="41" spans="12:12" x14ac:dyDescent="0.25">
      <c r="L41">
        <v>0.73</v>
      </c>
    </row>
    <row r="42" spans="12:12" x14ac:dyDescent="0.25">
      <c r="L42">
        <v>0.73</v>
      </c>
    </row>
    <row r="43" spans="12:12" x14ac:dyDescent="0.25">
      <c r="L43">
        <v>0.77500000000000002</v>
      </c>
    </row>
    <row r="44" spans="12:12" x14ac:dyDescent="0.25">
      <c r="L44">
        <v>0.77500000000000002</v>
      </c>
    </row>
    <row r="45" spans="12:12" x14ac:dyDescent="0.25">
      <c r="L45">
        <v>0.77500000000000002</v>
      </c>
    </row>
    <row r="46" spans="12:12" x14ac:dyDescent="0.25">
      <c r="L46">
        <v>0.77500000000000002</v>
      </c>
    </row>
    <row r="47" spans="12:12" x14ac:dyDescent="0.25">
      <c r="L47">
        <v>0.77500000000000002</v>
      </c>
    </row>
    <row r="48" spans="12:12" x14ac:dyDescent="0.25">
      <c r="L48">
        <v>0.82000000000000006</v>
      </c>
    </row>
    <row r="49" spans="12:12" x14ac:dyDescent="0.25">
      <c r="L49">
        <v>0.82000000000000006</v>
      </c>
    </row>
    <row r="50" spans="12:12" x14ac:dyDescent="0.25">
      <c r="L50">
        <v>0.82</v>
      </c>
    </row>
    <row r="51" spans="12:12" x14ac:dyDescent="0.25">
      <c r="L51">
        <v>0.82</v>
      </c>
    </row>
    <row r="52" spans="12:12" x14ac:dyDescent="0.25">
      <c r="L52">
        <v>0.82</v>
      </c>
    </row>
    <row r="53" spans="12:12" x14ac:dyDescent="0.25">
      <c r="L53">
        <v>0.8650000000000001</v>
      </c>
    </row>
    <row r="54" spans="12:12" x14ac:dyDescent="0.25">
      <c r="L54">
        <v>0.8650000000000001</v>
      </c>
    </row>
    <row r="55" spans="12:12" x14ac:dyDescent="0.25">
      <c r="L55">
        <v>0.86499999999999999</v>
      </c>
    </row>
    <row r="56" spans="12:12" x14ac:dyDescent="0.25">
      <c r="L56">
        <v>0.86499999999999999</v>
      </c>
    </row>
    <row r="57" spans="12:12" x14ac:dyDescent="0.25">
      <c r="L57">
        <v>0.86499999999999999</v>
      </c>
    </row>
    <row r="58" spans="12:12" x14ac:dyDescent="0.25">
      <c r="L58">
        <v>0.91000000000000014</v>
      </c>
    </row>
    <row r="59" spans="12:12" x14ac:dyDescent="0.25">
      <c r="L59">
        <v>0.91000000000000014</v>
      </c>
    </row>
    <row r="60" spans="12:12" x14ac:dyDescent="0.25">
      <c r="L60">
        <v>0.91</v>
      </c>
    </row>
    <row r="61" spans="12:12" x14ac:dyDescent="0.25">
      <c r="L61">
        <v>0.91</v>
      </c>
    </row>
    <row r="62" spans="12:12" x14ac:dyDescent="0.25">
      <c r="L62">
        <v>0.91</v>
      </c>
    </row>
    <row r="63" spans="12:12" x14ac:dyDescent="0.25">
      <c r="L63">
        <v>0.95500000000000018</v>
      </c>
    </row>
    <row r="64" spans="12:12" x14ac:dyDescent="0.25">
      <c r="L64">
        <v>0.95500000000000018</v>
      </c>
    </row>
    <row r="65" spans="12:12" x14ac:dyDescent="0.25">
      <c r="L65">
        <v>0.95499999999999996</v>
      </c>
    </row>
    <row r="66" spans="12:12" x14ac:dyDescent="0.25">
      <c r="L66">
        <v>0.95499999999999996</v>
      </c>
    </row>
    <row r="67" spans="12:12" x14ac:dyDescent="0.25">
      <c r="L67">
        <v>0.95499999999999996</v>
      </c>
    </row>
    <row r="68" spans="12:12" x14ac:dyDescent="0.25">
      <c r="L68">
        <v>1.0000000000000002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Tab1.task</vt:lpstr>
      <vt:lpstr>Tab2.task</vt:lpstr>
      <vt:lpstr>Tab1.name</vt:lpstr>
      <vt:lpstr>Tab2.name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Vladyslav Tsap</dc:creator>
  <cp:lastModifiedBy>Vladyslav Tsap</cp:lastModifiedBy>
  <dcterms:created xsi:type="dcterms:W3CDTF">2018-10-09T15:31:07Z</dcterms:created>
  <dcterms:modified xsi:type="dcterms:W3CDTF">2018-10-09T21:05:58Z</dcterms:modified>
</cp:coreProperties>
</file>