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230"/>
  </bookViews>
  <sheets>
    <sheet name="ultimate_spreadsheet_POMandPeri" sheetId="1" r:id="rId1"/>
  </sheets>
  <calcPr calcId="145621"/>
</workbook>
</file>

<file path=xl/calcChain.xml><?xml version="1.0" encoding="utf-8"?>
<calcChain xmlns="http://schemas.openxmlformats.org/spreadsheetml/2006/main">
  <c r="BA4" i="1" l="1"/>
  <c r="BB4" i="1" s="1"/>
  <c r="BC4" i="1" s="1"/>
  <c r="BA5" i="1"/>
  <c r="BB5" i="1" s="1"/>
  <c r="BC5" i="1" s="1"/>
  <c r="BA6" i="1"/>
  <c r="BB6" i="1" s="1"/>
  <c r="BC6" i="1" s="1"/>
  <c r="BA7" i="1"/>
  <c r="BB7" i="1" s="1"/>
  <c r="BC7" i="1" s="1"/>
  <c r="BA8" i="1"/>
  <c r="BB8" i="1" s="1"/>
  <c r="BC8" i="1" s="1"/>
  <c r="BA9" i="1"/>
  <c r="BB9" i="1" s="1"/>
  <c r="BC9" i="1" s="1"/>
  <c r="BA10" i="1"/>
  <c r="BB10" i="1" s="1"/>
  <c r="BC10" i="1" s="1"/>
  <c r="BA11" i="1"/>
  <c r="BB11" i="1" s="1"/>
  <c r="BC11" i="1" s="1"/>
  <c r="BA12" i="1"/>
  <c r="BB12" i="1" s="1"/>
  <c r="BC12" i="1" s="1"/>
  <c r="BA13" i="1"/>
  <c r="BB13" i="1" s="1"/>
  <c r="BC13" i="1" s="1"/>
  <c r="BA14" i="1"/>
  <c r="BB14" i="1" s="1"/>
  <c r="BC14" i="1" s="1"/>
  <c r="BA15" i="1"/>
  <c r="BB15" i="1" s="1"/>
  <c r="BC15" i="1" s="1"/>
  <c r="BA16" i="1"/>
  <c r="BB16" i="1" s="1"/>
  <c r="BC16" i="1" s="1"/>
  <c r="BA17" i="1"/>
  <c r="BB17" i="1" s="1"/>
  <c r="BC17" i="1" s="1"/>
  <c r="BA18" i="1"/>
  <c r="BB18" i="1" s="1"/>
  <c r="BC18" i="1" s="1"/>
  <c r="BA19" i="1"/>
  <c r="BB19" i="1" s="1"/>
  <c r="BC19" i="1" s="1"/>
  <c r="BA20" i="1"/>
  <c r="BB20" i="1" s="1"/>
  <c r="BC20" i="1" s="1"/>
  <c r="BA21" i="1"/>
  <c r="BB21" i="1" s="1"/>
  <c r="BC21" i="1" s="1"/>
  <c r="BA22" i="1"/>
  <c r="BB22" i="1" s="1"/>
  <c r="BC22" i="1" s="1"/>
  <c r="BA23" i="1"/>
  <c r="BB23" i="1" s="1"/>
  <c r="BC23" i="1" s="1"/>
  <c r="BA24" i="1"/>
  <c r="BB24" i="1" s="1"/>
  <c r="BC24" i="1" s="1"/>
  <c r="BA25" i="1"/>
  <c r="BB25" i="1" s="1"/>
  <c r="BC25" i="1" s="1"/>
  <c r="BA26" i="1"/>
  <c r="BB26" i="1" s="1"/>
  <c r="BC26" i="1" s="1"/>
  <c r="BA27" i="1"/>
  <c r="BB27" i="1" s="1"/>
  <c r="BC27" i="1" s="1"/>
  <c r="BA28" i="1"/>
  <c r="BB28" i="1" s="1"/>
  <c r="BC28" i="1" s="1"/>
  <c r="BA29" i="1"/>
  <c r="BB29" i="1" s="1"/>
  <c r="BC29" i="1" s="1"/>
  <c r="BA30" i="1"/>
  <c r="BB30" i="1" s="1"/>
  <c r="BC30" i="1" s="1"/>
  <c r="BA31" i="1"/>
  <c r="BB31" i="1" s="1"/>
  <c r="BC31" i="1" s="1"/>
  <c r="BA32" i="1"/>
  <c r="BB32" i="1" s="1"/>
  <c r="BC32" i="1" s="1"/>
  <c r="BA33" i="1"/>
  <c r="BB33" i="1" s="1"/>
  <c r="BC33" i="1" s="1"/>
  <c r="BA34" i="1"/>
  <c r="BB34" i="1" s="1"/>
  <c r="BC34" i="1" s="1"/>
  <c r="BA35" i="1"/>
  <c r="BB35" i="1" s="1"/>
  <c r="BC35" i="1" s="1"/>
  <c r="BA36" i="1"/>
  <c r="BB36" i="1" s="1"/>
  <c r="BC36" i="1" s="1"/>
  <c r="BA37" i="1"/>
  <c r="BB37" i="1" s="1"/>
  <c r="BC37" i="1" s="1"/>
  <c r="BA38" i="1"/>
  <c r="BB38" i="1" s="1"/>
  <c r="BC38" i="1" s="1"/>
  <c r="BA39" i="1"/>
  <c r="BB39" i="1" s="1"/>
  <c r="BC39" i="1" s="1"/>
  <c r="BA40" i="1"/>
  <c r="BB40" i="1" s="1"/>
  <c r="BC40" i="1" s="1"/>
  <c r="BA41" i="1"/>
  <c r="BB41" i="1" s="1"/>
  <c r="BC41" i="1" s="1"/>
  <c r="BA42" i="1"/>
  <c r="BB42" i="1" s="1"/>
  <c r="BC42" i="1" s="1"/>
  <c r="BA43" i="1"/>
  <c r="BB43" i="1" s="1"/>
  <c r="BC43" i="1" s="1"/>
  <c r="BA44" i="1"/>
  <c r="BB44" i="1" s="1"/>
  <c r="BC44" i="1" s="1"/>
  <c r="BA45" i="1"/>
  <c r="BB45" i="1" s="1"/>
  <c r="BC45" i="1" s="1"/>
  <c r="BA46" i="1"/>
  <c r="BB46" i="1" s="1"/>
  <c r="BC46" i="1" s="1"/>
  <c r="BA47" i="1"/>
  <c r="BB47" i="1" s="1"/>
  <c r="BC47" i="1" s="1"/>
  <c r="BA48" i="1"/>
  <c r="BB48" i="1" s="1"/>
  <c r="BC48" i="1" s="1"/>
  <c r="BA49" i="1"/>
  <c r="BB49" i="1" s="1"/>
  <c r="BC49" i="1" s="1"/>
  <c r="BA50" i="1"/>
  <c r="BB50" i="1" s="1"/>
  <c r="BC50" i="1" s="1"/>
  <c r="BA51" i="1"/>
  <c r="BB51" i="1" s="1"/>
  <c r="BC51" i="1" s="1"/>
  <c r="BA52" i="1"/>
  <c r="BB52" i="1" s="1"/>
  <c r="BC52" i="1" s="1"/>
  <c r="BA53" i="1"/>
  <c r="BB53" i="1" s="1"/>
  <c r="BC53" i="1" s="1"/>
  <c r="BA54" i="1"/>
  <c r="BB54" i="1" s="1"/>
  <c r="BC54" i="1" s="1"/>
  <c r="BA55" i="1"/>
  <c r="BB55" i="1" s="1"/>
  <c r="BC55" i="1" s="1"/>
  <c r="BA56" i="1"/>
  <c r="BB56" i="1" s="1"/>
  <c r="BC56" i="1" s="1"/>
  <c r="BA57" i="1"/>
  <c r="BB57" i="1" s="1"/>
  <c r="BC57" i="1" s="1"/>
  <c r="BA58" i="1"/>
  <c r="BB58" i="1" s="1"/>
  <c r="BC58" i="1" s="1"/>
  <c r="BA59" i="1"/>
  <c r="BB59" i="1" s="1"/>
  <c r="BC59" i="1" s="1"/>
  <c r="BA60" i="1"/>
  <c r="BB60" i="1" s="1"/>
  <c r="BC60" i="1" s="1"/>
  <c r="BA61" i="1"/>
  <c r="BB61" i="1" s="1"/>
  <c r="BC61" i="1" s="1"/>
  <c r="BA62" i="1"/>
  <c r="BB62" i="1" s="1"/>
  <c r="BC62" i="1" s="1"/>
  <c r="BA3" i="1"/>
  <c r="BB3" i="1" s="1"/>
  <c r="BC3" i="1" s="1"/>
</calcChain>
</file>

<file path=xl/sharedStrings.xml><?xml version="1.0" encoding="utf-8"?>
<sst xmlns="http://schemas.openxmlformats.org/spreadsheetml/2006/main" count="1425" uniqueCount="143">
  <si>
    <t>Peak</t>
  </si>
  <si>
    <t>FA_name</t>
  </si>
  <si>
    <t>Common_name</t>
  </si>
  <si>
    <t>Class</t>
  </si>
  <si>
    <t>synthesizer</t>
  </si>
  <si>
    <t>short_SAFA</t>
  </si>
  <si>
    <t>iSAFA_etc</t>
  </si>
  <si>
    <t>other_MUFA</t>
  </si>
  <si>
    <t>LIN</t>
  </si>
  <si>
    <t>other_n3_n6_PUFA</t>
  </si>
  <si>
    <t>OA_16.4n3</t>
  </si>
  <si>
    <t>ALA_SDA</t>
  </si>
  <si>
    <t>long_SAFA</t>
  </si>
  <si>
    <t>EPA_DHA</t>
  </si>
  <si>
    <t>other_PUFA</t>
  </si>
  <si>
    <t>i00121517</t>
  </si>
  <si>
    <t>i00221517</t>
  </si>
  <si>
    <t>i00310311</t>
  </si>
  <si>
    <t>i00410311</t>
  </si>
  <si>
    <t>i00630316</t>
  </si>
  <si>
    <t>i00720317</t>
  </si>
  <si>
    <t>i00840321</t>
  </si>
  <si>
    <t>i00940321</t>
  </si>
  <si>
    <t>i01040320</t>
  </si>
  <si>
    <t>i01120318</t>
  </si>
  <si>
    <t>i01220319</t>
  </si>
  <si>
    <t>i01310314</t>
  </si>
  <si>
    <t>i09012011</t>
  </si>
  <si>
    <t>i09212013</t>
  </si>
  <si>
    <t>i10830315</t>
  </si>
  <si>
    <t>i09412014</t>
  </si>
  <si>
    <t>i08522017</t>
  </si>
  <si>
    <t>i08622019</t>
  </si>
  <si>
    <t>i08722018</t>
  </si>
  <si>
    <t>i08031715</t>
  </si>
  <si>
    <t>i09612012</t>
  </si>
  <si>
    <t>i08130115</t>
  </si>
  <si>
    <t>i08232015</t>
  </si>
  <si>
    <t>i08342021</t>
  </si>
  <si>
    <t>i08440121</t>
  </si>
  <si>
    <t>i09310113</t>
  </si>
  <si>
    <t>i10532016</t>
  </si>
  <si>
    <t>i10631716</t>
  </si>
  <si>
    <t>i09710112</t>
  </si>
  <si>
    <t>i09110111</t>
  </si>
  <si>
    <t>i09510114</t>
  </si>
  <si>
    <t>i01711113</t>
  </si>
  <si>
    <t>i00050410</t>
  </si>
  <si>
    <t>i00050810</t>
  </si>
  <si>
    <t>i07110913</t>
  </si>
  <si>
    <t>i00051410</t>
  </si>
  <si>
    <t>i10910714</t>
  </si>
  <si>
    <t>12 /- 0</t>
  </si>
  <si>
    <t>SAFA</t>
  </si>
  <si>
    <t>NA</t>
  </si>
  <si>
    <t>13-0</t>
  </si>
  <si>
    <t>i14-0</t>
  </si>
  <si>
    <t>bacteria</t>
  </si>
  <si>
    <t>14-0</t>
  </si>
  <si>
    <t>MUFA</t>
  </si>
  <si>
    <t>14-3n?</t>
  </si>
  <si>
    <t>PUFA</t>
  </si>
  <si>
    <t>i15-0</t>
  </si>
  <si>
    <t>a15-0</t>
  </si>
  <si>
    <t>15-0</t>
  </si>
  <si>
    <t>i16-0</t>
  </si>
  <si>
    <t>16-0</t>
  </si>
  <si>
    <t>t-POM</t>
  </si>
  <si>
    <t>16-0 (secondary)</t>
  </si>
  <si>
    <t>all 16 MUFA and PUFA characteristic of diatoms</t>
  </si>
  <si>
    <t>16-1n6</t>
  </si>
  <si>
    <t>MOB</t>
  </si>
  <si>
    <t>16-1n5</t>
  </si>
  <si>
    <t>bacteria (sulfate reducers)</t>
  </si>
  <si>
    <t>17-0</t>
  </si>
  <si>
    <t>16-2</t>
  </si>
  <si>
    <t>green algae and diatoms</t>
  </si>
  <si>
    <t>?</t>
  </si>
  <si>
    <t>17-1</t>
  </si>
  <si>
    <t>17-1?</t>
  </si>
  <si>
    <t>16-2?</t>
  </si>
  <si>
    <t>16-3n4</t>
  </si>
  <si>
    <t>16-4n3</t>
  </si>
  <si>
    <t>diatom</t>
  </si>
  <si>
    <t>i18-0</t>
  </si>
  <si>
    <t>17-2? Or a18-0</t>
  </si>
  <si>
    <t>PUFA or SAFA</t>
  </si>
  <si>
    <t>could be bacteria</t>
  </si>
  <si>
    <t>18-0</t>
  </si>
  <si>
    <t>Stearic acid</t>
  </si>
  <si>
    <t>wax</t>
  </si>
  <si>
    <t>18-1n9c</t>
  </si>
  <si>
    <t>OA (oleic acid)</t>
  </si>
  <si>
    <t>18-1n7</t>
  </si>
  <si>
    <t>18-1n6</t>
  </si>
  <si>
    <t>18-2n6c</t>
  </si>
  <si>
    <t>LIN (linoleic)</t>
  </si>
  <si>
    <t>scendesmus, fungi (green algae generally), high proportion in chlorophytes (brett chapter 6), dalsgaard table says terrestrial marker</t>
  </si>
  <si>
    <t>18-2n6 (secondary)</t>
  </si>
  <si>
    <t>18-3n6</t>
  </si>
  <si>
    <t>GLA (gamma-linoleic)</t>
  </si>
  <si>
    <t>18-3n3</t>
  </si>
  <si>
    <t>ALA (alpha-linolenic)</t>
  </si>
  <si>
    <t>18-4n3</t>
  </si>
  <si>
    <t>SDA (stearidonic acid)</t>
  </si>
  <si>
    <t>green algae</t>
  </si>
  <si>
    <t>18-5n3</t>
  </si>
  <si>
    <t>20-0</t>
  </si>
  <si>
    <t>tPOM (especially temperate deciduous, also reed and peat)*</t>
  </si>
  <si>
    <t>20-1n9</t>
  </si>
  <si>
    <t>calanoid</t>
  </si>
  <si>
    <t>20-1n7</t>
  </si>
  <si>
    <t>20-3n3</t>
  </si>
  <si>
    <t>20-2n6</t>
  </si>
  <si>
    <t>Euglenophyceae</t>
  </si>
  <si>
    <t>20-3n6</t>
  </si>
  <si>
    <t>20-4n6</t>
  </si>
  <si>
    <t>ARA (arachidonic)</t>
  </si>
  <si>
    <t>macroalgae and protozoa</t>
  </si>
  <si>
    <t>20-4n3</t>
  </si>
  <si>
    <t>20-5n3</t>
  </si>
  <si>
    <t>EPA (eicosapentaenoic)</t>
  </si>
  <si>
    <t>diatom, crypto, green algae, cyano (phytoplankton), also benthic algae</t>
  </si>
  <si>
    <t>22-0</t>
  </si>
  <si>
    <t>21-5n3</t>
  </si>
  <si>
    <t>22-4n6</t>
  </si>
  <si>
    <t>22-5n6</t>
  </si>
  <si>
    <t>DPA (docosapentaenoic)</t>
  </si>
  <si>
    <t xml:space="preserve"> Cryptophyceae and Chrysophyceae (Synurales)</t>
  </si>
  <si>
    <t>22-5n3</t>
  </si>
  <si>
    <t>22-6n3</t>
  </si>
  <si>
    <t>DHA (docosahexaenoic)</t>
  </si>
  <si>
    <t>24-0</t>
  </si>
  <si>
    <t>lignoceric acid</t>
  </si>
  <si>
    <t>14-1n7</t>
  </si>
  <si>
    <t>16-1n9c</t>
  </si>
  <si>
    <t>16-1n9t</t>
  </si>
  <si>
    <t>17-1n7c</t>
  </si>
  <si>
    <t>17-1n7t</t>
  </si>
  <si>
    <t>18-1n5</t>
  </si>
  <si>
    <t>24-1n6|20</t>
  </si>
  <si>
    <t>16-1n7</t>
  </si>
  <si>
    <t>FAs that were identified after DMDS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</si>
</sst>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2"/>
  <sheetViews>
    <sheetView tabSelected="1" workbookViewId="0">
      <selection activeCell="E26" sqref="E26"/>
    </sheetView>
  </sheetViews>
  <sheetFormatPr defaultRowHeight="15" x14ac:dyDescent="0.25"/>
  <sheetData>
    <row r="1" spans="1:55" x14ac:dyDescent="0.25">
      <c r="A1" s="2" t="s">
        <v>142</v>
      </c>
      <c r="B1" s="2"/>
      <c r="C1" s="2"/>
      <c r="D1" s="2"/>
    </row>
    <row r="2" spans="1:5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</row>
    <row r="3" spans="1:55" x14ac:dyDescent="0.25">
      <c r="A3">
        <v>8</v>
      </c>
      <c r="B3" t="s">
        <v>52</v>
      </c>
      <c r="D3" t="s">
        <v>53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54</v>
      </c>
      <c r="Q3" t="s">
        <v>54</v>
      </c>
      <c r="R3" t="s">
        <v>54</v>
      </c>
      <c r="S3">
        <v>0.13278020600000001</v>
      </c>
      <c r="T3" t="s">
        <v>54</v>
      </c>
      <c r="U3" t="s">
        <v>54</v>
      </c>
      <c r="V3" t="s">
        <v>54</v>
      </c>
      <c r="W3" t="s">
        <v>54</v>
      </c>
      <c r="X3" t="s">
        <v>54</v>
      </c>
      <c r="Y3" t="s">
        <v>54</v>
      </c>
      <c r="Z3" t="s">
        <v>54</v>
      </c>
      <c r="AA3" t="s">
        <v>54</v>
      </c>
      <c r="AB3">
        <v>0.12734546399999999</v>
      </c>
      <c r="AC3">
        <v>0.135860852</v>
      </c>
      <c r="AD3" t="s">
        <v>54</v>
      </c>
      <c r="AE3">
        <v>0.51198845800000004</v>
      </c>
      <c r="AF3" t="s">
        <v>54</v>
      </c>
      <c r="AG3" t="s">
        <v>54</v>
      </c>
      <c r="AH3" t="s">
        <v>54</v>
      </c>
      <c r="AI3" t="s">
        <v>54</v>
      </c>
      <c r="AJ3">
        <v>0.12659346599999999</v>
      </c>
      <c r="AK3" t="s">
        <v>54</v>
      </c>
      <c r="AL3">
        <v>0.19897674400000001</v>
      </c>
      <c r="AM3">
        <v>9.6147621000000003E-2</v>
      </c>
      <c r="AN3" t="s">
        <v>54</v>
      </c>
      <c r="AO3" t="s">
        <v>54</v>
      </c>
      <c r="AP3">
        <v>7.7072721999999996E-2</v>
      </c>
      <c r="AQ3" t="s">
        <v>54</v>
      </c>
      <c r="AR3" t="s">
        <v>54</v>
      </c>
      <c r="AS3" t="s">
        <v>54</v>
      </c>
      <c r="AT3">
        <v>0.29163161900000001</v>
      </c>
      <c r="AU3" t="s">
        <v>54</v>
      </c>
      <c r="AV3" t="s">
        <v>54</v>
      </c>
      <c r="AW3" t="s">
        <v>54</v>
      </c>
      <c r="AX3" t="s">
        <v>54</v>
      </c>
      <c r="AY3">
        <v>0.136233043</v>
      </c>
      <c r="AZ3" t="s">
        <v>54</v>
      </c>
      <c r="BA3">
        <f>COUNT(P3:AZ3)</f>
        <v>10</v>
      </c>
      <c r="BB3">
        <f>BA3/37</f>
        <v>0.27027027027027029</v>
      </c>
      <c r="BC3" t="b">
        <f>BB3 &gt; 0.4</f>
        <v>0</v>
      </c>
    </row>
    <row r="4" spans="1:55" x14ac:dyDescent="0.25">
      <c r="A4">
        <v>13</v>
      </c>
      <c r="B4" t="s">
        <v>55</v>
      </c>
      <c r="D4" t="s">
        <v>53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54</v>
      </c>
      <c r="Q4" t="s">
        <v>54</v>
      </c>
      <c r="R4" t="s">
        <v>54</v>
      </c>
      <c r="S4" t="s">
        <v>54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>
        <v>0.124853536</v>
      </c>
      <c r="AC4" t="s">
        <v>54</v>
      </c>
      <c r="AD4" t="s">
        <v>54</v>
      </c>
      <c r="AE4">
        <v>0.23578838599999999</v>
      </c>
      <c r="AF4" t="s">
        <v>54</v>
      </c>
      <c r="AG4" t="s">
        <v>54</v>
      </c>
      <c r="AH4">
        <v>9.0006864000000006E-2</v>
      </c>
      <c r="AI4" t="s">
        <v>54</v>
      </c>
      <c r="AJ4">
        <v>0.258858164</v>
      </c>
      <c r="AK4" t="s">
        <v>54</v>
      </c>
      <c r="AL4">
        <v>0.12524638599999999</v>
      </c>
      <c r="AM4" t="s">
        <v>54</v>
      </c>
      <c r="AN4" t="s">
        <v>54</v>
      </c>
      <c r="AO4" t="s">
        <v>54</v>
      </c>
      <c r="AP4" t="s">
        <v>54</v>
      </c>
      <c r="AQ4" t="s">
        <v>54</v>
      </c>
      <c r="AR4" t="s">
        <v>54</v>
      </c>
      <c r="AS4" t="s">
        <v>54</v>
      </c>
      <c r="AT4" t="s">
        <v>54</v>
      </c>
      <c r="AU4" t="s">
        <v>54</v>
      </c>
      <c r="AV4" t="s">
        <v>54</v>
      </c>
      <c r="AW4" t="s">
        <v>54</v>
      </c>
      <c r="AX4" t="s">
        <v>54</v>
      </c>
      <c r="AY4" t="s">
        <v>54</v>
      </c>
      <c r="AZ4" t="s">
        <v>54</v>
      </c>
      <c r="BA4">
        <f t="shared" ref="BA4:BA62" si="0">COUNT(P4:AZ4)</f>
        <v>5</v>
      </c>
      <c r="BB4">
        <f t="shared" ref="BB4:BB62" si="1">BA4/37</f>
        <v>0.13513513513513514</v>
      </c>
      <c r="BC4" t="b">
        <f t="shared" ref="BC4:BC62" si="2">BB4 &gt; 0.4</f>
        <v>0</v>
      </c>
    </row>
    <row r="5" spans="1:55" x14ac:dyDescent="0.25">
      <c r="A5">
        <v>16</v>
      </c>
      <c r="B5" t="s">
        <v>56</v>
      </c>
      <c r="D5" t="s">
        <v>53</v>
      </c>
      <c r="E5" t="s">
        <v>57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54</v>
      </c>
      <c r="Q5" t="s">
        <v>54</v>
      </c>
      <c r="R5" t="s">
        <v>54</v>
      </c>
      <c r="S5" t="s">
        <v>54</v>
      </c>
      <c r="T5" t="s">
        <v>54</v>
      </c>
      <c r="U5" t="s">
        <v>54</v>
      </c>
      <c r="V5" t="s">
        <v>54</v>
      </c>
      <c r="W5" t="s">
        <v>54</v>
      </c>
      <c r="X5" t="s">
        <v>54</v>
      </c>
      <c r="Y5" t="s">
        <v>54</v>
      </c>
      <c r="Z5" t="s">
        <v>54</v>
      </c>
      <c r="AA5" t="s">
        <v>54</v>
      </c>
      <c r="AB5">
        <v>0.64088779699999998</v>
      </c>
      <c r="AC5">
        <v>0.19104596900000001</v>
      </c>
      <c r="AD5" t="s">
        <v>54</v>
      </c>
      <c r="AE5">
        <v>0.15222433599999999</v>
      </c>
      <c r="AF5" t="s">
        <v>54</v>
      </c>
      <c r="AG5" t="s">
        <v>54</v>
      </c>
      <c r="AH5">
        <v>0.177558046</v>
      </c>
      <c r="AI5" t="s">
        <v>54</v>
      </c>
      <c r="AJ5" t="s">
        <v>54</v>
      </c>
      <c r="AK5" t="s">
        <v>54</v>
      </c>
      <c r="AL5">
        <v>0.12716006399999999</v>
      </c>
      <c r="AM5">
        <v>0.124250509</v>
      </c>
      <c r="AN5" t="s">
        <v>54</v>
      </c>
      <c r="AO5">
        <v>0.207552178</v>
      </c>
      <c r="AP5">
        <v>9.4713695000000001E-2</v>
      </c>
      <c r="AQ5" t="s">
        <v>54</v>
      </c>
      <c r="AR5" t="s">
        <v>54</v>
      </c>
      <c r="AS5">
        <v>0.36479884600000001</v>
      </c>
      <c r="AT5">
        <v>0.24234942200000001</v>
      </c>
      <c r="AU5" t="s">
        <v>54</v>
      </c>
      <c r="AV5" t="s">
        <v>54</v>
      </c>
      <c r="AW5" t="s">
        <v>54</v>
      </c>
      <c r="AX5" t="s">
        <v>54</v>
      </c>
      <c r="AY5" t="s">
        <v>54</v>
      </c>
      <c r="AZ5" t="s">
        <v>54</v>
      </c>
      <c r="BA5">
        <f t="shared" si="0"/>
        <v>10</v>
      </c>
      <c r="BB5">
        <f t="shared" si="1"/>
        <v>0.27027027027027029</v>
      </c>
      <c r="BC5" t="b">
        <f t="shared" si="2"/>
        <v>0</v>
      </c>
    </row>
    <row r="6" spans="1:55" s="1" customFormat="1" x14ac:dyDescent="0.25">
      <c r="A6" s="1">
        <v>17</v>
      </c>
      <c r="B6" s="1" t="s">
        <v>58</v>
      </c>
      <c r="D6" s="1" t="s">
        <v>53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0.78801402899999995</v>
      </c>
      <c r="Q6" s="1">
        <v>1.199881602</v>
      </c>
      <c r="R6" s="1">
        <v>0.98109888899999997</v>
      </c>
      <c r="S6" s="1">
        <v>1.2629953270000001</v>
      </c>
      <c r="T6" s="1">
        <v>1.8030881679999999</v>
      </c>
      <c r="U6" s="1">
        <v>1.067363528</v>
      </c>
      <c r="V6" s="1">
        <v>1.8600517299999999</v>
      </c>
      <c r="W6" s="1">
        <v>1.146182295</v>
      </c>
      <c r="X6" s="1">
        <v>0.75149516599999999</v>
      </c>
      <c r="Y6" s="1">
        <v>1.028928447</v>
      </c>
      <c r="Z6" s="1">
        <v>1.148779239</v>
      </c>
      <c r="AA6" s="1">
        <v>1.141298564</v>
      </c>
      <c r="AB6" s="1">
        <v>6.1895094080000002</v>
      </c>
      <c r="AC6" s="1">
        <v>5.4143749420000002</v>
      </c>
      <c r="AD6" s="1">
        <v>0.55310661299999997</v>
      </c>
      <c r="AE6" s="1">
        <v>9.0173479000000007</v>
      </c>
      <c r="AF6" s="1">
        <v>10.7402549</v>
      </c>
      <c r="AG6" s="1">
        <v>8.1486368490000007</v>
      </c>
      <c r="AH6" s="1">
        <v>8.740258678</v>
      </c>
      <c r="AI6" s="1">
        <v>1.073166568</v>
      </c>
      <c r="AJ6" s="1">
        <v>3.501236306</v>
      </c>
      <c r="AK6" s="1">
        <v>15.166346839999999</v>
      </c>
      <c r="AL6" s="1">
        <v>12.150351479999999</v>
      </c>
      <c r="AM6" s="1">
        <v>7.7477079939999998</v>
      </c>
      <c r="AN6" s="1">
        <v>7.8706711159999996</v>
      </c>
      <c r="AO6" s="1">
        <v>2.0650467720000001</v>
      </c>
      <c r="AP6" s="1">
        <v>8.139196707</v>
      </c>
      <c r="AQ6" s="1">
        <v>4.9885615589999999</v>
      </c>
      <c r="AR6" s="1">
        <v>1.7688896839999999</v>
      </c>
      <c r="AS6" s="1">
        <v>1.565590187</v>
      </c>
      <c r="AT6" s="1">
        <v>5.4141882590000003</v>
      </c>
      <c r="AU6" s="1">
        <v>0.47797037599999997</v>
      </c>
      <c r="AV6" s="1">
        <v>1.2337804489999999</v>
      </c>
      <c r="AW6" s="1">
        <v>3.803234287</v>
      </c>
      <c r="AX6" s="1">
        <v>1.128020614</v>
      </c>
      <c r="AY6" s="1">
        <v>1.0685608820000001</v>
      </c>
      <c r="AZ6" s="1">
        <v>1.1135378090000001</v>
      </c>
      <c r="BA6" s="1">
        <f t="shared" si="0"/>
        <v>37</v>
      </c>
      <c r="BB6" s="1">
        <f t="shared" si="1"/>
        <v>1</v>
      </c>
      <c r="BC6" s="1" t="b">
        <f t="shared" si="2"/>
        <v>1</v>
      </c>
    </row>
    <row r="7" spans="1:55" x14ac:dyDescent="0.25">
      <c r="A7">
        <v>18</v>
      </c>
      <c r="B7" t="s">
        <v>58</v>
      </c>
      <c r="D7" t="s">
        <v>53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54</v>
      </c>
      <c r="Q7" t="s">
        <v>54</v>
      </c>
      <c r="R7">
        <v>0.45270579700000002</v>
      </c>
      <c r="S7">
        <v>1.493555929</v>
      </c>
      <c r="T7" t="s">
        <v>54</v>
      </c>
      <c r="U7">
        <v>0.236701152</v>
      </c>
      <c r="V7" t="s">
        <v>54</v>
      </c>
      <c r="W7" t="s">
        <v>54</v>
      </c>
      <c r="X7" t="s">
        <v>54</v>
      </c>
      <c r="Y7">
        <v>0.80466369500000001</v>
      </c>
      <c r="Z7">
        <v>0.52953960300000003</v>
      </c>
      <c r="AA7">
        <v>0.45565925299999999</v>
      </c>
      <c r="AB7" t="s">
        <v>54</v>
      </c>
      <c r="AC7" t="s">
        <v>54</v>
      </c>
      <c r="AD7" t="s">
        <v>54</v>
      </c>
      <c r="AE7" t="s">
        <v>54</v>
      </c>
      <c r="AF7" t="s">
        <v>54</v>
      </c>
      <c r="AG7" t="s">
        <v>54</v>
      </c>
      <c r="AH7" t="s">
        <v>54</v>
      </c>
      <c r="AI7" t="s">
        <v>54</v>
      </c>
      <c r="AJ7" t="s">
        <v>54</v>
      </c>
      <c r="AK7" t="s">
        <v>54</v>
      </c>
      <c r="AL7">
        <v>8.1599327999999999E-2</v>
      </c>
      <c r="AM7">
        <v>7.9976783999999995E-2</v>
      </c>
      <c r="AN7" t="s">
        <v>54</v>
      </c>
      <c r="AO7" t="s">
        <v>54</v>
      </c>
      <c r="AP7" t="s">
        <v>54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  <c r="AV7" t="s">
        <v>54</v>
      </c>
      <c r="AW7" t="s">
        <v>54</v>
      </c>
      <c r="AX7" t="s">
        <v>54</v>
      </c>
      <c r="AY7" t="s">
        <v>54</v>
      </c>
      <c r="AZ7" t="s">
        <v>54</v>
      </c>
      <c r="BA7">
        <f t="shared" si="0"/>
        <v>8</v>
      </c>
      <c r="BB7">
        <f t="shared" si="1"/>
        <v>0.21621621621621623</v>
      </c>
      <c r="BC7" t="b">
        <f t="shared" si="2"/>
        <v>0</v>
      </c>
    </row>
    <row r="8" spans="1:55" s="1" customFormat="1" x14ac:dyDescent="0.25">
      <c r="A8" s="1">
        <v>19</v>
      </c>
      <c r="B8" s="1" t="s">
        <v>134</v>
      </c>
      <c r="D8" s="1" t="s">
        <v>59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 t="s">
        <v>54</v>
      </c>
      <c r="Q8" s="1">
        <v>0.96577792399999995</v>
      </c>
      <c r="R8" s="1">
        <v>0.55723240799999996</v>
      </c>
      <c r="S8" s="1">
        <v>1.9462146579999999</v>
      </c>
      <c r="T8" s="1">
        <v>1.039281136</v>
      </c>
      <c r="U8" s="1">
        <v>1.6498763540000001</v>
      </c>
      <c r="V8" s="1">
        <v>1.783057243</v>
      </c>
      <c r="W8" s="1">
        <v>1.2610745379999999</v>
      </c>
      <c r="X8" s="1">
        <v>0.45896034800000002</v>
      </c>
      <c r="Y8" s="1">
        <v>3.3932501209999999</v>
      </c>
      <c r="Z8" s="1">
        <v>1.823171401</v>
      </c>
      <c r="AA8" s="1">
        <v>0.344940519</v>
      </c>
      <c r="AB8" s="1">
        <v>0.96245502699999996</v>
      </c>
      <c r="AC8" s="1">
        <v>1.104667821</v>
      </c>
      <c r="AD8" s="1">
        <v>0.93949939199999999</v>
      </c>
      <c r="AE8" s="1">
        <v>0.66180995499999995</v>
      </c>
      <c r="AF8" s="1">
        <v>0.35572024400000002</v>
      </c>
      <c r="AG8" s="1">
        <v>0.22688950399999999</v>
      </c>
      <c r="AH8" s="1">
        <v>0.245081151</v>
      </c>
      <c r="AI8" s="1" t="s">
        <v>54</v>
      </c>
      <c r="AJ8" s="1">
        <v>0.83999804899999997</v>
      </c>
      <c r="AK8" s="1">
        <v>0.38341430399999998</v>
      </c>
      <c r="AL8" s="1">
        <v>0.77589089499999997</v>
      </c>
      <c r="AM8" s="1">
        <v>0.485533679</v>
      </c>
      <c r="AN8" s="1" t="s">
        <v>54</v>
      </c>
      <c r="AO8" s="1">
        <v>0.37583790900000003</v>
      </c>
      <c r="AP8" s="1">
        <v>0.53098042700000003</v>
      </c>
      <c r="AQ8" s="1">
        <v>0.15093283699999999</v>
      </c>
      <c r="AR8" s="1" t="s">
        <v>54</v>
      </c>
      <c r="AS8" s="1" t="s">
        <v>54</v>
      </c>
      <c r="AT8" s="1" t="s">
        <v>54</v>
      </c>
      <c r="AU8" s="1" t="s">
        <v>54</v>
      </c>
      <c r="AV8" s="1" t="s">
        <v>54</v>
      </c>
      <c r="AW8" s="1" t="s">
        <v>54</v>
      </c>
      <c r="AX8" s="1" t="s">
        <v>54</v>
      </c>
      <c r="AY8" s="1" t="s">
        <v>54</v>
      </c>
      <c r="AZ8" s="1" t="s">
        <v>54</v>
      </c>
      <c r="BA8" s="1">
        <f t="shared" si="0"/>
        <v>25</v>
      </c>
      <c r="BB8" s="1">
        <f t="shared" si="1"/>
        <v>0.67567567567567566</v>
      </c>
      <c r="BC8" s="1" t="b">
        <f t="shared" si="2"/>
        <v>1</v>
      </c>
    </row>
    <row r="9" spans="1:55" x14ac:dyDescent="0.25">
      <c r="A9">
        <v>21</v>
      </c>
      <c r="B9" t="s">
        <v>60</v>
      </c>
      <c r="D9" t="s">
        <v>61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 t="s">
        <v>54</v>
      </c>
      <c r="Q9" t="s">
        <v>54</v>
      </c>
      <c r="R9" t="s">
        <v>54</v>
      </c>
      <c r="S9">
        <v>0.25223383399999999</v>
      </c>
      <c r="T9" t="s">
        <v>54</v>
      </c>
      <c r="U9" t="s">
        <v>54</v>
      </c>
      <c r="V9" t="s">
        <v>54</v>
      </c>
      <c r="W9" t="s">
        <v>54</v>
      </c>
      <c r="X9" t="s">
        <v>54</v>
      </c>
      <c r="Y9" t="s">
        <v>54</v>
      </c>
      <c r="Z9" t="s">
        <v>54</v>
      </c>
      <c r="AA9">
        <v>0.15750783800000001</v>
      </c>
      <c r="AB9" t="s">
        <v>54</v>
      </c>
      <c r="AC9" t="s">
        <v>54</v>
      </c>
      <c r="AD9" t="s">
        <v>54</v>
      </c>
      <c r="AE9" t="s">
        <v>54</v>
      </c>
      <c r="AF9" t="s">
        <v>54</v>
      </c>
      <c r="AG9" t="s">
        <v>54</v>
      </c>
      <c r="AH9" t="s">
        <v>54</v>
      </c>
      <c r="AI9" t="s">
        <v>54</v>
      </c>
      <c r="AJ9" t="s">
        <v>54</v>
      </c>
      <c r="AK9" t="s">
        <v>54</v>
      </c>
      <c r="AL9" t="s">
        <v>54</v>
      </c>
      <c r="AM9" t="s">
        <v>54</v>
      </c>
      <c r="AN9" t="s">
        <v>54</v>
      </c>
      <c r="AO9" t="s">
        <v>54</v>
      </c>
      <c r="AP9" t="s">
        <v>54</v>
      </c>
      <c r="AQ9" t="s">
        <v>54</v>
      </c>
      <c r="AR9" t="s">
        <v>54</v>
      </c>
      <c r="AS9" t="s">
        <v>54</v>
      </c>
      <c r="AT9" t="s">
        <v>54</v>
      </c>
      <c r="AU9" t="s">
        <v>54</v>
      </c>
      <c r="AV9" t="s">
        <v>54</v>
      </c>
      <c r="AW9" t="s">
        <v>54</v>
      </c>
      <c r="AX9" t="s">
        <v>54</v>
      </c>
      <c r="AY9" t="s">
        <v>54</v>
      </c>
      <c r="AZ9" t="s">
        <v>54</v>
      </c>
      <c r="BA9">
        <f t="shared" si="0"/>
        <v>2</v>
      </c>
      <c r="BB9">
        <f t="shared" si="1"/>
        <v>5.4054054054054057E-2</v>
      </c>
      <c r="BC9" t="b">
        <f t="shared" si="2"/>
        <v>0</v>
      </c>
    </row>
    <row r="10" spans="1:55" s="1" customFormat="1" x14ac:dyDescent="0.25">
      <c r="A10" s="1">
        <v>22</v>
      </c>
      <c r="B10" s="1" t="s">
        <v>62</v>
      </c>
      <c r="D10" s="1" t="s">
        <v>53</v>
      </c>
      <c r="E10" s="1" t="s">
        <v>57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 t="s">
        <v>54</v>
      </c>
      <c r="Q10" s="1" t="s">
        <v>54</v>
      </c>
      <c r="R10" s="1">
        <v>0.17257230100000001</v>
      </c>
      <c r="S10" s="1">
        <v>0.32446745799999999</v>
      </c>
      <c r="T10" s="1" t="s">
        <v>54</v>
      </c>
      <c r="U10" s="1">
        <v>0.181496613</v>
      </c>
      <c r="V10" s="1" t="s">
        <v>54</v>
      </c>
      <c r="W10" s="1" t="s">
        <v>54</v>
      </c>
      <c r="X10" s="1" t="s">
        <v>54</v>
      </c>
      <c r="Y10" s="1" t="s">
        <v>54</v>
      </c>
      <c r="Z10" s="1">
        <v>0.192757399</v>
      </c>
      <c r="AA10" s="1">
        <v>0.349532448</v>
      </c>
      <c r="AB10" s="1">
        <v>1.20330706</v>
      </c>
      <c r="AC10" s="1">
        <v>1.19124488</v>
      </c>
      <c r="AD10" s="1" t="s">
        <v>54</v>
      </c>
      <c r="AE10" s="1">
        <v>0.770890513</v>
      </c>
      <c r="AF10" s="1">
        <v>0.83256016600000005</v>
      </c>
      <c r="AG10" s="1">
        <v>1.0244878509999999</v>
      </c>
      <c r="AH10" s="1">
        <v>1.2968387219999999</v>
      </c>
      <c r="AI10" s="1" t="s">
        <v>54</v>
      </c>
      <c r="AJ10" s="1">
        <v>0.542561768</v>
      </c>
      <c r="AK10" s="1">
        <v>2.3006782559999999</v>
      </c>
      <c r="AL10" s="1">
        <v>1.235753911</v>
      </c>
      <c r="AM10" s="1">
        <v>1.193559026</v>
      </c>
      <c r="AN10" s="1">
        <v>1.3616174409999999</v>
      </c>
      <c r="AO10" s="1">
        <v>1.283655491</v>
      </c>
      <c r="AP10" s="1">
        <v>1.0740266089999999</v>
      </c>
      <c r="AQ10" s="1">
        <v>0.55684217999999996</v>
      </c>
      <c r="AR10" s="1">
        <v>0.37965810900000002</v>
      </c>
      <c r="AS10" s="1">
        <v>0.92362651799999995</v>
      </c>
      <c r="AT10" s="1">
        <v>1.667288018</v>
      </c>
      <c r="AU10" s="1" t="s">
        <v>54</v>
      </c>
      <c r="AV10" s="1">
        <v>0.15486856700000001</v>
      </c>
      <c r="AW10" s="1" t="s">
        <v>54</v>
      </c>
      <c r="AX10" s="1">
        <v>0.482516104</v>
      </c>
      <c r="AY10" s="1" t="s">
        <v>54</v>
      </c>
      <c r="AZ10" s="1">
        <v>0.55541638999999998</v>
      </c>
      <c r="BA10" s="1">
        <f t="shared" si="0"/>
        <v>25</v>
      </c>
      <c r="BB10" s="1">
        <f t="shared" si="1"/>
        <v>0.67567567567567566</v>
      </c>
      <c r="BC10" s="1" t="b">
        <f t="shared" si="2"/>
        <v>1</v>
      </c>
    </row>
    <row r="11" spans="1:55" s="1" customFormat="1" x14ac:dyDescent="0.25">
      <c r="A11" s="1">
        <v>24</v>
      </c>
      <c r="B11" s="1" t="s">
        <v>63</v>
      </c>
      <c r="D11" s="1" t="s">
        <v>53</v>
      </c>
      <c r="E11" s="1" t="s">
        <v>57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54</v>
      </c>
      <c r="Q11" s="1" t="s">
        <v>54</v>
      </c>
      <c r="R11" s="1" t="s">
        <v>54</v>
      </c>
      <c r="S11" s="1">
        <v>0.139866768</v>
      </c>
      <c r="T11" s="1" t="s">
        <v>54</v>
      </c>
      <c r="U11" s="1" t="s">
        <v>54</v>
      </c>
      <c r="V11" s="1" t="s">
        <v>54</v>
      </c>
      <c r="W11" s="1" t="s">
        <v>54</v>
      </c>
      <c r="X11" s="1" t="s">
        <v>54</v>
      </c>
      <c r="Y11" s="1" t="s">
        <v>54</v>
      </c>
      <c r="Z11" s="1" t="s">
        <v>54</v>
      </c>
      <c r="AA11" s="1">
        <v>0.225440999</v>
      </c>
      <c r="AB11" s="1">
        <v>0.80112594699999995</v>
      </c>
      <c r="AC11" s="1">
        <v>0.61094150000000003</v>
      </c>
      <c r="AD11" s="1" t="s">
        <v>54</v>
      </c>
      <c r="AE11" s="1">
        <v>0.59540987300000003</v>
      </c>
      <c r="AF11" s="1">
        <v>0.72329121799999996</v>
      </c>
      <c r="AG11" s="1">
        <v>0.380055539</v>
      </c>
      <c r="AH11" s="1">
        <v>0.55051104200000001</v>
      </c>
      <c r="AI11" s="1" t="s">
        <v>54</v>
      </c>
      <c r="AJ11" s="1">
        <v>0.28551476399999998</v>
      </c>
      <c r="AK11" s="1">
        <v>1.2053723009999999</v>
      </c>
      <c r="AL11" s="1">
        <v>0.89728990200000003</v>
      </c>
      <c r="AM11" s="1">
        <v>0.80837946400000005</v>
      </c>
      <c r="AN11" s="1">
        <v>0.89488462800000002</v>
      </c>
      <c r="AO11" s="1">
        <v>0.67204881000000005</v>
      </c>
      <c r="AP11" s="1">
        <v>0.67155235599999996</v>
      </c>
      <c r="AQ11" s="1">
        <v>0.33928856600000001</v>
      </c>
      <c r="AR11" s="1">
        <v>0.31017859399999997</v>
      </c>
      <c r="AS11" s="1">
        <v>0.70517688700000003</v>
      </c>
      <c r="AT11" s="1">
        <v>1.526419301</v>
      </c>
      <c r="AU11" s="1" t="s">
        <v>54</v>
      </c>
      <c r="AV11" s="1">
        <v>0.19866394500000001</v>
      </c>
      <c r="AW11" s="1" t="s">
        <v>54</v>
      </c>
      <c r="AX11" s="1" t="s">
        <v>54</v>
      </c>
      <c r="AY11" s="1">
        <v>0.61038706899999995</v>
      </c>
      <c r="AZ11" s="1" t="s">
        <v>54</v>
      </c>
      <c r="BA11" s="1">
        <f t="shared" si="0"/>
        <v>21</v>
      </c>
      <c r="BB11" s="1">
        <f t="shared" si="1"/>
        <v>0.56756756756756754</v>
      </c>
      <c r="BC11" s="1" t="b">
        <f t="shared" si="2"/>
        <v>1</v>
      </c>
    </row>
    <row r="12" spans="1:55" s="1" customFormat="1" x14ac:dyDescent="0.25">
      <c r="A12" s="1">
        <v>26</v>
      </c>
      <c r="B12" s="1" t="s">
        <v>64</v>
      </c>
      <c r="D12" s="1" t="s">
        <v>53</v>
      </c>
      <c r="E12" s="1" t="s">
        <v>57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 t="s">
        <v>54</v>
      </c>
      <c r="Q12" s="1" t="s">
        <v>54</v>
      </c>
      <c r="R12" s="1">
        <v>0.38011550999999999</v>
      </c>
      <c r="S12" s="1">
        <v>0.57449035500000001</v>
      </c>
      <c r="T12" s="1" t="s">
        <v>54</v>
      </c>
      <c r="U12" s="1">
        <v>0.178790116</v>
      </c>
      <c r="V12" s="1">
        <v>0.35258387499999999</v>
      </c>
      <c r="W12" s="1">
        <v>0.32191246899999998</v>
      </c>
      <c r="X12" s="1">
        <v>0.39730791300000001</v>
      </c>
      <c r="Y12" s="1">
        <v>0.35657146200000001</v>
      </c>
      <c r="Z12" s="1">
        <v>0.27179839700000002</v>
      </c>
      <c r="AA12" s="1">
        <v>0.60056503999999999</v>
      </c>
      <c r="AB12" s="1">
        <v>1.321760276</v>
      </c>
      <c r="AC12" s="1">
        <v>1.3182232599999999</v>
      </c>
      <c r="AD12" s="1" t="s">
        <v>54</v>
      </c>
      <c r="AE12" s="1">
        <v>1.846573671</v>
      </c>
      <c r="AF12" s="1">
        <v>0.57467437300000002</v>
      </c>
      <c r="AG12" s="1">
        <v>0.47941236700000001</v>
      </c>
      <c r="AH12" s="1">
        <v>0.93389895300000003</v>
      </c>
      <c r="AI12" s="1" t="s">
        <v>54</v>
      </c>
      <c r="AJ12" s="1">
        <v>1.58977327</v>
      </c>
      <c r="AK12" s="1">
        <v>1.310562652</v>
      </c>
      <c r="AL12" s="1">
        <v>0.82669122399999995</v>
      </c>
      <c r="AM12" s="1">
        <v>0.87643696000000004</v>
      </c>
      <c r="AN12" s="1">
        <v>1.189429804</v>
      </c>
      <c r="AO12" s="1">
        <v>1.2968533739999999</v>
      </c>
      <c r="AP12" s="1">
        <v>0.63584880200000005</v>
      </c>
      <c r="AQ12" s="1">
        <v>0.38991861700000002</v>
      </c>
      <c r="AR12" s="1">
        <v>1.3031063940000001</v>
      </c>
      <c r="AS12" s="1">
        <v>0.84970823200000001</v>
      </c>
      <c r="AT12" s="1">
        <v>1.8816927590000001</v>
      </c>
      <c r="AU12" s="1">
        <v>0.26525865999999998</v>
      </c>
      <c r="AV12" s="1">
        <v>0.83168998599999999</v>
      </c>
      <c r="AW12" s="1">
        <v>0.73396083999999995</v>
      </c>
      <c r="AX12" s="1" t="s">
        <v>54</v>
      </c>
      <c r="AY12" s="1" t="s">
        <v>54</v>
      </c>
      <c r="AZ12" s="1" t="s">
        <v>54</v>
      </c>
      <c r="BA12" s="1">
        <f t="shared" si="0"/>
        <v>29</v>
      </c>
      <c r="BB12" s="1">
        <f t="shared" si="1"/>
        <v>0.78378378378378377</v>
      </c>
      <c r="BC12" s="1" t="b">
        <f t="shared" si="2"/>
        <v>1</v>
      </c>
    </row>
    <row r="13" spans="1:55" s="1" customFormat="1" x14ac:dyDescent="0.25">
      <c r="A13" s="1">
        <v>31</v>
      </c>
      <c r="B13" s="1" t="s">
        <v>65</v>
      </c>
      <c r="D13" s="1" t="s">
        <v>53</v>
      </c>
      <c r="E13" s="1" t="s">
        <v>57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 t="s">
        <v>54</v>
      </c>
      <c r="Q13" s="1" t="s">
        <v>54</v>
      </c>
      <c r="R13" s="1" t="s">
        <v>54</v>
      </c>
      <c r="S13" s="1" t="s">
        <v>54</v>
      </c>
      <c r="T13" s="1" t="s">
        <v>54</v>
      </c>
      <c r="U13" s="1" t="s">
        <v>54</v>
      </c>
      <c r="V13" s="1" t="s">
        <v>54</v>
      </c>
      <c r="W13" s="1" t="s">
        <v>54</v>
      </c>
      <c r="X13" s="1" t="s">
        <v>54</v>
      </c>
      <c r="Y13" s="1" t="s">
        <v>54</v>
      </c>
      <c r="Z13" s="1" t="s">
        <v>54</v>
      </c>
      <c r="AA13" s="1">
        <v>0.22239062400000001</v>
      </c>
      <c r="AB13" s="1">
        <v>0.503930506</v>
      </c>
      <c r="AC13" s="1">
        <v>0.40073400399999998</v>
      </c>
      <c r="AD13" s="1" t="s">
        <v>54</v>
      </c>
      <c r="AE13" s="1">
        <v>0.30678151599999998</v>
      </c>
      <c r="AF13" s="1">
        <v>0.167988096</v>
      </c>
      <c r="AG13" s="1" t="s">
        <v>54</v>
      </c>
      <c r="AH13" s="1">
        <v>0.226928722</v>
      </c>
      <c r="AI13" s="1" t="s">
        <v>54</v>
      </c>
      <c r="AJ13" s="1">
        <v>0.27504192599999999</v>
      </c>
      <c r="AK13" s="1">
        <v>0.46854278100000002</v>
      </c>
      <c r="AL13" s="1">
        <v>0.24646826199999999</v>
      </c>
      <c r="AM13" s="1">
        <v>0.285451554</v>
      </c>
      <c r="AN13" s="1" t="s">
        <v>54</v>
      </c>
      <c r="AO13" s="1">
        <v>0.50573706600000001</v>
      </c>
      <c r="AP13" s="1">
        <v>0.32013308899999998</v>
      </c>
      <c r="AQ13" s="1">
        <v>0.238398257</v>
      </c>
      <c r="AR13" s="1" t="s">
        <v>54</v>
      </c>
      <c r="AS13" s="1">
        <v>0.54420318499999998</v>
      </c>
      <c r="AT13" s="1">
        <v>0.48970515999999997</v>
      </c>
      <c r="AU13" s="1" t="s">
        <v>54</v>
      </c>
      <c r="AV13" s="1" t="s">
        <v>54</v>
      </c>
      <c r="AW13" s="1" t="s">
        <v>54</v>
      </c>
      <c r="AX13" s="1">
        <v>0.37656865099999998</v>
      </c>
      <c r="AY13" s="1">
        <v>0.54025195599999998</v>
      </c>
      <c r="AZ13" s="1" t="s">
        <v>54</v>
      </c>
      <c r="BA13" s="1">
        <f t="shared" si="0"/>
        <v>17</v>
      </c>
      <c r="BB13" s="1">
        <f t="shared" si="1"/>
        <v>0.45945945945945948</v>
      </c>
      <c r="BC13" s="1" t="b">
        <f t="shared" si="2"/>
        <v>1</v>
      </c>
    </row>
    <row r="14" spans="1:55" s="1" customFormat="1" x14ac:dyDescent="0.25">
      <c r="A14" s="1">
        <v>32</v>
      </c>
      <c r="B14" s="1" t="s">
        <v>66</v>
      </c>
      <c r="D14" s="1" t="s">
        <v>53</v>
      </c>
      <c r="E14" s="1" t="s">
        <v>67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22.318823890000001</v>
      </c>
      <c r="Q14" s="1">
        <v>21.290569009999999</v>
      </c>
      <c r="R14" s="1">
        <v>18.889158389999999</v>
      </c>
      <c r="S14" s="1">
        <v>21.744224070000001</v>
      </c>
      <c r="T14" s="1">
        <v>21.30635277</v>
      </c>
      <c r="U14" s="1">
        <v>34.54464857</v>
      </c>
      <c r="V14" s="1">
        <v>28.106618839999999</v>
      </c>
      <c r="W14" s="1">
        <v>23.205750829999999</v>
      </c>
      <c r="X14" s="1">
        <v>34.828770839999997</v>
      </c>
      <c r="Y14" s="1">
        <v>20.547184120000001</v>
      </c>
      <c r="Z14" s="1">
        <v>21.59640972</v>
      </c>
      <c r="AA14" s="1">
        <v>17.394187720000001</v>
      </c>
      <c r="AB14" s="1">
        <v>25.310195889999999</v>
      </c>
      <c r="AC14" s="1">
        <v>25.475659650000001</v>
      </c>
      <c r="AD14" s="1">
        <v>26.234605800000001</v>
      </c>
      <c r="AE14" s="1">
        <v>26.639771719999999</v>
      </c>
      <c r="AF14" s="1">
        <v>17.1589463</v>
      </c>
      <c r="AG14" s="1">
        <v>20.090028199999999</v>
      </c>
      <c r="AH14" s="1">
        <v>17.772248250000001</v>
      </c>
      <c r="AI14" s="1">
        <v>12.70444039</v>
      </c>
      <c r="AJ14" s="1">
        <v>23.434935070000002</v>
      </c>
      <c r="AK14" s="1">
        <v>27.000254999999999</v>
      </c>
      <c r="AL14" s="1">
        <v>12.46966177</v>
      </c>
      <c r="AM14" s="1">
        <v>17.685543639999999</v>
      </c>
      <c r="AN14" s="1">
        <v>30.141617490000002</v>
      </c>
      <c r="AO14" s="1">
        <v>24.018291829999999</v>
      </c>
      <c r="AP14" s="1">
        <v>13.96839125</v>
      </c>
      <c r="AQ14" s="1">
        <v>13.3051938</v>
      </c>
      <c r="AR14" s="1">
        <v>19.670690499999999</v>
      </c>
      <c r="AS14" s="1">
        <v>24.98118419</v>
      </c>
      <c r="AT14" s="1">
        <v>27.058043139999999</v>
      </c>
      <c r="AU14" s="1">
        <v>23.243514220000002</v>
      </c>
      <c r="AV14" s="1">
        <v>31.010568849999999</v>
      </c>
      <c r="AW14" s="1">
        <v>40.071836419999997</v>
      </c>
      <c r="AX14" s="1">
        <v>12.765737420000001</v>
      </c>
      <c r="AY14" s="1">
        <v>19.887122550000001</v>
      </c>
      <c r="AZ14" s="1">
        <v>23.347646220000001</v>
      </c>
      <c r="BA14" s="1">
        <f t="shared" si="0"/>
        <v>37</v>
      </c>
      <c r="BB14" s="1">
        <f t="shared" si="1"/>
        <v>1</v>
      </c>
      <c r="BC14" s="1" t="b">
        <f t="shared" si="2"/>
        <v>1</v>
      </c>
    </row>
    <row r="15" spans="1:55" x14ac:dyDescent="0.25">
      <c r="A15">
        <v>33</v>
      </c>
      <c r="B15" t="s">
        <v>68</v>
      </c>
      <c r="D15" t="s">
        <v>53</v>
      </c>
      <c r="E15" t="s">
        <v>67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54</v>
      </c>
      <c r="Q15" t="s">
        <v>54</v>
      </c>
      <c r="R15" t="s">
        <v>54</v>
      </c>
      <c r="S15" t="s">
        <v>54</v>
      </c>
      <c r="T15" t="s">
        <v>54</v>
      </c>
      <c r="U15" t="s">
        <v>54</v>
      </c>
      <c r="V15" t="s">
        <v>54</v>
      </c>
      <c r="W15" t="s">
        <v>54</v>
      </c>
      <c r="X15" t="s">
        <v>54</v>
      </c>
      <c r="Y15" t="s">
        <v>54</v>
      </c>
      <c r="Z15" t="s">
        <v>54</v>
      </c>
      <c r="AA15" t="s">
        <v>54</v>
      </c>
      <c r="AB15" t="s">
        <v>54</v>
      </c>
      <c r="AC15" t="s">
        <v>54</v>
      </c>
      <c r="AD15" t="s">
        <v>54</v>
      </c>
      <c r="AE15" t="s">
        <v>54</v>
      </c>
      <c r="AF15">
        <v>0.30566006800000001</v>
      </c>
      <c r="AG15" t="s">
        <v>54</v>
      </c>
      <c r="AH15">
        <v>0.65019449900000004</v>
      </c>
      <c r="AI15" t="s">
        <v>54</v>
      </c>
      <c r="AJ15" t="s">
        <v>54</v>
      </c>
      <c r="AK15">
        <v>0.58745674299999995</v>
      </c>
      <c r="AL15">
        <v>0.24612466299999999</v>
      </c>
      <c r="AM15">
        <v>0.26245225900000002</v>
      </c>
      <c r="AN15" t="s">
        <v>54</v>
      </c>
      <c r="AO15" t="s">
        <v>54</v>
      </c>
      <c r="AP15">
        <v>0.31101511100000001</v>
      </c>
      <c r="AQ15">
        <v>0.22872822500000001</v>
      </c>
      <c r="AR15" t="s">
        <v>54</v>
      </c>
      <c r="AS15" t="s">
        <v>54</v>
      </c>
      <c r="AT15" t="s">
        <v>54</v>
      </c>
      <c r="AU15" t="s">
        <v>54</v>
      </c>
      <c r="AV15" t="s">
        <v>54</v>
      </c>
      <c r="AW15" t="s">
        <v>54</v>
      </c>
      <c r="AX15" t="s">
        <v>54</v>
      </c>
      <c r="AY15" t="s">
        <v>54</v>
      </c>
      <c r="AZ15" t="s">
        <v>54</v>
      </c>
      <c r="BA15">
        <f t="shared" si="0"/>
        <v>7</v>
      </c>
      <c r="BB15">
        <f t="shared" si="1"/>
        <v>0.1891891891891892</v>
      </c>
      <c r="BC15" t="b">
        <f t="shared" si="2"/>
        <v>0</v>
      </c>
    </row>
    <row r="16" spans="1:55" s="2" customFormat="1" x14ac:dyDescent="0.25">
      <c r="A16" s="2">
        <v>35</v>
      </c>
      <c r="B16" s="2" t="s">
        <v>136</v>
      </c>
      <c r="D16" s="2" t="s">
        <v>59</v>
      </c>
      <c r="E16" s="2" t="s">
        <v>69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 t="s">
        <v>54</v>
      </c>
      <c r="Q16" s="2">
        <v>0.73623836499999995</v>
      </c>
      <c r="R16" s="2">
        <v>0.47032460599999998</v>
      </c>
      <c r="S16" s="2">
        <v>0.37834400899999998</v>
      </c>
      <c r="T16" s="2" t="s">
        <v>54</v>
      </c>
      <c r="U16" s="2">
        <v>0.66750028400000005</v>
      </c>
      <c r="V16" s="2" t="s">
        <v>54</v>
      </c>
      <c r="W16" s="2" t="s">
        <v>54</v>
      </c>
      <c r="X16" s="2">
        <v>0.41897085499999998</v>
      </c>
      <c r="Y16" s="2">
        <v>0.46309548099999998</v>
      </c>
      <c r="Z16" s="2">
        <v>0.51665729100000002</v>
      </c>
      <c r="AA16" s="2">
        <v>0.56667989600000002</v>
      </c>
      <c r="AB16" s="2">
        <v>1.3260485500000001</v>
      </c>
      <c r="AC16" s="2">
        <v>1.4361290769999999</v>
      </c>
      <c r="AD16" s="2">
        <v>0.388882279</v>
      </c>
      <c r="AE16" s="2">
        <v>0.51445548799999996</v>
      </c>
      <c r="AF16" s="2">
        <v>0.20404837000000001</v>
      </c>
      <c r="AG16" s="2" t="s">
        <v>54</v>
      </c>
      <c r="AH16" s="2">
        <v>0.63234574600000004</v>
      </c>
      <c r="AI16" s="2" t="s">
        <v>54</v>
      </c>
      <c r="AJ16" s="2">
        <v>0.42136628300000001</v>
      </c>
      <c r="AK16" s="2">
        <v>0.90171404200000005</v>
      </c>
      <c r="AL16" s="2">
        <v>0.251165792</v>
      </c>
      <c r="AM16" s="2">
        <v>1.364002465</v>
      </c>
      <c r="AN16" s="2">
        <v>1.8980522280000001</v>
      </c>
      <c r="AO16" s="2">
        <v>1.748914565</v>
      </c>
      <c r="AP16" s="2">
        <v>0.15687672599999999</v>
      </c>
      <c r="AQ16" s="2" t="s">
        <v>54</v>
      </c>
      <c r="AR16" s="2">
        <v>1.2568500119999999</v>
      </c>
      <c r="AS16" s="2">
        <v>1.278426157</v>
      </c>
      <c r="AT16" s="2">
        <v>1.5114039050000001</v>
      </c>
      <c r="AU16" s="2">
        <v>0.56584897099999998</v>
      </c>
      <c r="AV16" s="2">
        <v>2.1734991520000002</v>
      </c>
      <c r="AW16" s="2">
        <v>1.2013938909999999</v>
      </c>
      <c r="AX16" s="2" t="s">
        <v>54</v>
      </c>
      <c r="AY16" s="2">
        <v>0.251521416</v>
      </c>
      <c r="AZ16" s="2" t="s">
        <v>54</v>
      </c>
      <c r="BA16" s="2">
        <f t="shared" si="0"/>
        <v>28</v>
      </c>
      <c r="BB16" s="2">
        <f t="shared" si="1"/>
        <v>0.7567567567567568</v>
      </c>
      <c r="BC16" s="2" t="b">
        <f t="shared" si="2"/>
        <v>1</v>
      </c>
    </row>
    <row r="17" spans="1:55" s="2" customFormat="1" x14ac:dyDescent="0.25">
      <c r="A17" s="2">
        <v>36</v>
      </c>
      <c r="B17" s="2" t="s">
        <v>135</v>
      </c>
      <c r="D17" s="2" t="s">
        <v>59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 t="s">
        <v>54</v>
      </c>
      <c r="Q17" s="2" t="s">
        <v>54</v>
      </c>
      <c r="R17" s="2" t="s">
        <v>54</v>
      </c>
      <c r="S17" s="2" t="s">
        <v>54</v>
      </c>
      <c r="T17" s="2" t="s">
        <v>54</v>
      </c>
      <c r="U17" s="2" t="s">
        <v>54</v>
      </c>
      <c r="V17" s="2" t="s">
        <v>54</v>
      </c>
      <c r="W17" s="2" t="s">
        <v>54</v>
      </c>
      <c r="X17" s="2" t="s">
        <v>54</v>
      </c>
      <c r="Y17" s="2" t="s">
        <v>54</v>
      </c>
      <c r="Z17" s="2" t="s">
        <v>54</v>
      </c>
      <c r="AA17" s="2">
        <v>0.318510609</v>
      </c>
      <c r="AB17" s="2" t="s">
        <v>54</v>
      </c>
      <c r="AC17" s="2" t="s">
        <v>54</v>
      </c>
      <c r="AD17" s="2" t="s">
        <v>54</v>
      </c>
      <c r="AE17" s="2">
        <v>0.53395866400000003</v>
      </c>
      <c r="AF17" s="2" t="s">
        <v>54</v>
      </c>
      <c r="AG17" s="2" t="s">
        <v>54</v>
      </c>
      <c r="AH17" s="2" t="s">
        <v>54</v>
      </c>
      <c r="AI17" s="2" t="s">
        <v>54</v>
      </c>
      <c r="AJ17" s="2" t="s">
        <v>54</v>
      </c>
      <c r="AK17" s="2" t="s">
        <v>54</v>
      </c>
      <c r="AL17" s="2">
        <v>0.10229518999999999</v>
      </c>
      <c r="AM17" s="2">
        <v>0.14468869300000001</v>
      </c>
      <c r="AN17" s="2" t="s">
        <v>54</v>
      </c>
      <c r="AO17" s="2" t="s">
        <v>54</v>
      </c>
      <c r="AP17" s="2">
        <v>0.154438829</v>
      </c>
      <c r="AQ17" s="2" t="s">
        <v>54</v>
      </c>
      <c r="AR17" s="2" t="s">
        <v>54</v>
      </c>
      <c r="AS17" s="2" t="s">
        <v>54</v>
      </c>
      <c r="AT17" s="2">
        <v>0.92926025400000001</v>
      </c>
      <c r="AU17" s="2" t="s">
        <v>54</v>
      </c>
      <c r="AV17" s="2" t="s">
        <v>54</v>
      </c>
      <c r="AW17" s="2" t="s">
        <v>54</v>
      </c>
      <c r="AX17" s="2" t="s">
        <v>54</v>
      </c>
      <c r="AY17" s="2" t="s">
        <v>54</v>
      </c>
      <c r="AZ17" s="2" t="s">
        <v>54</v>
      </c>
      <c r="BA17" s="2">
        <f t="shared" si="0"/>
        <v>6</v>
      </c>
      <c r="BB17" s="2">
        <f t="shared" si="1"/>
        <v>0.16216216216216217</v>
      </c>
      <c r="BC17" s="2" t="b">
        <f t="shared" si="2"/>
        <v>0</v>
      </c>
    </row>
    <row r="18" spans="1:55" s="2" customFormat="1" x14ac:dyDescent="0.25">
      <c r="A18" s="2">
        <v>37</v>
      </c>
      <c r="B18" s="2" t="s">
        <v>141</v>
      </c>
      <c r="D18" s="2" t="s">
        <v>59</v>
      </c>
      <c r="E18" s="2" t="s">
        <v>57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8.4538818280000001</v>
      </c>
      <c r="Q18" s="2">
        <v>13.693342579999999</v>
      </c>
      <c r="R18" s="2">
        <v>3.477108689</v>
      </c>
      <c r="S18" s="2">
        <v>4.7093135869999996</v>
      </c>
      <c r="T18" s="2">
        <v>5.9268094710000003</v>
      </c>
      <c r="U18" s="2">
        <v>7.5842304780000003</v>
      </c>
      <c r="V18" s="2">
        <v>7.2590835020000002</v>
      </c>
      <c r="W18" s="2">
        <v>4.6360427399999997</v>
      </c>
      <c r="X18" s="2">
        <v>2.7242221959999999</v>
      </c>
      <c r="Y18" s="2">
        <v>6.8293931040000002</v>
      </c>
      <c r="Z18" s="2">
        <v>5.4352390350000004</v>
      </c>
      <c r="AA18" s="2">
        <v>6.5448541330000003</v>
      </c>
      <c r="AB18" s="2">
        <v>11.68881884</v>
      </c>
      <c r="AC18" s="2">
        <v>9.0236953960000008</v>
      </c>
      <c r="AD18" s="2">
        <v>6.4981590000000002</v>
      </c>
      <c r="AE18" s="2">
        <v>6.552786072</v>
      </c>
      <c r="AF18" s="2">
        <v>1.6278624239999999</v>
      </c>
      <c r="AG18" s="2">
        <v>1.6014147780000001</v>
      </c>
      <c r="AH18" s="2">
        <v>1.8052745800000001</v>
      </c>
      <c r="AI18" s="2">
        <v>1.882732037</v>
      </c>
      <c r="AJ18" s="2">
        <v>3.2901738119999999</v>
      </c>
      <c r="AK18" s="2">
        <v>4.5316340149999998</v>
      </c>
      <c r="AL18" s="2">
        <v>2.9534063659999998</v>
      </c>
      <c r="AM18" s="2">
        <v>6.8769546650000004</v>
      </c>
      <c r="AN18" s="2">
        <v>8.3998134719999999</v>
      </c>
      <c r="AO18" s="2">
        <v>12.14056735</v>
      </c>
      <c r="AP18" s="2">
        <v>3.4470302589999999</v>
      </c>
      <c r="AQ18" s="2">
        <v>2.753484721</v>
      </c>
      <c r="AR18" s="2">
        <v>7.0116929849999998</v>
      </c>
      <c r="AS18" s="2">
        <v>15.336161239999999</v>
      </c>
      <c r="AT18" s="2">
        <v>19.276024469999999</v>
      </c>
      <c r="AU18" s="2">
        <v>2.779373573</v>
      </c>
      <c r="AV18" s="2">
        <v>6.5051339129999999</v>
      </c>
      <c r="AW18" s="2">
        <v>4.6568346350000001</v>
      </c>
      <c r="AX18" s="2">
        <v>0.91211609199999999</v>
      </c>
      <c r="AY18" s="2">
        <v>2.5468188289999998</v>
      </c>
      <c r="AZ18" s="2">
        <v>4.3186491499999997</v>
      </c>
      <c r="BA18" s="2">
        <f t="shared" si="0"/>
        <v>37</v>
      </c>
      <c r="BB18" s="2">
        <f t="shared" si="1"/>
        <v>1</v>
      </c>
      <c r="BC18" s="2" t="b">
        <f t="shared" si="2"/>
        <v>1</v>
      </c>
    </row>
    <row r="19" spans="1:55" s="1" customFormat="1" x14ac:dyDescent="0.25">
      <c r="A19" s="1">
        <v>38</v>
      </c>
      <c r="B19" s="1" t="s">
        <v>70</v>
      </c>
      <c r="D19" s="1" t="s">
        <v>59</v>
      </c>
      <c r="E19" s="1" t="s">
        <v>71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 t="s">
        <v>54</v>
      </c>
      <c r="Q19" s="1" t="s">
        <v>54</v>
      </c>
      <c r="R19" s="1" t="s">
        <v>54</v>
      </c>
      <c r="S19" s="1" t="s">
        <v>54</v>
      </c>
      <c r="T19" s="1" t="s">
        <v>54</v>
      </c>
      <c r="U19" s="1">
        <v>0.41134256800000002</v>
      </c>
      <c r="V19" s="1">
        <v>0.50435118199999995</v>
      </c>
      <c r="W19" s="1">
        <v>0.468273361</v>
      </c>
      <c r="X19" s="1" t="s">
        <v>54</v>
      </c>
      <c r="Y19" s="1" t="s">
        <v>54</v>
      </c>
      <c r="Z19" s="1">
        <v>0.44885428799999999</v>
      </c>
      <c r="AA19" s="1">
        <v>0.217689935</v>
      </c>
      <c r="AB19" s="1">
        <v>0.20221873800000001</v>
      </c>
      <c r="AC19" s="1" t="s">
        <v>54</v>
      </c>
      <c r="AD19" s="1">
        <v>0.69848461699999997</v>
      </c>
      <c r="AE19" s="1">
        <v>0.33645101900000002</v>
      </c>
      <c r="AF19" s="1" t="s">
        <v>54</v>
      </c>
      <c r="AG19" s="1">
        <v>0.60319227099999995</v>
      </c>
      <c r="AH19" s="1" t="s">
        <v>54</v>
      </c>
      <c r="AI19" s="1" t="s">
        <v>54</v>
      </c>
      <c r="AJ19" s="1" t="s">
        <v>54</v>
      </c>
      <c r="AK19" s="1" t="s">
        <v>54</v>
      </c>
      <c r="AL19" s="1">
        <v>0.124359788</v>
      </c>
      <c r="AM19" s="1">
        <v>0.13379231699999999</v>
      </c>
      <c r="AN19" s="1" t="s">
        <v>54</v>
      </c>
      <c r="AO19" s="1" t="s">
        <v>54</v>
      </c>
      <c r="AP19" s="1">
        <v>0.128212091</v>
      </c>
      <c r="AQ19" s="1" t="s">
        <v>54</v>
      </c>
      <c r="AR19" s="1" t="s">
        <v>54</v>
      </c>
      <c r="AS19" s="1" t="s">
        <v>54</v>
      </c>
      <c r="AT19" s="1">
        <v>0.463525346</v>
      </c>
      <c r="AU19" s="1">
        <v>8.2972042310000003</v>
      </c>
      <c r="AV19" s="1">
        <v>1.8258169070000001</v>
      </c>
      <c r="AW19" s="1" t="s">
        <v>54</v>
      </c>
      <c r="AX19" s="1" t="s">
        <v>54</v>
      </c>
      <c r="AY19" s="1">
        <v>0.585421148</v>
      </c>
      <c r="AZ19" s="1">
        <v>8.4207545279999998</v>
      </c>
      <c r="BA19" s="1">
        <f t="shared" si="0"/>
        <v>17</v>
      </c>
      <c r="BB19" s="1">
        <f t="shared" si="1"/>
        <v>0.45945945945945948</v>
      </c>
      <c r="BC19" s="1" t="b">
        <f t="shared" si="2"/>
        <v>1</v>
      </c>
    </row>
    <row r="20" spans="1:55" s="1" customFormat="1" x14ac:dyDescent="0.25">
      <c r="A20" s="1">
        <v>39</v>
      </c>
      <c r="B20" s="1" t="s">
        <v>72</v>
      </c>
      <c r="D20" s="1" t="s">
        <v>59</v>
      </c>
      <c r="E20" s="1" t="s">
        <v>73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 t="s">
        <v>54</v>
      </c>
      <c r="Q20" s="1">
        <v>0.30043278499999998</v>
      </c>
      <c r="R20" s="1">
        <v>0.29106110099999999</v>
      </c>
      <c r="S20" s="1">
        <v>0.37104352600000001</v>
      </c>
      <c r="T20" s="1" t="s">
        <v>54</v>
      </c>
      <c r="U20" s="1">
        <v>0.40636608800000001</v>
      </c>
      <c r="V20" s="1" t="s">
        <v>54</v>
      </c>
      <c r="W20" s="1" t="s">
        <v>54</v>
      </c>
      <c r="X20" s="1" t="s">
        <v>54</v>
      </c>
      <c r="Y20" s="1" t="s">
        <v>54</v>
      </c>
      <c r="Z20" s="1" t="s">
        <v>54</v>
      </c>
      <c r="AA20" s="1">
        <v>0.32487250899999998</v>
      </c>
      <c r="AB20" s="1">
        <v>0.65319667800000003</v>
      </c>
      <c r="AC20" s="1">
        <v>0.65690680800000001</v>
      </c>
      <c r="AD20" s="1" t="s">
        <v>54</v>
      </c>
      <c r="AE20" s="1">
        <v>0.42385298799999999</v>
      </c>
      <c r="AF20" s="1">
        <v>0.35986603700000003</v>
      </c>
      <c r="AG20" s="1" t="s">
        <v>54</v>
      </c>
      <c r="AH20" s="1">
        <v>0.23988996200000001</v>
      </c>
      <c r="AI20" s="1">
        <v>0.39407419399999999</v>
      </c>
      <c r="AJ20" s="1">
        <v>0.418498549</v>
      </c>
      <c r="AK20" s="1">
        <v>1.3626476729999999</v>
      </c>
      <c r="AL20" s="1">
        <v>0.86272928100000001</v>
      </c>
      <c r="AM20" s="1">
        <v>0.74527505000000005</v>
      </c>
      <c r="AN20" s="1">
        <v>1.0026369690000001</v>
      </c>
      <c r="AO20" s="1">
        <v>0.90269055099999995</v>
      </c>
      <c r="AP20" s="1">
        <v>0.63266324299999999</v>
      </c>
      <c r="AQ20" s="1">
        <v>0.54089837500000004</v>
      </c>
      <c r="AR20" s="1">
        <v>0.62967671800000002</v>
      </c>
      <c r="AS20" s="1">
        <v>0.687284122</v>
      </c>
      <c r="AT20" s="1">
        <v>0.89408406399999996</v>
      </c>
      <c r="AU20" s="1">
        <v>0.436941105</v>
      </c>
      <c r="AV20" s="1">
        <v>0.62005449700000004</v>
      </c>
      <c r="AW20" s="1" t="s">
        <v>54</v>
      </c>
      <c r="AX20" s="1">
        <v>0.95263173300000004</v>
      </c>
      <c r="AY20" s="1">
        <v>3.3943385799999999</v>
      </c>
      <c r="AZ20" s="1" t="s">
        <v>54</v>
      </c>
      <c r="BA20" s="1">
        <f t="shared" si="0"/>
        <v>26</v>
      </c>
      <c r="BB20" s="1">
        <f t="shared" si="1"/>
        <v>0.70270270270270274</v>
      </c>
      <c r="BC20" s="1" t="b">
        <f t="shared" si="2"/>
        <v>1</v>
      </c>
    </row>
    <row r="21" spans="1:55" s="1" customFormat="1" x14ac:dyDescent="0.25">
      <c r="A21" s="1">
        <v>40</v>
      </c>
      <c r="B21" s="1" t="s">
        <v>74</v>
      </c>
      <c r="D21" s="1" t="s">
        <v>53</v>
      </c>
      <c r="E21" s="1" t="s">
        <v>57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 t="s">
        <v>54</v>
      </c>
      <c r="Q21" s="1" t="s">
        <v>54</v>
      </c>
      <c r="R21" s="1">
        <v>0.222696173</v>
      </c>
      <c r="S21" s="1">
        <v>0.26175623399999998</v>
      </c>
      <c r="T21" s="1" t="s">
        <v>54</v>
      </c>
      <c r="U21" s="1">
        <v>0.30182893</v>
      </c>
      <c r="V21" s="1">
        <v>0.36029335200000001</v>
      </c>
      <c r="W21" s="1" t="s">
        <v>54</v>
      </c>
      <c r="X21" s="1" t="s">
        <v>54</v>
      </c>
      <c r="Y21" s="1">
        <v>0.45883262200000002</v>
      </c>
      <c r="Z21" s="1" t="s">
        <v>54</v>
      </c>
      <c r="AA21" s="1">
        <v>0.28201527599999998</v>
      </c>
      <c r="AB21" s="1">
        <v>0.69630979199999998</v>
      </c>
      <c r="AC21" s="1">
        <v>0.74582188800000004</v>
      </c>
      <c r="AD21" s="1">
        <v>0.34867785400000001</v>
      </c>
      <c r="AE21" s="1">
        <v>0.40344503500000001</v>
      </c>
      <c r="AF21" s="1">
        <v>0.25796632400000002</v>
      </c>
      <c r="AG21" s="1">
        <v>0.51899647800000004</v>
      </c>
      <c r="AH21" s="1">
        <v>0.35207857100000001</v>
      </c>
      <c r="AI21" s="1">
        <v>0.84634977899999997</v>
      </c>
      <c r="AJ21" s="1">
        <v>0.46259175899999999</v>
      </c>
      <c r="AK21" s="1">
        <v>1.6511660379999999</v>
      </c>
      <c r="AL21" s="1">
        <v>0.86756004499999995</v>
      </c>
      <c r="AM21" s="1">
        <v>0.57565742399999997</v>
      </c>
      <c r="AN21" s="1">
        <v>0.70647518799999998</v>
      </c>
      <c r="AO21" s="1">
        <v>0.99732841999999999</v>
      </c>
      <c r="AP21" s="1">
        <v>0.40605452600000003</v>
      </c>
      <c r="AQ21" s="1">
        <v>0.13154840800000001</v>
      </c>
      <c r="AR21" s="1">
        <v>0.55179142800000003</v>
      </c>
      <c r="AS21" s="1">
        <v>0.92782173300000004</v>
      </c>
      <c r="AT21" s="1">
        <v>0.57255400400000001</v>
      </c>
      <c r="AU21" s="1" t="s">
        <v>54</v>
      </c>
      <c r="AV21" s="1">
        <v>0.14758657999999999</v>
      </c>
      <c r="AW21" s="1" t="s">
        <v>54</v>
      </c>
      <c r="AX21" s="1" t="s">
        <v>54</v>
      </c>
      <c r="AY21" s="1" t="s">
        <v>54</v>
      </c>
      <c r="AZ21" s="1" t="s">
        <v>54</v>
      </c>
      <c r="BA21" s="1">
        <f t="shared" si="0"/>
        <v>26</v>
      </c>
      <c r="BB21" s="1">
        <f t="shared" si="1"/>
        <v>0.70270270270270274</v>
      </c>
      <c r="BC21" s="1" t="b">
        <f t="shared" si="2"/>
        <v>1</v>
      </c>
    </row>
    <row r="22" spans="1:55" s="1" customFormat="1" x14ac:dyDescent="0.25">
      <c r="A22" s="1">
        <v>41</v>
      </c>
      <c r="B22" s="1" t="s">
        <v>75</v>
      </c>
      <c r="D22" s="1" t="s">
        <v>61</v>
      </c>
      <c r="E22" s="1" t="s">
        <v>76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 t="s">
        <v>54</v>
      </c>
      <c r="Q22" s="1">
        <v>1.1822088799999999</v>
      </c>
      <c r="R22" s="1">
        <v>0.81957280899999996</v>
      </c>
      <c r="S22" s="1">
        <v>0.73641184999999998</v>
      </c>
      <c r="T22" s="1" t="s">
        <v>54</v>
      </c>
      <c r="U22" s="1">
        <v>0.41431523199999998</v>
      </c>
      <c r="V22" s="1">
        <v>0.39640234699999999</v>
      </c>
      <c r="W22" s="1">
        <v>1.061301236</v>
      </c>
      <c r="X22" s="1">
        <v>0.52241004700000004</v>
      </c>
      <c r="Y22" s="1">
        <v>0.99834563899999995</v>
      </c>
      <c r="Z22" s="1">
        <v>2.2727958789999998</v>
      </c>
      <c r="AA22" s="1">
        <v>0.67467107900000001</v>
      </c>
      <c r="AB22" s="1" t="s">
        <v>54</v>
      </c>
      <c r="AC22" s="1" t="s">
        <v>54</v>
      </c>
      <c r="AD22" s="1">
        <v>0.462923957</v>
      </c>
      <c r="AE22" s="1" t="s">
        <v>54</v>
      </c>
      <c r="AF22" s="1" t="s">
        <v>54</v>
      </c>
      <c r="AG22" s="1" t="s">
        <v>54</v>
      </c>
      <c r="AH22" s="1" t="s">
        <v>54</v>
      </c>
      <c r="AI22" s="1" t="s">
        <v>54</v>
      </c>
      <c r="AJ22" s="1">
        <v>0.17140756900000001</v>
      </c>
      <c r="AK22" s="1" t="s">
        <v>54</v>
      </c>
      <c r="AL22" s="1">
        <v>6.8956884999999996E-2</v>
      </c>
      <c r="AM22" s="1">
        <v>0.12954306199999999</v>
      </c>
      <c r="AN22" s="1" t="s">
        <v>54</v>
      </c>
      <c r="AO22" s="1" t="s">
        <v>54</v>
      </c>
      <c r="AP22" s="1" t="s">
        <v>54</v>
      </c>
      <c r="AQ22" s="1">
        <v>0.26885848400000001</v>
      </c>
      <c r="AR22" s="1" t="s">
        <v>54</v>
      </c>
      <c r="AS22" s="1" t="s">
        <v>54</v>
      </c>
      <c r="AT22" s="1" t="s">
        <v>54</v>
      </c>
      <c r="AU22" s="1">
        <v>0.51886395600000002</v>
      </c>
      <c r="AV22" s="1" t="s">
        <v>54</v>
      </c>
      <c r="AW22" s="1" t="s">
        <v>54</v>
      </c>
      <c r="AX22" s="1" t="s">
        <v>54</v>
      </c>
      <c r="AY22" s="1" t="s">
        <v>54</v>
      </c>
      <c r="AZ22" s="1">
        <v>0.74221847900000004</v>
      </c>
      <c r="BA22" s="1">
        <f t="shared" si="0"/>
        <v>17</v>
      </c>
      <c r="BB22" s="1">
        <f t="shared" si="1"/>
        <v>0.45945945945945948</v>
      </c>
      <c r="BC22" s="1" t="b">
        <f t="shared" si="2"/>
        <v>1</v>
      </c>
    </row>
    <row r="23" spans="1:55" x14ac:dyDescent="0.25">
      <c r="A23">
        <v>41.5</v>
      </c>
      <c r="B23" t="s">
        <v>77</v>
      </c>
      <c r="D23" t="s">
        <v>53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54</v>
      </c>
      <c r="Q23" t="s">
        <v>54</v>
      </c>
      <c r="R23" t="s">
        <v>54</v>
      </c>
      <c r="S23">
        <v>0.31916480200000003</v>
      </c>
      <c r="T23" t="s">
        <v>54</v>
      </c>
      <c r="U23" t="s">
        <v>54</v>
      </c>
      <c r="V23" t="s">
        <v>54</v>
      </c>
      <c r="W23" t="s">
        <v>54</v>
      </c>
      <c r="X23" t="s">
        <v>54</v>
      </c>
      <c r="Y23" t="s">
        <v>54</v>
      </c>
      <c r="Z23" t="s">
        <v>54</v>
      </c>
      <c r="AA23" t="s">
        <v>54</v>
      </c>
      <c r="AB23" t="s">
        <v>54</v>
      </c>
      <c r="AC23" t="s">
        <v>54</v>
      </c>
      <c r="AD23" t="s">
        <v>54</v>
      </c>
      <c r="AE23" t="s">
        <v>54</v>
      </c>
      <c r="AF23" t="s">
        <v>54</v>
      </c>
      <c r="AG23" t="s">
        <v>54</v>
      </c>
      <c r="AH23" t="s">
        <v>54</v>
      </c>
      <c r="AI23" t="s">
        <v>54</v>
      </c>
      <c r="AJ23" t="s">
        <v>54</v>
      </c>
      <c r="AK23" t="s">
        <v>54</v>
      </c>
      <c r="AL23" t="s">
        <v>54</v>
      </c>
      <c r="AM23" t="s">
        <v>54</v>
      </c>
      <c r="AN23" t="s">
        <v>54</v>
      </c>
      <c r="AO23" t="s">
        <v>54</v>
      </c>
      <c r="AP23" t="s">
        <v>54</v>
      </c>
      <c r="AQ23" t="s">
        <v>54</v>
      </c>
      <c r="AR23" t="s">
        <v>54</v>
      </c>
      <c r="AS23" t="s">
        <v>54</v>
      </c>
      <c r="AT23" t="s">
        <v>54</v>
      </c>
      <c r="AU23" t="s">
        <v>54</v>
      </c>
      <c r="AV23" t="s">
        <v>54</v>
      </c>
      <c r="AW23" t="s">
        <v>54</v>
      </c>
      <c r="AX23" t="s">
        <v>54</v>
      </c>
      <c r="AY23" t="s">
        <v>54</v>
      </c>
      <c r="AZ23" t="s">
        <v>54</v>
      </c>
      <c r="BA23">
        <f t="shared" si="0"/>
        <v>1</v>
      </c>
      <c r="BB23">
        <f t="shared" si="1"/>
        <v>2.7027027027027029E-2</v>
      </c>
      <c r="BC23" t="b">
        <f t="shared" si="2"/>
        <v>0</v>
      </c>
    </row>
    <row r="24" spans="1:55" s="1" customFormat="1" x14ac:dyDescent="0.25">
      <c r="A24" s="1">
        <v>42</v>
      </c>
      <c r="B24" s="1" t="s">
        <v>74</v>
      </c>
      <c r="D24" s="1" t="s">
        <v>53</v>
      </c>
      <c r="E24" s="1" t="s">
        <v>57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 t="s">
        <v>54</v>
      </c>
      <c r="Q24" s="1" t="s">
        <v>54</v>
      </c>
      <c r="R24" s="1">
        <v>1.0930498959999999</v>
      </c>
      <c r="S24" s="1">
        <v>0.62734938699999998</v>
      </c>
      <c r="T24" s="1" t="s">
        <v>54</v>
      </c>
      <c r="U24" s="1">
        <v>0.23525463999999999</v>
      </c>
      <c r="V24" s="1">
        <v>0.47849382299999998</v>
      </c>
      <c r="W24" s="1">
        <v>0.596683509</v>
      </c>
      <c r="X24" s="1">
        <v>0.95142014500000005</v>
      </c>
      <c r="Y24" s="1" t="s">
        <v>54</v>
      </c>
      <c r="Z24" s="1">
        <v>0.59298826900000001</v>
      </c>
      <c r="AA24" s="1">
        <v>0.80976355899999997</v>
      </c>
      <c r="AB24" s="1">
        <v>0.49421991799999998</v>
      </c>
      <c r="AC24" s="1">
        <v>0.49651369200000001</v>
      </c>
      <c r="AD24" s="1" t="s">
        <v>54</v>
      </c>
      <c r="AE24" s="1">
        <v>0.57572629200000003</v>
      </c>
      <c r="AF24" s="1">
        <v>0.56723575400000004</v>
      </c>
      <c r="AG24" s="1">
        <v>0.51892432600000005</v>
      </c>
      <c r="AH24" s="1">
        <v>0.77494074400000001</v>
      </c>
      <c r="AI24" s="1">
        <v>0.989909398</v>
      </c>
      <c r="AJ24" s="1">
        <v>0.43396212099999998</v>
      </c>
      <c r="AK24" s="1">
        <v>1.578535137</v>
      </c>
      <c r="AL24" s="1">
        <v>1.0937455030000001</v>
      </c>
      <c r="AM24" s="1">
        <v>0.91137393899999997</v>
      </c>
      <c r="AN24" s="1">
        <v>0.89335120199999996</v>
      </c>
      <c r="AO24" s="1">
        <v>0.68593817000000001</v>
      </c>
      <c r="AP24" s="1">
        <v>1.3956247900000001</v>
      </c>
      <c r="AQ24" s="1">
        <v>1.1356480360000001</v>
      </c>
      <c r="AR24" s="1">
        <v>0.615162133</v>
      </c>
      <c r="AS24" s="1">
        <v>0.73216809800000004</v>
      </c>
      <c r="AT24" s="1">
        <v>0.78830382200000004</v>
      </c>
      <c r="AU24" s="1" t="s">
        <v>54</v>
      </c>
      <c r="AV24" s="1">
        <v>0.140479523</v>
      </c>
      <c r="AW24" s="1" t="s">
        <v>54</v>
      </c>
      <c r="AX24" s="1" t="s">
        <v>54</v>
      </c>
      <c r="AY24" s="1">
        <v>0.68660332099999999</v>
      </c>
      <c r="AZ24" s="1" t="s">
        <v>54</v>
      </c>
      <c r="BA24" s="1">
        <f t="shared" si="0"/>
        <v>28</v>
      </c>
      <c r="BB24" s="1">
        <f t="shared" si="1"/>
        <v>0.7567567567567568</v>
      </c>
      <c r="BC24" s="1" t="b">
        <f t="shared" si="2"/>
        <v>1</v>
      </c>
    </row>
    <row r="25" spans="1:55" x14ac:dyDescent="0.25">
      <c r="A25">
        <v>42.5</v>
      </c>
      <c r="B25" t="s">
        <v>78</v>
      </c>
      <c r="D25" t="s">
        <v>59</v>
      </c>
      <c r="E25" t="s">
        <v>57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54</v>
      </c>
      <c r="Q25" t="s">
        <v>54</v>
      </c>
      <c r="R25" t="s">
        <v>54</v>
      </c>
      <c r="S25" t="s">
        <v>54</v>
      </c>
      <c r="T25" t="s">
        <v>54</v>
      </c>
      <c r="U25" t="s">
        <v>54</v>
      </c>
      <c r="V25" t="s">
        <v>54</v>
      </c>
      <c r="W25" t="s">
        <v>54</v>
      </c>
      <c r="X25" t="s">
        <v>54</v>
      </c>
      <c r="Y25" t="s">
        <v>54</v>
      </c>
      <c r="Z25" t="s">
        <v>54</v>
      </c>
      <c r="AA25" t="s">
        <v>54</v>
      </c>
      <c r="AB25">
        <v>0.180587156</v>
      </c>
      <c r="AC25" t="s">
        <v>54</v>
      </c>
      <c r="AD25" t="s">
        <v>54</v>
      </c>
      <c r="AE25" t="s">
        <v>54</v>
      </c>
      <c r="AF25" t="s">
        <v>54</v>
      </c>
      <c r="AG25" t="s">
        <v>54</v>
      </c>
      <c r="AH25" t="s">
        <v>54</v>
      </c>
      <c r="AI25" t="s">
        <v>54</v>
      </c>
      <c r="AJ25" t="s">
        <v>54</v>
      </c>
      <c r="AK25" t="s">
        <v>54</v>
      </c>
      <c r="AL25">
        <v>8.9083258999999998E-2</v>
      </c>
      <c r="AM25" t="s">
        <v>54</v>
      </c>
      <c r="AN25" t="s">
        <v>54</v>
      </c>
      <c r="AO25" t="s">
        <v>54</v>
      </c>
      <c r="AP25" t="s">
        <v>54</v>
      </c>
      <c r="AQ25" t="s">
        <v>54</v>
      </c>
      <c r="AR25" t="s">
        <v>54</v>
      </c>
      <c r="AS25" t="s">
        <v>54</v>
      </c>
      <c r="AT25">
        <v>0.30433817400000002</v>
      </c>
      <c r="AU25" t="s">
        <v>54</v>
      </c>
      <c r="AV25">
        <v>0.16313781799999999</v>
      </c>
      <c r="AW25" t="s">
        <v>54</v>
      </c>
      <c r="AX25" t="s">
        <v>54</v>
      </c>
      <c r="AY25" t="s">
        <v>54</v>
      </c>
      <c r="AZ25" t="s">
        <v>54</v>
      </c>
      <c r="BA25">
        <f t="shared" si="0"/>
        <v>4</v>
      </c>
      <c r="BB25">
        <f t="shared" si="1"/>
        <v>0.10810810810810811</v>
      </c>
      <c r="BC25" t="b">
        <f t="shared" si="2"/>
        <v>0</v>
      </c>
    </row>
    <row r="26" spans="1:55" x14ac:dyDescent="0.25">
      <c r="A26">
        <v>43</v>
      </c>
      <c r="B26" t="s">
        <v>79</v>
      </c>
      <c r="D26" t="s">
        <v>59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54</v>
      </c>
      <c r="Q26">
        <v>0.31484696499999998</v>
      </c>
      <c r="R26">
        <v>0.28937423899999998</v>
      </c>
      <c r="S26">
        <v>0.40386714699999998</v>
      </c>
      <c r="T26" t="s">
        <v>54</v>
      </c>
      <c r="U26" t="s">
        <v>54</v>
      </c>
      <c r="V26" t="s">
        <v>54</v>
      </c>
      <c r="W26" t="s">
        <v>54</v>
      </c>
      <c r="X26" t="s">
        <v>54</v>
      </c>
      <c r="Y26" t="s">
        <v>54</v>
      </c>
      <c r="Z26" t="s">
        <v>54</v>
      </c>
      <c r="AA26" t="s">
        <v>54</v>
      </c>
      <c r="AB26" t="s">
        <v>54</v>
      </c>
      <c r="AC26" t="s">
        <v>54</v>
      </c>
      <c r="AD26" t="s">
        <v>54</v>
      </c>
      <c r="AE26" t="s">
        <v>54</v>
      </c>
      <c r="AF26" t="s">
        <v>54</v>
      </c>
      <c r="AG26" t="s">
        <v>54</v>
      </c>
      <c r="AH26" t="s">
        <v>54</v>
      </c>
      <c r="AI26" t="s">
        <v>54</v>
      </c>
      <c r="AJ26" t="s">
        <v>54</v>
      </c>
      <c r="AK26" t="s">
        <v>54</v>
      </c>
      <c r="AL26">
        <v>0.25224958600000003</v>
      </c>
      <c r="AM26">
        <v>0.34389614000000002</v>
      </c>
      <c r="AN26" t="s">
        <v>54</v>
      </c>
      <c r="AO26" t="s">
        <v>54</v>
      </c>
      <c r="AP26">
        <v>0.22785460900000001</v>
      </c>
      <c r="AQ26" t="s">
        <v>54</v>
      </c>
      <c r="AR26" t="s">
        <v>54</v>
      </c>
      <c r="AS26" t="s">
        <v>54</v>
      </c>
      <c r="AT26" t="s">
        <v>54</v>
      </c>
      <c r="AU26" t="s">
        <v>54</v>
      </c>
      <c r="AV26" t="s">
        <v>54</v>
      </c>
      <c r="AW26" t="s">
        <v>54</v>
      </c>
      <c r="AX26" t="s">
        <v>54</v>
      </c>
      <c r="AY26">
        <v>0.104158918</v>
      </c>
      <c r="AZ26" t="s">
        <v>54</v>
      </c>
      <c r="BA26">
        <f t="shared" si="0"/>
        <v>7</v>
      </c>
      <c r="BB26">
        <f t="shared" si="1"/>
        <v>0.1891891891891892</v>
      </c>
      <c r="BC26" t="b">
        <f t="shared" si="2"/>
        <v>0</v>
      </c>
    </row>
    <row r="27" spans="1:55" x14ac:dyDescent="0.25">
      <c r="A27">
        <v>44</v>
      </c>
      <c r="B27" t="s">
        <v>80</v>
      </c>
      <c r="D27" t="s">
        <v>61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54</v>
      </c>
      <c r="Q27" t="s">
        <v>54</v>
      </c>
      <c r="R27" t="s">
        <v>54</v>
      </c>
      <c r="S27" t="s">
        <v>54</v>
      </c>
      <c r="T27" t="s">
        <v>54</v>
      </c>
      <c r="U27" t="s">
        <v>54</v>
      </c>
      <c r="V27" t="s">
        <v>54</v>
      </c>
      <c r="W27" t="s">
        <v>54</v>
      </c>
      <c r="X27" t="s">
        <v>54</v>
      </c>
      <c r="Y27" t="s">
        <v>54</v>
      </c>
      <c r="Z27" t="s">
        <v>54</v>
      </c>
      <c r="AA27" t="s">
        <v>54</v>
      </c>
      <c r="AB27">
        <v>0.22583719899999999</v>
      </c>
      <c r="AC27" t="s">
        <v>54</v>
      </c>
      <c r="AD27" t="s">
        <v>54</v>
      </c>
      <c r="AE27" t="s">
        <v>54</v>
      </c>
      <c r="AF27" t="s">
        <v>54</v>
      </c>
      <c r="AG27" t="s">
        <v>54</v>
      </c>
      <c r="AH27" t="s">
        <v>54</v>
      </c>
      <c r="AI27" t="s">
        <v>54</v>
      </c>
      <c r="AJ27" t="s">
        <v>54</v>
      </c>
      <c r="AK27" t="s">
        <v>54</v>
      </c>
      <c r="AL27">
        <v>7.8418001000000001E-2</v>
      </c>
      <c r="AM27" t="s">
        <v>54</v>
      </c>
      <c r="AN27" t="s">
        <v>54</v>
      </c>
      <c r="AO27" t="s">
        <v>54</v>
      </c>
      <c r="AP27" t="s">
        <v>54</v>
      </c>
      <c r="AQ27" t="s">
        <v>54</v>
      </c>
      <c r="AR27" t="s">
        <v>54</v>
      </c>
      <c r="AS27" t="s">
        <v>54</v>
      </c>
      <c r="AT27" t="s">
        <v>54</v>
      </c>
      <c r="AU27" t="s">
        <v>54</v>
      </c>
      <c r="AV27">
        <v>0.31981533899999998</v>
      </c>
      <c r="AW27">
        <v>2.4922130440000001</v>
      </c>
      <c r="AX27" t="s">
        <v>54</v>
      </c>
      <c r="AY27" t="s">
        <v>54</v>
      </c>
      <c r="AZ27" t="s">
        <v>54</v>
      </c>
      <c r="BA27">
        <f t="shared" si="0"/>
        <v>4</v>
      </c>
      <c r="BB27">
        <f t="shared" si="1"/>
        <v>0.10810810810810811</v>
      </c>
      <c r="BC27" t="b">
        <f t="shared" si="2"/>
        <v>0</v>
      </c>
    </row>
    <row r="28" spans="1:55" s="1" customFormat="1" x14ac:dyDescent="0.25">
      <c r="A28" s="1">
        <v>45</v>
      </c>
      <c r="B28" s="1" t="s">
        <v>74</v>
      </c>
      <c r="D28" s="1" t="s">
        <v>53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 t="s">
        <v>54</v>
      </c>
      <c r="Q28" s="1" t="s">
        <v>54</v>
      </c>
      <c r="R28" s="1">
        <v>0.960227465</v>
      </c>
      <c r="S28" s="1">
        <v>1.2757080059999999</v>
      </c>
      <c r="T28" s="1">
        <v>1.486606511</v>
      </c>
      <c r="U28" s="1">
        <v>1.5372873250000001</v>
      </c>
      <c r="V28" s="1">
        <v>1.441205801</v>
      </c>
      <c r="W28" s="1">
        <v>1.298287593</v>
      </c>
      <c r="X28" s="1">
        <v>1.1117272709999999</v>
      </c>
      <c r="Y28" s="1">
        <v>2.4485191469999998</v>
      </c>
      <c r="Z28" s="1">
        <v>1.111667258</v>
      </c>
      <c r="AA28" s="1">
        <v>0.99503936500000001</v>
      </c>
      <c r="AB28" s="1">
        <v>1.5586117399999999</v>
      </c>
      <c r="AC28" s="1">
        <v>1.756845703</v>
      </c>
      <c r="AD28" s="1">
        <v>1.7251953330000001</v>
      </c>
      <c r="AE28" s="1">
        <v>1.2794613669999999</v>
      </c>
      <c r="AF28" s="1">
        <v>0.38541662599999998</v>
      </c>
      <c r="AG28" s="1">
        <v>0.69265495700000002</v>
      </c>
      <c r="AH28" s="1">
        <v>0.93011328199999999</v>
      </c>
      <c r="AI28" s="1">
        <v>0.97542214199999999</v>
      </c>
      <c r="AJ28" s="1">
        <v>1.495909462</v>
      </c>
      <c r="AK28" s="1">
        <v>1.4425685989999999</v>
      </c>
      <c r="AL28" s="1">
        <v>0.42544496399999998</v>
      </c>
      <c r="AM28" s="1">
        <v>0.65561669700000003</v>
      </c>
      <c r="AN28" s="1">
        <v>1.2419185720000001</v>
      </c>
      <c r="AO28" s="1">
        <v>2.936897321</v>
      </c>
      <c r="AP28" s="1">
        <v>0.40583133599999999</v>
      </c>
      <c r="AQ28" s="1">
        <v>0.44977954399999998</v>
      </c>
      <c r="AR28" s="1">
        <v>3.133835414</v>
      </c>
      <c r="AS28" s="1">
        <v>2.1736768660000001</v>
      </c>
      <c r="AT28" s="1">
        <v>1.768994943</v>
      </c>
      <c r="AU28" s="1" t="s">
        <v>54</v>
      </c>
      <c r="AV28" s="1">
        <v>0.338965711</v>
      </c>
      <c r="AW28" s="1" t="s">
        <v>54</v>
      </c>
      <c r="AX28" s="1" t="s">
        <v>54</v>
      </c>
      <c r="AY28" s="1">
        <v>2.28501106</v>
      </c>
      <c r="AZ28" s="1" t="s">
        <v>54</v>
      </c>
      <c r="BA28" s="1">
        <f t="shared" si="0"/>
        <v>31</v>
      </c>
      <c r="BB28" s="1">
        <f t="shared" si="1"/>
        <v>0.83783783783783783</v>
      </c>
      <c r="BC28" s="1" t="b">
        <f t="shared" si="2"/>
        <v>1</v>
      </c>
    </row>
    <row r="29" spans="1:55" x14ac:dyDescent="0.25">
      <c r="A29">
        <v>45.5</v>
      </c>
      <c r="B29" t="s">
        <v>81</v>
      </c>
      <c r="D29" t="s">
        <v>61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54</v>
      </c>
      <c r="Q29" t="s">
        <v>54</v>
      </c>
      <c r="R29" t="s">
        <v>54</v>
      </c>
      <c r="S29" t="s">
        <v>54</v>
      </c>
      <c r="T29" t="s">
        <v>54</v>
      </c>
      <c r="U29" t="s">
        <v>54</v>
      </c>
      <c r="V29" t="s">
        <v>54</v>
      </c>
      <c r="W29" t="s">
        <v>54</v>
      </c>
      <c r="X29" t="s">
        <v>54</v>
      </c>
      <c r="Y29" t="s">
        <v>54</v>
      </c>
      <c r="Z29" t="s">
        <v>54</v>
      </c>
      <c r="AA29" t="s">
        <v>54</v>
      </c>
      <c r="AB29" t="s">
        <v>54</v>
      </c>
      <c r="AC29" t="s">
        <v>54</v>
      </c>
      <c r="AD29" t="s">
        <v>54</v>
      </c>
      <c r="AE29" t="s">
        <v>54</v>
      </c>
      <c r="AF29" t="s">
        <v>54</v>
      </c>
      <c r="AG29" t="s">
        <v>54</v>
      </c>
      <c r="AH29" t="s">
        <v>54</v>
      </c>
      <c r="AI29" t="s">
        <v>54</v>
      </c>
      <c r="AJ29" t="s">
        <v>54</v>
      </c>
      <c r="AK29" t="s">
        <v>54</v>
      </c>
      <c r="AL29">
        <v>0.10934648600000001</v>
      </c>
      <c r="AM29">
        <v>0.21569157799999999</v>
      </c>
      <c r="AN29" t="s">
        <v>54</v>
      </c>
      <c r="AO29" t="s">
        <v>54</v>
      </c>
      <c r="AP29">
        <v>0.15505960799999999</v>
      </c>
      <c r="AQ29" t="s">
        <v>54</v>
      </c>
      <c r="AR29" t="s">
        <v>54</v>
      </c>
      <c r="AS29" t="s">
        <v>54</v>
      </c>
      <c r="AT29" t="s">
        <v>54</v>
      </c>
      <c r="AU29" t="s">
        <v>54</v>
      </c>
      <c r="AV29">
        <v>0.584677538</v>
      </c>
      <c r="AW29" t="s">
        <v>54</v>
      </c>
      <c r="AX29" t="s">
        <v>54</v>
      </c>
      <c r="AY29" t="s">
        <v>54</v>
      </c>
      <c r="AZ29" t="s">
        <v>54</v>
      </c>
      <c r="BA29">
        <f t="shared" si="0"/>
        <v>4</v>
      </c>
      <c r="BB29">
        <f t="shared" si="1"/>
        <v>0.10810810810810811</v>
      </c>
      <c r="BC29" t="b">
        <f t="shared" si="2"/>
        <v>0</v>
      </c>
    </row>
    <row r="30" spans="1:55" s="1" customFormat="1" x14ac:dyDescent="0.25">
      <c r="A30" s="1">
        <v>46</v>
      </c>
      <c r="B30" s="1" t="s">
        <v>82</v>
      </c>
      <c r="D30" s="1" t="s">
        <v>61</v>
      </c>
      <c r="E30" s="1" t="s">
        <v>83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 t="s">
        <v>54</v>
      </c>
      <c r="Q30" s="1">
        <v>0.96359432700000003</v>
      </c>
      <c r="R30" s="1">
        <v>1.8173837719999999</v>
      </c>
      <c r="S30" s="1">
        <v>1.6360582930000001</v>
      </c>
      <c r="T30" s="1" t="s">
        <v>54</v>
      </c>
      <c r="U30" s="1">
        <v>0.49567056399999998</v>
      </c>
      <c r="V30" s="1">
        <v>1.4322286150000001</v>
      </c>
      <c r="W30" s="1">
        <v>0.83029627699999997</v>
      </c>
      <c r="X30" s="1">
        <v>1.376479507</v>
      </c>
      <c r="Y30" s="1">
        <v>2.292964768</v>
      </c>
      <c r="Z30" s="1">
        <v>2.1684533780000002</v>
      </c>
      <c r="AA30" s="1">
        <v>1.1513969239999999</v>
      </c>
      <c r="AB30" s="1">
        <v>1.2251850689999999</v>
      </c>
      <c r="AC30" s="1">
        <v>1.3060688149999999</v>
      </c>
      <c r="AD30" s="1">
        <v>0.75648165199999995</v>
      </c>
      <c r="AE30" s="1">
        <v>1.2681356159999999</v>
      </c>
      <c r="AF30" s="1">
        <v>0.384818724</v>
      </c>
      <c r="AG30" s="1">
        <v>0.41285301400000002</v>
      </c>
      <c r="AH30" s="1">
        <v>0.53091547299999997</v>
      </c>
      <c r="AI30" s="1">
        <v>0.64746634199999997</v>
      </c>
      <c r="AJ30" s="1">
        <v>1.644039494</v>
      </c>
      <c r="AK30" s="1">
        <v>0.65778662499999996</v>
      </c>
      <c r="AL30" s="1">
        <v>0.76232982500000002</v>
      </c>
      <c r="AM30" s="1">
        <v>1.13932535</v>
      </c>
      <c r="AN30" s="1">
        <v>0.78403756199999997</v>
      </c>
      <c r="AO30" s="1">
        <v>0.94573585599999999</v>
      </c>
      <c r="AP30" s="1">
        <v>0.96987423800000006</v>
      </c>
      <c r="AQ30" s="1" t="s">
        <v>54</v>
      </c>
      <c r="AR30" s="1" t="s">
        <v>54</v>
      </c>
      <c r="AS30" s="1">
        <v>1.1410793560000001</v>
      </c>
      <c r="AT30" s="1">
        <v>0.83968300799999995</v>
      </c>
      <c r="AU30" s="1">
        <v>8.0527807829999993</v>
      </c>
      <c r="AV30" s="1">
        <v>0.64170403899999995</v>
      </c>
      <c r="AW30" s="1">
        <v>3.6301797520000001</v>
      </c>
      <c r="AX30" s="1" t="s">
        <v>54</v>
      </c>
      <c r="AY30" s="1">
        <v>0.111819431</v>
      </c>
      <c r="AZ30" s="1">
        <v>6.6964566449999996</v>
      </c>
      <c r="BA30" s="1">
        <f t="shared" si="0"/>
        <v>32</v>
      </c>
      <c r="BB30" s="1">
        <f t="shared" si="1"/>
        <v>0.86486486486486491</v>
      </c>
      <c r="BC30" s="1" t="b">
        <f t="shared" si="2"/>
        <v>1</v>
      </c>
    </row>
    <row r="31" spans="1:55" s="2" customFormat="1" x14ac:dyDescent="0.25">
      <c r="A31" s="2">
        <v>47</v>
      </c>
      <c r="B31" s="2" t="s">
        <v>138</v>
      </c>
      <c r="D31" s="2" t="s">
        <v>59</v>
      </c>
      <c r="E31" s="2" t="s">
        <v>57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 t="s">
        <v>54</v>
      </c>
      <c r="Q31" s="2" t="s">
        <v>54</v>
      </c>
      <c r="R31" s="2" t="s">
        <v>54</v>
      </c>
      <c r="S31" s="2" t="s">
        <v>54</v>
      </c>
      <c r="T31" s="2" t="s">
        <v>54</v>
      </c>
      <c r="U31" s="2">
        <v>0.45123379499999999</v>
      </c>
      <c r="V31" s="2" t="s">
        <v>54</v>
      </c>
      <c r="W31" s="2" t="s">
        <v>54</v>
      </c>
      <c r="X31" s="2" t="s">
        <v>54</v>
      </c>
      <c r="Y31" s="2" t="s">
        <v>54</v>
      </c>
      <c r="Z31" s="2" t="s">
        <v>54</v>
      </c>
      <c r="AA31" s="2" t="s">
        <v>54</v>
      </c>
      <c r="AB31" s="2" t="s">
        <v>54</v>
      </c>
      <c r="AC31" s="2" t="s">
        <v>54</v>
      </c>
      <c r="AD31" s="2">
        <v>0.68921478700000005</v>
      </c>
      <c r="AE31" s="2" t="s">
        <v>54</v>
      </c>
      <c r="AF31" s="2" t="s">
        <v>54</v>
      </c>
      <c r="AG31" s="2" t="s">
        <v>54</v>
      </c>
      <c r="AH31" s="2" t="s">
        <v>54</v>
      </c>
      <c r="AI31" s="2" t="s">
        <v>54</v>
      </c>
      <c r="AJ31" s="2" t="s">
        <v>54</v>
      </c>
      <c r="AK31" s="2" t="s">
        <v>54</v>
      </c>
      <c r="AL31" s="2" t="s">
        <v>54</v>
      </c>
      <c r="AM31" s="2" t="s">
        <v>54</v>
      </c>
      <c r="AN31" s="2" t="s">
        <v>54</v>
      </c>
      <c r="AO31" s="2" t="s">
        <v>54</v>
      </c>
      <c r="AP31" s="2" t="s">
        <v>54</v>
      </c>
      <c r="AQ31" s="2">
        <v>0.47007691000000001</v>
      </c>
      <c r="AR31" s="2">
        <v>1.3115549550000001</v>
      </c>
      <c r="AS31" s="2" t="s">
        <v>54</v>
      </c>
      <c r="AT31" s="2" t="s">
        <v>54</v>
      </c>
      <c r="AU31" s="2" t="s">
        <v>54</v>
      </c>
      <c r="AV31" s="2" t="s">
        <v>54</v>
      </c>
      <c r="AW31" s="2" t="s">
        <v>54</v>
      </c>
      <c r="AX31" s="2" t="s">
        <v>54</v>
      </c>
      <c r="AY31" s="2" t="s">
        <v>54</v>
      </c>
      <c r="AZ31" s="2" t="s">
        <v>54</v>
      </c>
      <c r="BA31" s="2">
        <f t="shared" si="0"/>
        <v>4</v>
      </c>
      <c r="BB31" s="2">
        <f t="shared" si="1"/>
        <v>0.10810810810810811</v>
      </c>
      <c r="BC31" s="2" t="b">
        <f t="shared" si="2"/>
        <v>0</v>
      </c>
    </row>
    <row r="32" spans="1:55" s="2" customFormat="1" x14ac:dyDescent="0.25">
      <c r="A32" s="2">
        <v>49</v>
      </c>
      <c r="B32" s="2" t="s">
        <v>137</v>
      </c>
      <c r="D32" s="2" t="s">
        <v>59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 t="s">
        <v>54</v>
      </c>
      <c r="Q32" s="2">
        <v>0.47579033500000001</v>
      </c>
      <c r="R32" s="2">
        <v>0.86427933499999998</v>
      </c>
      <c r="S32" s="2">
        <v>0.86093370899999999</v>
      </c>
      <c r="T32" s="2" t="s">
        <v>54</v>
      </c>
      <c r="U32" s="2" t="s">
        <v>54</v>
      </c>
      <c r="V32" s="2">
        <v>0.453537413</v>
      </c>
      <c r="W32" s="2" t="s">
        <v>54</v>
      </c>
      <c r="X32" s="2" t="s">
        <v>54</v>
      </c>
      <c r="Y32" s="2">
        <v>0.69211619999999996</v>
      </c>
      <c r="Z32" s="2">
        <v>0.98940118099999996</v>
      </c>
      <c r="AA32" s="2">
        <v>0.40442034799999999</v>
      </c>
      <c r="AB32" s="2">
        <v>0.52801533300000003</v>
      </c>
      <c r="AC32" s="2">
        <v>0.402114521</v>
      </c>
      <c r="AD32" s="2" t="s">
        <v>54</v>
      </c>
      <c r="AE32" s="2">
        <v>0.43066984600000002</v>
      </c>
      <c r="AF32" s="2">
        <v>0.29507263</v>
      </c>
      <c r="AG32" s="2" t="s">
        <v>54</v>
      </c>
      <c r="AH32" s="2">
        <v>0.34456503900000002</v>
      </c>
      <c r="AI32" s="2" t="s">
        <v>54</v>
      </c>
      <c r="AJ32" s="2" t="s">
        <v>54</v>
      </c>
      <c r="AK32" s="2" t="s">
        <v>54</v>
      </c>
      <c r="AL32" s="2">
        <v>0.35173738999999998</v>
      </c>
      <c r="AM32" s="2">
        <v>0.46363059499999998</v>
      </c>
      <c r="AN32" s="2" t="s">
        <v>54</v>
      </c>
      <c r="AO32" s="2" t="s">
        <v>54</v>
      </c>
      <c r="AP32" s="2">
        <v>0.32404840499999998</v>
      </c>
      <c r="AQ32" s="2">
        <v>0.23952289800000001</v>
      </c>
      <c r="AR32" s="2" t="s">
        <v>54</v>
      </c>
      <c r="AS32" s="2" t="s">
        <v>54</v>
      </c>
      <c r="AT32" s="2" t="s">
        <v>54</v>
      </c>
      <c r="AU32" s="2" t="s">
        <v>54</v>
      </c>
      <c r="AV32" s="2" t="s">
        <v>54</v>
      </c>
      <c r="AW32" s="2" t="s">
        <v>54</v>
      </c>
      <c r="AX32" s="2" t="s">
        <v>54</v>
      </c>
      <c r="AY32" s="2">
        <v>0.16124317899999999</v>
      </c>
      <c r="AZ32" s="2" t="s">
        <v>54</v>
      </c>
      <c r="BA32" s="2">
        <f t="shared" si="0"/>
        <v>17</v>
      </c>
      <c r="BB32" s="2">
        <f t="shared" si="1"/>
        <v>0.45945945945945948</v>
      </c>
      <c r="BC32" s="2" t="b">
        <f t="shared" si="2"/>
        <v>1</v>
      </c>
    </row>
    <row r="33" spans="1:55" x14ac:dyDescent="0.25">
      <c r="A33">
        <v>50</v>
      </c>
      <c r="B33" t="s">
        <v>84</v>
      </c>
      <c r="D33" t="s">
        <v>53</v>
      </c>
      <c r="E33" t="s">
        <v>57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54</v>
      </c>
      <c r="Q33" t="s">
        <v>54</v>
      </c>
      <c r="R33" t="s">
        <v>54</v>
      </c>
      <c r="S33" t="s">
        <v>54</v>
      </c>
      <c r="T33" t="s">
        <v>54</v>
      </c>
      <c r="U33" t="s">
        <v>54</v>
      </c>
      <c r="V33" t="s">
        <v>54</v>
      </c>
      <c r="W33" t="s">
        <v>54</v>
      </c>
      <c r="X33" t="s">
        <v>54</v>
      </c>
      <c r="Y33" t="s">
        <v>54</v>
      </c>
      <c r="Z33" t="s">
        <v>54</v>
      </c>
      <c r="AA33" t="s">
        <v>54</v>
      </c>
      <c r="AB33" t="s">
        <v>54</v>
      </c>
      <c r="AC33">
        <v>0.41183826400000001</v>
      </c>
      <c r="AD33" t="s">
        <v>54</v>
      </c>
      <c r="AE33" t="s">
        <v>54</v>
      </c>
      <c r="AF33">
        <v>0.24093331900000001</v>
      </c>
      <c r="AG33">
        <v>0.416165016</v>
      </c>
      <c r="AH33">
        <v>0.848534864</v>
      </c>
      <c r="AI33" t="s">
        <v>54</v>
      </c>
      <c r="AJ33">
        <v>0.32586998099999998</v>
      </c>
      <c r="AK33">
        <v>0.74946384200000005</v>
      </c>
      <c r="AL33">
        <v>0.46100550299999998</v>
      </c>
      <c r="AM33">
        <v>0.25419319299999998</v>
      </c>
      <c r="AN33">
        <v>0.42347365999999997</v>
      </c>
      <c r="AO33">
        <v>0.53526929000000001</v>
      </c>
      <c r="AP33">
        <v>0.45150168699999998</v>
      </c>
      <c r="AQ33">
        <v>0.32885686600000003</v>
      </c>
      <c r="AR33" t="s">
        <v>54</v>
      </c>
      <c r="AS33" t="s">
        <v>54</v>
      </c>
      <c r="AT33" t="s">
        <v>54</v>
      </c>
      <c r="AU33" t="s">
        <v>54</v>
      </c>
      <c r="AV33" t="s">
        <v>54</v>
      </c>
      <c r="AW33" t="s">
        <v>54</v>
      </c>
      <c r="AX33" t="s">
        <v>54</v>
      </c>
      <c r="AY33" t="s">
        <v>54</v>
      </c>
      <c r="AZ33" t="s">
        <v>54</v>
      </c>
      <c r="BA33">
        <f t="shared" si="0"/>
        <v>12</v>
      </c>
      <c r="BB33">
        <f t="shared" si="1"/>
        <v>0.32432432432432434</v>
      </c>
      <c r="BC33" t="b">
        <f t="shared" si="2"/>
        <v>0</v>
      </c>
    </row>
    <row r="34" spans="1:55" x14ac:dyDescent="0.25">
      <c r="A34">
        <v>51</v>
      </c>
      <c r="B34" t="s">
        <v>85</v>
      </c>
      <c r="D34" t="s">
        <v>86</v>
      </c>
      <c r="E34" t="s">
        <v>87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54</v>
      </c>
      <c r="Q34" t="s">
        <v>54</v>
      </c>
      <c r="R34" t="s">
        <v>54</v>
      </c>
      <c r="S34" t="s">
        <v>54</v>
      </c>
      <c r="T34" t="s">
        <v>54</v>
      </c>
      <c r="U34" t="s">
        <v>54</v>
      </c>
      <c r="V34" t="s">
        <v>54</v>
      </c>
      <c r="W34" t="s">
        <v>54</v>
      </c>
      <c r="X34" t="s">
        <v>54</v>
      </c>
      <c r="Y34" t="s">
        <v>54</v>
      </c>
      <c r="Z34" t="s">
        <v>54</v>
      </c>
      <c r="AA34" t="s">
        <v>54</v>
      </c>
      <c r="AB34" t="s">
        <v>54</v>
      </c>
      <c r="AC34" t="s">
        <v>54</v>
      </c>
      <c r="AD34" t="s">
        <v>54</v>
      </c>
      <c r="AE34" t="s">
        <v>54</v>
      </c>
      <c r="AF34" t="s">
        <v>54</v>
      </c>
      <c r="AG34" t="s">
        <v>54</v>
      </c>
      <c r="AH34" t="s">
        <v>54</v>
      </c>
      <c r="AI34" t="s">
        <v>54</v>
      </c>
      <c r="AJ34">
        <v>0.35002863899999997</v>
      </c>
      <c r="AK34" t="s">
        <v>54</v>
      </c>
      <c r="AL34" t="s">
        <v>54</v>
      </c>
      <c r="AM34" t="s">
        <v>54</v>
      </c>
      <c r="AN34" t="s">
        <v>54</v>
      </c>
      <c r="AO34" t="s">
        <v>54</v>
      </c>
      <c r="AP34" t="s">
        <v>54</v>
      </c>
      <c r="AQ34" t="s">
        <v>54</v>
      </c>
      <c r="AR34" t="s">
        <v>54</v>
      </c>
      <c r="AS34" t="s">
        <v>54</v>
      </c>
      <c r="AT34" t="s">
        <v>54</v>
      </c>
      <c r="AU34" t="s">
        <v>54</v>
      </c>
      <c r="AV34">
        <v>0.85160321900000002</v>
      </c>
      <c r="AW34" t="s">
        <v>54</v>
      </c>
      <c r="AX34" t="s">
        <v>54</v>
      </c>
      <c r="AY34">
        <v>0.45574551800000002</v>
      </c>
      <c r="AZ34" t="s">
        <v>54</v>
      </c>
      <c r="BA34">
        <f t="shared" si="0"/>
        <v>3</v>
      </c>
      <c r="BB34">
        <f t="shared" si="1"/>
        <v>8.1081081081081086E-2</v>
      </c>
      <c r="BC34" t="b">
        <f t="shared" si="2"/>
        <v>0</v>
      </c>
    </row>
    <row r="35" spans="1:55" s="1" customFormat="1" x14ac:dyDescent="0.25">
      <c r="A35" s="1">
        <v>52</v>
      </c>
      <c r="B35" s="1" t="s">
        <v>88</v>
      </c>
      <c r="C35" s="1" t="s">
        <v>89</v>
      </c>
      <c r="D35" s="1" t="s">
        <v>53</v>
      </c>
      <c r="E35" s="1" t="s">
        <v>90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7.8852497189999999</v>
      </c>
      <c r="Q35" s="1">
        <v>4.0443440859999997</v>
      </c>
      <c r="R35" s="1">
        <v>5.8535848719999999</v>
      </c>
      <c r="S35" s="1">
        <v>7.4896890159999998</v>
      </c>
      <c r="T35" s="1">
        <v>12.69004531</v>
      </c>
      <c r="U35" s="1">
        <v>13.088075760000001</v>
      </c>
      <c r="V35" s="1">
        <v>12.94878162</v>
      </c>
      <c r="W35" s="1">
        <v>10.635237829999999</v>
      </c>
      <c r="X35" s="1">
        <v>10.118511570000001</v>
      </c>
      <c r="Y35" s="1">
        <v>8.9425588600000001</v>
      </c>
      <c r="Z35" s="1">
        <v>10.031180109999999</v>
      </c>
      <c r="AA35" s="1">
        <v>6.9582246860000003</v>
      </c>
      <c r="AB35" s="1">
        <v>6.400617489</v>
      </c>
      <c r="AC35" s="1">
        <v>6.9403804989999998</v>
      </c>
      <c r="AD35" s="1">
        <v>15.55252569</v>
      </c>
      <c r="AE35" s="1">
        <v>5.6309528750000002</v>
      </c>
      <c r="AF35" s="1">
        <v>5.5921801779999996</v>
      </c>
      <c r="AG35" s="1">
        <v>7.2747117049999996</v>
      </c>
      <c r="AH35" s="1">
        <v>4.0364656910000001</v>
      </c>
      <c r="AI35" s="1">
        <v>7.3630629140000003</v>
      </c>
      <c r="AJ35" s="1">
        <v>6.1525692010000004</v>
      </c>
      <c r="AK35" s="1">
        <v>11.55027943</v>
      </c>
      <c r="AL35" s="1">
        <v>3.0687338350000002</v>
      </c>
      <c r="AM35" s="1">
        <v>4.2097745809999996</v>
      </c>
      <c r="AN35" s="1">
        <v>9.2306395210000005</v>
      </c>
      <c r="AO35" s="1">
        <v>9.4507496470000003</v>
      </c>
      <c r="AP35" s="1">
        <v>2.9169777400000001</v>
      </c>
      <c r="AQ35" s="1">
        <v>3.3386377299999999</v>
      </c>
      <c r="AR35" s="1">
        <v>8.7023365689999999</v>
      </c>
      <c r="AS35" s="1">
        <v>8.7858750469999993</v>
      </c>
      <c r="AT35" s="1">
        <v>6.8128317569999997</v>
      </c>
      <c r="AU35" s="1">
        <v>1.9763321519999999</v>
      </c>
      <c r="AV35" s="1">
        <v>7.8673245300000003</v>
      </c>
      <c r="AW35" s="1">
        <v>21.212104230000001</v>
      </c>
      <c r="AX35" s="1">
        <v>3.0502049850000001</v>
      </c>
      <c r="AY35" s="1">
        <v>2.7903558820000001</v>
      </c>
      <c r="AZ35" s="1">
        <v>3.0419223880000001</v>
      </c>
      <c r="BA35" s="1">
        <f t="shared" si="0"/>
        <v>37</v>
      </c>
      <c r="BB35" s="1">
        <f t="shared" si="1"/>
        <v>1</v>
      </c>
      <c r="BC35" s="1" t="b">
        <f t="shared" si="2"/>
        <v>1</v>
      </c>
    </row>
    <row r="36" spans="1:55" s="1" customFormat="1" x14ac:dyDescent="0.25">
      <c r="A36" s="1">
        <v>54</v>
      </c>
      <c r="B36" s="1" t="s">
        <v>91</v>
      </c>
      <c r="C36" s="1" t="s">
        <v>92</v>
      </c>
      <c r="D36" s="1" t="s">
        <v>59</v>
      </c>
      <c r="E36" s="1" t="s">
        <v>83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15.691174350000001</v>
      </c>
      <c r="Q36" s="1">
        <v>20.39463503</v>
      </c>
      <c r="R36" s="1">
        <v>26.738599369999999</v>
      </c>
      <c r="S36" s="1">
        <v>26.446817660000001</v>
      </c>
      <c r="T36" s="1">
        <v>32.621257909999997</v>
      </c>
      <c r="U36" s="1">
        <v>23.605788990000001</v>
      </c>
      <c r="V36" s="1">
        <v>23.643526699999999</v>
      </c>
      <c r="W36" s="1">
        <v>27.26361558</v>
      </c>
      <c r="X36" s="1">
        <v>28.957927229999999</v>
      </c>
      <c r="Y36" s="1">
        <v>28.250753459999999</v>
      </c>
      <c r="Z36" s="1">
        <v>27.87564076</v>
      </c>
      <c r="AA36" s="1">
        <v>20.022953350000002</v>
      </c>
      <c r="AB36" s="1">
        <v>10.07813846</v>
      </c>
      <c r="AC36" s="1">
        <v>13.60698992</v>
      </c>
      <c r="AD36" s="1">
        <v>29.746775079999999</v>
      </c>
      <c r="AE36" s="1">
        <v>8.2940301509999994</v>
      </c>
      <c r="AF36" s="1">
        <v>4.5538660249999996</v>
      </c>
      <c r="AG36" s="1">
        <v>5.8910869510000001</v>
      </c>
      <c r="AH36" s="1">
        <v>7.6661475299999999</v>
      </c>
      <c r="AI36" s="1">
        <v>16.72161174</v>
      </c>
      <c r="AJ36" s="1">
        <v>10.30653191</v>
      </c>
      <c r="AK36" s="1">
        <v>10.33829978</v>
      </c>
      <c r="AL36" s="1">
        <v>4.9783339529999999</v>
      </c>
      <c r="AM36" s="1">
        <v>13.914351099999999</v>
      </c>
      <c r="AN36" s="1">
        <v>17.210643820000001</v>
      </c>
      <c r="AO36" s="1">
        <v>15.69737853</v>
      </c>
      <c r="AP36" s="1">
        <v>7.8863802180000002</v>
      </c>
      <c r="AQ36" s="1">
        <v>13.447495050000001</v>
      </c>
      <c r="AR36" s="1">
        <v>19.428279710000002</v>
      </c>
      <c r="AS36" s="1">
        <v>14.15602193</v>
      </c>
      <c r="AT36" s="1">
        <v>9.2616195450000003</v>
      </c>
      <c r="AU36" s="1">
        <v>5.2142362860000002</v>
      </c>
      <c r="AV36" s="1">
        <v>13.0998257</v>
      </c>
      <c r="AW36" s="1">
        <v>17.7941292</v>
      </c>
      <c r="AX36" s="1">
        <v>29.407589900000001</v>
      </c>
      <c r="AY36" s="1">
        <v>7.2615523580000003</v>
      </c>
      <c r="AZ36" s="1">
        <v>5.4873191720000003</v>
      </c>
      <c r="BA36" s="1">
        <f t="shared" si="0"/>
        <v>37</v>
      </c>
      <c r="BB36" s="1">
        <f t="shared" si="1"/>
        <v>1</v>
      </c>
      <c r="BC36" s="1" t="b">
        <f t="shared" si="2"/>
        <v>1</v>
      </c>
    </row>
    <row r="37" spans="1:55" s="1" customFormat="1" x14ac:dyDescent="0.25">
      <c r="A37" s="1">
        <v>55</v>
      </c>
      <c r="B37" s="1" t="s">
        <v>93</v>
      </c>
      <c r="D37" s="1" t="s">
        <v>59</v>
      </c>
      <c r="E37" s="1" t="s">
        <v>57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2.765888087</v>
      </c>
      <c r="Q37" s="1">
        <v>2.9442713070000002</v>
      </c>
      <c r="R37" s="1">
        <v>2.4909492129999999</v>
      </c>
      <c r="S37" s="1">
        <v>2.358842712</v>
      </c>
      <c r="T37" s="1">
        <v>2.6715726449999999</v>
      </c>
      <c r="U37" s="1">
        <v>3.9925054499999999</v>
      </c>
      <c r="V37" s="1">
        <v>2.6364520090000001</v>
      </c>
      <c r="W37" s="1">
        <v>2.7361562410000002</v>
      </c>
      <c r="X37" s="1">
        <v>1.9884505100000001</v>
      </c>
      <c r="Y37" s="1">
        <v>3.2789121300000001</v>
      </c>
      <c r="Z37" s="1">
        <v>2.9458460020000001</v>
      </c>
      <c r="AA37" s="1">
        <v>3.8110289150000001</v>
      </c>
      <c r="AB37" s="1">
        <v>7.6380733770000004</v>
      </c>
      <c r="AC37" s="1">
        <v>6.6841433390000002</v>
      </c>
      <c r="AD37" s="1">
        <v>4.2003713190000003</v>
      </c>
      <c r="AE37" s="1">
        <v>4.1284139849999999</v>
      </c>
      <c r="AF37" s="1">
        <v>0.952764316</v>
      </c>
      <c r="AG37" s="1">
        <v>1.379279366</v>
      </c>
      <c r="AH37" s="1">
        <v>2.9970778299999998</v>
      </c>
      <c r="AI37" s="1">
        <v>3.7200920580000001</v>
      </c>
      <c r="AJ37" s="1">
        <v>3.0842157490000002</v>
      </c>
      <c r="AK37" s="1">
        <v>6.1412643469999999</v>
      </c>
      <c r="AL37" s="1">
        <v>1.7310244880000001</v>
      </c>
      <c r="AM37" s="1">
        <v>2.5317541270000001</v>
      </c>
      <c r="AN37" s="1">
        <v>4.7720516489999998</v>
      </c>
      <c r="AO37" s="1">
        <v>11.374685830000001</v>
      </c>
      <c r="AP37" s="1">
        <v>2.089438211</v>
      </c>
      <c r="AQ37" s="1">
        <v>3.2993047739999999</v>
      </c>
      <c r="AR37" s="1">
        <v>12.51855114</v>
      </c>
      <c r="AS37" s="1">
        <v>13.594832159999999</v>
      </c>
      <c r="AT37" s="1">
        <v>10.565636469999999</v>
      </c>
      <c r="AU37" s="1">
        <v>2.9312729210000001</v>
      </c>
      <c r="AV37" s="1">
        <v>4.8781477100000004</v>
      </c>
      <c r="AW37" s="1">
        <v>0.63677862500000004</v>
      </c>
      <c r="AX37" s="1">
        <v>2.3864069429999999</v>
      </c>
      <c r="AY37" s="1">
        <v>0.65286971999999999</v>
      </c>
      <c r="AZ37" s="1">
        <v>2.783672422</v>
      </c>
      <c r="BA37" s="1">
        <f t="shared" si="0"/>
        <v>37</v>
      </c>
      <c r="BB37" s="1">
        <f t="shared" si="1"/>
        <v>1</v>
      </c>
      <c r="BC37" s="1" t="b">
        <f t="shared" si="2"/>
        <v>1</v>
      </c>
    </row>
    <row r="38" spans="1:55" x14ac:dyDescent="0.25">
      <c r="A38">
        <v>55.5</v>
      </c>
      <c r="B38" t="s">
        <v>94</v>
      </c>
      <c r="D38" t="s">
        <v>59</v>
      </c>
      <c r="E38" t="s">
        <v>71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54</v>
      </c>
      <c r="Q38" t="s">
        <v>54</v>
      </c>
      <c r="R38" t="s">
        <v>54</v>
      </c>
      <c r="S38" t="s">
        <v>54</v>
      </c>
      <c r="T38" t="s">
        <v>54</v>
      </c>
      <c r="U38" t="s">
        <v>54</v>
      </c>
      <c r="V38" t="s">
        <v>54</v>
      </c>
      <c r="W38" t="s">
        <v>54</v>
      </c>
      <c r="X38" t="s">
        <v>54</v>
      </c>
      <c r="Y38" t="s">
        <v>54</v>
      </c>
      <c r="Z38" t="s">
        <v>54</v>
      </c>
      <c r="AA38" t="s">
        <v>54</v>
      </c>
      <c r="AB38" t="s">
        <v>54</v>
      </c>
      <c r="AC38" t="s">
        <v>54</v>
      </c>
      <c r="AD38" t="s">
        <v>54</v>
      </c>
      <c r="AE38" t="s">
        <v>54</v>
      </c>
      <c r="AF38" t="s">
        <v>54</v>
      </c>
      <c r="AG38" t="s">
        <v>54</v>
      </c>
      <c r="AH38" t="s">
        <v>54</v>
      </c>
      <c r="AI38" t="s">
        <v>54</v>
      </c>
      <c r="AJ38" t="s">
        <v>54</v>
      </c>
      <c r="AK38" t="s">
        <v>54</v>
      </c>
      <c r="AL38">
        <v>0.107153042</v>
      </c>
      <c r="AM38" t="s">
        <v>54</v>
      </c>
      <c r="AN38" t="s">
        <v>54</v>
      </c>
      <c r="AO38" t="s">
        <v>54</v>
      </c>
      <c r="AP38" t="s">
        <v>54</v>
      </c>
      <c r="AQ38" t="s">
        <v>54</v>
      </c>
      <c r="AR38" t="s">
        <v>54</v>
      </c>
      <c r="AS38" t="s">
        <v>54</v>
      </c>
      <c r="AT38" t="s">
        <v>54</v>
      </c>
      <c r="AU38" t="s">
        <v>54</v>
      </c>
      <c r="AV38" t="s">
        <v>54</v>
      </c>
      <c r="AW38" t="s">
        <v>54</v>
      </c>
      <c r="AX38" t="s">
        <v>54</v>
      </c>
      <c r="AY38" t="s">
        <v>54</v>
      </c>
      <c r="AZ38" t="s">
        <v>54</v>
      </c>
      <c r="BA38">
        <f t="shared" si="0"/>
        <v>1</v>
      </c>
      <c r="BB38">
        <f t="shared" si="1"/>
        <v>2.7027027027027029E-2</v>
      </c>
      <c r="BC38" t="b">
        <f t="shared" si="2"/>
        <v>0</v>
      </c>
    </row>
    <row r="39" spans="1:55" s="2" customFormat="1" x14ac:dyDescent="0.25">
      <c r="A39" s="2">
        <v>56</v>
      </c>
      <c r="B39" s="2" t="s">
        <v>139</v>
      </c>
      <c r="D39" s="2" t="s">
        <v>59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 t="s">
        <v>54</v>
      </c>
      <c r="Q39" s="2" t="s">
        <v>54</v>
      </c>
      <c r="R39" s="2" t="s">
        <v>54</v>
      </c>
      <c r="S39" s="2" t="s">
        <v>54</v>
      </c>
      <c r="T39" s="2" t="s">
        <v>54</v>
      </c>
      <c r="U39" s="2" t="s">
        <v>54</v>
      </c>
      <c r="V39" s="2" t="s">
        <v>54</v>
      </c>
      <c r="W39" s="2" t="s">
        <v>54</v>
      </c>
      <c r="X39" s="2" t="s">
        <v>54</v>
      </c>
      <c r="Y39" s="2" t="s">
        <v>54</v>
      </c>
      <c r="Z39" s="2" t="s">
        <v>54</v>
      </c>
      <c r="AA39" s="2" t="s">
        <v>54</v>
      </c>
      <c r="AB39" s="2" t="s">
        <v>54</v>
      </c>
      <c r="AC39" s="2" t="s">
        <v>54</v>
      </c>
      <c r="AD39" s="2" t="s">
        <v>54</v>
      </c>
      <c r="AE39" s="2" t="s">
        <v>54</v>
      </c>
      <c r="AF39" s="2" t="s">
        <v>54</v>
      </c>
      <c r="AG39" s="2" t="s">
        <v>54</v>
      </c>
      <c r="AH39" s="2" t="s">
        <v>54</v>
      </c>
      <c r="AI39" s="2" t="s">
        <v>54</v>
      </c>
      <c r="AJ39" s="2" t="s">
        <v>54</v>
      </c>
      <c r="AK39" s="2" t="s">
        <v>54</v>
      </c>
      <c r="AL39" s="2">
        <v>0.18068022</v>
      </c>
      <c r="AM39" s="2" t="s">
        <v>54</v>
      </c>
      <c r="AN39" s="2" t="s">
        <v>54</v>
      </c>
      <c r="AO39" s="2" t="s">
        <v>54</v>
      </c>
      <c r="AP39" s="2">
        <v>0.40337636999999998</v>
      </c>
      <c r="AQ39" s="2">
        <v>0.34564369499999997</v>
      </c>
      <c r="AR39" s="2" t="s">
        <v>54</v>
      </c>
      <c r="AS39" s="2" t="s">
        <v>54</v>
      </c>
      <c r="AT39" s="2" t="s">
        <v>54</v>
      </c>
      <c r="AU39" s="2" t="s">
        <v>54</v>
      </c>
      <c r="AV39" s="2" t="s">
        <v>54</v>
      </c>
      <c r="AW39" s="2" t="s">
        <v>54</v>
      </c>
      <c r="AX39" s="2" t="s">
        <v>54</v>
      </c>
      <c r="AY39" s="2" t="s">
        <v>54</v>
      </c>
      <c r="AZ39" s="2" t="s">
        <v>54</v>
      </c>
      <c r="BA39" s="2">
        <f t="shared" si="0"/>
        <v>3</v>
      </c>
      <c r="BB39" s="2">
        <f t="shared" si="1"/>
        <v>8.1081081081081086E-2</v>
      </c>
      <c r="BC39" s="2" t="b">
        <f t="shared" si="2"/>
        <v>0</v>
      </c>
    </row>
    <row r="40" spans="1:55" s="1" customFormat="1" x14ac:dyDescent="0.25">
      <c r="A40" s="1">
        <v>60</v>
      </c>
      <c r="B40" s="1" t="s">
        <v>95</v>
      </c>
      <c r="C40" s="1" t="s">
        <v>96</v>
      </c>
      <c r="D40" s="1" t="s">
        <v>61</v>
      </c>
      <c r="E40" s="1" t="s">
        <v>97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5.3064502579999999</v>
      </c>
      <c r="Q40" s="1">
        <v>7.0741343079999996</v>
      </c>
      <c r="R40" s="1">
        <v>14.181967289999999</v>
      </c>
      <c r="S40" s="1">
        <v>10.557736419999999</v>
      </c>
      <c r="T40" s="1">
        <v>4.7306414119999998</v>
      </c>
      <c r="U40" s="1">
        <v>1.4725637620000001</v>
      </c>
      <c r="V40" s="1">
        <v>4.445418922</v>
      </c>
      <c r="W40" s="1">
        <v>13.07346308</v>
      </c>
      <c r="X40" s="1">
        <v>5.3556071970000003</v>
      </c>
      <c r="Y40" s="1">
        <v>3.746183029</v>
      </c>
      <c r="Z40" s="1">
        <v>7.0668154059999999</v>
      </c>
      <c r="AA40" s="1">
        <v>18.094030050000001</v>
      </c>
      <c r="AB40" s="1">
        <v>3.7051553419999999</v>
      </c>
      <c r="AC40" s="1">
        <v>4.1479669350000004</v>
      </c>
      <c r="AD40" s="1">
        <v>2.5016878</v>
      </c>
      <c r="AE40" s="1">
        <v>4.2753591540000002</v>
      </c>
      <c r="AF40" s="1">
        <v>7.7175179109999998</v>
      </c>
      <c r="AG40" s="1">
        <v>8.4304040590000007</v>
      </c>
      <c r="AH40" s="1">
        <v>4.5011385270000002</v>
      </c>
      <c r="AI40" s="1">
        <v>6.8054319689999998</v>
      </c>
      <c r="AJ40" s="1">
        <v>7.0545564350000003</v>
      </c>
      <c r="AK40" s="1">
        <v>2.2277569509999999</v>
      </c>
      <c r="AL40" s="1">
        <v>3.9475912150000001</v>
      </c>
      <c r="AM40" s="1">
        <v>3.6528343570000001</v>
      </c>
      <c r="AN40" s="1">
        <v>3.366279762</v>
      </c>
      <c r="AO40" s="1">
        <v>2.7200685039999999</v>
      </c>
      <c r="AP40" s="1">
        <v>4.4040064860000001</v>
      </c>
      <c r="AQ40" s="1">
        <v>5.620445589</v>
      </c>
      <c r="AR40" s="1">
        <v>5.4796437689999999</v>
      </c>
      <c r="AS40" s="1">
        <v>3.432007579</v>
      </c>
      <c r="AT40" s="1">
        <v>1.675868422</v>
      </c>
      <c r="AU40" s="1">
        <v>5.804968014</v>
      </c>
      <c r="AV40" s="1">
        <v>6.2896721879999999</v>
      </c>
      <c r="AW40" s="1">
        <v>0.91892580300000004</v>
      </c>
      <c r="AX40" s="1">
        <v>6.1472063109999997</v>
      </c>
      <c r="AY40" s="1">
        <v>16.086903370000002</v>
      </c>
      <c r="AZ40" s="1">
        <v>4.9991400119999998</v>
      </c>
      <c r="BA40" s="1">
        <f t="shared" si="0"/>
        <v>37</v>
      </c>
      <c r="BB40" s="1">
        <f t="shared" si="1"/>
        <v>1</v>
      </c>
      <c r="BC40" s="1" t="b">
        <f t="shared" si="2"/>
        <v>1</v>
      </c>
    </row>
    <row r="41" spans="1:55" x14ac:dyDescent="0.25">
      <c r="A41">
        <v>61</v>
      </c>
      <c r="B41" t="s">
        <v>98</v>
      </c>
      <c r="C41" t="s">
        <v>96</v>
      </c>
      <c r="D41" t="s">
        <v>61</v>
      </c>
      <c r="E41" t="s">
        <v>97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54</v>
      </c>
      <c r="Q41" t="s">
        <v>54</v>
      </c>
      <c r="R41">
        <v>2.056343434</v>
      </c>
      <c r="S41">
        <v>1.1141156480000001</v>
      </c>
      <c r="T41" t="s">
        <v>54</v>
      </c>
      <c r="U41" t="s">
        <v>54</v>
      </c>
      <c r="V41">
        <v>0.62130025799999999</v>
      </c>
      <c r="W41">
        <v>2.1818344359999999</v>
      </c>
      <c r="X41">
        <v>0.989920782</v>
      </c>
      <c r="Y41" t="s">
        <v>54</v>
      </c>
      <c r="Z41" t="s">
        <v>54</v>
      </c>
      <c r="AA41">
        <v>2.5989107050000002</v>
      </c>
      <c r="AB41" t="s">
        <v>54</v>
      </c>
      <c r="AC41" t="s">
        <v>54</v>
      </c>
      <c r="AD41" t="s">
        <v>54</v>
      </c>
      <c r="AE41">
        <v>0.219825467</v>
      </c>
      <c r="AF41" t="s">
        <v>54</v>
      </c>
      <c r="AG41" t="s">
        <v>54</v>
      </c>
      <c r="AH41" t="s">
        <v>54</v>
      </c>
      <c r="AI41" t="s">
        <v>54</v>
      </c>
      <c r="AJ41" t="s">
        <v>54</v>
      </c>
      <c r="AK41" t="s">
        <v>54</v>
      </c>
      <c r="AL41" t="s">
        <v>54</v>
      </c>
      <c r="AM41" t="s">
        <v>54</v>
      </c>
      <c r="AN41" t="s">
        <v>54</v>
      </c>
      <c r="AO41" t="s">
        <v>54</v>
      </c>
      <c r="AP41" t="s">
        <v>54</v>
      </c>
      <c r="AQ41" t="s">
        <v>54</v>
      </c>
      <c r="AR41" t="s">
        <v>54</v>
      </c>
      <c r="AS41" t="s">
        <v>54</v>
      </c>
      <c r="AT41" t="s">
        <v>54</v>
      </c>
      <c r="AU41" t="s">
        <v>54</v>
      </c>
      <c r="AV41">
        <v>0.163663637</v>
      </c>
      <c r="AW41" t="s">
        <v>54</v>
      </c>
      <c r="AX41" t="s">
        <v>54</v>
      </c>
      <c r="AY41">
        <v>0.90056101700000002</v>
      </c>
      <c r="AZ41" t="s">
        <v>54</v>
      </c>
      <c r="BA41">
        <f t="shared" si="0"/>
        <v>9</v>
      </c>
      <c r="BB41">
        <f t="shared" si="1"/>
        <v>0.24324324324324326</v>
      </c>
      <c r="BC41" t="b">
        <f t="shared" si="2"/>
        <v>0</v>
      </c>
    </row>
    <row r="42" spans="1:55" s="1" customFormat="1" x14ac:dyDescent="0.25">
      <c r="A42" s="1">
        <v>62</v>
      </c>
      <c r="B42" s="1" t="s">
        <v>99</v>
      </c>
      <c r="C42" s="1" t="s">
        <v>100</v>
      </c>
      <c r="D42" s="1" t="s">
        <v>61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 t="s">
        <v>54</v>
      </c>
      <c r="Q42" s="1" t="s">
        <v>54</v>
      </c>
      <c r="R42" s="1" t="s">
        <v>54</v>
      </c>
      <c r="S42" s="1" t="s">
        <v>54</v>
      </c>
      <c r="T42" s="1" t="s">
        <v>54</v>
      </c>
      <c r="U42" s="1" t="s">
        <v>54</v>
      </c>
      <c r="V42" s="1" t="s">
        <v>54</v>
      </c>
      <c r="W42" s="1" t="s">
        <v>54</v>
      </c>
      <c r="X42" s="1" t="s">
        <v>54</v>
      </c>
      <c r="Y42" s="1" t="s">
        <v>54</v>
      </c>
      <c r="Z42" s="1" t="s">
        <v>54</v>
      </c>
      <c r="AA42" s="1">
        <v>0.46993135800000002</v>
      </c>
      <c r="AB42" s="1">
        <v>0.32398606899999999</v>
      </c>
      <c r="AC42" s="1">
        <v>0.32415545000000001</v>
      </c>
      <c r="AD42" s="1" t="s">
        <v>54</v>
      </c>
      <c r="AE42" s="1">
        <v>0.75682234800000003</v>
      </c>
      <c r="AF42" s="1">
        <v>0.48769501300000001</v>
      </c>
      <c r="AG42" s="1">
        <v>0.40298300999999997</v>
      </c>
      <c r="AH42" s="1">
        <v>0.54374997400000002</v>
      </c>
      <c r="AI42" s="1">
        <v>0.61741450899999994</v>
      </c>
      <c r="AJ42" s="1">
        <v>1.048632384</v>
      </c>
      <c r="AK42" s="1" t="s">
        <v>54</v>
      </c>
      <c r="AL42" s="1">
        <v>0.99764447599999995</v>
      </c>
      <c r="AM42" s="1">
        <v>0.43540337600000001</v>
      </c>
      <c r="AN42" s="1" t="s">
        <v>54</v>
      </c>
      <c r="AO42" s="1" t="s">
        <v>54</v>
      </c>
      <c r="AP42" s="1">
        <v>0.42064751299999997</v>
      </c>
      <c r="AQ42" s="1">
        <v>0.37868918000000001</v>
      </c>
      <c r="AR42" s="1">
        <v>0.92588867900000005</v>
      </c>
      <c r="AS42" s="1" t="s">
        <v>54</v>
      </c>
      <c r="AT42" s="1" t="s">
        <v>54</v>
      </c>
      <c r="AU42" s="1">
        <v>0.71575472100000004</v>
      </c>
      <c r="AV42" s="1">
        <v>0.52646005100000004</v>
      </c>
      <c r="AW42" s="1" t="s">
        <v>54</v>
      </c>
      <c r="AX42" s="1" t="s">
        <v>54</v>
      </c>
      <c r="AY42" s="1" t="s">
        <v>54</v>
      </c>
      <c r="AZ42" s="1" t="s">
        <v>54</v>
      </c>
      <c r="BA42" s="1">
        <f t="shared" si="0"/>
        <v>16</v>
      </c>
      <c r="BB42" s="1">
        <f t="shared" si="1"/>
        <v>0.43243243243243246</v>
      </c>
      <c r="BC42" s="1" t="b">
        <f t="shared" si="2"/>
        <v>1</v>
      </c>
    </row>
    <row r="43" spans="1:55" s="1" customFormat="1" x14ac:dyDescent="0.25">
      <c r="A43" s="1">
        <v>64</v>
      </c>
      <c r="B43" s="1" t="s">
        <v>101</v>
      </c>
      <c r="C43" s="1" t="s">
        <v>102</v>
      </c>
      <c r="D43" s="1" t="s">
        <v>61</v>
      </c>
      <c r="E43" s="1" t="s">
        <v>76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4.8371389770000004</v>
      </c>
      <c r="Q43" s="1">
        <v>6.3550933580000004</v>
      </c>
      <c r="R43" s="1">
        <v>10.933599859999999</v>
      </c>
      <c r="S43" s="1">
        <v>8.4224752859999992</v>
      </c>
      <c r="T43" s="1">
        <v>6.6072207890000003</v>
      </c>
      <c r="U43" s="1">
        <v>1.7320571010000001</v>
      </c>
      <c r="V43" s="1">
        <v>3.6833899830000001</v>
      </c>
      <c r="W43" s="1">
        <v>3.400478235</v>
      </c>
      <c r="X43" s="1">
        <v>3.067507601</v>
      </c>
      <c r="Y43" s="1">
        <v>11.65572907</v>
      </c>
      <c r="Z43" s="1">
        <v>6.6381145789999998</v>
      </c>
      <c r="AA43" s="1">
        <v>6.520363111</v>
      </c>
      <c r="AB43" s="1">
        <v>4.5994359139999998</v>
      </c>
      <c r="AC43" s="1">
        <v>4.2770525460000002</v>
      </c>
      <c r="AD43" s="1">
        <v>2.9317493200000002</v>
      </c>
      <c r="AE43" s="1">
        <v>3.610275546</v>
      </c>
      <c r="AF43" s="1">
        <v>4.637069404</v>
      </c>
      <c r="AG43" s="1">
        <v>3.4877628330000001</v>
      </c>
      <c r="AH43" s="1">
        <v>5.6465740159999998</v>
      </c>
      <c r="AI43" s="1">
        <v>5.7954025639999998</v>
      </c>
      <c r="AJ43" s="1">
        <v>6.4766452719999998</v>
      </c>
      <c r="AK43" s="1">
        <v>1.7179246379999999</v>
      </c>
      <c r="AL43" s="1">
        <v>5.0027174130000001</v>
      </c>
      <c r="AM43" s="1">
        <v>4.8696937</v>
      </c>
      <c r="AN43" s="1">
        <v>2.144963449</v>
      </c>
      <c r="AO43" s="1">
        <v>2.3353095509999999</v>
      </c>
      <c r="AP43" s="1">
        <v>4.9826921139999998</v>
      </c>
      <c r="AQ43" s="1">
        <v>5.1528005869999998</v>
      </c>
      <c r="AR43" s="1">
        <v>3.9037837820000001</v>
      </c>
      <c r="AS43" s="1">
        <v>3.0903724019999999</v>
      </c>
      <c r="AT43" s="1">
        <v>1.095207059</v>
      </c>
      <c r="AU43" s="1">
        <v>26.810590640000001</v>
      </c>
      <c r="AV43" s="1">
        <v>5.5532681909999999</v>
      </c>
      <c r="AW43" s="1">
        <v>2.3488298240000001</v>
      </c>
      <c r="AX43" s="1">
        <v>1.4478291050000001</v>
      </c>
      <c r="AY43" s="1">
        <v>29.57531311</v>
      </c>
      <c r="AZ43" s="1">
        <v>18.53407923</v>
      </c>
      <c r="BA43" s="1">
        <f t="shared" si="0"/>
        <v>37</v>
      </c>
      <c r="BB43" s="1">
        <f t="shared" si="1"/>
        <v>1</v>
      </c>
      <c r="BC43" s="1" t="b">
        <f t="shared" si="2"/>
        <v>1</v>
      </c>
    </row>
    <row r="44" spans="1:55" s="1" customFormat="1" x14ac:dyDescent="0.25">
      <c r="A44" s="1">
        <v>65</v>
      </c>
      <c r="B44" s="1" t="s">
        <v>103</v>
      </c>
      <c r="C44" s="1" t="s">
        <v>104</v>
      </c>
      <c r="D44" s="1" t="s">
        <v>61</v>
      </c>
      <c r="E44" s="1" t="s">
        <v>105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0</v>
      </c>
      <c r="P44" s="1">
        <v>0.95145410200000002</v>
      </c>
      <c r="Q44" s="1">
        <v>1.1176455249999999</v>
      </c>
      <c r="R44" s="1">
        <v>0.36647373799999999</v>
      </c>
      <c r="S44" s="1" t="s">
        <v>54</v>
      </c>
      <c r="T44" s="1" t="s">
        <v>54</v>
      </c>
      <c r="U44" s="1" t="s">
        <v>54</v>
      </c>
      <c r="V44" s="1" t="s">
        <v>54</v>
      </c>
      <c r="W44" s="1" t="s">
        <v>54</v>
      </c>
      <c r="X44" s="1" t="s">
        <v>54</v>
      </c>
      <c r="Y44" s="1" t="s">
        <v>54</v>
      </c>
      <c r="Z44" s="1">
        <v>0.27979180999999997</v>
      </c>
      <c r="AA44" s="1">
        <v>0.81945817499999996</v>
      </c>
      <c r="AB44" s="1">
        <v>1.4108565340000001</v>
      </c>
      <c r="AC44" s="1">
        <v>0.75685518799999996</v>
      </c>
      <c r="AD44" s="1" t="s">
        <v>54</v>
      </c>
      <c r="AE44" s="1">
        <v>2.0728451639999999</v>
      </c>
      <c r="AF44" s="1">
        <v>6.3594561860000001</v>
      </c>
      <c r="AG44" s="1">
        <v>3.5745087990000002</v>
      </c>
      <c r="AH44" s="1">
        <v>5.1368497639999999</v>
      </c>
      <c r="AI44" s="1">
        <v>5.9279406760000004</v>
      </c>
      <c r="AJ44" s="1">
        <v>2.3019273060000001</v>
      </c>
      <c r="AK44" s="1">
        <v>1.4351958010000001</v>
      </c>
      <c r="AL44" s="1">
        <v>12.00634692</v>
      </c>
      <c r="AM44" s="1">
        <v>3.521887607</v>
      </c>
      <c r="AN44" s="1">
        <v>1.0310823609999999</v>
      </c>
      <c r="AO44" s="1">
        <v>0.349978283</v>
      </c>
      <c r="AP44" s="1">
        <v>5.4735441399999996</v>
      </c>
      <c r="AQ44" s="1">
        <v>5.5534248599999998</v>
      </c>
      <c r="AR44" s="1">
        <v>1.137220984</v>
      </c>
      <c r="AS44" s="1">
        <v>0.81947171399999996</v>
      </c>
      <c r="AT44" s="1">
        <v>0.44880822199999998</v>
      </c>
      <c r="AU44" s="1" t="s">
        <v>54</v>
      </c>
      <c r="AV44" s="1" t="s">
        <v>54</v>
      </c>
      <c r="AW44" s="1" t="s">
        <v>54</v>
      </c>
      <c r="AX44" s="1" t="s">
        <v>54</v>
      </c>
      <c r="AY44" s="1" t="s">
        <v>54</v>
      </c>
      <c r="AZ44" s="1" t="s">
        <v>54</v>
      </c>
      <c r="BA44" s="1">
        <f t="shared" si="0"/>
        <v>23</v>
      </c>
      <c r="BB44" s="1">
        <f t="shared" si="1"/>
        <v>0.6216216216216216</v>
      </c>
      <c r="BC44" s="1" t="b">
        <f t="shared" si="2"/>
        <v>1</v>
      </c>
    </row>
    <row r="45" spans="1:55" x14ac:dyDescent="0.25">
      <c r="A45">
        <v>67</v>
      </c>
      <c r="B45" t="s">
        <v>106</v>
      </c>
      <c r="D45" t="s">
        <v>61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54</v>
      </c>
      <c r="Q45" t="s">
        <v>54</v>
      </c>
      <c r="R45" t="s">
        <v>54</v>
      </c>
      <c r="S45" t="s">
        <v>54</v>
      </c>
      <c r="T45" t="s">
        <v>54</v>
      </c>
      <c r="U45" t="s">
        <v>54</v>
      </c>
      <c r="V45" t="s">
        <v>54</v>
      </c>
      <c r="W45" t="s">
        <v>54</v>
      </c>
      <c r="X45" t="s">
        <v>54</v>
      </c>
      <c r="Y45" t="s">
        <v>54</v>
      </c>
      <c r="Z45" t="s">
        <v>54</v>
      </c>
      <c r="AA45" t="s">
        <v>54</v>
      </c>
      <c r="AB45" t="s">
        <v>54</v>
      </c>
      <c r="AC45" t="s">
        <v>54</v>
      </c>
      <c r="AD45" t="s">
        <v>54</v>
      </c>
      <c r="AE45" t="s">
        <v>54</v>
      </c>
      <c r="AF45">
        <v>1.014030757</v>
      </c>
      <c r="AG45">
        <v>0.37508686299999999</v>
      </c>
      <c r="AH45">
        <v>0.23008188800000001</v>
      </c>
      <c r="AI45" t="s">
        <v>54</v>
      </c>
      <c r="AJ45" t="s">
        <v>54</v>
      </c>
      <c r="AK45" t="s">
        <v>54</v>
      </c>
      <c r="AL45">
        <v>1.4989823099999999</v>
      </c>
      <c r="AM45">
        <v>0.26120780999999998</v>
      </c>
      <c r="AN45" t="s">
        <v>54</v>
      </c>
      <c r="AO45" t="s">
        <v>54</v>
      </c>
      <c r="AP45">
        <v>0.47205168199999997</v>
      </c>
      <c r="AQ45">
        <v>0.195000175</v>
      </c>
      <c r="AR45" t="s">
        <v>54</v>
      </c>
      <c r="AS45" t="s">
        <v>54</v>
      </c>
      <c r="AT45" t="s">
        <v>54</v>
      </c>
      <c r="AU45" t="s">
        <v>54</v>
      </c>
      <c r="AV45" t="s">
        <v>54</v>
      </c>
      <c r="AW45" t="s">
        <v>54</v>
      </c>
      <c r="AX45" t="s">
        <v>54</v>
      </c>
      <c r="AY45" t="s">
        <v>54</v>
      </c>
      <c r="AZ45" t="s">
        <v>54</v>
      </c>
      <c r="BA45">
        <f t="shared" si="0"/>
        <v>7</v>
      </c>
      <c r="BB45">
        <f t="shared" si="1"/>
        <v>0.1891891891891892</v>
      </c>
      <c r="BC45" t="b">
        <f t="shared" si="2"/>
        <v>0</v>
      </c>
    </row>
    <row r="46" spans="1:55" s="1" customFormat="1" x14ac:dyDescent="0.25">
      <c r="A46" s="1">
        <v>68</v>
      </c>
      <c r="B46" s="1" t="s">
        <v>107</v>
      </c>
      <c r="D46" s="1" t="s">
        <v>53</v>
      </c>
      <c r="E46" s="1" t="s">
        <v>108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 t="s">
        <v>54</v>
      </c>
      <c r="Q46" s="1" t="s">
        <v>54</v>
      </c>
      <c r="R46" s="1">
        <v>0.49256886500000002</v>
      </c>
      <c r="S46" s="1">
        <v>0.57747130199999996</v>
      </c>
      <c r="T46" s="1">
        <v>1.2734442260000001</v>
      </c>
      <c r="U46" s="1">
        <v>1.0696769859999999</v>
      </c>
      <c r="V46" s="1">
        <v>1.1326492539999999</v>
      </c>
      <c r="W46" s="1">
        <v>0.93561866299999996</v>
      </c>
      <c r="X46" s="1">
        <v>0.86572137999999998</v>
      </c>
      <c r="Y46" s="1">
        <v>0.72718348300000002</v>
      </c>
      <c r="Z46" s="1">
        <v>0.833596632</v>
      </c>
      <c r="AA46" s="1">
        <v>0.38831436600000002</v>
      </c>
      <c r="AB46" s="1">
        <v>0.32393329100000001</v>
      </c>
      <c r="AC46" s="1">
        <v>0.35644626600000001</v>
      </c>
      <c r="AD46" s="1">
        <v>1.6497953030000001</v>
      </c>
      <c r="AE46" s="1">
        <v>0.25387836699999999</v>
      </c>
      <c r="AF46" s="1">
        <v>0.39339860500000001</v>
      </c>
      <c r="AG46" s="1">
        <v>0.81627114899999997</v>
      </c>
      <c r="AH46" s="1">
        <v>0.457898152</v>
      </c>
      <c r="AI46" s="1">
        <v>0.661325673</v>
      </c>
      <c r="AJ46" s="1">
        <v>0.341864697</v>
      </c>
      <c r="AK46" s="1">
        <v>0.62756462899999998</v>
      </c>
      <c r="AL46" s="1">
        <v>0.67411901500000004</v>
      </c>
      <c r="AM46" s="1">
        <v>0.48288932499999998</v>
      </c>
      <c r="AN46" s="1" t="s">
        <v>54</v>
      </c>
      <c r="AO46" s="1">
        <v>0.51057276399999996</v>
      </c>
      <c r="AP46" s="1">
        <v>0.36028470200000001</v>
      </c>
      <c r="AQ46" s="1">
        <v>0.35262202500000001</v>
      </c>
      <c r="AR46" s="1" t="s">
        <v>54</v>
      </c>
      <c r="AS46" s="1" t="s">
        <v>54</v>
      </c>
      <c r="AT46" s="1" t="s">
        <v>54</v>
      </c>
      <c r="AU46" s="1" t="s">
        <v>54</v>
      </c>
      <c r="AV46" s="1">
        <v>1.178637911</v>
      </c>
      <c r="AW46" s="1" t="s">
        <v>54</v>
      </c>
      <c r="AX46" s="1">
        <v>5.8402229979999998</v>
      </c>
      <c r="AY46" s="1">
        <v>2.2078833050000002</v>
      </c>
      <c r="AZ46" s="1">
        <v>2.6098045750000001</v>
      </c>
      <c r="BA46" s="1">
        <f t="shared" si="0"/>
        <v>29</v>
      </c>
      <c r="BB46" s="1">
        <f t="shared" si="1"/>
        <v>0.78378378378378377</v>
      </c>
      <c r="BC46" s="1" t="b">
        <f t="shared" si="2"/>
        <v>1</v>
      </c>
    </row>
    <row r="47" spans="1:55" x14ac:dyDescent="0.25">
      <c r="A47">
        <v>69</v>
      </c>
      <c r="B47" t="s">
        <v>109</v>
      </c>
      <c r="D47" t="s">
        <v>59</v>
      </c>
      <c r="E47" t="s">
        <v>110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54</v>
      </c>
      <c r="Q47" t="s">
        <v>54</v>
      </c>
      <c r="R47" t="s">
        <v>54</v>
      </c>
      <c r="S47" t="s">
        <v>54</v>
      </c>
      <c r="T47" t="s">
        <v>54</v>
      </c>
      <c r="U47" t="s">
        <v>54</v>
      </c>
      <c r="V47" t="s">
        <v>54</v>
      </c>
      <c r="W47" t="s">
        <v>54</v>
      </c>
      <c r="X47" t="s">
        <v>54</v>
      </c>
      <c r="Y47" t="s">
        <v>54</v>
      </c>
      <c r="Z47" t="s">
        <v>54</v>
      </c>
      <c r="AA47" t="s">
        <v>54</v>
      </c>
      <c r="AB47" t="s">
        <v>54</v>
      </c>
      <c r="AC47" t="s">
        <v>54</v>
      </c>
      <c r="AD47" t="s">
        <v>54</v>
      </c>
      <c r="AE47" t="s">
        <v>54</v>
      </c>
      <c r="AF47" t="s">
        <v>54</v>
      </c>
      <c r="AG47" t="s">
        <v>54</v>
      </c>
      <c r="AH47" t="s">
        <v>54</v>
      </c>
      <c r="AI47" t="s">
        <v>54</v>
      </c>
      <c r="AJ47" t="s">
        <v>54</v>
      </c>
      <c r="AK47" t="s">
        <v>54</v>
      </c>
      <c r="AL47">
        <v>7.2568753999999999E-2</v>
      </c>
      <c r="AM47">
        <v>0.23205904499999999</v>
      </c>
      <c r="AN47" t="s">
        <v>54</v>
      </c>
      <c r="AO47" t="s">
        <v>54</v>
      </c>
      <c r="AP47" t="s">
        <v>54</v>
      </c>
      <c r="AQ47" t="s">
        <v>54</v>
      </c>
      <c r="AR47" t="s">
        <v>54</v>
      </c>
      <c r="AS47" t="s">
        <v>54</v>
      </c>
      <c r="AT47" t="s">
        <v>54</v>
      </c>
      <c r="AU47" t="s">
        <v>54</v>
      </c>
      <c r="AV47" t="s">
        <v>54</v>
      </c>
      <c r="AW47" t="s">
        <v>54</v>
      </c>
      <c r="AX47" t="s">
        <v>54</v>
      </c>
      <c r="AY47" t="s">
        <v>54</v>
      </c>
      <c r="AZ47" t="s">
        <v>54</v>
      </c>
      <c r="BA47">
        <f t="shared" si="0"/>
        <v>2</v>
      </c>
      <c r="BB47">
        <f t="shared" si="1"/>
        <v>5.4054054054054057E-2</v>
      </c>
      <c r="BC47" t="b">
        <f t="shared" si="2"/>
        <v>0</v>
      </c>
    </row>
    <row r="48" spans="1:55" s="1" customFormat="1" x14ac:dyDescent="0.25">
      <c r="A48" s="1">
        <v>70</v>
      </c>
      <c r="B48" s="1" t="s">
        <v>111</v>
      </c>
      <c r="D48" s="1" t="s">
        <v>59</v>
      </c>
      <c r="E48" s="1" t="s">
        <v>110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 t="s">
        <v>54</v>
      </c>
      <c r="Q48" s="1">
        <v>0.38127081400000001</v>
      </c>
      <c r="R48" s="1" t="s">
        <v>54</v>
      </c>
      <c r="S48" s="1">
        <v>0.31500238400000002</v>
      </c>
      <c r="T48" s="1">
        <v>0.722412634</v>
      </c>
      <c r="U48" s="1">
        <v>0.65225663899999997</v>
      </c>
      <c r="V48" s="1">
        <v>0.52906955700000002</v>
      </c>
      <c r="W48" s="1">
        <v>0.54032173400000005</v>
      </c>
      <c r="X48" s="1" t="s">
        <v>54</v>
      </c>
      <c r="Y48" s="1" t="s">
        <v>54</v>
      </c>
      <c r="Z48" s="1">
        <v>0.530693678</v>
      </c>
      <c r="AA48" s="1">
        <v>0.260932724</v>
      </c>
      <c r="AB48" s="1">
        <v>0.341983076</v>
      </c>
      <c r="AC48" s="1">
        <v>0.42005912899999998</v>
      </c>
      <c r="AD48" s="1">
        <v>0.88205989699999998</v>
      </c>
      <c r="AE48" s="1">
        <v>0.51577436899999995</v>
      </c>
      <c r="AF48" s="1">
        <v>0.39301293300000001</v>
      </c>
      <c r="AG48" s="1">
        <v>0.452532239</v>
      </c>
      <c r="AH48" s="1">
        <v>0.390575758</v>
      </c>
      <c r="AI48" s="1" t="s">
        <v>54</v>
      </c>
      <c r="AJ48" s="1">
        <v>0.54353046800000004</v>
      </c>
      <c r="AK48" s="1" t="s">
        <v>54</v>
      </c>
      <c r="AL48" s="1">
        <v>0.35939199700000002</v>
      </c>
      <c r="AM48" s="1">
        <v>0.64628929400000001</v>
      </c>
      <c r="AN48" s="1" t="s">
        <v>54</v>
      </c>
      <c r="AO48" s="1" t="s">
        <v>54</v>
      </c>
      <c r="AP48" s="1">
        <v>0.51332624199999999</v>
      </c>
      <c r="AQ48" s="1">
        <v>0.35796124000000001</v>
      </c>
      <c r="AR48" s="1" t="s">
        <v>54</v>
      </c>
      <c r="AS48" s="1" t="s">
        <v>54</v>
      </c>
      <c r="AT48" s="1" t="s">
        <v>54</v>
      </c>
      <c r="AU48" s="1" t="s">
        <v>54</v>
      </c>
      <c r="AV48" s="1">
        <v>0.244503259</v>
      </c>
      <c r="AW48" s="1" t="s">
        <v>54</v>
      </c>
      <c r="AX48" s="1" t="s">
        <v>54</v>
      </c>
      <c r="AY48" s="1" t="s">
        <v>54</v>
      </c>
      <c r="AZ48" s="1" t="s">
        <v>54</v>
      </c>
      <c r="BA48" s="1">
        <f t="shared" si="0"/>
        <v>21</v>
      </c>
      <c r="BB48" s="1">
        <f t="shared" si="1"/>
        <v>0.56756756756756754</v>
      </c>
      <c r="BC48" s="1" t="b">
        <f t="shared" si="2"/>
        <v>1</v>
      </c>
    </row>
    <row r="49" spans="1:55" x14ac:dyDescent="0.25">
      <c r="A49">
        <v>74.5</v>
      </c>
      <c r="B49" t="s">
        <v>112</v>
      </c>
      <c r="D49" t="s">
        <v>61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54</v>
      </c>
      <c r="Q49" t="s">
        <v>54</v>
      </c>
      <c r="R49" t="s">
        <v>54</v>
      </c>
      <c r="S49" t="s">
        <v>54</v>
      </c>
      <c r="T49" t="s">
        <v>54</v>
      </c>
      <c r="U49" t="s">
        <v>54</v>
      </c>
      <c r="V49" t="s">
        <v>54</v>
      </c>
      <c r="W49" t="s">
        <v>54</v>
      </c>
      <c r="X49" t="s">
        <v>54</v>
      </c>
      <c r="Y49" t="s">
        <v>54</v>
      </c>
      <c r="Z49" t="s">
        <v>54</v>
      </c>
      <c r="AA49" t="s">
        <v>54</v>
      </c>
      <c r="AB49" t="s">
        <v>54</v>
      </c>
      <c r="AC49" t="s">
        <v>54</v>
      </c>
      <c r="AD49" t="s">
        <v>54</v>
      </c>
      <c r="AE49" t="s">
        <v>54</v>
      </c>
      <c r="AF49" t="s">
        <v>54</v>
      </c>
      <c r="AG49" t="s">
        <v>54</v>
      </c>
      <c r="AH49">
        <v>0.21530148499999999</v>
      </c>
      <c r="AI49" t="s">
        <v>54</v>
      </c>
      <c r="AJ49" t="s">
        <v>54</v>
      </c>
      <c r="AK49" t="s">
        <v>54</v>
      </c>
      <c r="AL49" t="s">
        <v>54</v>
      </c>
      <c r="AM49" t="s">
        <v>54</v>
      </c>
      <c r="AN49" t="s">
        <v>54</v>
      </c>
      <c r="AO49" t="s">
        <v>54</v>
      </c>
      <c r="AP49" t="s">
        <v>54</v>
      </c>
      <c r="AQ49" t="s">
        <v>54</v>
      </c>
      <c r="AR49" t="s">
        <v>54</v>
      </c>
      <c r="AS49" t="s">
        <v>54</v>
      </c>
      <c r="AT49" t="s">
        <v>54</v>
      </c>
      <c r="AU49" t="s">
        <v>54</v>
      </c>
      <c r="AV49" t="s">
        <v>54</v>
      </c>
      <c r="AW49" t="s">
        <v>54</v>
      </c>
      <c r="AX49" t="s">
        <v>54</v>
      </c>
      <c r="AY49" t="s">
        <v>54</v>
      </c>
      <c r="AZ49" t="s">
        <v>54</v>
      </c>
      <c r="BA49">
        <f t="shared" si="0"/>
        <v>1</v>
      </c>
      <c r="BB49">
        <f t="shared" si="1"/>
        <v>2.7027027027027029E-2</v>
      </c>
      <c r="BC49" t="b">
        <f t="shared" si="2"/>
        <v>0</v>
      </c>
    </row>
    <row r="50" spans="1:55" x14ac:dyDescent="0.25">
      <c r="A50">
        <v>75</v>
      </c>
      <c r="B50" t="s">
        <v>113</v>
      </c>
      <c r="D50" t="s">
        <v>61</v>
      </c>
      <c r="E50" t="s">
        <v>114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54</v>
      </c>
      <c r="Q50" t="s">
        <v>54</v>
      </c>
      <c r="R50" t="s">
        <v>54</v>
      </c>
      <c r="S50" t="s">
        <v>54</v>
      </c>
      <c r="T50" t="s">
        <v>54</v>
      </c>
      <c r="U50" t="s">
        <v>54</v>
      </c>
      <c r="V50" t="s">
        <v>54</v>
      </c>
      <c r="W50" t="s">
        <v>54</v>
      </c>
      <c r="X50" t="s">
        <v>54</v>
      </c>
      <c r="Y50" t="s">
        <v>54</v>
      </c>
      <c r="Z50" t="s">
        <v>54</v>
      </c>
      <c r="AA50" t="s">
        <v>54</v>
      </c>
      <c r="AB50" t="s">
        <v>54</v>
      </c>
      <c r="AC50" t="s">
        <v>54</v>
      </c>
      <c r="AD50" t="s">
        <v>54</v>
      </c>
      <c r="AE50">
        <v>0.324242013</v>
      </c>
      <c r="AF50">
        <v>0.62978809800000002</v>
      </c>
      <c r="AG50">
        <v>0.71619233900000001</v>
      </c>
      <c r="AH50">
        <v>0.84219854800000005</v>
      </c>
      <c r="AI50" t="s">
        <v>54</v>
      </c>
      <c r="AJ50">
        <v>0.45470196200000002</v>
      </c>
      <c r="AK50" t="s">
        <v>54</v>
      </c>
      <c r="AL50">
        <v>0.380011076</v>
      </c>
      <c r="AM50">
        <v>0.21480163699999999</v>
      </c>
      <c r="AN50" t="s">
        <v>54</v>
      </c>
      <c r="AO50" t="s">
        <v>54</v>
      </c>
      <c r="AP50">
        <v>0.41634814799999997</v>
      </c>
      <c r="AQ50">
        <v>0.31061031300000003</v>
      </c>
      <c r="AR50" t="s">
        <v>54</v>
      </c>
      <c r="AS50" t="s">
        <v>54</v>
      </c>
      <c r="AT50" t="s">
        <v>54</v>
      </c>
      <c r="AU50" t="s">
        <v>54</v>
      </c>
      <c r="AV50">
        <v>0.29286028800000002</v>
      </c>
      <c r="AW50" t="s">
        <v>54</v>
      </c>
      <c r="AX50">
        <v>0.71196082900000002</v>
      </c>
      <c r="AY50">
        <v>8.3778085000000002E-2</v>
      </c>
      <c r="AZ50" t="s">
        <v>54</v>
      </c>
      <c r="BA50">
        <f t="shared" si="0"/>
        <v>12</v>
      </c>
      <c r="BB50">
        <f t="shared" si="1"/>
        <v>0.32432432432432434</v>
      </c>
      <c r="BC50" t="b">
        <f t="shared" si="2"/>
        <v>0</v>
      </c>
    </row>
    <row r="51" spans="1:55" x14ac:dyDescent="0.25">
      <c r="A51">
        <v>76</v>
      </c>
      <c r="B51" t="s">
        <v>115</v>
      </c>
      <c r="D51" t="s">
        <v>61</v>
      </c>
      <c r="E51" t="s">
        <v>114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54</v>
      </c>
      <c r="Q51">
        <v>0.389511106</v>
      </c>
      <c r="R51" t="s">
        <v>54</v>
      </c>
      <c r="S51" t="s">
        <v>54</v>
      </c>
      <c r="T51" t="s">
        <v>54</v>
      </c>
      <c r="U51" t="s">
        <v>54</v>
      </c>
      <c r="V51" t="s">
        <v>54</v>
      </c>
      <c r="W51" t="s">
        <v>54</v>
      </c>
      <c r="X51" t="s">
        <v>54</v>
      </c>
      <c r="Y51" t="s">
        <v>54</v>
      </c>
      <c r="Z51" t="s">
        <v>54</v>
      </c>
      <c r="AA51" t="s">
        <v>54</v>
      </c>
      <c r="AB51" t="s">
        <v>54</v>
      </c>
      <c r="AC51" t="s">
        <v>54</v>
      </c>
      <c r="AD51" t="s">
        <v>54</v>
      </c>
      <c r="AE51">
        <v>0.253568507</v>
      </c>
      <c r="AF51" t="s">
        <v>54</v>
      </c>
      <c r="AG51" t="s">
        <v>54</v>
      </c>
      <c r="AH51">
        <v>0.37921051</v>
      </c>
      <c r="AI51" t="s">
        <v>54</v>
      </c>
      <c r="AJ51">
        <v>0.37241835000000001</v>
      </c>
      <c r="AK51" t="s">
        <v>54</v>
      </c>
      <c r="AL51">
        <v>0.119355778</v>
      </c>
      <c r="AM51">
        <v>0.13261543200000001</v>
      </c>
      <c r="AN51" t="s">
        <v>54</v>
      </c>
      <c r="AO51" t="s">
        <v>54</v>
      </c>
      <c r="AP51" t="s">
        <v>54</v>
      </c>
      <c r="AQ51" t="s">
        <v>54</v>
      </c>
      <c r="AR51" t="s">
        <v>54</v>
      </c>
      <c r="AS51" t="s">
        <v>54</v>
      </c>
      <c r="AT51" t="s">
        <v>54</v>
      </c>
      <c r="AU51" t="s">
        <v>54</v>
      </c>
      <c r="AV51" t="s">
        <v>54</v>
      </c>
      <c r="AW51" t="s">
        <v>54</v>
      </c>
      <c r="AX51" t="s">
        <v>54</v>
      </c>
      <c r="AY51" t="s">
        <v>54</v>
      </c>
      <c r="AZ51" t="s">
        <v>54</v>
      </c>
      <c r="BA51">
        <f t="shared" si="0"/>
        <v>6</v>
      </c>
      <c r="BB51">
        <f t="shared" si="1"/>
        <v>0.16216216216216217</v>
      </c>
      <c r="BC51" t="b">
        <f t="shared" si="2"/>
        <v>0</v>
      </c>
    </row>
    <row r="52" spans="1:55" s="1" customFormat="1" x14ac:dyDescent="0.25">
      <c r="A52" s="1">
        <v>77</v>
      </c>
      <c r="B52" s="1" t="s">
        <v>116</v>
      </c>
      <c r="C52" s="1" t="s">
        <v>117</v>
      </c>
      <c r="D52" s="1" t="s">
        <v>61</v>
      </c>
      <c r="E52" s="1" t="s">
        <v>118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4.3714392149999997</v>
      </c>
      <c r="Q52" s="1">
        <v>2.184483111</v>
      </c>
      <c r="R52" s="1">
        <v>1.3292924450000001</v>
      </c>
      <c r="S52" s="1">
        <v>0.84855402599999996</v>
      </c>
      <c r="T52" s="1" t="s">
        <v>54</v>
      </c>
      <c r="U52" s="1" t="s">
        <v>54</v>
      </c>
      <c r="V52" s="1" t="s">
        <v>54</v>
      </c>
      <c r="W52" s="1" t="s">
        <v>54</v>
      </c>
      <c r="X52" s="1" t="s">
        <v>54</v>
      </c>
      <c r="Y52" s="1">
        <v>0.77304667699999996</v>
      </c>
      <c r="Z52" s="1">
        <v>0.66060061999999997</v>
      </c>
      <c r="AA52" s="1">
        <v>2.9066590300000001</v>
      </c>
      <c r="AB52" s="1">
        <v>2.2525631160000001</v>
      </c>
      <c r="AC52" s="1">
        <v>2.0172875010000002</v>
      </c>
      <c r="AD52" s="1" t="s">
        <v>54</v>
      </c>
      <c r="AE52" s="1">
        <v>1.974721747</v>
      </c>
      <c r="AF52" s="1">
        <v>3.8552287889999999</v>
      </c>
      <c r="AG52" s="1">
        <v>5.2061395350000002</v>
      </c>
      <c r="AH52" s="1">
        <v>2.5657765970000002</v>
      </c>
      <c r="AI52" s="1">
        <v>4.0026777940000002</v>
      </c>
      <c r="AJ52" s="1">
        <v>2.87332068</v>
      </c>
      <c r="AK52" s="1">
        <v>1.0743868990000001</v>
      </c>
      <c r="AL52" s="1">
        <v>1.300709573</v>
      </c>
      <c r="AM52" s="1">
        <v>1.7406618410000001</v>
      </c>
      <c r="AN52" s="1">
        <v>1.0293972140000001</v>
      </c>
      <c r="AO52" s="1">
        <v>1.22526728</v>
      </c>
      <c r="AP52" s="1">
        <v>1.7663973820000001</v>
      </c>
      <c r="AQ52" s="1">
        <v>2.0749362599999999</v>
      </c>
      <c r="AR52" s="1">
        <v>5.1724602409999996</v>
      </c>
      <c r="AS52" s="1">
        <v>1.5298436580000001</v>
      </c>
      <c r="AT52" s="1">
        <v>0.72523184299999999</v>
      </c>
      <c r="AU52" s="1">
        <v>5.1921953250000001</v>
      </c>
      <c r="AV52" s="1">
        <v>0.58069960899999995</v>
      </c>
      <c r="AW52" s="1" t="s">
        <v>54</v>
      </c>
      <c r="AX52" s="1">
        <v>0.797656107</v>
      </c>
      <c r="AY52" s="1" t="s">
        <v>54</v>
      </c>
      <c r="AZ52" s="1">
        <v>3.3066484979999999</v>
      </c>
      <c r="BA52" s="1">
        <f t="shared" si="0"/>
        <v>29</v>
      </c>
      <c r="BB52" s="1">
        <f t="shared" si="1"/>
        <v>0.78378378378378377</v>
      </c>
      <c r="BC52" s="1" t="b">
        <f t="shared" si="2"/>
        <v>1</v>
      </c>
    </row>
    <row r="53" spans="1:55" x14ac:dyDescent="0.25">
      <c r="A53">
        <v>80</v>
      </c>
      <c r="B53" t="s">
        <v>119</v>
      </c>
      <c r="D53" t="s">
        <v>61</v>
      </c>
      <c r="E53" t="s">
        <v>114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54</v>
      </c>
      <c r="Q53" t="s">
        <v>54</v>
      </c>
      <c r="R53" t="s">
        <v>54</v>
      </c>
      <c r="S53" t="s">
        <v>54</v>
      </c>
      <c r="T53" t="s">
        <v>54</v>
      </c>
      <c r="U53" t="s">
        <v>54</v>
      </c>
      <c r="V53" t="s">
        <v>54</v>
      </c>
      <c r="W53" t="s">
        <v>54</v>
      </c>
      <c r="X53" t="s">
        <v>54</v>
      </c>
      <c r="Y53" t="s">
        <v>54</v>
      </c>
      <c r="Z53" t="s">
        <v>54</v>
      </c>
      <c r="AA53" t="s">
        <v>54</v>
      </c>
      <c r="AB53">
        <v>0.24361378</v>
      </c>
      <c r="AC53" t="s">
        <v>54</v>
      </c>
      <c r="AD53" t="s">
        <v>54</v>
      </c>
      <c r="AE53">
        <v>0.38769853900000001</v>
      </c>
      <c r="AF53">
        <v>0.46258639800000001</v>
      </c>
      <c r="AG53" t="s">
        <v>54</v>
      </c>
      <c r="AH53">
        <v>0.96806435499999999</v>
      </c>
      <c r="AI53">
        <v>0.55063334500000005</v>
      </c>
      <c r="AJ53">
        <v>0.54139362000000002</v>
      </c>
      <c r="AK53" t="s">
        <v>54</v>
      </c>
      <c r="AL53">
        <v>0.45572026199999999</v>
      </c>
      <c r="AM53">
        <v>0.362763577</v>
      </c>
      <c r="AN53" t="s">
        <v>54</v>
      </c>
      <c r="AO53" t="s">
        <v>54</v>
      </c>
      <c r="AP53">
        <v>0.49388593400000003</v>
      </c>
      <c r="AQ53">
        <v>0.48996040899999999</v>
      </c>
      <c r="AR53" t="s">
        <v>54</v>
      </c>
      <c r="AS53" t="s">
        <v>54</v>
      </c>
      <c r="AT53" t="s">
        <v>54</v>
      </c>
      <c r="AU53" t="s">
        <v>54</v>
      </c>
      <c r="AV53" t="s">
        <v>54</v>
      </c>
      <c r="AW53" t="s">
        <v>54</v>
      </c>
      <c r="AX53" t="s">
        <v>54</v>
      </c>
      <c r="AY53" t="s">
        <v>54</v>
      </c>
      <c r="AZ53" t="s">
        <v>54</v>
      </c>
      <c r="BA53">
        <f t="shared" si="0"/>
        <v>10</v>
      </c>
      <c r="BB53">
        <f t="shared" si="1"/>
        <v>0.27027027027027029</v>
      </c>
      <c r="BC53" t="b">
        <f t="shared" si="2"/>
        <v>0</v>
      </c>
    </row>
    <row r="54" spans="1:55" s="1" customFormat="1" x14ac:dyDescent="0.25">
      <c r="A54" s="1">
        <v>81</v>
      </c>
      <c r="B54" s="1" t="s">
        <v>120</v>
      </c>
      <c r="C54" s="1" t="s">
        <v>121</v>
      </c>
      <c r="D54" s="1" t="s">
        <v>61</v>
      </c>
      <c r="E54" s="1" t="s">
        <v>122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6.679929886</v>
      </c>
      <c r="Q54" s="1">
        <v>3.5031397599999998</v>
      </c>
      <c r="R54" s="1">
        <v>2.877441379</v>
      </c>
      <c r="S54" s="1">
        <v>1.537316871</v>
      </c>
      <c r="T54" s="1">
        <v>1.3897383649999999</v>
      </c>
      <c r="U54" s="1" t="s">
        <v>54</v>
      </c>
      <c r="V54" s="1">
        <v>1.302843164</v>
      </c>
      <c r="W54" s="1">
        <v>1.1452609300000001</v>
      </c>
      <c r="X54" s="1" t="s">
        <v>54</v>
      </c>
      <c r="Y54" s="1">
        <v>1.4649989000000001</v>
      </c>
      <c r="Z54" s="1">
        <v>2.1143270520000002</v>
      </c>
      <c r="AA54" s="1">
        <v>2.5696272649999998</v>
      </c>
      <c r="AB54" s="1">
        <v>2.5904106279999999</v>
      </c>
      <c r="AC54" s="1">
        <v>2.8305664130000001</v>
      </c>
      <c r="AD54" s="1" t="s">
        <v>54</v>
      </c>
      <c r="AE54" s="1">
        <v>3.287604279</v>
      </c>
      <c r="AF54" s="1">
        <v>7.8341411159999996</v>
      </c>
      <c r="AG54" s="1">
        <v>7.7476648370000003</v>
      </c>
      <c r="AH54" s="1">
        <v>6.5292765130000001</v>
      </c>
      <c r="AI54" s="1">
        <v>17.90676113</v>
      </c>
      <c r="AJ54" s="1">
        <v>4.8711764559999997</v>
      </c>
      <c r="AK54" s="1">
        <v>1.5410406130000001</v>
      </c>
      <c r="AL54" s="1">
        <v>5.3609873070000003</v>
      </c>
      <c r="AM54" s="1">
        <v>6.3944346550000004</v>
      </c>
      <c r="AN54" s="1">
        <v>2.097622769</v>
      </c>
      <c r="AO54" s="1">
        <v>1.5792880520000001</v>
      </c>
      <c r="AP54" s="1">
        <v>11.04121189</v>
      </c>
      <c r="AQ54" s="1">
        <v>16.451655479999999</v>
      </c>
      <c r="AR54" s="1">
        <v>3.2479362030000001</v>
      </c>
      <c r="AS54" s="1">
        <v>1.411034353</v>
      </c>
      <c r="AT54" s="1">
        <v>0.56963780399999997</v>
      </c>
      <c r="AU54" s="1">
        <v>2.2941130890000001</v>
      </c>
      <c r="AV54" s="1">
        <v>0.17362598200000001</v>
      </c>
      <c r="AW54" s="1" t="s">
        <v>54</v>
      </c>
      <c r="AX54" s="1" t="s">
        <v>54</v>
      </c>
      <c r="AY54" s="1" t="s">
        <v>54</v>
      </c>
      <c r="AZ54" s="1">
        <v>1.8613805409999999</v>
      </c>
      <c r="BA54" s="1">
        <f t="shared" si="0"/>
        <v>31</v>
      </c>
      <c r="BB54" s="1">
        <f t="shared" si="1"/>
        <v>0.83783783783783783</v>
      </c>
      <c r="BC54" s="1" t="b">
        <f t="shared" si="2"/>
        <v>1</v>
      </c>
    </row>
    <row r="55" spans="1:55" s="1" customFormat="1" x14ac:dyDescent="0.25">
      <c r="A55" s="1">
        <v>82</v>
      </c>
      <c r="B55" s="1" t="s">
        <v>123</v>
      </c>
      <c r="D55" s="1" t="s">
        <v>53</v>
      </c>
      <c r="E55" s="1" t="s">
        <v>108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0</v>
      </c>
      <c r="P55" s="1" t="s">
        <v>54</v>
      </c>
      <c r="Q55" s="1" t="s">
        <v>54</v>
      </c>
      <c r="R55" s="1">
        <v>0.32012829100000001</v>
      </c>
      <c r="S55" s="1">
        <v>0.50549001100000002</v>
      </c>
      <c r="T55" s="1">
        <v>1.541470205</v>
      </c>
      <c r="U55" s="1">
        <v>0.70777162199999999</v>
      </c>
      <c r="V55" s="1">
        <v>0.82101256</v>
      </c>
      <c r="W55" s="1">
        <v>0.57111485100000003</v>
      </c>
      <c r="X55" s="1" t="s">
        <v>54</v>
      </c>
      <c r="Y55" s="1">
        <v>0.518229465</v>
      </c>
      <c r="Z55" s="1">
        <v>0.58835306399999998</v>
      </c>
      <c r="AA55" s="1">
        <v>0.25123848799999998</v>
      </c>
      <c r="AB55" s="1">
        <v>0.35616977700000002</v>
      </c>
      <c r="AC55" s="1">
        <v>0.38960726099999998</v>
      </c>
      <c r="AD55" s="1">
        <v>1.202774166</v>
      </c>
      <c r="AE55" s="1">
        <v>0.295146042</v>
      </c>
      <c r="AF55" s="1">
        <v>0.24724010099999999</v>
      </c>
      <c r="AG55" s="1">
        <v>0.466658713</v>
      </c>
      <c r="AH55" s="1">
        <v>0.55545675400000005</v>
      </c>
      <c r="AI55" s="1" t="s">
        <v>54</v>
      </c>
      <c r="AJ55" s="1">
        <v>0.48542587599999998</v>
      </c>
      <c r="AK55" s="1" t="s">
        <v>54</v>
      </c>
      <c r="AL55" s="1">
        <v>0.33128011000000002</v>
      </c>
      <c r="AM55" s="1">
        <v>0.39886587000000001</v>
      </c>
      <c r="AN55" s="1" t="s">
        <v>54</v>
      </c>
      <c r="AO55" s="1">
        <v>0.57513768499999995</v>
      </c>
      <c r="AP55" s="1">
        <v>0.26874808100000003</v>
      </c>
      <c r="AQ55" s="1" t="s">
        <v>54</v>
      </c>
      <c r="AR55" s="1">
        <v>0.64760158899999998</v>
      </c>
      <c r="AS55" s="1" t="s">
        <v>54</v>
      </c>
      <c r="AT55" s="1" t="s">
        <v>54</v>
      </c>
      <c r="AU55" s="1">
        <v>0.79189282999999999</v>
      </c>
      <c r="AV55" s="1">
        <v>5.4491539810000003</v>
      </c>
      <c r="AW55" s="1">
        <v>0.49957944599999998</v>
      </c>
      <c r="AX55" s="1">
        <v>12.12380065</v>
      </c>
      <c r="AY55" s="1">
        <v>2.289485172</v>
      </c>
      <c r="AZ55" s="1">
        <v>4.0268416419999999</v>
      </c>
      <c r="BA55" s="1">
        <f t="shared" si="0"/>
        <v>28</v>
      </c>
      <c r="BB55" s="1">
        <f t="shared" si="1"/>
        <v>0.7567567567567568</v>
      </c>
      <c r="BC55" s="1" t="b">
        <f t="shared" si="2"/>
        <v>1</v>
      </c>
    </row>
    <row r="56" spans="1:55" x14ac:dyDescent="0.25">
      <c r="A56">
        <v>85</v>
      </c>
      <c r="B56" t="s">
        <v>124</v>
      </c>
      <c r="D56" t="s">
        <v>61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54</v>
      </c>
      <c r="Q56" t="s">
        <v>54</v>
      </c>
      <c r="R56" t="s">
        <v>54</v>
      </c>
      <c r="S56" t="s">
        <v>54</v>
      </c>
      <c r="T56" t="s">
        <v>54</v>
      </c>
      <c r="U56" t="s">
        <v>54</v>
      </c>
      <c r="V56" t="s">
        <v>54</v>
      </c>
      <c r="W56" t="s">
        <v>54</v>
      </c>
      <c r="X56" t="s">
        <v>54</v>
      </c>
      <c r="Y56" t="s">
        <v>54</v>
      </c>
      <c r="Z56" t="s">
        <v>54</v>
      </c>
      <c r="AA56" t="s">
        <v>54</v>
      </c>
      <c r="AB56" t="s">
        <v>54</v>
      </c>
      <c r="AC56" t="s">
        <v>54</v>
      </c>
      <c r="AD56" t="s">
        <v>54</v>
      </c>
      <c r="AE56" t="s">
        <v>54</v>
      </c>
      <c r="AF56">
        <v>0.33632821000000002</v>
      </c>
      <c r="AG56" t="s">
        <v>54</v>
      </c>
      <c r="AH56">
        <v>0.27093800099999998</v>
      </c>
      <c r="AI56" t="s">
        <v>54</v>
      </c>
      <c r="AJ56" t="s">
        <v>54</v>
      </c>
      <c r="AK56" t="s">
        <v>54</v>
      </c>
      <c r="AL56">
        <v>0.36613300300000001</v>
      </c>
      <c r="AM56">
        <v>0.19892637499999999</v>
      </c>
      <c r="AN56" t="s">
        <v>54</v>
      </c>
      <c r="AO56" t="s">
        <v>54</v>
      </c>
      <c r="AP56">
        <v>0.317020525</v>
      </c>
      <c r="AQ56">
        <v>0.37095536800000001</v>
      </c>
      <c r="AR56" t="s">
        <v>54</v>
      </c>
      <c r="AS56" t="s">
        <v>54</v>
      </c>
      <c r="AT56" t="s">
        <v>54</v>
      </c>
      <c r="AU56" t="s">
        <v>54</v>
      </c>
      <c r="AV56">
        <v>0.26526925299999998</v>
      </c>
      <c r="AW56" t="s">
        <v>54</v>
      </c>
      <c r="AX56">
        <v>2.460146575</v>
      </c>
      <c r="AY56">
        <v>0.29586043699999998</v>
      </c>
      <c r="AZ56">
        <v>1.1709153779999999</v>
      </c>
      <c r="BA56">
        <f t="shared" si="0"/>
        <v>10</v>
      </c>
      <c r="BB56">
        <f t="shared" si="1"/>
        <v>0.27027027027027029</v>
      </c>
      <c r="BC56" t="b">
        <f t="shared" si="2"/>
        <v>0</v>
      </c>
    </row>
    <row r="57" spans="1:55" x14ac:dyDescent="0.25">
      <c r="A57">
        <v>87</v>
      </c>
      <c r="B57" t="s">
        <v>125</v>
      </c>
      <c r="D57" t="s">
        <v>61</v>
      </c>
      <c r="E57" t="s">
        <v>114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54</v>
      </c>
      <c r="Q57" t="s">
        <v>54</v>
      </c>
      <c r="R57" t="s">
        <v>54</v>
      </c>
      <c r="S57" t="s">
        <v>54</v>
      </c>
      <c r="T57" t="s">
        <v>54</v>
      </c>
      <c r="U57" t="s">
        <v>54</v>
      </c>
      <c r="V57" t="s">
        <v>54</v>
      </c>
      <c r="W57" t="s">
        <v>54</v>
      </c>
      <c r="X57" t="s">
        <v>54</v>
      </c>
      <c r="Y57" t="s">
        <v>54</v>
      </c>
      <c r="Z57" t="s">
        <v>54</v>
      </c>
      <c r="AA57" t="s">
        <v>54</v>
      </c>
      <c r="AB57" t="s">
        <v>54</v>
      </c>
      <c r="AC57" t="s">
        <v>54</v>
      </c>
      <c r="AD57" t="s">
        <v>54</v>
      </c>
      <c r="AE57" t="s">
        <v>54</v>
      </c>
      <c r="AF57">
        <v>0.24439477000000001</v>
      </c>
      <c r="AG57" t="s">
        <v>54</v>
      </c>
      <c r="AH57" t="s">
        <v>54</v>
      </c>
      <c r="AI57" t="s">
        <v>54</v>
      </c>
      <c r="AJ57" t="s">
        <v>54</v>
      </c>
      <c r="AK57" t="s">
        <v>54</v>
      </c>
      <c r="AL57">
        <v>0.112127501</v>
      </c>
      <c r="AM57" t="s">
        <v>54</v>
      </c>
      <c r="AN57" t="s">
        <v>54</v>
      </c>
      <c r="AO57" t="s">
        <v>54</v>
      </c>
      <c r="AP57" t="s">
        <v>54</v>
      </c>
      <c r="AQ57" t="s">
        <v>54</v>
      </c>
      <c r="AR57" t="s">
        <v>54</v>
      </c>
      <c r="AS57" t="s">
        <v>54</v>
      </c>
      <c r="AT57" t="s">
        <v>54</v>
      </c>
      <c r="AU57" t="s">
        <v>54</v>
      </c>
      <c r="AV57" t="s">
        <v>54</v>
      </c>
      <c r="AW57" t="s">
        <v>54</v>
      </c>
      <c r="AX57">
        <v>1.7036055670000001</v>
      </c>
      <c r="AY57">
        <v>0.22869877499999999</v>
      </c>
      <c r="AZ57" t="s">
        <v>54</v>
      </c>
      <c r="BA57">
        <f t="shared" si="0"/>
        <v>4</v>
      </c>
      <c r="BB57">
        <f t="shared" si="1"/>
        <v>0.10810810810810811</v>
      </c>
      <c r="BC57" t="b">
        <f t="shared" si="2"/>
        <v>0</v>
      </c>
    </row>
    <row r="58" spans="1:55" x14ac:dyDescent="0.25">
      <c r="A58">
        <v>88</v>
      </c>
      <c r="B58" t="s">
        <v>126</v>
      </c>
      <c r="C58" t="s">
        <v>127</v>
      </c>
      <c r="D58" t="s">
        <v>61</v>
      </c>
      <c r="E58" t="s">
        <v>128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54</v>
      </c>
      <c r="Q58" t="s">
        <v>54</v>
      </c>
      <c r="R58" t="s">
        <v>54</v>
      </c>
      <c r="S58" t="s">
        <v>54</v>
      </c>
      <c r="T58" t="s">
        <v>54</v>
      </c>
      <c r="U58" t="s">
        <v>54</v>
      </c>
      <c r="V58" t="s">
        <v>54</v>
      </c>
      <c r="W58" t="s">
        <v>54</v>
      </c>
      <c r="X58" t="s">
        <v>54</v>
      </c>
      <c r="Y58" t="s">
        <v>54</v>
      </c>
      <c r="Z58" t="s">
        <v>54</v>
      </c>
      <c r="AA58" t="s">
        <v>54</v>
      </c>
      <c r="AB58">
        <v>0.64160419400000002</v>
      </c>
      <c r="AC58">
        <v>0.52615789499999999</v>
      </c>
      <c r="AD58" t="s">
        <v>54</v>
      </c>
      <c r="AE58">
        <v>4.7220106770000001</v>
      </c>
      <c r="AF58">
        <v>3.7218142279999999</v>
      </c>
      <c r="AG58">
        <v>4.2508121320000001</v>
      </c>
      <c r="AH58">
        <v>1.2534819530000001</v>
      </c>
      <c r="AI58">
        <v>1.72379602</v>
      </c>
      <c r="AJ58">
        <v>2.764718974</v>
      </c>
      <c r="AK58" t="s">
        <v>54</v>
      </c>
      <c r="AL58">
        <v>3.2279819540000001</v>
      </c>
      <c r="AM58">
        <v>1.8631811410000001</v>
      </c>
      <c r="AN58" t="s">
        <v>54</v>
      </c>
      <c r="AO58" t="s">
        <v>54</v>
      </c>
      <c r="AP58">
        <v>2.3879856859999999</v>
      </c>
      <c r="AQ58">
        <v>1.8733261029999999</v>
      </c>
      <c r="AR58" t="s">
        <v>54</v>
      </c>
      <c r="AS58" t="s">
        <v>54</v>
      </c>
      <c r="AT58" t="s">
        <v>54</v>
      </c>
      <c r="AU58">
        <v>0.85599134099999996</v>
      </c>
      <c r="AV58" t="s">
        <v>54</v>
      </c>
      <c r="AW58" t="s">
        <v>54</v>
      </c>
      <c r="AX58" t="s">
        <v>54</v>
      </c>
      <c r="AY58" t="s">
        <v>54</v>
      </c>
      <c r="AZ58" t="s">
        <v>54</v>
      </c>
      <c r="BA58">
        <f t="shared" si="0"/>
        <v>13</v>
      </c>
      <c r="BB58">
        <f t="shared" si="1"/>
        <v>0.35135135135135137</v>
      </c>
      <c r="BC58" t="b">
        <f t="shared" si="2"/>
        <v>0</v>
      </c>
    </row>
    <row r="59" spans="1:55" x14ac:dyDescent="0.25">
      <c r="A59">
        <v>89</v>
      </c>
      <c r="B59" t="s">
        <v>129</v>
      </c>
      <c r="C59" t="s">
        <v>127</v>
      </c>
      <c r="D59" t="s">
        <v>61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2.1032996150000001</v>
      </c>
      <c r="Q59">
        <v>1.344372527</v>
      </c>
      <c r="R59" t="s">
        <v>54</v>
      </c>
      <c r="S59" t="s">
        <v>54</v>
      </c>
      <c r="T59" t="s">
        <v>54</v>
      </c>
      <c r="U59" t="s">
        <v>54</v>
      </c>
      <c r="V59" t="s">
        <v>54</v>
      </c>
      <c r="W59" t="s">
        <v>54</v>
      </c>
      <c r="X59" t="s">
        <v>54</v>
      </c>
      <c r="Y59" t="s">
        <v>54</v>
      </c>
      <c r="Z59" t="s">
        <v>54</v>
      </c>
      <c r="AA59" t="s">
        <v>54</v>
      </c>
      <c r="AB59" t="s">
        <v>54</v>
      </c>
      <c r="AC59" t="s">
        <v>54</v>
      </c>
      <c r="AD59" t="s">
        <v>54</v>
      </c>
      <c r="AE59" t="s">
        <v>54</v>
      </c>
      <c r="AF59">
        <v>0.50089431200000001</v>
      </c>
      <c r="AG59">
        <v>0.64939077899999997</v>
      </c>
      <c r="AH59">
        <v>0.63834876699999998</v>
      </c>
      <c r="AI59" t="s">
        <v>54</v>
      </c>
      <c r="AJ59" t="s">
        <v>54</v>
      </c>
      <c r="AK59" t="s">
        <v>54</v>
      </c>
      <c r="AL59">
        <v>0.47380704200000001</v>
      </c>
      <c r="AM59">
        <v>0.33382440499999999</v>
      </c>
      <c r="AN59" t="s">
        <v>54</v>
      </c>
      <c r="AO59" t="s">
        <v>54</v>
      </c>
      <c r="AP59">
        <v>0.611042011</v>
      </c>
      <c r="AQ59">
        <v>0.34864314000000002</v>
      </c>
      <c r="AR59" t="s">
        <v>54</v>
      </c>
      <c r="AS59" t="s">
        <v>54</v>
      </c>
      <c r="AT59" t="s">
        <v>54</v>
      </c>
      <c r="AU59" t="s">
        <v>54</v>
      </c>
      <c r="AV59" t="s">
        <v>54</v>
      </c>
      <c r="AW59" t="s">
        <v>54</v>
      </c>
      <c r="AX59" t="s">
        <v>54</v>
      </c>
      <c r="AY59" t="s">
        <v>54</v>
      </c>
      <c r="AZ59" t="s">
        <v>54</v>
      </c>
      <c r="BA59">
        <f t="shared" si="0"/>
        <v>9</v>
      </c>
      <c r="BB59">
        <f t="shared" si="1"/>
        <v>0.24324324324324326</v>
      </c>
      <c r="BC59" t="b">
        <f t="shared" si="2"/>
        <v>0</v>
      </c>
    </row>
    <row r="60" spans="1:55" s="1" customFormat="1" x14ac:dyDescent="0.25">
      <c r="A60" s="1">
        <v>90</v>
      </c>
      <c r="B60" s="1" t="s">
        <v>130</v>
      </c>
      <c r="C60" s="1" t="s">
        <v>131</v>
      </c>
      <c r="D60" s="1" t="s">
        <v>61</v>
      </c>
      <c r="E60" s="1" t="s">
        <v>122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17.847256049999999</v>
      </c>
      <c r="Q60" s="1">
        <v>9.1444162939999991</v>
      </c>
      <c r="R60" s="1" t="s">
        <v>54</v>
      </c>
      <c r="S60" s="1" t="s">
        <v>54</v>
      </c>
      <c r="T60" s="1" t="s">
        <v>54</v>
      </c>
      <c r="U60" s="1" t="s">
        <v>54</v>
      </c>
      <c r="V60" s="1" t="s">
        <v>54</v>
      </c>
      <c r="W60" s="1" t="s">
        <v>54</v>
      </c>
      <c r="X60" s="1" t="s">
        <v>54</v>
      </c>
      <c r="Y60" s="1" t="s">
        <v>54</v>
      </c>
      <c r="Z60" s="1" t="s">
        <v>54</v>
      </c>
      <c r="AA60" s="1">
        <v>0.28881938299999999</v>
      </c>
      <c r="AB60" s="1">
        <v>1.4230046220000001</v>
      </c>
      <c r="AC60" s="1">
        <v>2.2739639739999999</v>
      </c>
      <c r="AD60" s="1" t="s">
        <v>54</v>
      </c>
      <c r="AE60" s="1">
        <v>3.3953666810000001</v>
      </c>
      <c r="AF60" s="1">
        <v>13.08994779</v>
      </c>
      <c r="AG60" s="1">
        <v>11.76029027</v>
      </c>
      <c r="AH60" s="1">
        <v>15.443091969999999</v>
      </c>
      <c r="AI60" s="1">
        <v>8.0685318240000008</v>
      </c>
      <c r="AJ60" s="1">
        <v>8.471885125</v>
      </c>
      <c r="AK60" s="1">
        <v>0.56702484900000005</v>
      </c>
      <c r="AL60" s="1">
        <v>13.16009921</v>
      </c>
      <c r="AM60" s="1">
        <v>8.2750954570000008</v>
      </c>
      <c r="AN60" s="1">
        <v>1.0840978139999999</v>
      </c>
      <c r="AO60" s="1" t="s">
        <v>54</v>
      </c>
      <c r="AP60" s="1">
        <v>15.95402897</v>
      </c>
      <c r="AQ60" s="1">
        <v>13.132839730000001</v>
      </c>
      <c r="AR60" s="1" t="s">
        <v>54</v>
      </c>
      <c r="AS60" s="1" t="s">
        <v>54</v>
      </c>
      <c r="AT60" s="1" t="s">
        <v>54</v>
      </c>
      <c r="AU60" s="1" t="s">
        <v>54</v>
      </c>
      <c r="AV60" s="1" t="s">
        <v>54</v>
      </c>
      <c r="AW60" s="1" t="s">
        <v>54</v>
      </c>
      <c r="AX60" s="1" t="s">
        <v>54</v>
      </c>
      <c r="AY60" s="1" t="s">
        <v>54</v>
      </c>
      <c r="AZ60" s="1" t="s">
        <v>54</v>
      </c>
      <c r="BA60" s="1">
        <f t="shared" si="0"/>
        <v>17</v>
      </c>
      <c r="BB60" s="1">
        <f t="shared" si="1"/>
        <v>0.45945945945945948</v>
      </c>
      <c r="BC60" s="1" t="b">
        <f t="shared" si="2"/>
        <v>1</v>
      </c>
    </row>
    <row r="61" spans="1:55" x14ac:dyDescent="0.25">
      <c r="A61">
        <v>91</v>
      </c>
      <c r="B61" t="s">
        <v>132</v>
      </c>
      <c r="C61" t="s">
        <v>133</v>
      </c>
      <c r="D61" t="s">
        <v>53</v>
      </c>
      <c r="E61" t="s">
        <v>108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 t="s">
        <v>54</v>
      </c>
      <c r="Q61" t="s">
        <v>54</v>
      </c>
      <c r="R61" t="s">
        <v>54</v>
      </c>
      <c r="S61" t="s">
        <v>54</v>
      </c>
      <c r="T61">
        <v>1.336641338</v>
      </c>
      <c r="U61" t="s">
        <v>54</v>
      </c>
      <c r="V61" t="s">
        <v>54</v>
      </c>
      <c r="W61" t="s">
        <v>54</v>
      </c>
      <c r="X61" t="s">
        <v>54</v>
      </c>
      <c r="Y61" t="s">
        <v>54</v>
      </c>
      <c r="Z61" t="s">
        <v>54</v>
      </c>
      <c r="AA61" t="s">
        <v>54</v>
      </c>
      <c r="AB61" t="s">
        <v>54</v>
      </c>
      <c r="AC61" t="s">
        <v>54</v>
      </c>
      <c r="AD61" t="s">
        <v>54</v>
      </c>
      <c r="AE61">
        <v>0.45377284499999998</v>
      </c>
      <c r="AF61" t="s">
        <v>54</v>
      </c>
      <c r="AG61" t="s">
        <v>54</v>
      </c>
      <c r="AH61" t="s">
        <v>54</v>
      </c>
      <c r="AI61" t="s">
        <v>54</v>
      </c>
      <c r="AJ61" t="s">
        <v>54</v>
      </c>
      <c r="AK61" t="s">
        <v>54</v>
      </c>
      <c r="AL61" t="s">
        <v>54</v>
      </c>
      <c r="AM61" t="s">
        <v>54</v>
      </c>
      <c r="AN61" t="s">
        <v>54</v>
      </c>
      <c r="AO61" t="s">
        <v>54</v>
      </c>
      <c r="AP61" t="s">
        <v>54</v>
      </c>
      <c r="AQ61" t="s">
        <v>54</v>
      </c>
      <c r="AR61" t="s">
        <v>54</v>
      </c>
      <c r="AS61" t="s">
        <v>54</v>
      </c>
      <c r="AT61" t="s">
        <v>54</v>
      </c>
      <c r="AU61">
        <v>1.769800839</v>
      </c>
      <c r="AV61">
        <v>5.6948416679999996</v>
      </c>
      <c r="AW61" t="s">
        <v>54</v>
      </c>
      <c r="AX61">
        <v>15.95040446</v>
      </c>
      <c r="AY61">
        <v>4.8015018730000003</v>
      </c>
      <c r="AZ61">
        <v>5.908973392</v>
      </c>
      <c r="BA61">
        <f t="shared" si="0"/>
        <v>7</v>
      </c>
      <c r="BB61">
        <f t="shared" si="1"/>
        <v>0.1891891891891892</v>
      </c>
      <c r="BC61" t="b">
        <f t="shared" si="2"/>
        <v>0</v>
      </c>
    </row>
    <row r="62" spans="1:55" x14ac:dyDescent="0.25">
      <c r="A62">
        <v>92</v>
      </c>
      <c r="B62" s="2" t="s">
        <v>140</v>
      </c>
      <c r="D62" t="s">
        <v>59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54</v>
      </c>
      <c r="Q62" t="s">
        <v>54</v>
      </c>
      <c r="R62" t="s">
        <v>54</v>
      </c>
      <c r="S62" t="s">
        <v>54</v>
      </c>
      <c r="T62" t="s">
        <v>54</v>
      </c>
      <c r="U62" t="s">
        <v>54</v>
      </c>
      <c r="V62" t="s">
        <v>54</v>
      </c>
      <c r="W62" t="s">
        <v>54</v>
      </c>
      <c r="X62" t="s">
        <v>54</v>
      </c>
      <c r="Y62" t="s">
        <v>54</v>
      </c>
      <c r="Z62" t="s">
        <v>54</v>
      </c>
      <c r="AA62" t="s">
        <v>54</v>
      </c>
      <c r="AB62">
        <v>0.65431583299999996</v>
      </c>
      <c r="AC62">
        <v>0.95622016499999996</v>
      </c>
      <c r="AD62" t="s">
        <v>54</v>
      </c>
      <c r="AE62">
        <v>1.406365833</v>
      </c>
      <c r="AF62">
        <v>0.72713633600000005</v>
      </c>
      <c r="AG62">
        <v>1.186346798</v>
      </c>
      <c r="AH62">
        <v>1.0796918579999999</v>
      </c>
      <c r="AI62" t="s">
        <v>54</v>
      </c>
      <c r="AJ62">
        <v>1.2032774319999999</v>
      </c>
      <c r="AK62" t="s">
        <v>54</v>
      </c>
      <c r="AL62">
        <v>0.61948865200000003</v>
      </c>
      <c r="AM62">
        <v>0.86072098799999996</v>
      </c>
      <c r="AN62" t="s">
        <v>54</v>
      </c>
      <c r="AO62" t="s">
        <v>54</v>
      </c>
      <c r="AP62">
        <v>0.98650601999999998</v>
      </c>
      <c r="AQ62">
        <v>0.243048984</v>
      </c>
      <c r="AR62" t="s">
        <v>54</v>
      </c>
      <c r="AS62" t="s">
        <v>54</v>
      </c>
      <c r="AT62" t="s">
        <v>54</v>
      </c>
      <c r="AU62" t="s">
        <v>54</v>
      </c>
      <c r="AV62" t="s">
        <v>54</v>
      </c>
      <c r="AW62" t="s">
        <v>54</v>
      </c>
      <c r="AX62" t="s">
        <v>54</v>
      </c>
      <c r="AY62" t="s">
        <v>54</v>
      </c>
      <c r="AZ62" t="s">
        <v>54</v>
      </c>
      <c r="BA62">
        <f t="shared" si="0"/>
        <v>11</v>
      </c>
      <c r="BB62">
        <f t="shared" si="1"/>
        <v>0.29729729729729731</v>
      </c>
      <c r="BC62" t="b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ultimate_spreadsheet_POMandPeri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2015-11-14T17:50:33Z</dcterms:created>
  <dcterms:modified xsi:type="dcterms:W3CDTF">2015-11-19T23:06:56Z</dcterms:modified>
</cp:coreProperties>
</file>