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CIAL DATA\Dropbox\Python\2. intermedio\sesión_3\datos\"/>
    </mc:Choice>
  </mc:AlternateContent>
  <xr:revisionPtr revIDLastSave="0" documentId="13_ncr:1_{298BF193-68EF-4EF0-AC8A-566FAF0395FC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housing.data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P5" i="2" s="1"/>
  <c r="O6" i="2"/>
  <c r="P6" i="2" s="1"/>
  <c r="O7" i="2"/>
  <c r="P7" i="2" s="1"/>
  <c r="O8" i="2"/>
  <c r="O9" i="2"/>
  <c r="P9" i="2" s="1"/>
  <c r="O10" i="2"/>
  <c r="O11" i="2"/>
  <c r="P11" i="2" s="1"/>
  <c r="O12" i="2"/>
  <c r="O13" i="2"/>
  <c r="O14" i="2"/>
  <c r="O15" i="2"/>
  <c r="O16" i="2"/>
  <c r="P16" i="2" s="1"/>
  <c r="O17" i="2"/>
  <c r="P17" i="2" s="1"/>
  <c r="O18" i="2"/>
  <c r="P18" i="2" s="1"/>
  <c r="O2" i="2"/>
  <c r="P2" i="2"/>
  <c r="W8" i="2"/>
  <c r="W7" i="2"/>
  <c r="S18" i="2"/>
  <c r="T18" i="2" s="1"/>
  <c r="S17" i="2"/>
  <c r="T17" i="2" s="1"/>
  <c r="S16" i="2"/>
  <c r="T16" i="2" s="1"/>
  <c r="S15" i="2"/>
  <c r="T15" i="2" s="1"/>
  <c r="P15" i="2"/>
  <c r="S14" i="2"/>
  <c r="T14" i="2" s="1"/>
  <c r="P14" i="2"/>
  <c r="S13" i="2"/>
  <c r="T13" i="2" s="1"/>
  <c r="P13" i="2"/>
  <c r="S12" i="2"/>
  <c r="T12" i="2" s="1"/>
  <c r="P12" i="2"/>
  <c r="S11" i="2"/>
  <c r="T11" i="2" s="1"/>
  <c r="S10" i="2"/>
  <c r="T10" i="2" s="1"/>
  <c r="P10" i="2"/>
  <c r="S9" i="2"/>
  <c r="T9" i="2" s="1"/>
  <c r="S8" i="2"/>
  <c r="T8" i="2" s="1"/>
  <c r="P8" i="2"/>
  <c r="S7" i="2"/>
  <c r="T7" i="2" s="1"/>
  <c r="S6" i="2"/>
  <c r="T6" i="2" s="1"/>
  <c r="S5" i="2"/>
  <c r="T5" i="2" s="1"/>
  <c r="S4" i="2"/>
  <c r="T4" i="2" s="1"/>
  <c r="P4" i="2"/>
  <c r="S3" i="2"/>
  <c r="T3" i="2" s="1"/>
  <c r="P3" i="2"/>
  <c r="S2" i="2"/>
  <c r="T2" i="2" s="1"/>
  <c r="X8" i="1"/>
  <c r="X7" i="1"/>
  <c r="T2" i="1"/>
  <c r="S3" i="1"/>
  <c r="S2" i="1"/>
  <c r="X6" i="1"/>
  <c r="X5" i="1"/>
  <c r="X4" i="1"/>
  <c r="R2" i="1"/>
  <c r="Q2" i="1"/>
  <c r="P2" i="1"/>
  <c r="O2" i="1"/>
  <c r="O3" i="1"/>
  <c r="R18" i="2" l="1"/>
  <c r="Q18" i="2"/>
  <c r="R7" i="2"/>
  <c r="Q7" i="2"/>
  <c r="Q2" i="2"/>
  <c r="R2" i="2"/>
  <c r="R8" i="2"/>
  <c r="Q8" i="2"/>
  <c r="Q14" i="2"/>
  <c r="R14" i="2"/>
  <c r="R6" i="2"/>
  <c r="Q6" i="2"/>
  <c r="R3" i="2"/>
  <c r="Q3" i="2"/>
  <c r="R9" i="2"/>
  <c r="Q9" i="2"/>
  <c r="R15" i="2"/>
  <c r="Q15" i="2"/>
  <c r="R4" i="2"/>
  <c r="Q4" i="2"/>
  <c r="R10" i="2"/>
  <c r="Q10" i="2"/>
  <c r="Q16" i="2"/>
  <c r="R16" i="2"/>
  <c r="Q12" i="2"/>
  <c r="R12" i="2"/>
  <c r="Q13" i="2"/>
  <c r="R13" i="2"/>
  <c r="Q5" i="2"/>
  <c r="R5" i="2"/>
  <c r="R11" i="2"/>
  <c r="Q11" i="2"/>
  <c r="R17" i="2"/>
  <c r="Q17" i="2"/>
  <c r="T62" i="1"/>
  <c r="T86" i="1"/>
  <c r="T134" i="1"/>
  <c r="T158" i="1"/>
  <c r="T278" i="1"/>
  <c r="T302" i="1"/>
  <c r="T326" i="1"/>
  <c r="T373" i="1"/>
  <c r="T422" i="1"/>
  <c r="T446" i="1"/>
  <c r="T481" i="1"/>
  <c r="S4" i="1"/>
  <c r="T4" i="1" s="1"/>
  <c r="S8" i="1"/>
  <c r="T8" i="1" s="1"/>
  <c r="S11" i="1"/>
  <c r="T11" i="1" s="1"/>
  <c r="S12" i="1"/>
  <c r="T12" i="1" s="1"/>
  <c r="S14" i="1"/>
  <c r="T14" i="1" s="1"/>
  <c r="S16" i="1"/>
  <c r="T16" i="1" s="1"/>
  <c r="S20" i="1"/>
  <c r="T20" i="1" s="1"/>
  <c r="S23" i="1"/>
  <c r="T23" i="1" s="1"/>
  <c r="S24" i="1"/>
  <c r="T24" i="1" s="1"/>
  <c r="S26" i="1"/>
  <c r="T26" i="1" s="1"/>
  <c r="S28" i="1"/>
  <c r="T28" i="1" s="1"/>
  <c r="S32" i="1"/>
  <c r="T32" i="1" s="1"/>
  <c r="S35" i="1"/>
  <c r="T35" i="1" s="1"/>
  <c r="S36" i="1"/>
  <c r="T36" i="1" s="1"/>
  <c r="S37" i="1"/>
  <c r="T37" i="1" s="1"/>
  <c r="S38" i="1"/>
  <c r="T38" i="1" s="1"/>
  <c r="S40" i="1"/>
  <c r="T40" i="1" s="1"/>
  <c r="S44" i="1"/>
  <c r="T44" i="1" s="1"/>
  <c r="S47" i="1"/>
  <c r="T47" i="1" s="1"/>
  <c r="S48" i="1"/>
  <c r="T48" i="1" s="1"/>
  <c r="S49" i="1"/>
  <c r="T49" i="1" s="1"/>
  <c r="S50" i="1"/>
  <c r="T50" i="1" s="1"/>
  <c r="S52" i="1"/>
  <c r="T52" i="1" s="1"/>
  <c r="S56" i="1"/>
  <c r="T56" i="1" s="1"/>
  <c r="S59" i="1"/>
  <c r="T59" i="1" s="1"/>
  <c r="S60" i="1"/>
  <c r="T60" i="1" s="1"/>
  <c r="S61" i="1"/>
  <c r="T61" i="1" s="1"/>
  <c r="S62" i="1"/>
  <c r="S64" i="1"/>
  <c r="T64" i="1" s="1"/>
  <c r="S68" i="1"/>
  <c r="T68" i="1" s="1"/>
  <c r="S71" i="1"/>
  <c r="T71" i="1" s="1"/>
  <c r="S72" i="1"/>
  <c r="T72" i="1" s="1"/>
  <c r="S73" i="1"/>
  <c r="T73" i="1" s="1"/>
  <c r="S74" i="1"/>
  <c r="T74" i="1" s="1"/>
  <c r="S76" i="1"/>
  <c r="T76" i="1" s="1"/>
  <c r="S80" i="1"/>
  <c r="T80" i="1" s="1"/>
  <c r="S83" i="1"/>
  <c r="T83" i="1" s="1"/>
  <c r="S84" i="1"/>
  <c r="T84" i="1" s="1"/>
  <c r="S85" i="1"/>
  <c r="T85" i="1" s="1"/>
  <c r="S86" i="1"/>
  <c r="S88" i="1"/>
  <c r="T88" i="1" s="1"/>
  <c r="S92" i="1"/>
  <c r="T92" i="1" s="1"/>
  <c r="S95" i="1"/>
  <c r="T95" i="1" s="1"/>
  <c r="S96" i="1"/>
  <c r="T96" i="1" s="1"/>
  <c r="S97" i="1"/>
  <c r="T97" i="1" s="1"/>
  <c r="S98" i="1"/>
  <c r="T98" i="1" s="1"/>
  <c r="S100" i="1"/>
  <c r="T100" i="1" s="1"/>
  <c r="S104" i="1"/>
  <c r="T104" i="1" s="1"/>
  <c r="S107" i="1"/>
  <c r="T107" i="1" s="1"/>
  <c r="S108" i="1"/>
  <c r="T108" i="1" s="1"/>
  <c r="S109" i="1"/>
  <c r="T109" i="1" s="1"/>
  <c r="S110" i="1"/>
  <c r="T110" i="1" s="1"/>
  <c r="S112" i="1"/>
  <c r="T112" i="1" s="1"/>
  <c r="S116" i="1"/>
  <c r="T116" i="1" s="1"/>
  <c r="S119" i="1"/>
  <c r="T119" i="1" s="1"/>
  <c r="S120" i="1"/>
  <c r="T120" i="1" s="1"/>
  <c r="S121" i="1"/>
  <c r="T121" i="1" s="1"/>
  <c r="S122" i="1"/>
  <c r="T122" i="1" s="1"/>
  <c r="S124" i="1"/>
  <c r="T124" i="1" s="1"/>
  <c r="S128" i="1"/>
  <c r="T128" i="1" s="1"/>
  <c r="S131" i="1"/>
  <c r="T131" i="1" s="1"/>
  <c r="S132" i="1"/>
  <c r="T132" i="1" s="1"/>
  <c r="S133" i="1"/>
  <c r="T133" i="1" s="1"/>
  <c r="S134" i="1"/>
  <c r="S136" i="1"/>
  <c r="T136" i="1" s="1"/>
  <c r="S140" i="1"/>
  <c r="T140" i="1" s="1"/>
  <c r="S143" i="1"/>
  <c r="T143" i="1" s="1"/>
  <c r="S144" i="1"/>
  <c r="T144" i="1" s="1"/>
  <c r="S145" i="1"/>
  <c r="T145" i="1" s="1"/>
  <c r="S146" i="1"/>
  <c r="T146" i="1" s="1"/>
  <c r="S148" i="1"/>
  <c r="T148" i="1" s="1"/>
  <c r="S152" i="1"/>
  <c r="T152" i="1" s="1"/>
  <c r="S155" i="1"/>
  <c r="T155" i="1" s="1"/>
  <c r="S156" i="1"/>
  <c r="T156" i="1" s="1"/>
  <c r="S157" i="1"/>
  <c r="T157" i="1" s="1"/>
  <c r="S158" i="1"/>
  <c r="S160" i="1"/>
  <c r="T160" i="1" s="1"/>
  <c r="S164" i="1"/>
  <c r="T164" i="1" s="1"/>
  <c r="S167" i="1"/>
  <c r="T167" i="1" s="1"/>
  <c r="S168" i="1"/>
  <c r="T168" i="1" s="1"/>
  <c r="S169" i="1"/>
  <c r="T169" i="1" s="1"/>
  <c r="S170" i="1"/>
  <c r="T170" i="1" s="1"/>
  <c r="S172" i="1"/>
  <c r="T172" i="1" s="1"/>
  <c r="S176" i="1"/>
  <c r="T176" i="1" s="1"/>
  <c r="S179" i="1"/>
  <c r="T179" i="1" s="1"/>
  <c r="S180" i="1"/>
  <c r="T180" i="1" s="1"/>
  <c r="S181" i="1"/>
  <c r="T181" i="1" s="1"/>
  <c r="S182" i="1"/>
  <c r="T182" i="1" s="1"/>
  <c r="S184" i="1"/>
  <c r="T184" i="1" s="1"/>
  <c r="S188" i="1"/>
  <c r="T188" i="1" s="1"/>
  <c r="S191" i="1"/>
  <c r="T191" i="1" s="1"/>
  <c r="S192" i="1"/>
  <c r="T192" i="1" s="1"/>
  <c r="S193" i="1"/>
  <c r="T193" i="1" s="1"/>
  <c r="S194" i="1"/>
  <c r="T194" i="1" s="1"/>
  <c r="S196" i="1"/>
  <c r="T196" i="1" s="1"/>
  <c r="S200" i="1"/>
  <c r="T200" i="1" s="1"/>
  <c r="S203" i="1"/>
  <c r="T203" i="1" s="1"/>
  <c r="S204" i="1"/>
  <c r="T204" i="1" s="1"/>
  <c r="S205" i="1"/>
  <c r="T205" i="1" s="1"/>
  <c r="S206" i="1"/>
  <c r="T206" i="1" s="1"/>
  <c r="S208" i="1"/>
  <c r="T208" i="1" s="1"/>
  <c r="S212" i="1"/>
  <c r="T212" i="1" s="1"/>
  <c r="S215" i="1"/>
  <c r="T215" i="1" s="1"/>
  <c r="S216" i="1"/>
  <c r="T216" i="1" s="1"/>
  <c r="S217" i="1"/>
  <c r="T217" i="1" s="1"/>
  <c r="S218" i="1"/>
  <c r="T218" i="1" s="1"/>
  <c r="S220" i="1"/>
  <c r="T220" i="1" s="1"/>
  <c r="S224" i="1"/>
  <c r="T224" i="1" s="1"/>
  <c r="S227" i="1"/>
  <c r="T227" i="1" s="1"/>
  <c r="S228" i="1"/>
  <c r="T228" i="1" s="1"/>
  <c r="S229" i="1"/>
  <c r="T229" i="1" s="1"/>
  <c r="S230" i="1"/>
  <c r="T230" i="1" s="1"/>
  <c r="S232" i="1"/>
  <c r="T232" i="1" s="1"/>
  <c r="S236" i="1"/>
  <c r="T236" i="1" s="1"/>
  <c r="S239" i="1"/>
  <c r="T239" i="1" s="1"/>
  <c r="S240" i="1"/>
  <c r="T240" i="1" s="1"/>
  <c r="S241" i="1"/>
  <c r="T241" i="1" s="1"/>
  <c r="S242" i="1"/>
  <c r="T242" i="1" s="1"/>
  <c r="S244" i="1"/>
  <c r="T244" i="1" s="1"/>
  <c r="S248" i="1"/>
  <c r="T248" i="1" s="1"/>
  <c r="S251" i="1"/>
  <c r="T251" i="1" s="1"/>
  <c r="S252" i="1"/>
  <c r="T252" i="1" s="1"/>
  <c r="S253" i="1"/>
  <c r="T253" i="1" s="1"/>
  <c r="S254" i="1"/>
  <c r="T254" i="1" s="1"/>
  <c r="S256" i="1"/>
  <c r="T256" i="1" s="1"/>
  <c r="S260" i="1"/>
  <c r="T260" i="1" s="1"/>
  <c r="S263" i="1"/>
  <c r="T263" i="1" s="1"/>
  <c r="S264" i="1"/>
  <c r="T264" i="1" s="1"/>
  <c r="S265" i="1"/>
  <c r="T265" i="1" s="1"/>
  <c r="S266" i="1"/>
  <c r="T266" i="1" s="1"/>
  <c r="S268" i="1"/>
  <c r="T268" i="1" s="1"/>
  <c r="S272" i="1"/>
  <c r="T272" i="1" s="1"/>
  <c r="S275" i="1"/>
  <c r="T275" i="1" s="1"/>
  <c r="S276" i="1"/>
  <c r="T276" i="1" s="1"/>
  <c r="S277" i="1"/>
  <c r="T277" i="1" s="1"/>
  <c r="S278" i="1"/>
  <c r="S280" i="1"/>
  <c r="T280" i="1" s="1"/>
  <c r="S284" i="1"/>
  <c r="T284" i="1" s="1"/>
  <c r="S287" i="1"/>
  <c r="T287" i="1" s="1"/>
  <c r="S288" i="1"/>
  <c r="T288" i="1" s="1"/>
  <c r="S289" i="1"/>
  <c r="T289" i="1" s="1"/>
  <c r="S290" i="1"/>
  <c r="T290" i="1" s="1"/>
  <c r="S292" i="1"/>
  <c r="T292" i="1" s="1"/>
  <c r="S296" i="1"/>
  <c r="T296" i="1" s="1"/>
  <c r="S299" i="1"/>
  <c r="T299" i="1" s="1"/>
  <c r="S300" i="1"/>
  <c r="T300" i="1" s="1"/>
  <c r="S301" i="1"/>
  <c r="T301" i="1" s="1"/>
  <c r="S302" i="1"/>
  <c r="S304" i="1"/>
  <c r="T304" i="1" s="1"/>
  <c r="S308" i="1"/>
  <c r="T308" i="1" s="1"/>
  <c r="S311" i="1"/>
  <c r="T311" i="1" s="1"/>
  <c r="S312" i="1"/>
  <c r="T312" i="1" s="1"/>
  <c r="S313" i="1"/>
  <c r="T313" i="1" s="1"/>
  <c r="S314" i="1"/>
  <c r="T314" i="1" s="1"/>
  <c r="S316" i="1"/>
  <c r="T316" i="1" s="1"/>
  <c r="S320" i="1"/>
  <c r="T320" i="1" s="1"/>
  <c r="S323" i="1"/>
  <c r="T323" i="1" s="1"/>
  <c r="S324" i="1"/>
  <c r="T324" i="1" s="1"/>
  <c r="S325" i="1"/>
  <c r="T325" i="1" s="1"/>
  <c r="S326" i="1"/>
  <c r="S328" i="1"/>
  <c r="T328" i="1" s="1"/>
  <c r="S332" i="1"/>
  <c r="T332" i="1" s="1"/>
  <c r="S335" i="1"/>
  <c r="T335" i="1" s="1"/>
  <c r="S336" i="1"/>
  <c r="T336" i="1" s="1"/>
  <c r="S337" i="1"/>
  <c r="T337" i="1" s="1"/>
  <c r="S338" i="1"/>
  <c r="T338" i="1" s="1"/>
  <c r="S340" i="1"/>
  <c r="T340" i="1" s="1"/>
  <c r="S344" i="1"/>
  <c r="T344" i="1" s="1"/>
  <c r="S347" i="1"/>
  <c r="T347" i="1" s="1"/>
  <c r="S348" i="1"/>
  <c r="T348" i="1" s="1"/>
  <c r="S349" i="1"/>
  <c r="T349" i="1" s="1"/>
  <c r="S350" i="1"/>
  <c r="T350" i="1" s="1"/>
  <c r="S352" i="1"/>
  <c r="T352" i="1" s="1"/>
  <c r="S356" i="1"/>
  <c r="T356" i="1" s="1"/>
  <c r="S359" i="1"/>
  <c r="T359" i="1" s="1"/>
  <c r="S360" i="1"/>
  <c r="T360" i="1" s="1"/>
  <c r="S361" i="1"/>
  <c r="T361" i="1" s="1"/>
  <c r="S362" i="1"/>
  <c r="T362" i="1" s="1"/>
  <c r="S364" i="1"/>
  <c r="T364" i="1" s="1"/>
  <c r="S368" i="1"/>
  <c r="T368" i="1" s="1"/>
  <c r="S371" i="1"/>
  <c r="T371" i="1" s="1"/>
  <c r="S372" i="1"/>
  <c r="T372" i="1" s="1"/>
  <c r="S373" i="1"/>
  <c r="S374" i="1"/>
  <c r="T374" i="1" s="1"/>
  <c r="S376" i="1"/>
  <c r="T376" i="1" s="1"/>
  <c r="S380" i="1"/>
  <c r="T380" i="1" s="1"/>
  <c r="S383" i="1"/>
  <c r="T383" i="1" s="1"/>
  <c r="S384" i="1"/>
  <c r="T384" i="1" s="1"/>
  <c r="S385" i="1"/>
  <c r="T385" i="1" s="1"/>
  <c r="S386" i="1"/>
  <c r="T386" i="1" s="1"/>
  <c r="S388" i="1"/>
  <c r="T388" i="1" s="1"/>
  <c r="S392" i="1"/>
  <c r="T392" i="1" s="1"/>
  <c r="S395" i="1"/>
  <c r="T395" i="1" s="1"/>
  <c r="S396" i="1"/>
  <c r="T396" i="1" s="1"/>
  <c r="S397" i="1"/>
  <c r="T397" i="1" s="1"/>
  <c r="S398" i="1"/>
  <c r="T398" i="1" s="1"/>
  <c r="S400" i="1"/>
  <c r="T400" i="1" s="1"/>
  <c r="S404" i="1"/>
  <c r="T404" i="1" s="1"/>
  <c r="S407" i="1"/>
  <c r="T407" i="1" s="1"/>
  <c r="S408" i="1"/>
  <c r="T408" i="1" s="1"/>
  <c r="S409" i="1"/>
  <c r="T409" i="1" s="1"/>
  <c r="S410" i="1"/>
  <c r="T410" i="1" s="1"/>
  <c r="S412" i="1"/>
  <c r="T412" i="1" s="1"/>
  <c r="S416" i="1"/>
  <c r="T416" i="1" s="1"/>
  <c r="S419" i="1"/>
  <c r="T419" i="1" s="1"/>
  <c r="S420" i="1"/>
  <c r="T420" i="1" s="1"/>
  <c r="S421" i="1"/>
  <c r="T421" i="1" s="1"/>
  <c r="S422" i="1"/>
  <c r="S424" i="1"/>
  <c r="T424" i="1" s="1"/>
  <c r="S428" i="1"/>
  <c r="T428" i="1" s="1"/>
  <c r="S431" i="1"/>
  <c r="T431" i="1" s="1"/>
  <c r="S432" i="1"/>
  <c r="T432" i="1" s="1"/>
  <c r="S433" i="1"/>
  <c r="T433" i="1" s="1"/>
  <c r="S434" i="1"/>
  <c r="T434" i="1" s="1"/>
  <c r="S436" i="1"/>
  <c r="T436" i="1" s="1"/>
  <c r="S440" i="1"/>
  <c r="T440" i="1" s="1"/>
  <c r="S443" i="1"/>
  <c r="T443" i="1" s="1"/>
  <c r="S444" i="1"/>
  <c r="T444" i="1" s="1"/>
  <c r="S445" i="1"/>
  <c r="T445" i="1" s="1"/>
  <c r="S446" i="1"/>
  <c r="S448" i="1"/>
  <c r="T448" i="1" s="1"/>
  <c r="S452" i="1"/>
  <c r="T452" i="1" s="1"/>
  <c r="S455" i="1"/>
  <c r="T455" i="1" s="1"/>
  <c r="S456" i="1"/>
  <c r="T456" i="1" s="1"/>
  <c r="S457" i="1"/>
  <c r="T457" i="1" s="1"/>
  <c r="S458" i="1"/>
  <c r="T458" i="1" s="1"/>
  <c r="S460" i="1"/>
  <c r="T460" i="1" s="1"/>
  <c r="S464" i="1"/>
  <c r="T464" i="1" s="1"/>
  <c r="S467" i="1"/>
  <c r="T467" i="1" s="1"/>
  <c r="S468" i="1"/>
  <c r="T468" i="1" s="1"/>
  <c r="S469" i="1"/>
  <c r="T469" i="1" s="1"/>
  <c r="S470" i="1"/>
  <c r="T470" i="1" s="1"/>
  <c r="S472" i="1"/>
  <c r="T472" i="1" s="1"/>
  <c r="S476" i="1"/>
  <c r="T476" i="1" s="1"/>
  <c r="S479" i="1"/>
  <c r="T479" i="1" s="1"/>
  <c r="S480" i="1"/>
  <c r="T480" i="1" s="1"/>
  <c r="S481" i="1"/>
  <c r="S482" i="1"/>
  <c r="T482" i="1" s="1"/>
  <c r="S484" i="1"/>
  <c r="T484" i="1" s="1"/>
  <c r="S488" i="1"/>
  <c r="T488" i="1" s="1"/>
  <c r="S491" i="1"/>
  <c r="T491" i="1" s="1"/>
  <c r="S492" i="1"/>
  <c r="T492" i="1" s="1"/>
  <c r="S493" i="1"/>
  <c r="T493" i="1" s="1"/>
  <c r="S494" i="1"/>
  <c r="T494" i="1" s="1"/>
  <c r="S496" i="1"/>
  <c r="T496" i="1" s="1"/>
  <c r="S500" i="1"/>
  <c r="T500" i="1" s="1"/>
  <c r="S503" i="1"/>
  <c r="T503" i="1" s="1"/>
  <c r="S504" i="1"/>
  <c r="T504" i="1" s="1"/>
  <c r="S505" i="1"/>
  <c r="T505" i="1" s="1"/>
  <c r="S506" i="1"/>
  <c r="T506" i="1" s="1"/>
  <c r="S13" i="1"/>
  <c r="T13" i="1" s="1"/>
  <c r="R15" i="1"/>
  <c r="R27" i="1"/>
  <c r="R29" i="1"/>
  <c r="R68" i="1"/>
  <c r="R71" i="1"/>
  <c r="R72" i="1"/>
  <c r="R111" i="1"/>
  <c r="R113" i="1"/>
  <c r="R195" i="1"/>
  <c r="R233" i="1"/>
  <c r="R234" i="1"/>
  <c r="R236" i="1"/>
  <c r="R303" i="1"/>
  <c r="R356" i="1"/>
  <c r="R399" i="1"/>
  <c r="R401" i="1"/>
  <c r="Q15" i="1"/>
  <c r="Q16" i="1"/>
  <c r="Q18" i="1"/>
  <c r="Q57" i="1"/>
  <c r="Q123" i="1"/>
  <c r="Q159" i="1"/>
  <c r="Q160" i="1"/>
  <c r="Q162" i="1"/>
  <c r="Q189" i="1"/>
  <c r="Q267" i="1"/>
  <c r="Q291" i="1"/>
  <c r="Q297" i="1"/>
  <c r="Q303" i="1"/>
  <c r="Q304" i="1"/>
  <c r="Q392" i="1"/>
  <c r="Q393" i="1"/>
  <c r="Q394" i="1"/>
  <c r="Q412" i="1"/>
  <c r="Q416" i="1"/>
  <c r="Q484" i="1"/>
  <c r="Q488" i="1"/>
  <c r="P14" i="1"/>
  <c r="P16" i="1"/>
  <c r="R16" i="1" s="1"/>
  <c r="P26" i="1"/>
  <c r="P28" i="1"/>
  <c r="P30" i="1"/>
  <c r="P31" i="1"/>
  <c r="P32" i="1"/>
  <c r="Q32" i="1" s="1"/>
  <c r="P43" i="1"/>
  <c r="P44" i="1"/>
  <c r="P62" i="1"/>
  <c r="P64" i="1"/>
  <c r="R64" i="1" s="1"/>
  <c r="P74" i="1"/>
  <c r="P76" i="1"/>
  <c r="P78" i="1"/>
  <c r="P79" i="1"/>
  <c r="P80" i="1"/>
  <c r="P91" i="1"/>
  <c r="P92" i="1"/>
  <c r="P110" i="1"/>
  <c r="P112" i="1"/>
  <c r="P122" i="1"/>
  <c r="P124" i="1"/>
  <c r="R124" i="1" s="1"/>
  <c r="P126" i="1"/>
  <c r="P127" i="1"/>
  <c r="P128" i="1"/>
  <c r="P139" i="1"/>
  <c r="P140" i="1"/>
  <c r="P158" i="1"/>
  <c r="P160" i="1"/>
  <c r="R160" i="1" s="1"/>
  <c r="P170" i="1"/>
  <c r="P172" i="1"/>
  <c r="P173" i="1"/>
  <c r="P174" i="1"/>
  <c r="P184" i="1"/>
  <c r="R184" i="1" s="1"/>
  <c r="P185" i="1"/>
  <c r="P186" i="1"/>
  <c r="P187" i="1"/>
  <c r="P188" i="1"/>
  <c r="P198" i="1"/>
  <c r="Q198" i="1" s="1"/>
  <c r="P199" i="1"/>
  <c r="P200" i="1"/>
  <c r="P201" i="1"/>
  <c r="R201" i="1" s="1"/>
  <c r="P212" i="1"/>
  <c r="Q212" i="1" s="1"/>
  <c r="P230" i="1"/>
  <c r="P232" i="1"/>
  <c r="P242" i="1"/>
  <c r="P244" i="1"/>
  <c r="P245" i="1"/>
  <c r="P246" i="1"/>
  <c r="P256" i="1"/>
  <c r="P257" i="1"/>
  <c r="P258" i="1"/>
  <c r="P259" i="1"/>
  <c r="P260" i="1"/>
  <c r="P270" i="1"/>
  <c r="R270" i="1" s="1"/>
  <c r="P271" i="1"/>
  <c r="P272" i="1"/>
  <c r="P273" i="1"/>
  <c r="P274" i="1"/>
  <c r="P284" i="1"/>
  <c r="P302" i="1"/>
  <c r="P314" i="1"/>
  <c r="P315" i="1"/>
  <c r="Q315" i="1" s="1"/>
  <c r="P326" i="1"/>
  <c r="P327" i="1"/>
  <c r="P338" i="1"/>
  <c r="P339" i="1"/>
  <c r="P347" i="1"/>
  <c r="P348" i="1"/>
  <c r="P350" i="1"/>
  <c r="P351" i="1"/>
  <c r="P362" i="1"/>
  <c r="P363" i="1"/>
  <c r="P374" i="1"/>
  <c r="P375" i="1"/>
  <c r="P384" i="1"/>
  <c r="P386" i="1"/>
  <c r="P387" i="1"/>
  <c r="P398" i="1"/>
  <c r="P399" i="1"/>
  <c r="Q399" i="1" s="1"/>
  <c r="P410" i="1"/>
  <c r="P411" i="1"/>
  <c r="P420" i="1"/>
  <c r="P422" i="1"/>
  <c r="P423" i="1"/>
  <c r="P434" i="1"/>
  <c r="P435" i="1"/>
  <c r="P446" i="1"/>
  <c r="P447" i="1"/>
  <c r="P458" i="1"/>
  <c r="P459" i="1"/>
  <c r="P470" i="1"/>
  <c r="P471" i="1"/>
  <c r="P479" i="1"/>
  <c r="P480" i="1"/>
  <c r="Q480" i="1" s="1"/>
  <c r="P482" i="1"/>
  <c r="P483" i="1"/>
  <c r="Q483" i="1" s="1"/>
  <c r="P494" i="1"/>
  <c r="P495" i="1"/>
  <c r="P506" i="1"/>
  <c r="P507" i="1"/>
  <c r="P3" i="1"/>
  <c r="R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O15" i="1"/>
  <c r="P15" i="1" s="1"/>
  <c r="O16" i="1"/>
  <c r="O17" i="1"/>
  <c r="P17" i="1" s="1"/>
  <c r="O18" i="1"/>
  <c r="P18" i="1" s="1"/>
  <c r="R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O27" i="1"/>
  <c r="P27" i="1" s="1"/>
  <c r="Q27" i="1" s="1"/>
  <c r="O28" i="1"/>
  <c r="O29" i="1"/>
  <c r="P29" i="1" s="1"/>
  <c r="Q29" i="1" s="1"/>
  <c r="O30" i="1"/>
  <c r="O31" i="1"/>
  <c r="O32" i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R39" i="1" s="1"/>
  <c r="O40" i="1"/>
  <c r="P40" i="1" s="1"/>
  <c r="O41" i="1"/>
  <c r="P41" i="1" s="1"/>
  <c r="O42" i="1"/>
  <c r="P42" i="1" s="1"/>
  <c r="O43" i="1"/>
  <c r="O44" i="1"/>
  <c r="O45" i="1"/>
  <c r="P45" i="1" s="1"/>
  <c r="O46" i="1"/>
  <c r="P46" i="1" s="1"/>
  <c r="O47" i="1"/>
  <c r="P47" i="1" s="1"/>
  <c r="O48" i="1"/>
  <c r="P48" i="1" s="1"/>
  <c r="O49" i="1"/>
  <c r="P49" i="1" s="1"/>
  <c r="R49" i="1" s="1"/>
  <c r="O50" i="1"/>
  <c r="P50" i="1" s="1"/>
  <c r="O51" i="1"/>
  <c r="P51" i="1" s="1"/>
  <c r="Q51" i="1" s="1"/>
  <c r="O52" i="1"/>
  <c r="P52" i="1" s="1"/>
  <c r="O53" i="1"/>
  <c r="P53" i="1" s="1"/>
  <c r="Q53" i="1" s="1"/>
  <c r="O54" i="1"/>
  <c r="P54" i="1" s="1"/>
  <c r="O55" i="1"/>
  <c r="P55" i="1" s="1"/>
  <c r="O56" i="1"/>
  <c r="P56" i="1" s="1"/>
  <c r="O57" i="1"/>
  <c r="P57" i="1" s="1"/>
  <c r="R57" i="1" s="1"/>
  <c r="O58" i="1"/>
  <c r="P58" i="1" s="1"/>
  <c r="R58" i="1" s="1"/>
  <c r="O59" i="1"/>
  <c r="P59" i="1" s="1"/>
  <c r="O60" i="1"/>
  <c r="P60" i="1" s="1"/>
  <c r="O61" i="1"/>
  <c r="P61" i="1" s="1"/>
  <c r="O62" i="1"/>
  <c r="O63" i="1"/>
  <c r="P63" i="1" s="1"/>
  <c r="R63" i="1" s="1"/>
  <c r="O64" i="1"/>
  <c r="O65" i="1"/>
  <c r="P65" i="1" s="1"/>
  <c r="O66" i="1"/>
  <c r="P66" i="1" s="1"/>
  <c r="O67" i="1"/>
  <c r="P67" i="1" s="1"/>
  <c r="O68" i="1"/>
  <c r="P68" i="1" s="1"/>
  <c r="Q68" i="1" s="1"/>
  <c r="O69" i="1"/>
  <c r="P69" i="1" s="1"/>
  <c r="O70" i="1"/>
  <c r="P70" i="1" s="1"/>
  <c r="O71" i="1"/>
  <c r="P71" i="1" s="1"/>
  <c r="Q71" i="1" s="1"/>
  <c r="O72" i="1"/>
  <c r="P72" i="1" s="1"/>
  <c r="Q72" i="1" s="1"/>
  <c r="O73" i="1"/>
  <c r="P73" i="1" s="1"/>
  <c r="O74" i="1"/>
  <c r="O75" i="1"/>
  <c r="P75" i="1" s="1"/>
  <c r="Q75" i="1" s="1"/>
  <c r="O76" i="1"/>
  <c r="O77" i="1"/>
  <c r="P77" i="1" s="1"/>
  <c r="Q77" i="1" s="1"/>
  <c r="O78" i="1"/>
  <c r="O79" i="1"/>
  <c r="O80" i="1"/>
  <c r="O81" i="1"/>
  <c r="P81" i="1" s="1"/>
  <c r="O82" i="1"/>
  <c r="P82" i="1" s="1"/>
  <c r="O83" i="1"/>
  <c r="P83" i="1" s="1"/>
  <c r="R83" i="1" s="1"/>
  <c r="O84" i="1"/>
  <c r="P84" i="1" s="1"/>
  <c r="O85" i="1"/>
  <c r="P85" i="1" s="1"/>
  <c r="R85" i="1" s="1"/>
  <c r="O86" i="1"/>
  <c r="P86" i="1" s="1"/>
  <c r="O87" i="1"/>
  <c r="P87" i="1" s="1"/>
  <c r="O88" i="1"/>
  <c r="P88" i="1" s="1"/>
  <c r="O89" i="1"/>
  <c r="P89" i="1" s="1"/>
  <c r="Q89" i="1" s="1"/>
  <c r="O90" i="1"/>
  <c r="P90" i="1" s="1"/>
  <c r="R90" i="1" s="1"/>
  <c r="O91" i="1"/>
  <c r="O92" i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R99" i="1" s="1"/>
  <c r="O100" i="1"/>
  <c r="P100" i="1" s="1"/>
  <c r="O101" i="1"/>
  <c r="P101" i="1" s="1"/>
  <c r="O102" i="1"/>
  <c r="P102" i="1" s="1"/>
  <c r="O103" i="1"/>
  <c r="P103" i="1" s="1"/>
  <c r="O104" i="1"/>
  <c r="P104" i="1" s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O111" i="1"/>
  <c r="P111" i="1" s="1"/>
  <c r="Q111" i="1" s="1"/>
  <c r="O112" i="1"/>
  <c r="O113" i="1"/>
  <c r="P113" i="1" s="1"/>
  <c r="Q113" i="1" s="1"/>
  <c r="O114" i="1"/>
  <c r="P114" i="1" s="1"/>
  <c r="O115" i="1"/>
  <c r="P115" i="1" s="1"/>
  <c r="O116" i="1"/>
  <c r="P116" i="1" s="1"/>
  <c r="O117" i="1"/>
  <c r="P117" i="1" s="1"/>
  <c r="O118" i="1"/>
  <c r="P118" i="1" s="1"/>
  <c r="O119" i="1"/>
  <c r="P119" i="1" s="1"/>
  <c r="O120" i="1"/>
  <c r="P120" i="1" s="1"/>
  <c r="O121" i="1"/>
  <c r="P121" i="1" s="1"/>
  <c r="R121" i="1" s="1"/>
  <c r="O122" i="1"/>
  <c r="O123" i="1"/>
  <c r="P123" i="1" s="1"/>
  <c r="R123" i="1" s="1"/>
  <c r="O124" i="1"/>
  <c r="O125" i="1"/>
  <c r="P125" i="1" s="1"/>
  <c r="O126" i="1"/>
  <c r="O127" i="1"/>
  <c r="O128" i="1"/>
  <c r="O129" i="1"/>
  <c r="P129" i="1" s="1"/>
  <c r="O130" i="1"/>
  <c r="P130" i="1" s="1"/>
  <c r="O131" i="1"/>
  <c r="P131" i="1" s="1"/>
  <c r="O132" i="1"/>
  <c r="P132" i="1" s="1"/>
  <c r="O133" i="1"/>
  <c r="P133" i="1" s="1"/>
  <c r="O134" i="1"/>
  <c r="P134" i="1" s="1"/>
  <c r="O135" i="1"/>
  <c r="P135" i="1" s="1"/>
  <c r="Q135" i="1" s="1"/>
  <c r="O136" i="1"/>
  <c r="P136" i="1" s="1"/>
  <c r="O137" i="1"/>
  <c r="P137" i="1" s="1"/>
  <c r="Q137" i="1" s="1"/>
  <c r="O138" i="1"/>
  <c r="P138" i="1" s="1"/>
  <c r="O139" i="1"/>
  <c r="O140" i="1"/>
  <c r="O141" i="1"/>
  <c r="P141" i="1" s="1"/>
  <c r="O142" i="1"/>
  <c r="P142" i="1" s="1"/>
  <c r="O143" i="1"/>
  <c r="P143" i="1" s="1"/>
  <c r="O144" i="1"/>
  <c r="P144" i="1" s="1"/>
  <c r="O145" i="1"/>
  <c r="P145" i="1" s="1"/>
  <c r="O146" i="1"/>
  <c r="P146" i="1" s="1"/>
  <c r="O147" i="1"/>
  <c r="P147" i="1" s="1"/>
  <c r="R147" i="1" s="1"/>
  <c r="O148" i="1"/>
  <c r="P148" i="1" s="1"/>
  <c r="O149" i="1"/>
  <c r="P149" i="1" s="1"/>
  <c r="O150" i="1"/>
  <c r="P150" i="1" s="1"/>
  <c r="Q150" i="1" s="1"/>
  <c r="O151" i="1"/>
  <c r="P151" i="1" s="1"/>
  <c r="O152" i="1"/>
  <c r="P152" i="1" s="1"/>
  <c r="Q152" i="1" s="1"/>
  <c r="O153" i="1"/>
  <c r="P153" i="1" s="1"/>
  <c r="O154" i="1"/>
  <c r="P154" i="1" s="1"/>
  <c r="O155" i="1"/>
  <c r="P155" i="1" s="1"/>
  <c r="O156" i="1"/>
  <c r="P156" i="1" s="1"/>
  <c r="O157" i="1"/>
  <c r="P157" i="1" s="1"/>
  <c r="O158" i="1"/>
  <c r="O159" i="1"/>
  <c r="P159" i="1" s="1"/>
  <c r="R159" i="1" s="1"/>
  <c r="O160" i="1"/>
  <c r="O161" i="1"/>
  <c r="P161" i="1" s="1"/>
  <c r="O162" i="1"/>
  <c r="P162" i="1" s="1"/>
  <c r="R162" i="1" s="1"/>
  <c r="O163" i="1"/>
  <c r="P163" i="1" s="1"/>
  <c r="O164" i="1"/>
  <c r="P164" i="1" s="1"/>
  <c r="O165" i="1"/>
  <c r="P165" i="1" s="1"/>
  <c r="O166" i="1"/>
  <c r="P166" i="1" s="1"/>
  <c r="O167" i="1"/>
  <c r="P167" i="1" s="1"/>
  <c r="O168" i="1"/>
  <c r="P168" i="1" s="1"/>
  <c r="O169" i="1"/>
  <c r="P169" i="1" s="1"/>
  <c r="O170" i="1"/>
  <c r="O171" i="1"/>
  <c r="P171" i="1" s="1"/>
  <c r="Q171" i="1" s="1"/>
  <c r="O172" i="1"/>
  <c r="O173" i="1"/>
  <c r="O174" i="1"/>
  <c r="O175" i="1"/>
  <c r="P175" i="1" s="1"/>
  <c r="O176" i="1"/>
  <c r="P176" i="1" s="1"/>
  <c r="O177" i="1"/>
  <c r="P177" i="1" s="1"/>
  <c r="O178" i="1"/>
  <c r="P178" i="1" s="1"/>
  <c r="O179" i="1"/>
  <c r="P179" i="1" s="1"/>
  <c r="O180" i="1"/>
  <c r="P180" i="1" s="1"/>
  <c r="O181" i="1"/>
  <c r="P181" i="1" s="1"/>
  <c r="O182" i="1"/>
  <c r="P182" i="1" s="1"/>
  <c r="O183" i="1"/>
  <c r="P183" i="1" s="1"/>
  <c r="R183" i="1" s="1"/>
  <c r="O184" i="1"/>
  <c r="O185" i="1"/>
  <c r="O186" i="1"/>
  <c r="O187" i="1"/>
  <c r="O188" i="1"/>
  <c r="O189" i="1"/>
  <c r="P189" i="1" s="1"/>
  <c r="R189" i="1" s="1"/>
  <c r="O190" i="1"/>
  <c r="P190" i="1" s="1"/>
  <c r="O191" i="1"/>
  <c r="P191" i="1" s="1"/>
  <c r="O192" i="1"/>
  <c r="P192" i="1" s="1"/>
  <c r="Q192" i="1" s="1"/>
  <c r="O193" i="1"/>
  <c r="P193" i="1" s="1"/>
  <c r="Q193" i="1" s="1"/>
  <c r="O194" i="1"/>
  <c r="P194" i="1" s="1"/>
  <c r="O195" i="1"/>
  <c r="P195" i="1" s="1"/>
  <c r="Q195" i="1" s="1"/>
  <c r="O196" i="1"/>
  <c r="P196" i="1" s="1"/>
  <c r="O197" i="1"/>
  <c r="P197" i="1" s="1"/>
  <c r="O198" i="1"/>
  <c r="O199" i="1"/>
  <c r="O200" i="1"/>
  <c r="O201" i="1"/>
  <c r="O202" i="1"/>
  <c r="P202" i="1" s="1"/>
  <c r="O203" i="1"/>
  <c r="P203" i="1" s="1"/>
  <c r="O204" i="1"/>
  <c r="P204" i="1" s="1"/>
  <c r="O205" i="1"/>
  <c r="P205" i="1" s="1"/>
  <c r="O206" i="1"/>
  <c r="P206" i="1" s="1"/>
  <c r="O207" i="1"/>
  <c r="P207" i="1" s="1"/>
  <c r="R207" i="1" s="1"/>
  <c r="O208" i="1"/>
  <c r="P208" i="1" s="1"/>
  <c r="O209" i="1"/>
  <c r="P209" i="1" s="1"/>
  <c r="O210" i="1"/>
  <c r="P210" i="1" s="1"/>
  <c r="O211" i="1"/>
  <c r="P211" i="1" s="1"/>
  <c r="O212" i="1"/>
  <c r="O213" i="1"/>
  <c r="P213" i="1" s="1"/>
  <c r="O214" i="1"/>
  <c r="P214" i="1" s="1"/>
  <c r="O215" i="1"/>
  <c r="P215" i="1" s="1"/>
  <c r="O216" i="1"/>
  <c r="P216" i="1" s="1"/>
  <c r="O217" i="1"/>
  <c r="P217" i="1" s="1"/>
  <c r="O218" i="1"/>
  <c r="P218" i="1" s="1"/>
  <c r="O219" i="1"/>
  <c r="P219" i="1" s="1"/>
  <c r="Q219" i="1" s="1"/>
  <c r="O220" i="1"/>
  <c r="P220" i="1" s="1"/>
  <c r="O221" i="1"/>
  <c r="P221" i="1" s="1"/>
  <c r="O222" i="1"/>
  <c r="P222" i="1" s="1"/>
  <c r="O223" i="1"/>
  <c r="P223" i="1" s="1"/>
  <c r="O224" i="1"/>
  <c r="P224" i="1" s="1"/>
  <c r="O225" i="1"/>
  <c r="P225" i="1" s="1"/>
  <c r="O226" i="1"/>
  <c r="P226" i="1" s="1"/>
  <c r="R226" i="1" s="1"/>
  <c r="O227" i="1"/>
  <c r="P227" i="1" s="1"/>
  <c r="O228" i="1"/>
  <c r="P228" i="1" s="1"/>
  <c r="O229" i="1"/>
  <c r="P229" i="1" s="1"/>
  <c r="O230" i="1"/>
  <c r="O231" i="1"/>
  <c r="P231" i="1" s="1"/>
  <c r="O232" i="1"/>
  <c r="O233" i="1"/>
  <c r="P233" i="1" s="1"/>
  <c r="Q233" i="1" s="1"/>
  <c r="O234" i="1"/>
  <c r="P234" i="1" s="1"/>
  <c r="Q234" i="1" s="1"/>
  <c r="O235" i="1"/>
  <c r="P235" i="1" s="1"/>
  <c r="O236" i="1"/>
  <c r="P236" i="1" s="1"/>
  <c r="Q236" i="1" s="1"/>
  <c r="O237" i="1"/>
  <c r="P237" i="1" s="1"/>
  <c r="O238" i="1"/>
  <c r="P238" i="1" s="1"/>
  <c r="O239" i="1"/>
  <c r="P239" i="1" s="1"/>
  <c r="O240" i="1"/>
  <c r="P240" i="1" s="1"/>
  <c r="O241" i="1"/>
  <c r="P241" i="1" s="1"/>
  <c r="O242" i="1"/>
  <c r="O243" i="1"/>
  <c r="P243" i="1" s="1"/>
  <c r="R243" i="1" s="1"/>
  <c r="O244" i="1"/>
  <c r="O245" i="1"/>
  <c r="O246" i="1"/>
  <c r="O247" i="1"/>
  <c r="P247" i="1" s="1"/>
  <c r="O248" i="1"/>
  <c r="P248" i="1" s="1"/>
  <c r="O249" i="1"/>
  <c r="P249" i="1" s="1"/>
  <c r="O250" i="1"/>
  <c r="P250" i="1" s="1"/>
  <c r="O251" i="1"/>
  <c r="P251" i="1" s="1"/>
  <c r="O252" i="1"/>
  <c r="P252" i="1" s="1"/>
  <c r="O253" i="1"/>
  <c r="P253" i="1" s="1"/>
  <c r="O254" i="1"/>
  <c r="P254" i="1" s="1"/>
  <c r="O255" i="1"/>
  <c r="P255" i="1" s="1"/>
  <c r="R255" i="1" s="1"/>
  <c r="O256" i="1"/>
  <c r="O257" i="1"/>
  <c r="O258" i="1"/>
  <c r="O259" i="1"/>
  <c r="O260" i="1"/>
  <c r="O261" i="1"/>
  <c r="P261" i="1" s="1"/>
  <c r="O262" i="1"/>
  <c r="P262" i="1" s="1"/>
  <c r="R262" i="1" s="1"/>
  <c r="O263" i="1"/>
  <c r="P263" i="1" s="1"/>
  <c r="R263" i="1" s="1"/>
  <c r="O264" i="1"/>
  <c r="P264" i="1" s="1"/>
  <c r="O265" i="1"/>
  <c r="P265" i="1" s="1"/>
  <c r="R265" i="1" s="1"/>
  <c r="O266" i="1"/>
  <c r="P266" i="1" s="1"/>
  <c r="O267" i="1"/>
  <c r="P267" i="1" s="1"/>
  <c r="R267" i="1" s="1"/>
  <c r="O268" i="1"/>
  <c r="P268" i="1" s="1"/>
  <c r="O269" i="1"/>
  <c r="P269" i="1" s="1"/>
  <c r="O270" i="1"/>
  <c r="O271" i="1"/>
  <c r="O272" i="1"/>
  <c r="O273" i="1"/>
  <c r="O274" i="1"/>
  <c r="O275" i="1"/>
  <c r="P275" i="1" s="1"/>
  <c r="Q275" i="1" s="1"/>
  <c r="O276" i="1"/>
  <c r="P276" i="1" s="1"/>
  <c r="Q276" i="1" s="1"/>
  <c r="O277" i="1"/>
  <c r="P277" i="1" s="1"/>
  <c r="Q277" i="1" s="1"/>
  <c r="O278" i="1"/>
  <c r="P278" i="1" s="1"/>
  <c r="O279" i="1"/>
  <c r="P279" i="1" s="1"/>
  <c r="Q279" i="1" s="1"/>
  <c r="O280" i="1"/>
  <c r="P280" i="1" s="1"/>
  <c r="O281" i="1"/>
  <c r="P281" i="1" s="1"/>
  <c r="O282" i="1"/>
  <c r="P282" i="1" s="1"/>
  <c r="O283" i="1"/>
  <c r="P283" i="1" s="1"/>
  <c r="O284" i="1"/>
  <c r="O285" i="1"/>
  <c r="P285" i="1" s="1"/>
  <c r="O286" i="1"/>
  <c r="P286" i="1" s="1"/>
  <c r="O287" i="1"/>
  <c r="P287" i="1" s="1"/>
  <c r="O288" i="1"/>
  <c r="P288" i="1" s="1"/>
  <c r="O289" i="1"/>
  <c r="P289" i="1" s="1"/>
  <c r="O290" i="1"/>
  <c r="P290" i="1" s="1"/>
  <c r="O291" i="1"/>
  <c r="P291" i="1" s="1"/>
  <c r="R291" i="1" s="1"/>
  <c r="O292" i="1"/>
  <c r="P292" i="1" s="1"/>
  <c r="O293" i="1"/>
  <c r="P293" i="1" s="1"/>
  <c r="O294" i="1"/>
  <c r="P294" i="1" s="1"/>
  <c r="O295" i="1"/>
  <c r="P295" i="1" s="1"/>
  <c r="O296" i="1"/>
  <c r="P296" i="1" s="1"/>
  <c r="O297" i="1"/>
  <c r="P297" i="1" s="1"/>
  <c r="R297" i="1" s="1"/>
  <c r="O298" i="1"/>
  <c r="P298" i="1" s="1"/>
  <c r="O299" i="1"/>
  <c r="P299" i="1" s="1"/>
  <c r="O300" i="1"/>
  <c r="P300" i="1" s="1"/>
  <c r="O301" i="1"/>
  <c r="P301" i="1" s="1"/>
  <c r="O302" i="1"/>
  <c r="O303" i="1"/>
  <c r="P303" i="1" s="1"/>
  <c r="O304" i="1"/>
  <c r="P304" i="1" s="1"/>
  <c r="R304" i="1" s="1"/>
  <c r="O305" i="1"/>
  <c r="P305" i="1" s="1"/>
  <c r="O306" i="1"/>
  <c r="P306" i="1" s="1"/>
  <c r="O307" i="1"/>
  <c r="P307" i="1" s="1"/>
  <c r="O308" i="1"/>
  <c r="P308" i="1" s="1"/>
  <c r="O309" i="1"/>
  <c r="P309" i="1" s="1"/>
  <c r="O310" i="1"/>
  <c r="P310" i="1" s="1"/>
  <c r="O311" i="1"/>
  <c r="P311" i="1" s="1"/>
  <c r="O312" i="1"/>
  <c r="P312" i="1" s="1"/>
  <c r="O313" i="1"/>
  <c r="P313" i="1" s="1"/>
  <c r="O314" i="1"/>
  <c r="O315" i="1"/>
  <c r="O316" i="1"/>
  <c r="P316" i="1" s="1"/>
  <c r="O317" i="1"/>
  <c r="P317" i="1" s="1"/>
  <c r="Q317" i="1" s="1"/>
  <c r="O318" i="1"/>
  <c r="P318" i="1" s="1"/>
  <c r="Q318" i="1" s="1"/>
  <c r="O319" i="1"/>
  <c r="P319" i="1" s="1"/>
  <c r="O320" i="1"/>
  <c r="P320" i="1" s="1"/>
  <c r="O321" i="1"/>
  <c r="P321" i="1" s="1"/>
  <c r="O322" i="1"/>
  <c r="P322" i="1" s="1"/>
  <c r="O323" i="1"/>
  <c r="P323" i="1" s="1"/>
  <c r="O324" i="1"/>
  <c r="P324" i="1" s="1"/>
  <c r="O325" i="1"/>
  <c r="P325" i="1" s="1"/>
  <c r="O326" i="1"/>
  <c r="O327" i="1"/>
  <c r="O328" i="1"/>
  <c r="P328" i="1" s="1"/>
  <c r="O329" i="1"/>
  <c r="P329" i="1" s="1"/>
  <c r="O330" i="1"/>
  <c r="P330" i="1" s="1"/>
  <c r="R330" i="1" s="1"/>
  <c r="O331" i="1"/>
  <c r="P331" i="1" s="1"/>
  <c r="O332" i="1"/>
  <c r="P332" i="1" s="1"/>
  <c r="O333" i="1"/>
  <c r="P333" i="1" s="1"/>
  <c r="R333" i="1" s="1"/>
  <c r="O334" i="1"/>
  <c r="P334" i="1" s="1"/>
  <c r="O335" i="1"/>
  <c r="P335" i="1" s="1"/>
  <c r="O336" i="1"/>
  <c r="P336" i="1" s="1"/>
  <c r="O337" i="1"/>
  <c r="P337" i="1" s="1"/>
  <c r="O338" i="1"/>
  <c r="O339" i="1"/>
  <c r="O340" i="1"/>
  <c r="P340" i="1" s="1"/>
  <c r="O341" i="1"/>
  <c r="P341" i="1" s="1"/>
  <c r="O342" i="1"/>
  <c r="P342" i="1" s="1"/>
  <c r="O343" i="1"/>
  <c r="P343" i="1" s="1"/>
  <c r="O344" i="1"/>
  <c r="P344" i="1" s="1"/>
  <c r="O345" i="1"/>
  <c r="P345" i="1" s="1"/>
  <c r="O346" i="1"/>
  <c r="P346" i="1" s="1"/>
  <c r="O347" i="1"/>
  <c r="O348" i="1"/>
  <c r="O349" i="1"/>
  <c r="P349" i="1" s="1"/>
  <c r="O350" i="1"/>
  <c r="O351" i="1"/>
  <c r="O352" i="1"/>
  <c r="P352" i="1" s="1"/>
  <c r="O353" i="1"/>
  <c r="P353" i="1" s="1"/>
  <c r="O354" i="1"/>
  <c r="P354" i="1" s="1"/>
  <c r="O355" i="1"/>
  <c r="P355" i="1" s="1"/>
  <c r="O356" i="1"/>
  <c r="P356" i="1" s="1"/>
  <c r="Q356" i="1" s="1"/>
  <c r="O357" i="1"/>
  <c r="P357" i="1" s="1"/>
  <c r="O358" i="1"/>
  <c r="P358" i="1" s="1"/>
  <c r="O359" i="1"/>
  <c r="P359" i="1" s="1"/>
  <c r="Q359" i="1" s="1"/>
  <c r="O360" i="1"/>
  <c r="P360" i="1" s="1"/>
  <c r="O361" i="1"/>
  <c r="P361" i="1" s="1"/>
  <c r="O362" i="1"/>
  <c r="O363" i="1"/>
  <c r="O364" i="1"/>
  <c r="P364" i="1" s="1"/>
  <c r="O365" i="1"/>
  <c r="P365" i="1" s="1"/>
  <c r="O366" i="1"/>
  <c r="P366" i="1" s="1"/>
  <c r="O367" i="1"/>
  <c r="P367" i="1" s="1"/>
  <c r="O368" i="1"/>
  <c r="P368" i="1" s="1"/>
  <c r="O369" i="1"/>
  <c r="P369" i="1" s="1"/>
  <c r="R369" i="1" s="1"/>
  <c r="O370" i="1"/>
  <c r="P370" i="1" s="1"/>
  <c r="R370" i="1" s="1"/>
  <c r="O371" i="1"/>
  <c r="P371" i="1" s="1"/>
  <c r="R371" i="1" s="1"/>
  <c r="O372" i="1"/>
  <c r="P372" i="1" s="1"/>
  <c r="O373" i="1"/>
  <c r="P373" i="1" s="1"/>
  <c r="O374" i="1"/>
  <c r="O375" i="1"/>
  <c r="O376" i="1"/>
  <c r="P376" i="1" s="1"/>
  <c r="O377" i="1"/>
  <c r="P377" i="1" s="1"/>
  <c r="O378" i="1"/>
  <c r="P378" i="1" s="1"/>
  <c r="O379" i="1"/>
  <c r="P379" i="1" s="1"/>
  <c r="O380" i="1"/>
  <c r="P380" i="1" s="1"/>
  <c r="O381" i="1"/>
  <c r="P381" i="1" s="1"/>
  <c r="O382" i="1"/>
  <c r="P382" i="1" s="1"/>
  <c r="O383" i="1"/>
  <c r="P383" i="1" s="1"/>
  <c r="O384" i="1"/>
  <c r="O385" i="1"/>
  <c r="P385" i="1" s="1"/>
  <c r="O386" i="1"/>
  <c r="O387" i="1"/>
  <c r="O388" i="1"/>
  <c r="P388" i="1" s="1"/>
  <c r="O389" i="1"/>
  <c r="P389" i="1" s="1"/>
  <c r="O390" i="1"/>
  <c r="P390" i="1" s="1"/>
  <c r="O391" i="1"/>
  <c r="P391" i="1" s="1"/>
  <c r="O392" i="1"/>
  <c r="P392" i="1" s="1"/>
  <c r="R392" i="1" s="1"/>
  <c r="O393" i="1"/>
  <c r="P393" i="1" s="1"/>
  <c r="R393" i="1" s="1"/>
  <c r="O394" i="1"/>
  <c r="P394" i="1" s="1"/>
  <c r="R394" i="1" s="1"/>
  <c r="O395" i="1"/>
  <c r="P395" i="1" s="1"/>
  <c r="O396" i="1"/>
  <c r="P396" i="1" s="1"/>
  <c r="O397" i="1"/>
  <c r="P397" i="1" s="1"/>
  <c r="O398" i="1"/>
  <c r="O399" i="1"/>
  <c r="O400" i="1"/>
  <c r="P400" i="1" s="1"/>
  <c r="O401" i="1"/>
  <c r="P401" i="1" s="1"/>
  <c r="Q401" i="1" s="1"/>
  <c r="O402" i="1"/>
  <c r="P402" i="1" s="1"/>
  <c r="O403" i="1"/>
  <c r="P403" i="1" s="1"/>
  <c r="O404" i="1"/>
  <c r="P404" i="1" s="1"/>
  <c r="O405" i="1"/>
  <c r="P405" i="1" s="1"/>
  <c r="O406" i="1"/>
  <c r="P406" i="1" s="1"/>
  <c r="O407" i="1"/>
  <c r="P407" i="1" s="1"/>
  <c r="O408" i="1"/>
  <c r="P408" i="1" s="1"/>
  <c r="O409" i="1"/>
  <c r="P409" i="1" s="1"/>
  <c r="O410" i="1"/>
  <c r="O411" i="1"/>
  <c r="O412" i="1"/>
  <c r="P412" i="1" s="1"/>
  <c r="R412" i="1" s="1"/>
  <c r="O413" i="1"/>
  <c r="P413" i="1" s="1"/>
  <c r="O414" i="1"/>
  <c r="P414" i="1" s="1"/>
  <c r="O415" i="1"/>
  <c r="P415" i="1" s="1"/>
  <c r="O416" i="1"/>
  <c r="P416" i="1" s="1"/>
  <c r="R416" i="1" s="1"/>
  <c r="O417" i="1"/>
  <c r="P417" i="1" s="1"/>
  <c r="O418" i="1"/>
  <c r="P418" i="1" s="1"/>
  <c r="O419" i="1"/>
  <c r="P419" i="1" s="1"/>
  <c r="O420" i="1"/>
  <c r="O421" i="1"/>
  <c r="P421" i="1" s="1"/>
  <c r="O422" i="1"/>
  <c r="O423" i="1"/>
  <c r="O424" i="1"/>
  <c r="P424" i="1" s="1"/>
  <c r="O425" i="1"/>
  <c r="P425" i="1" s="1"/>
  <c r="O426" i="1"/>
  <c r="P426" i="1" s="1"/>
  <c r="O427" i="1"/>
  <c r="P427" i="1" s="1"/>
  <c r="O428" i="1"/>
  <c r="P428" i="1" s="1"/>
  <c r="O429" i="1"/>
  <c r="P429" i="1" s="1"/>
  <c r="O430" i="1"/>
  <c r="P430" i="1" s="1"/>
  <c r="O431" i="1"/>
  <c r="P431" i="1" s="1"/>
  <c r="R431" i="1" s="1"/>
  <c r="O432" i="1"/>
  <c r="P432" i="1" s="1"/>
  <c r="O433" i="1"/>
  <c r="P433" i="1" s="1"/>
  <c r="O434" i="1"/>
  <c r="O435" i="1"/>
  <c r="O436" i="1"/>
  <c r="P436" i="1" s="1"/>
  <c r="O437" i="1"/>
  <c r="P437" i="1" s="1"/>
  <c r="O438" i="1"/>
  <c r="P438" i="1" s="1"/>
  <c r="Q438" i="1" s="1"/>
  <c r="O439" i="1"/>
  <c r="P439" i="1" s="1"/>
  <c r="O440" i="1"/>
  <c r="P440" i="1" s="1"/>
  <c r="Q440" i="1" s="1"/>
  <c r="O441" i="1"/>
  <c r="P441" i="1" s="1"/>
  <c r="O442" i="1"/>
  <c r="P442" i="1" s="1"/>
  <c r="O443" i="1"/>
  <c r="P443" i="1" s="1"/>
  <c r="O444" i="1"/>
  <c r="P444" i="1" s="1"/>
  <c r="O445" i="1"/>
  <c r="P445" i="1" s="1"/>
  <c r="O446" i="1"/>
  <c r="O447" i="1"/>
  <c r="O448" i="1"/>
  <c r="P448" i="1" s="1"/>
  <c r="R448" i="1" s="1"/>
  <c r="O449" i="1"/>
  <c r="P449" i="1" s="1"/>
  <c r="O450" i="1"/>
  <c r="P450" i="1" s="1"/>
  <c r="O451" i="1"/>
  <c r="P451" i="1" s="1"/>
  <c r="O452" i="1"/>
  <c r="P452" i="1" s="1"/>
  <c r="R452" i="1" s="1"/>
  <c r="O453" i="1"/>
  <c r="P453" i="1" s="1"/>
  <c r="R453" i="1" s="1"/>
  <c r="O454" i="1"/>
  <c r="P454" i="1" s="1"/>
  <c r="O455" i="1"/>
  <c r="P455" i="1" s="1"/>
  <c r="O456" i="1"/>
  <c r="P456" i="1" s="1"/>
  <c r="O457" i="1"/>
  <c r="P457" i="1" s="1"/>
  <c r="O458" i="1"/>
  <c r="O459" i="1"/>
  <c r="O460" i="1"/>
  <c r="P460" i="1" s="1"/>
  <c r="O461" i="1"/>
  <c r="P461" i="1" s="1"/>
  <c r="O462" i="1"/>
  <c r="P462" i="1" s="1"/>
  <c r="O463" i="1"/>
  <c r="P463" i="1" s="1"/>
  <c r="O464" i="1"/>
  <c r="P464" i="1" s="1"/>
  <c r="O465" i="1"/>
  <c r="P465" i="1" s="1"/>
  <c r="O466" i="1"/>
  <c r="P466" i="1" s="1"/>
  <c r="O467" i="1"/>
  <c r="P467" i="1" s="1"/>
  <c r="O468" i="1"/>
  <c r="P468" i="1" s="1"/>
  <c r="O469" i="1"/>
  <c r="P469" i="1" s="1"/>
  <c r="O470" i="1"/>
  <c r="O471" i="1"/>
  <c r="O472" i="1"/>
  <c r="P472" i="1" s="1"/>
  <c r="O473" i="1"/>
  <c r="P473" i="1" s="1"/>
  <c r="O474" i="1"/>
  <c r="P474" i="1" s="1"/>
  <c r="O475" i="1"/>
  <c r="P475" i="1" s="1"/>
  <c r="O476" i="1"/>
  <c r="P476" i="1" s="1"/>
  <c r="O477" i="1"/>
  <c r="P477" i="1" s="1"/>
  <c r="O478" i="1"/>
  <c r="P478" i="1" s="1"/>
  <c r="O479" i="1"/>
  <c r="O480" i="1"/>
  <c r="O481" i="1"/>
  <c r="P481" i="1" s="1"/>
  <c r="O482" i="1"/>
  <c r="O483" i="1"/>
  <c r="O484" i="1"/>
  <c r="P484" i="1" s="1"/>
  <c r="R484" i="1" s="1"/>
  <c r="O485" i="1"/>
  <c r="P485" i="1" s="1"/>
  <c r="O486" i="1"/>
  <c r="P486" i="1" s="1"/>
  <c r="O487" i="1"/>
  <c r="P487" i="1" s="1"/>
  <c r="O488" i="1"/>
  <c r="P488" i="1" s="1"/>
  <c r="R488" i="1" s="1"/>
  <c r="O489" i="1"/>
  <c r="P489" i="1" s="1"/>
  <c r="R489" i="1" s="1"/>
  <c r="O490" i="1"/>
  <c r="P490" i="1" s="1"/>
  <c r="O491" i="1"/>
  <c r="P491" i="1" s="1"/>
  <c r="O492" i="1"/>
  <c r="P492" i="1" s="1"/>
  <c r="O493" i="1"/>
  <c r="P493" i="1" s="1"/>
  <c r="O494" i="1"/>
  <c r="O495" i="1"/>
  <c r="O496" i="1"/>
  <c r="P496" i="1" s="1"/>
  <c r="O497" i="1"/>
  <c r="P497" i="1" s="1"/>
  <c r="O498" i="1"/>
  <c r="P498" i="1" s="1"/>
  <c r="O499" i="1"/>
  <c r="P499" i="1" s="1"/>
  <c r="O500" i="1"/>
  <c r="P500" i="1" s="1"/>
  <c r="O501" i="1"/>
  <c r="P501" i="1" s="1"/>
  <c r="O502" i="1"/>
  <c r="P502" i="1" s="1"/>
  <c r="R502" i="1" s="1"/>
  <c r="O503" i="1"/>
  <c r="P503" i="1" s="1"/>
  <c r="O504" i="1"/>
  <c r="P504" i="1" s="1"/>
  <c r="O505" i="1"/>
  <c r="P505" i="1" s="1"/>
  <c r="O506" i="1"/>
  <c r="O507" i="1"/>
  <c r="W5" i="2" l="1"/>
  <c r="W6" i="2"/>
  <c r="W9" i="2"/>
  <c r="Q3" i="1"/>
  <c r="Q481" i="1"/>
  <c r="R481" i="1"/>
  <c r="R445" i="1"/>
  <c r="Q445" i="1"/>
  <c r="Q421" i="1"/>
  <c r="R421" i="1"/>
  <c r="Q373" i="1"/>
  <c r="R373" i="1"/>
  <c r="R325" i="1"/>
  <c r="Q325" i="1"/>
  <c r="Q301" i="1"/>
  <c r="R301" i="1"/>
  <c r="Q217" i="1"/>
  <c r="R217" i="1"/>
  <c r="Q157" i="1"/>
  <c r="R157" i="1"/>
  <c r="Q13" i="1"/>
  <c r="R13" i="1"/>
  <c r="R504" i="1"/>
  <c r="Q504" i="1"/>
  <c r="R432" i="1"/>
  <c r="Q432" i="1"/>
  <c r="R408" i="1"/>
  <c r="Q408" i="1"/>
  <c r="Q360" i="1"/>
  <c r="R360" i="1"/>
  <c r="Q312" i="1"/>
  <c r="R312" i="1"/>
  <c r="R491" i="1"/>
  <c r="Q491" i="1"/>
  <c r="R455" i="1"/>
  <c r="Q455" i="1"/>
  <c r="Q299" i="1"/>
  <c r="R299" i="1"/>
  <c r="R227" i="1"/>
  <c r="Q227" i="1"/>
  <c r="Q107" i="1"/>
  <c r="R107" i="1"/>
  <c r="R59" i="1"/>
  <c r="Q59" i="1"/>
  <c r="R286" i="1"/>
  <c r="Q286" i="1"/>
  <c r="R214" i="1"/>
  <c r="Q214" i="1"/>
  <c r="R202" i="1"/>
  <c r="Q202" i="1"/>
  <c r="R142" i="1"/>
  <c r="Q142" i="1"/>
  <c r="R94" i="1"/>
  <c r="Q94" i="1"/>
  <c r="R46" i="1"/>
  <c r="Q46" i="1"/>
  <c r="Q505" i="1"/>
  <c r="R505" i="1"/>
  <c r="R469" i="1"/>
  <c r="Q469" i="1"/>
  <c r="R433" i="1"/>
  <c r="Q433" i="1"/>
  <c r="R409" i="1"/>
  <c r="Q409" i="1"/>
  <c r="R337" i="1"/>
  <c r="Q337" i="1"/>
  <c r="Q313" i="1"/>
  <c r="R313" i="1"/>
  <c r="R289" i="1"/>
  <c r="Q289" i="1"/>
  <c r="Q109" i="1"/>
  <c r="R109" i="1"/>
  <c r="R61" i="1"/>
  <c r="Q61" i="1"/>
  <c r="R492" i="1"/>
  <c r="Q492" i="1"/>
  <c r="R444" i="1"/>
  <c r="Q444" i="1"/>
  <c r="R396" i="1"/>
  <c r="Q396" i="1"/>
  <c r="R372" i="1"/>
  <c r="Q372" i="1"/>
  <c r="Q300" i="1"/>
  <c r="R300" i="1"/>
  <c r="R503" i="1"/>
  <c r="Q503" i="1"/>
  <c r="R467" i="1"/>
  <c r="Q467" i="1"/>
  <c r="Q443" i="1"/>
  <c r="R443" i="1"/>
  <c r="R311" i="1"/>
  <c r="Q311" i="1"/>
  <c r="R287" i="1"/>
  <c r="Q287" i="1"/>
  <c r="Q215" i="1"/>
  <c r="R215" i="1"/>
  <c r="Q155" i="1"/>
  <c r="R155" i="1"/>
  <c r="Q11" i="1"/>
  <c r="R11" i="1"/>
  <c r="R285" i="1"/>
  <c r="Q285" i="1"/>
  <c r="R213" i="1"/>
  <c r="Q213" i="1"/>
  <c r="R141" i="1"/>
  <c r="Q141" i="1"/>
  <c r="R93" i="1"/>
  <c r="Q93" i="1"/>
  <c r="R45" i="1"/>
  <c r="Q45" i="1"/>
  <c r="Q397" i="1"/>
  <c r="R397" i="1"/>
  <c r="Q385" i="1"/>
  <c r="R385" i="1"/>
  <c r="R457" i="1"/>
  <c r="Q457" i="1"/>
  <c r="R349" i="1"/>
  <c r="Q349" i="1"/>
  <c r="R229" i="1"/>
  <c r="Q229" i="1"/>
  <c r="R456" i="1"/>
  <c r="Q456" i="1"/>
  <c r="Q324" i="1"/>
  <c r="R324" i="1"/>
  <c r="R493" i="1"/>
  <c r="Q493" i="1"/>
  <c r="Q361" i="1"/>
  <c r="R361" i="1"/>
  <c r="R468" i="1"/>
  <c r="Q468" i="1"/>
  <c r="Q336" i="1"/>
  <c r="R336" i="1"/>
  <c r="Q253" i="1"/>
  <c r="R253" i="1"/>
  <c r="Q133" i="1"/>
  <c r="R133" i="1"/>
  <c r="Q73" i="1"/>
  <c r="R73" i="1"/>
  <c r="Q25" i="1"/>
  <c r="R25" i="1"/>
  <c r="Q420" i="1"/>
  <c r="R420" i="1"/>
  <c r="Q288" i="1"/>
  <c r="R288" i="1"/>
  <c r="Q204" i="1"/>
  <c r="R204" i="1"/>
  <c r="Q168" i="1"/>
  <c r="R168" i="1"/>
  <c r="Q96" i="1"/>
  <c r="R96" i="1"/>
  <c r="Q48" i="1"/>
  <c r="R48" i="1"/>
  <c r="R446" i="1"/>
  <c r="Q446" i="1"/>
  <c r="Q200" i="1"/>
  <c r="R200" i="1"/>
  <c r="R203" i="1"/>
  <c r="Q203" i="1"/>
  <c r="R167" i="1"/>
  <c r="Q167" i="1"/>
  <c r="R374" i="1"/>
  <c r="Q374" i="1"/>
  <c r="R199" i="1"/>
  <c r="Q199" i="1"/>
  <c r="R28" i="1"/>
  <c r="Q28" i="1"/>
  <c r="R490" i="1"/>
  <c r="Q490" i="1"/>
  <c r="R430" i="1"/>
  <c r="Q430" i="1"/>
  <c r="R298" i="1"/>
  <c r="Q298" i="1"/>
  <c r="R166" i="1"/>
  <c r="Q166" i="1"/>
  <c r="R118" i="1"/>
  <c r="Q118" i="1"/>
  <c r="R70" i="1"/>
  <c r="Q70" i="1"/>
  <c r="R10" i="1"/>
  <c r="Q10" i="1"/>
  <c r="R230" i="1"/>
  <c r="Q230" i="1"/>
  <c r="R405" i="1"/>
  <c r="Q405" i="1"/>
  <c r="R357" i="1"/>
  <c r="Q357" i="1"/>
  <c r="R249" i="1"/>
  <c r="Q249" i="1"/>
  <c r="R153" i="1"/>
  <c r="Q153" i="1"/>
  <c r="R105" i="1"/>
  <c r="Q105" i="1"/>
  <c r="R81" i="1"/>
  <c r="Q81" i="1"/>
  <c r="R33" i="1"/>
  <c r="Q33" i="1"/>
  <c r="R9" i="1"/>
  <c r="Q9" i="1"/>
  <c r="Q188" i="1"/>
  <c r="R188" i="1"/>
  <c r="Q265" i="1"/>
  <c r="R193" i="1"/>
  <c r="R464" i="1"/>
  <c r="Q464" i="1"/>
  <c r="R428" i="1"/>
  <c r="Q428" i="1"/>
  <c r="R404" i="1"/>
  <c r="Q404" i="1"/>
  <c r="Q380" i="1"/>
  <c r="R380" i="1"/>
  <c r="Q368" i="1"/>
  <c r="R368" i="1"/>
  <c r="Q344" i="1"/>
  <c r="R344" i="1"/>
  <c r="Q332" i="1"/>
  <c r="R332" i="1"/>
  <c r="Q320" i="1"/>
  <c r="R320" i="1"/>
  <c r="Q308" i="1"/>
  <c r="R308" i="1"/>
  <c r="Q296" i="1"/>
  <c r="R296" i="1"/>
  <c r="Q248" i="1"/>
  <c r="R248" i="1"/>
  <c r="Q224" i="1"/>
  <c r="R224" i="1"/>
  <c r="Q176" i="1"/>
  <c r="R176" i="1"/>
  <c r="Q164" i="1"/>
  <c r="R164" i="1"/>
  <c r="Q116" i="1"/>
  <c r="R116" i="1"/>
  <c r="Q104" i="1"/>
  <c r="R104" i="1"/>
  <c r="Q56" i="1"/>
  <c r="R56" i="1"/>
  <c r="Q20" i="1"/>
  <c r="R20" i="1"/>
  <c r="Q8" i="1"/>
  <c r="R8" i="1"/>
  <c r="R494" i="1"/>
  <c r="Q494" i="1"/>
  <c r="R435" i="1"/>
  <c r="Q435" i="1"/>
  <c r="Q363" i="1"/>
  <c r="R363" i="1"/>
  <c r="Q260" i="1"/>
  <c r="R260" i="1"/>
  <c r="R187" i="1"/>
  <c r="Q187" i="1"/>
  <c r="R14" i="1"/>
  <c r="Q14" i="1"/>
  <c r="Q453" i="1"/>
  <c r="Q371" i="1"/>
  <c r="Q263" i="1"/>
  <c r="R483" i="1"/>
  <c r="R318" i="1"/>
  <c r="R192" i="1"/>
  <c r="R205" i="1"/>
  <c r="Q205" i="1"/>
  <c r="R145" i="1"/>
  <c r="Q145" i="1"/>
  <c r="Q97" i="1"/>
  <c r="R97" i="1"/>
  <c r="R37" i="1"/>
  <c r="Q37" i="1"/>
  <c r="R447" i="1"/>
  <c r="Q447" i="1"/>
  <c r="Q348" i="1"/>
  <c r="R348" i="1"/>
  <c r="R244" i="1"/>
  <c r="Q244" i="1"/>
  <c r="R78" i="1"/>
  <c r="Q78" i="1"/>
  <c r="Q49" i="1"/>
  <c r="Q252" i="1"/>
  <c r="R252" i="1"/>
  <c r="Q108" i="1"/>
  <c r="R108" i="1"/>
  <c r="Q60" i="1"/>
  <c r="R60" i="1"/>
  <c r="R395" i="1"/>
  <c r="Q395" i="1"/>
  <c r="Q335" i="1"/>
  <c r="R335" i="1"/>
  <c r="Q179" i="1"/>
  <c r="R179" i="1"/>
  <c r="Q119" i="1"/>
  <c r="R119" i="1"/>
  <c r="Q339" i="1"/>
  <c r="R339" i="1"/>
  <c r="R158" i="1"/>
  <c r="Q158" i="1"/>
  <c r="R466" i="1"/>
  <c r="Q466" i="1"/>
  <c r="R334" i="1"/>
  <c r="Q334" i="1"/>
  <c r="R238" i="1"/>
  <c r="Q238" i="1"/>
  <c r="R178" i="1"/>
  <c r="Q178" i="1"/>
  <c r="R130" i="1"/>
  <c r="Q130" i="1"/>
  <c r="R82" i="1"/>
  <c r="Q82" i="1"/>
  <c r="R22" i="1"/>
  <c r="Q22" i="1"/>
  <c r="R271" i="1"/>
  <c r="Q271" i="1"/>
  <c r="R501" i="1"/>
  <c r="Q501" i="1"/>
  <c r="R465" i="1"/>
  <c r="Q465" i="1"/>
  <c r="R225" i="1"/>
  <c r="Q225" i="1"/>
  <c r="R177" i="1"/>
  <c r="Q177" i="1"/>
  <c r="R129" i="1"/>
  <c r="Q129" i="1"/>
  <c r="R21" i="1"/>
  <c r="Q21" i="1"/>
  <c r="R495" i="1"/>
  <c r="Q495" i="1"/>
  <c r="R62" i="1"/>
  <c r="Q62" i="1"/>
  <c r="Q124" i="1"/>
  <c r="R500" i="1"/>
  <c r="Q500" i="1"/>
  <c r="R476" i="1"/>
  <c r="Q476" i="1"/>
  <c r="R499" i="1"/>
  <c r="Q499" i="1"/>
  <c r="R487" i="1"/>
  <c r="Q487" i="1"/>
  <c r="R475" i="1"/>
  <c r="Q475" i="1"/>
  <c r="R463" i="1"/>
  <c r="Q463" i="1"/>
  <c r="R451" i="1"/>
  <c r="Q451" i="1"/>
  <c r="R439" i="1"/>
  <c r="Q439" i="1"/>
  <c r="R427" i="1"/>
  <c r="Q427" i="1"/>
  <c r="R415" i="1"/>
  <c r="Q415" i="1"/>
  <c r="R403" i="1"/>
  <c r="Q403" i="1"/>
  <c r="R391" i="1"/>
  <c r="Q391" i="1"/>
  <c r="R379" i="1"/>
  <c r="Q379" i="1"/>
  <c r="R367" i="1"/>
  <c r="Q367" i="1"/>
  <c r="R355" i="1"/>
  <c r="Q355" i="1"/>
  <c r="R343" i="1"/>
  <c r="Q343" i="1"/>
  <c r="R331" i="1"/>
  <c r="Q331" i="1"/>
  <c r="R319" i="1"/>
  <c r="Q319" i="1"/>
  <c r="R307" i="1"/>
  <c r="Q307" i="1"/>
  <c r="R295" i="1"/>
  <c r="Q295" i="1"/>
  <c r="R283" i="1"/>
  <c r="Q283" i="1"/>
  <c r="R247" i="1"/>
  <c r="Q247" i="1"/>
  <c r="R235" i="1"/>
  <c r="Q235" i="1"/>
  <c r="R223" i="1"/>
  <c r="Q223" i="1"/>
  <c r="R211" i="1"/>
  <c r="Q211" i="1"/>
  <c r="R175" i="1"/>
  <c r="Q175" i="1"/>
  <c r="R163" i="1"/>
  <c r="Q163" i="1"/>
  <c r="R151" i="1"/>
  <c r="Q151" i="1"/>
  <c r="R115" i="1"/>
  <c r="Q115" i="1"/>
  <c r="R103" i="1"/>
  <c r="Q103" i="1"/>
  <c r="R67" i="1"/>
  <c r="Q67" i="1"/>
  <c r="R55" i="1"/>
  <c r="Q55" i="1"/>
  <c r="R19" i="1"/>
  <c r="Q19" i="1"/>
  <c r="R7" i="1"/>
  <c r="Q7" i="1"/>
  <c r="R434" i="1"/>
  <c r="Q434" i="1"/>
  <c r="R398" i="1"/>
  <c r="Q398" i="1"/>
  <c r="R362" i="1"/>
  <c r="Q362" i="1"/>
  <c r="R327" i="1"/>
  <c r="Q327" i="1"/>
  <c r="R259" i="1"/>
  <c r="Q259" i="1"/>
  <c r="R186" i="1"/>
  <c r="Q186" i="1"/>
  <c r="Q452" i="1"/>
  <c r="Q370" i="1"/>
  <c r="Q262" i="1"/>
  <c r="Q121" i="1"/>
  <c r="R317" i="1"/>
  <c r="Q384" i="1"/>
  <c r="R384" i="1"/>
  <c r="R170" i="1"/>
  <c r="Q170" i="1"/>
  <c r="Q216" i="1"/>
  <c r="R216" i="1"/>
  <c r="Q144" i="1"/>
  <c r="R144" i="1"/>
  <c r="Q36" i="1"/>
  <c r="R36" i="1"/>
  <c r="R375" i="1"/>
  <c r="Q375" i="1"/>
  <c r="R76" i="1"/>
  <c r="Q76" i="1"/>
  <c r="R407" i="1"/>
  <c r="Q407" i="1"/>
  <c r="Q251" i="1"/>
  <c r="R251" i="1"/>
  <c r="Q131" i="1"/>
  <c r="R131" i="1"/>
  <c r="R35" i="1"/>
  <c r="Q35" i="1"/>
  <c r="R471" i="1"/>
  <c r="Q471" i="1"/>
  <c r="Q272" i="1"/>
  <c r="R272" i="1"/>
  <c r="R442" i="1"/>
  <c r="Q442" i="1"/>
  <c r="R358" i="1"/>
  <c r="Q358" i="1"/>
  <c r="R106" i="1"/>
  <c r="Q106" i="1"/>
  <c r="R34" i="1"/>
  <c r="Q34" i="1"/>
  <c r="R338" i="1"/>
  <c r="Q338" i="1"/>
  <c r="R110" i="1"/>
  <c r="Q110" i="1"/>
  <c r="R441" i="1"/>
  <c r="Q441" i="1"/>
  <c r="R381" i="1"/>
  <c r="Q381" i="1"/>
  <c r="R321" i="1"/>
  <c r="Q321" i="1"/>
  <c r="R261" i="1"/>
  <c r="Q261" i="1"/>
  <c r="R498" i="1"/>
  <c r="Q498" i="1"/>
  <c r="Q486" i="1"/>
  <c r="R486" i="1"/>
  <c r="R474" i="1"/>
  <c r="Q474" i="1"/>
  <c r="Q462" i="1"/>
  <c r="R462" i="1"/>
  <c r="R450" i="1"/>
  <c r="Q450" i="1"/>
  <c r="Q426" i="1"/>
  <c r="R426" i="1"/>
  <c r="R414" i="1"/>
  <c r="Q414" i="1"/>
  <c r="Q402" i="1"/>
  <c r="R402" i="1"/>
  <c r="R390" i="1"/>
  <c r="Q390" i="1"/>
  <c r="Q378" i="1"/>
  <c r="R378" i="1"/>
  <c r="R366" i="1"/>
  <c r="Q366" i="1"/>
  <c r="Q354" i="1"/>
  <c r="R354" i="1"/>
  <c r="Q342" i="1"/>
  <c r="R342" i="1"/>
  <c r="R306" i="1"/>
  <c r="Q306" i="1"/>
  <c r="Q294" i="1"/>
  <c r="R294" i="1"/>
  <c r="R282" i="1"/>
  <c r="Q282" i="1"/>
  <c r="R222" i="1"/>
  <c r="Q222" i="1"/>
  <c r="Q210" i="1"/>
  <c r="R210" i="1"/>
  <c r="Q138" i="1"/>
  <c r="R138" i="1"/>
  <c r="Q114" i="1"/>
  <c r="R114" i="1"/>
  <c r="R102" i="1"/>
  <c r="Q102" i="1"/>
  <c r="Q66" i="1"/>
  <c r="R66" i="1"/>
  <c r="Q54" i="1"/>
  <c r="R54" i="1"/>
  <c r="R42" i="1"/>
  <c r="Q42" i="1"/>
  <c r="Q6" i="1"/>
  <c r="R6" i="1"/>
  <c r="R459" i="1"/>
  <c r="Q459" i="1"/>
  <c r="R326" i="1"/>
  <c r="Q326" i="1"/>
  <c r="Q258" i="1"/>
  <c r="R258" i="1"/>
  <c r="Q185" i="1"/>
  <c r="R185" i="1"/>
  <c r="Q140" i="1"/>
  <c r="R140" i="1"/>
  <c r="Q448" i="1"/>
  <c r="Q369" i="1"/>
  <c r="Q90" i="1"/>
  <c r="R480" i="1"/>
  <c r="R315" i="1"/>
  <c r="R152" i="1"/>
  <c r="R181" i="1"/>
  <c r="Q181" i="1"/>
  <c r="Q240" i="1"/>
  <c r="R240" i="1"/>
  <c r="Q120" i="1"/>
  <c r="R120" i="1"/>
  <c r="Q24" i="1"/>
  <c r="R24" i="1"/>
  <c r="R347" i="1"/>
  <c r="Q347" i="1"/>
  <c r="Q30" i="1"/>
  <c r="R30" i="1"/>
  <c r="R323" i="1"/>
  <c r="Q323" i="1"/>
  <c r="Q239" i="1"/>
  <c r="R239" i="1"/>
  <c r="R143" i="1"/>
  <c r="Q143" i="1"/>
  <c r="Q47" i="1"/>
  <c r="R47" i="1"/>
  <c r="R410" i="1"/>
  <c r="Q410" i="1"/>
  <c r="R232" i="1"/>
  <c r="Q232" i="1"/>
  <c r="R454" i="1"/>
  <c r="Q454" i="1"/>
  <c r="R382" i="1"/>
  <c r="Q382" i="1"/>
  <c r="R322" i="1"/>
  <c r="Q322" i="1"/>
  <c r="R470" i="1"/>
  <c r="Q470" i="1"/>
  <c r="R302" i="1"/>
  <c r="Q302" i="1"/>
  <c r="R359" i="1"/>
  <c r="R477" i="1"/>
  <c r="Q477" i="1"/>
  <c r="R309" i="1"/>
  <c r="Q309" i="1"/>
  <c r="R237" i="1"/>
  <c r="Q237" i="1"/>
  <c r="R165" i="1"/>
  <c r="Q165" i="1"/>
  <c r="R69" i="1"/>
  <c r="Q69" i="1"/>
  <c r="Q497" i="1"/>
  <c r="R497" i="1"/>
  <c r="Q485" i="1"/>
  <c r="R485" i="1"/>
  <c r="R473" i="1"/>
  <c r="Q473" i="1"/>
  <c r="Q461" i="1"/>
  <c r="R461" i="1"/>
  <c r="R449" i="1"/>
  <c r="Q449" i="1"/>
  <c r="Q437" i="1"/>
  <c r="R437" i="1"/>
  <c r="Q425" i="1"/>
  <c r="R425" i="1"/>
  <c r="R413" i="1"/>
  <c r="Q413" i="1"/>
  <c r="R389" i="1"/>
  <c r="Q389" i="1"/>
  <c r="Q377" i="1"/>
  <c r="R377" i="1"/>
  <c r="Q365" i="1"/>
  <c r="R365" i="1"/>
  <c r="Q353" i="1"/>
  <c r="R353" i="1"/>
  <c r="Q341" i="1"/>
  <c r="R341" i="1"/>
  <c r="Q329" i="1"/>
  <c r="R329" i="1"/>
  <c r="Q305" i="1"/>
  <c r="R305" i="1"/>
  <c r="Q293" i="1"/>
  <c r="R293" i="1"/>
  <c r="Q281" i="1"/>
  <c r="R281" i="1"/>
  <c r="Q269" i="1"/>
  <c r="R269" i="1"/>
  <c r="Q221" i="1"/>
  <c r="R221" i="1"/>
  <c r="Q209" i="1"/>
  <c r="R209" i="1"/>
  <c r="Q197" i="1"/>
  <c r="R197" i="1"/>
  <c r="Q161" i="1"/>
  <c r="R161" i="1"/>
  <c r="R458" i="1"/>
  <c r="Q458" i="1"/>
  <c r="Q257" i="1"/>
  <c r="R257" i="1"/>
  <c r="Q92" i="1"/>
  <c r="R92" i="1"/>
  <c r="Q85" i="1"/>
  <c r="R150" i="1"/>
  <c r="R31" i="1"/>
  <c r="Q31" i="1"/>
  <c r="Q180" i="1"/>
  <c r="R180" i="1"/>
  <c r="Q84" i="1"/>
  <c r="R84" i="1"/>
  <c r="Q411" i="1"/>
  <c r="R411" i="1"/>
  <c r="Q419" i="1"/>
  <c r="R419" i="1"/>
  <c r="Q95" i="1"/>
  <c r="R95" i="1"/>
  <c r="R190" i="1"/>
  <c r="Q190" i="1"/>
  <c r="R429" i="1"/>
  <c r="Q429" i="1"/>
  <c r="R472" i="1"/>
  <c r="Q472" i="1"/>
  <c r="R364" i="1"/>
  <c r="Q364" i="1"/>
  <c r="R340" i="1"/>
  <c r="Q340" i="1"/>
  <c r="R316" i="1"/>
  <c r="Q316" i="1"/>
  <c r="R292" i="1"/>
  <c r="Q292" i="1"/>
  <c r="R280" i="1"/>
  <c r="Q280" i="1"/>
  <c r="R220" i="1"/>
  <c r="Q220" i="1"/>
  <c r="R208" i="1"/>
  <c r="Q208" i="1"/>
  <c r="R196" i="1"/>
  <c r="Q196" i="1"/>
  <c r="R148" i="1"/>
  <c r="Q148" i="1"/>
  <c r="R136" i="1"/>
  <c r="Q136" i="1"/>
  <c r="R100" i="1"/>
  <c r="Q100" i="1"/>
  <c r="R88" i="1"/>
  <c r="Q88" i="1"/>
  <c r="R52" i="1"/>
  <c r="Q52" i="1"/>
  <c r="R40" i="1"/>
  <c r="Q40" i="1"/>
  <c r="R4" i="1"/>
  <c r="Q4" i="1"/>
  <c r="Q423" i="1"/>
  <c r="R423" i="1"/>
  <c r="R387" i="1"/>
  <c r="Q387" i="1"/>
  <c r="R351" i="1"/>
  <c r="Q351" i="1"/>
  <c r="R256" i="1"/>
  <c r="Q256" i="1"/>
  <c r="Q174" i="1"/>
  <c r="R174" i="1"/>
  <c r="Q44" i="1"/>
  <c r="R44" i="1"/>
  <c r="Q333" i="1"/>
  <c r="Q226" i="1"/>
  <c r="Q83" i="1"/>
  <c r="R440" i="1"/>
  <c r="R277" i="1"/>
  <c r="Q241" i="1"/>
  <c r="R241" i="1"/>
  <c r="R506" i="1"/>
  <c r="Q506" i="1"/>
  <c r="R274" i="1"/>
  <c r="Q274" i="1"/>
  <c r="Q264" i="1"/>
  <c r="R264" i="1"/>
  <c r="Q156" i="1"/>
  <c r="R156" i="1"/>
  <c r="R479" i="1"/>
  <c r="Q479" i="1"/>
  <c r="R273" i="1"/>
  <c r="Q273" i="1"/>
  <c r="R23" i="1"/>
  <c r="Q23" i="1"/>
  <c r="R418" i="1"/>
  <c r="Q418" i="1"/>
  <c r="R346" i="1"/>
  <c r="Q346" i="1"/>
  <c r="R250" i="1"/>
  <c r="Q250" i="1"/>
  <c r="R154" i="1"/>
  <c r="Q154" i="1"/>
  <c r="R417" i="1"/>
  <c r="Q417" i="1"/>
  <c r="R345" i="1"/>
  <c r="Q345" i="1"/>
  <c r="R117" i="1"/>
  <c r="Q117" i="1"/>
  <c r="R496" i="1"/>
  <c r="Q496" i="1"/>
  <c r="R460" i="1"/>
  <c r="Q460" i="1"/>
  <c r="R436" i="1"/>
  <c r="Q436" i="1"/>
  <c r="R424" i="1"/>
  <c r="Q424" i="1"/>
  <c r="R400" i="1"/>
  <c r="Q400" i="1"/>
  <c r="R388" i="1"/>
  <c r="Q388" i="1"/>
  <c r="R376" i="1"/>
  <c r="Q376" i="1"/>
  <c r="R352" i="1"/>
  <c r="Q352" i="1"/>
  <c r="R328" i="1"/>
  <c r="Q328" i="1"/>
  <c r="R268" i="1"/>
  <c r="Q268" i="1"/>
  <c r="R482" i="1"/>
  <c r="Q482" i="1"/>
  <c r="R422" i="1"/>
  <c r="Q422" i="1"/>
  <c r="R386" i="1"/>
  <c r="Q386" i="1"/>
  <c r="R350" i="1"/>
  <c r="Q350" i="1"/>
  <c r="R246" i="1"/>
  <c r="Q246" i="1"/>
  <c r="Q173" i="1"/>
  <c r="R173" i="1"/>
  <c r="R127" i="1"/>
  <c r="Q127" i="1"/>
  <c r="Q502" i="1"/>
  <c r="Q431" i="1"/>
  <c r="Q330" i="1"/>
  <c r="Q201" i="1"/>
  <c r="Q58" i="1"/>
  <c r="R438" i="1"/>
  <c r="R276" i="1"/>
  <c r="Q169" i="1"/>
  <c r="R169" i="1"/>
  <c r="Q228" i="1"/>
  <c r="R228" i="1"/>
  <c r="Q132" i="1"/>
  <c r="R132" i="1"/>
  <c r="Q12" i="1"/>
  <c r="R12" i="1"/>
  <c r="R242" i="1"/>
  <c r="Q242" i="1"/>
  <c r="Q383" i="1"/>
  <c r="R383" i="1"/>
  <c r="Q191" i="1"/>
  <c r="R191" i="1"/>
  <c r="R478" i="1"/>
  <c r="Q478" i="1"/>
  <c r="R406" i="1"/>
  <c r="Q406" i="1"/>
  <c r="R310" i="1"/>
  <c r="Q310" i="1"/>
  <c r="R290" i="1"/>
  <c r="Q290" i="1"/>
  <c r="R278" i="1"/>
  <c r="Q278" i="1"/>
  <c r="R266" i="1"/>
  <c r="Q266" i="1"/>
  <c r="R254" i="1"/>
  <c r="Q254" i="1"/>
  <c r="R218" i="1"/>
  <c r="Q218" i="1"/>
  <c r="R206" i="1"/>
  <c r="Q206" i="1"/>
  <c r="R194" i="1"/>
  <c r="Q194" i="1"/>
  <c r="R182" i="1"/>
  <c r="Q182" i="1"/>
  <c r="R146" i="1"/>
  <c r="Q146" i="1"/>
  <c r="R134" i="1"/>
  <c r="Q134" i="1"/>
  <c r="R98" i="1"/>
  <c r="Q98" i="1"/>
  <c r="R86" i="1"/>
  <c r="Q86" i="1"/>
  <c r="R50" i="1"/>
  <c r="Q50" i="1"/>
  <c r="R38" i="1"/>
  <c r="Q38" i="1"/>
  <c r="Q507" i="1"/>
  <c r="R507" i="1"/>
  <c r="R314" i="1"/>
  <c r="Q314" i="1"/>
  <c r="Q245" i="1"/>
  <c r="R245" i="1"/>
  <c r="R172" i="1"/>
  <c r="Q172" i="1"/>
  <c r="R126" i="1"/>
  <c r="Q126" i="1"/>
  <c r="R79" i="1"/>
  <c r="Q79" i="1"/>
  <c r="Q489" i="1"/>
  <c r="R275" i="1"/>
  <c r="R26" i="1"/>
  <c r="Q26" i="1"/>
  <c r="Q255" i="1"/>
  <c r="Q184" i="1"/>
  <c r="Q147" i="1"/>
  <c r="R219" i="1"/>
  <c r="R137" i="1"/>
  <c r="Q284" i="1"/>
  <c r="R284" i="1"/>
  <c r="R139" i="1"/>
  <c r="Q139" i="1"/>
  <c r="R91" i="1"/>
  <c r="Q91" i="1"/>
  <c r="Q183" i="1"/>
  <c r="R135" i="1"/>
  <c r="R53" i="1"/>
  <c r="R122" i="1"/>
  <c r="Q122" i="1"/>
  <c r="R74" i="1"/>
  <c r="Q74" i="1"/>
  <c r="R43" i="1"/>
  <c r="Q43" i="1"/>
  <c r="Q39" i="1"/>
  <c r="R51" i="1"/>
  <c r="Q149" i="1"/>
  <c r="R149" i="1"/>
  <c r="Q125" i="1"/>
  <c r="R125" i="1"/>
  <c r="Q101" i="1"/>
  <c r="R101" i="1"/>
  <c r="Q65" i="1"/>
  <c r="R65" i="1"/>
  <c r="Q41" i="1"/>
  <c r="R41" i="1"/>
  <c r="Q17" i="1"/>
  <c r="R17" i="1"/>
  <c r="R5" i="1"/>
  <c r="Q5" i="1"/>
  <c r="Q207" i="1"/>
  <c r="Q64" i="1"/>
  <c r="R212" i="1"/>
  <c r="R171" i="1"/>
  <c r="R89" i="1"/>
  <c r="Q243" i="1"/>
  <c r="Q63" i="1"/>
  <c r="R77" i="1"/>
  <c r="Q231" i="1"/>
  <c r="R231" i="1"/>
  <c r="Q87" i="1"/>
  <c r="R87" i="1"/>
  <c r="Q270" i="1"/>
  <c r="Q99" i="1"/>
  <c r="R198" i="1"/>
  <c r="R75" i="1"/>
  <c r="Q128" i="1"/>
  <c r="R128" i="1"/>
  <c r="R112" i="1"/>
  <c r="Q112" i="1"/>
  <c r="Q80" i="1"/>
  <c r="R80" i="1"/>
  <c r="R279" i="1"/>
  <c r="R32" i="1"/>
  <c r="S502" i="1"/>
  <c r="T502" i="1" s="1"/>
  <c r="S490" i="1"/>
  <c r="T490" i="1" s="1"/>
  <c r="S478" i="1"/>
  <c r="T478" i="1" s="1"/>
  <c r="S466" i="1"/>
  <c r="T466" i="1" s="1"/>
  <c r="S454" i="1"/>
  <c r="T454" i="1" s="1"/>
  <c r="S442" i="1"/>
  <c r="T442" i="1" s="1"/>
  <c r="S430" i="1"/>
  <c r="T430" i="1" s="1"/>
  <c r="S418" i="1"/>
  <c r="T418" i="1" s="1"/>
  <c r="S406" i="1"/>
  <c r="T406" i="1" s="1"/>
  <c r="S394" i="1"/>
  <c r="T394" i="1" s="1"/>
  <c r="S382" i="1"/>
  <c r="T382" i="1" s="1"/>
  <c r="S370" i="1"/>
  <c r="T370" i="1" s="1"/>
  <c r="S358" i="1"/>
  <c r="T358" i="1" s="1"/>
  <c r="S346" i="1"/>
  <c r="T346" i="1" s="1"/>
  <c r="S334" i="1"/>
  <c r="T334" i="1" s="1"/>
  <c r="S322" i="1"/>
  <c r="T322" i="1" s="1"/>
  <c r="S310" i="1"/>
  <c r="T310" i="1" s="1"/>
  <c r="S298" i="1"/>
  <c r="T298" i="1" s="1"/>
  <c r="S286" i="1"/>
  <c r="T286" i="1" s="1"/>
  <c r="S274" i="1"/>
  <c r="T274" i="1" s="1"/>
  <c r="S262" i="1"/>
  <c r="T262" i="1" s="1"/>
  <c r="S250" i="1"/>
  <c r="T250" i="1" s="1"/>
  <c r="S238" i="1"/>
  <c r="T238" i="1" s="1"/>
  <c r="S226" i="1"/>
  <c r="T226" i="1" s="1"/>
  <c r="S214" i="1"/>
  <c r="T214" i="1" s="1"/>
  <c r="S202" i="1"/>
  <c r="T202" i="1" s="1"/>
  <c r="S190" i="1"/>
  <c r="T190" i="1" s="1"/>
  <c r="S178" i="1"/>
  <c r="T178" i="1" s="1"/>
  <c r="S166" i="1"/>
  <c r="T166" i="1" s="1"/>
  <c r="S154" i="1"/>
  <c r="T154" i="1" s="1"/>
  <c r="S142" i="1"/>
  <c r="T142" i="1" s="1"/>
  <c r="S130" i="1"/>
  <c r="T130" i="1" s="1"/>
  <c r="S118" i="1"/>
  <c r="T118" i="1" s="1"/>
  <c r="S106" i="1"/>
  <c r="T106" i="1" s="1"/>
  <c r="S94" i="1"/>
  <c r="T94" i="1" s="1"/>
  <c r="S82" i="1"/>
  <c r="T82" i="1" s="1"/>
  <c r="S70" i="1"/>
  <c r="T70" i="1" s="1"/>
  <c r="S58" i="1"/>
  <c r="T58" i="1" s="1"/>
  <c r="S46" i="1"/>
  <c r="T46" i="1" s="1"/>
  <c r="S34" i="1"/>
  <c r="T34" i="1" s="1"/>
  <c r="S22" i="1"/>
  <c r="T22" i="1" s="1"/>
  <c r="S10" i="1"/>
  <c r="T10" i="1" s="1"/>
  <c r="S501" i="1"/>
  <c r="T501" i="1" s="1"/>
  <c r="S489" i="1"/>
  <c r="T489" i="1" s="1"/>
  <c r="S477" i="1"/>
  <c r="T477" i="1" s="1"/>
  <c r="S465" i="1"/>
  <c r="T465" i="1" s="1"/>
  <c r="S453" i="1"/>
  <c r="T453" i="1" s="1"/>
  <c r="S441" i="1"/>
  <c r="T441" i="1" s="1"/>
  <c r="S429" i="1"/>
  <c r="T429" i="1" s="1"/>
  <c r="S417" i="1"/>
  <c r="T417" i="1" s="1"/>
  <c r="S405" i="1"/>
  <c r="T405" i="1" s="1"/>
  <c r="S393" i="1"/>
  <c r="T393" i="1" s="1"/>
  <c r="S381" i="1"/>
  <c r="T381" i="1" s="1"/>
  <c r="S369" i="1"/>
  <c r="T369" i="1" s="1"/>
  <c r="S357" i="1"/>
  <c r="T357" i="1" s="1"/>
  <c r="S345" i="1"/>
  <c r="T345" i="1" s="1"/>
  <c r="S333" i="1"/>
  <c r="T333" i="1" s="1"/>
  <c r="S321" i="1"/>
  <c r="T321" i="1" s="1"/>
  <c r="S309" i="1"/>
  <c r="T309" i="1" s="1"/>
  <c r="S297" i="1"/>
  <c r="T297" i="1" s="1"/>
  <c r="S285" i="1"/>
  <c r="T285" i="1" s="1"/>
  <c r="S273" i="1"/>
  <c r="T273" i="1" s="1"/>
  <c r="S261" i="1"/>
  <c r="T261" i="1" s="1"/>
  <c r="S249" i="1"/>
  <c r="T249" i="1" s="1"/>
  <c r="S237" i="1"/>
  <c r="T237" i="1" s="1"/>
  <c r="S225" i="1"/>
  <c r="T225" i="1" s="1"/>
  <c r="S213" i="1"/>
  <c r="T213" i="1" s="1"/>
  <c r="S201" i="1"/>
  <c r="T201" i="1" s="1"/>
  <c r="S189" i="1"/>
  <c r="T189" i="1" s="1"/>
  <c r="S177" i="1"/>
  <c r="T177" i="1" s="1"/>
  <c r="S165" i="1"/>
  <c r="T165" i="1" s="1"/>
  <c r="S153" i="1"/>
  <c r="T153" i="1" s="1"/>
  <c r="S141" i="1"/>
  <c r="T141" i="1" s="1"/>
  <c r="S129" i="1"/>
  <c r="T129" i="1" s="1"/>
  <c r="S117" i="1"/>
  <c r="T117" i="1" s="1"/>
  <c r="S105" i="1"/>
  <c r="T105" i="1" s="1"/>
  <c r="S93" i="1"/>
  <c r="T93" i="1" s="1"/>
  <c r="S81" i="1"/>
  <c r="T81" i="1" s="1"/>
  <c r="S69" i="1"/>
  <c r="T69" i="1" s="1"/>
  <c r="S57" i="1"/>
  <c r="T57" i="1" s="1"/>
  <c r="S45" i="1"/>
  <c r="T45" i="1" s="1"/>
  <c r="S33" i="1"/>
  <c r="T33" i="1" s="1"/>
  <c r="S21" i="1"/>
  <c r="T21" i="1" s="1"/>
  <c r="S9" i="1"/>
  <c r="T9" i="1" s="1"/>
  <c r="S499" i="1"/>
  <c r="T499" i="1" s="1"/>
  <c r="S487" i="1"/>
  <c r="T487" i="1" s="1"/>
  <c r="S475" i="1"/>
  <c r="T475" i="1" s="1"/>
  <c r="S463" i="1"/>
  <c r="T463" i="1" s="1"/>
  <c r="S451" i="1"/>
  <c r="T451" i="1" s="1"/>
  <c r="S439" i="1"/>
  <c r="T439" i="1" s="1"/>
  <c r="S427" i="1"/>
  <c r="T427" i="1" s="1"/>
  <c r="S415" i="1"/>
  <c r="T415" i="1" s="1"/>
  <c r="S403" i="1"/>
  <c r="T403" i="1" s="1"/>
  <c r="S391" i="1"/>
  <c r="T391" i="1" s="1"/>
  <c r="S379" i="1"/>
  <c r="T379" i="1" s="1"/>
  <c r="S367" i="1"/>
  <c r="T367" i="1" s="1"/>
  <c r="S355" i="1"/>
  <c r="T355" i="1" s="1"/>
  <c r="S343" i="1"/>
  <c r="T343" i="1" s="1"/>
  <c r="S331" i="1"/>
  <c r="T331" i="1" s="1"/>
  <c r="S319" i="1"/>
  <c r="T319" i="1" s="1"/>
  <c r="S307" i="1"/>
  <c r="T307" i="1" s="1"/>
  <c r="S295" i="1"/>
  <c r="T295" i="1" s="1"/>
  <c r="S283" i="1"/>
  <c r="T283" i="1" s="1"/>
  <c r="S271" i="1"/>
  <c r="T271" i="1" s="1"/>
  <c r="S259" i="1"/>
  <c r="T259" i="1" s="1"/>
  <c r="S247" i="1"/>
  <c r="T247" i="1" s="1"/>
  <c r="S235" i="1"/>
  <c r="T235" i="1" s="1"/>
  <c r="S223" i="1"/>
  <c r="T223" i="1" s="1"/>
  <c r="S211" i="1"/>
  <c r="T211" i="1" s="1"/>
  <c r="S199" i="1"/>
  <c r="T199" i="1" s="1"/>
  <c r="S187" i="1"/>
  <c r="T187" i="1" s="1"/>
  <c r="S175" i="1"/>
  <c r="T175" i="1" s="1"/>
  <c r="S163" i="1"/>
  <c r="T163" i="1" s="1"/>
  <c r="S151" i="1"/>
  <c r="T151" i="1" s="1"/>
  <c r="S139" i="1"/>
  <c r="T139" i="1" s="1"/>
  <c r="S127" i="1"/>
  <c r="T127" i="1" s="1"/>
  <c r="S115" i="1"/>
  <c r="T115" i="1" s="1"/>
  <c r="S103" i="1"/>
  <c r="T103" i="1" s="1"/>
  <c r="S91" i="1"/>
  <c r="T91" i="1" s="1"/>
  <c r="S79" i="1"/>
  <c r="T79" i="1" s="1"/>
  <c r="S67" i="1"/>
  <c r="T67" i="1" s="1"/>
  <c r="S55" i="1"/>
  <c r="T55" i="1" s="1"/>
  <c r="S43" i="1"/>
  <c r="T43" i="1" s="1"/>
  <c r="S31" i="1"/>
  <c r="T31" i="1" s="1"/>
  <c r="S19" i="1"/>
  <c r="T19" i="1" s="1"/>
  <c r="S7" i="1"/>
  <c r="T7" i="1" s="1"/>
  <c r="S498" i="1"/>
  <c r="T498" i="1" s="1"/>
  <c r="S486" i="1"/>
  <c r="T486" i="1" s="1"/>
  <c r="S474" i="1"/>
  <c r="T474" i="1" s="1"/>
  <c r="S462" i="1"/>
  <c r="T462" i="1" s="1"/>
  <c r="S450" i="1"/>
  <c r="T450" i="1" s="1"/>
  <c r="S438" i="1"/>
  <c r="T438" i="1" s="1"/>
  <c r="S426" i="1"/>
  <c r="T426" i="1" s="1"/>
  <c r="S414" i="1"/>
  <c r="T414" i="1" s="1"/>
  <c r="S402" i="1"/>
  <c r="T402" i="1" s="1"/>
  <c r="S390" i="1"/>
  <c r="T390" i="1" s="1"/>
  <c r="S378" i="1"/>
  <c r="T378" i="1" s="1"/>
  <c r="S366" i="1"/>
  <c r="T366" i="1" s="1"/>
  <c r="S354" i="1"/>
  <c r="T354" i="1" s="1"/>
  <c r="S342" i="1"/>
  <c r="T342" i="1" s="1"/>
  <c r="S330" i="1"/>
  <c r="T330" i="1" s="1"/>
  <c r="S318" i="1"/>
  <c r="T318" i="1" s="1"/>
  <c r="S306" i="1"/>
  <c r="T306" i="1" s="1"/>
  <c r="S294" i="1"/>
  <c r="T294" i="1" s="1"/>
  <c r="S282" i="1"/>
  <c r="T282" i="1" s="1"/>
  <c r="S270" i="1"/>
  <c r="T270" i="1" s="1"/>
  <c r="S258" i="1"/>
  <c r="T258" i="1" s="1"/>
  <c r="S246" i="1"/>
  <c r="T246" i="1" s="1"/>
  <c r="S234" i="1"/>
  <c r="T234" i="1" s="1"/>
  <c r="S222" i="1"/>
  <c r="T222" i="1" s="1"/>
  <c r="S210" i="1"/>
  <c r="T210" i="1" s="1"/>
  <c r="S198" i="1"/>
  <c r="T198" i="1" s="1"/>
  <c r="S186" i="1"/>
  <c r="T186" i="1" s="1"/>
  <c r="S174" i="1"/>
  <c r="T174" i="1" s="1"/>
  <c r="S162" i="1"/>
  <c r="T162" i="1" s="1"/>
  <c r="S150" i="1"/>
  <c r="T150" i="1" s="1"/>
  <c r="S138" i="1"/>
  <c r="T138" i="1" s="1"/>
  <c r="S126" i="1"/>
  <c r="T126" i="1" s="1"/>
  <c r="S114" i="1"/>
  <c r="T114" i="1" s="1"/>
  <c r="S102" i="1"/>
  <c r="T102" i="1" s="1"/>
  <c r="S90" i="1"/>
  <c r="T90" i="1" s="1"/>
  <c r="S78" i="1"/>
  <c r="T78" i="1" s="1"/>
  <c r="S66" i="1"/>
  <c r="T66" i="1" s="1"/>
  <c r="S54" i="1"/>
  <c r="T54" i="1" s="1"/>
  <c r="S42" i="1"/>
  <c r="T42" i="1" s="1"/>
  <c r="S30" i="1"/>
  <c r="T30" i="1" s="1"/>
  <c r="S18" i="1"/>
  <c r="T18" i="1" s="1"/>
  <c r="S6" i="1"/>
  <c r="T6" i="1" s="1"/>
  <c r="S497" i="1"/>
  <c r="T497" i="1" s="1"/>
  <c r="S485" i="1"/>
  <c r="T485" i="1" s="1"/>
  <c r="S473" i="1"/>
  <c r="T473" i="1" s="1"/>
  <c r="S461" i="1"/>
  <c r="T461" i="1" s="1"/>
  <c r="S449" i="1"/>
  <c r="T449" i="1" s="1"/>
  <c r="S437" i="1"/>
  <c r="T437" i="1" s="1"/>
  <c r="S425" i="1"/>
  <c r="T425" i="1" s="1"/>
  <c r="S413" i="1"/>
  <c r="T413" i="1" s="1"/>
  <c r="S401" i="1"/>
  <c r="T401" i="1" s="1"/>
  <c r="S389" i="1"/>
  <c r="T389" i="1" s="1"/>
  <c r="S377" i="1"/>
  <c r="T377" i="1" s="1"/>
  <c r="S365" i="1"/>
  <c r="T365" i="1" s="1"/>
  <c r="S353" i="1"/>
  <c r="T353" i="1" s="1"/>
  <c r="S341" i="1"/>
  <c r="T341" i="1" s="1"/>
  <c r="S329" i="1"/>
  <c r="T329" i="1" s="1"/>
  <c r="S317" i="1"/>
  <c r="T317" i="1" s="1"/>
  <c r="S305" i="1"/>
  <c r="T305" i="1" s="1"/>
  <c r="S293" i="1"/>
  <c r="T293" i="1" s="1"/>
  <c r="S281" i="1"/>
  <c r="T281" i="1" s="1"/>
  <c r="S269" i="1"/>
  <c r="T269" i="1" s="1"/>
  <c r="S257" i="1"/>
  <c r="T257" i="1" s="1"/>
  <c r="S245" i="1"/>
  <c r="T245" i="1" s="1"/>
  <c r="S233" i="1"/>
  <c r="T233" i="1" s="1"/>
  <c r="S221" i="1"/>
  <c r="T221" i="1" s="1"/>
  <c r="S209" i="1"/>
  <c r="T209" i="1" s="1"/>
  <c r="S197" i="1"/>
  <c r="T197" i="1" s="1"/>
  <c r="S185" i="1"/>
  <c r="T185" i="1" s="1"/>
  <c r="S173" i="1"/>
  <c r="T173" i="1" s="1"/>
  <c r="S161" i="1"/>
  <c r="T161" i="1" s="1"/>
  <c r="S149" i="1"/>
  <c r="T149" i="1" s="1"/>
  <c r="S137" i="1"/>
  <c r="T137" i="1" s="1"/>
  <c r="S125" i="1"/>
  <c r="T125" i="1" s="1"/>
  <c r="S113" i="1"/>
  <c r="T113" i="1" s="1"/>
  <c r="S101" i="1"/>
  <c r="T101" i="1" s="1"/>
  <c r="S89" i="1"/>
  <c r="T89" i="1" s="1"/>
  <c r="S77" i="1"/>
  <c r="T77" i="1" s="1"/>
  <c r="S65" i="1"/>
  <c r="T65" i="1" s="1"/>
  <c r="S53" i="1"/>
  <c r="T53" i="1" s="1"/>
  <c r="S41" i="1"/>
  <c r="T41" i="1" s="1"/>
  <c r="S29" i="1"/>
  <c r="T29" i="1" s="1"/>
  <c r="S17" i="1"/>
  <c r="T17" i="1" s="1"/>
  <c r="S5" i="1"/>
  <c r="T5" i="1" s="1"/>
  <c r="S507" i="1"/>
  <c r="T507" i="1" s="1"/>
  <c r="S495" i="1"/>
  <c r="T495" i="1" s="1"/>
  <c r="S483" i="1"/>
  <c r="T483" i="1" s="1"/>
  <c r="S471" i="1"/>
  <c r="T471" i="1" s="1"/>
  <c r="S459" i="1"/>
  <c r="T459" i="1" s="1"/>
  <c r="S447" i="1"/>
  <c r="T447" i="1" s="1"/>
  <c r="S435" i="1"/>
  <c r="T435" i="1" s="1"/>
  <c r="S423" i="1"/>
  <c r="T423" i="1" s="1"/>
  <c r="S411" i="1"/>
  <c r="T411" i="1" s="1"/>
  <c r="S399" i="1"/>
  <c r="T399" i="1" s="1"/>
  <c r="S387" i="1"/>
  <c r="T387" i="1" s="1"/>
  <c r="S375" i="1"/>
  <c r="T375" i="1" s="1"/>
  <c r="S363" i="1"/>
  <c r="T363" i="1" s="1"/>
  <c r="S351" i="1"/>
  <c r="T351" i="1" s="1"/>
  <c r="S339" i="1"/>
  <c r="T339" i="1" s="1"/>
  <c r="S327" i="1"/>
  <c r="T327" i="1" s="1"/>
  <c r="S315" i="1"/>
  <c r="T315" i="1" s="1"/>
  <c r="S303" i="1"/>
  <c r="T303" i="1" s="1"/>
  <c r="S291" i="1"/>
  <c r="T291" i="1" s="1"/>
  <c r="S279" i="1"/>
  <c r="T279" i="1" s="1"/>
  <c r="S267" i="1"/>
  <c r="T267" i="1" s="1"/>
  <c r="S255" i="1"/>
  <c r="T255" i="1" s="1"/>
  <c r="S243" i="1"/>
  <c r="T243" i="1" s="1"/>
  <c r="S231" i="1"/>
  <c r="T231" i="1" s="1"/>
  <c r="S219" i="1"/>
  <c r="T219" i="1" s="1"/>
  <c r="S207" i="1"/>
  <c r="T207" i="1" s="1"/>
  <c r="S195" i="1"/>
  <c r="T195" i="1" s="1"/>
  <c r="S183" i="1"/>
  <c r="T183" i="1" s="1"/>
  <c r="S171" i="1"/>
  <c r="T171" i="1" s="1"/>
  <c r="S159" i="1"/>
  <c r="T159" i="1" s="1"/>
  <c r="S147" i="1"/>
  <c r="T147" i="1" s="1"/>
  <c r="S135" i="1"/>
  <c r="T135" i="1" s="1"/>
  <c r="S123" i="1"/>
  <c r="T123" i="1" s="1"/>
  <c r="S111" i="1"/>
  <c r="T111" i="1" s="1"/>
  <c r="S99" i="1"/>
  <c r="T99" i="1" s="1"/>
  <c r="S87" i="1"/>
  <c r="T87" i="1" s="1"/>
  <c r="S75" i="1"/>
  <c r="T75" i="1" s="1"/>
  <c r="S63" i="1"/>
  <c r="T63" i="1" s="1"/>
  <c r="S51" i="1"/>
  <c r="T51" i="1" s="1"/>
  <c r="S39" i="1"/>
  <c r="T39" i="1" s="1"/>
  <c r="S27" i="1"/>
  <c r="T27" i="1" s="1"/>
  <c r="S15" i="1"/>
  <c r="T15" i="1" s="1"/>
  <c r="T3" i="1"/>
  <c r="S25" i="1"/>
  <c r="T25" i="1" s="1"/>
</calcChain>
</file>

<file path=xl/sharedStrings.xml><?xml version="1.0" encoding="utf-8"?>
<sst xmlns="http://schemas.openxmlformats.org/spreadsheetml/2006/main" count="52" uniqueCount="26">
  <si>
    <t>CRIM</t>
  </si>
  <si>
    <t>MEDV</t>
  </si>
  <si>
    <t>MEDV_predic</t>
  </si>
  <si>
    <t>residuales</t>
  </si>
  <si>
    <t>ZN</t>
  </si>
  <si>
    <t>INDUS</t>
  </si>
  <si>
    <t>CHAS</t>
  </si>
  <si>
    <t>NOX</t>
  </si>
  <si>
    <t>RM</t>
  </si>
  <si>
    <t>AGE</t>
  </si>
  <si>
    <t>DIS</t>
  </si>
  <si>
    <t>RAD</t>
  </si>
  <si>
    <t>TAX</t>
  </si>
  <si>
    <t>PTRATIO</t>
  </si>
  <si>
    <t>B</t>
  </si>
  <si>
    <t>LSTAT</t>
  </si>
  <si>
    <t>w_1</t>
  </si>
  <si>
    <t>w_0</t>
  </si>
  <si>
    <t>resid_abs</t>
  </si>
  <si>
    <t>residuales_2</t>
  </si>
  <si>
    <t>RMSE</t>
  </si>
  <si>
    <t>media</t>
  </si>
  <si>
    <t>MEDV-media</t>
  </si>
  <si>
    <t>SST</t>
  </si>
  <si>
    <t>MSE / SSE</t>
  </si>
  <si>
    <t>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</si>
</sst>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0" fillId="0" borderId="0" xfId="0" applyFill="1"/>
    <xf numFmtId="0" fontId="0" fillId="34" borderId="0" xfId="0" applyFill="1"/>
    <xf numFmtId="0" fontId="0" fillId="35" borderId="0" xfId="0" applyFill="1"/>
    <xf numFmtId="0" fontId="0" fillId="36" borderId="10" xfId="0" applyFill="1" applyBorder="1"/>
    <xf numFmtId="0" fontId="18" fillId="0" borderId="10" xfId="0" applyFont="1" applyBorder="1"/>
    <xf numFmtId="0" fontId="0" fillId="0" borderId="10" xfId="0" applyBorder="1"/>
    <xf numFmtId="0" fontId="0" fillId="33" borderId="10" xfId="0" applyFill="1" applyBorder="1"/>
    <xf numFmtId="0" fontId="0" fillId="37" borderId="10" xfId="0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07"/>
  <sheetViews>
    <sheetView topLeftCell="N1" zoomScale="175" zoomScaleNormal="175" workbookViewId="0">
      <selection activeCell="X7" sqref="X7"/>
    </sheetView>
  </sheetViews>
  <sheetFormatPr baseColWidth="10" defaultRowHeight="15" x14ac:dyDescent="0.25"/>
  <cols>
    <col min="14" max="14" width="11.42578125" style="2"/>
    <col min="15" max="15" width="12.85546875" bestFit="1" customWidth="1"/>
    <col min="16" max="16" width="10.140625" bestFit="1" customWidth="1"/>
    <col min="18" max="18" width="13.42578125" bestFit="1" customWidth="1"/>
    <col min="19" max="19" width="13.42578125" customWidth="1"/>
    <col min="20" max="20" width="13.42578125" bestFit="1" customWidth="1"/>
    <col min="21" max="21" width="13.42578125" customWidth="1"/>
    <col min="22" max="22" width="26.140625" customWidth="1"/>
    <col min="24" max="24" width="12" bestFit="1" customWidth="1"/>
  </cols>
  <sheetData>
    <row r="1" spans="1:24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s="3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s="1" t="s">
        <v>1</v>
      </c>
      <c r="O1" s="4" t="s">
        <v>2</v>
      </c>
      <c r="P1" t="s">
        <v>3</v>
      </c>
      <c r="Q1" t="s">
        <v>18</v>
      </c>
      <c r="R1" t="s">
        <v>19</v>
      </c>
      <c r="S1" t="s">
        <v>22</v>
      </c>
    </row>
    <row r="2" spans="1:24" x14ac:dyDescent="0.25">
      <c r="A2">
        <v>6.3200000000000001E-3</v>
      </c>
      <c r="B2">
        <v>18</v>
      </c>
      <c r="C2">
        <v>2.31</v>
      </c>
      <c r="D2">
        <v>0</v>
      </c>
      <c r="E2">
        <v>0.53800000000000003</v>
      </c>
      <c r="F2" s="3">
        <v>6.5750000000000002</v>
      </c>
      <c r="G2">
        <v>65.2</v>
      </c>
      <c r="H2">
        <v>4.09</v>
      </c>
      <c r="I2">
        <v>1</v>
      </c>
      <c r="J2">
        <v>296</v>
      </c>
      <c r="K2">
        <v>15.3</v>
      </c>
      <c r="L2">
        <v>396.9</v>
      </c>
      <c r="M2">
        <v>4.9800000000000004</v>
      </c>
      <c r="N2" s="1">
        <v>24</v>
      </c>
      <c r="O2" s="4">
        <f xml:space="preserve"> $X$3 + ($X$2*F2)</f>
        <v>25.174650000000007</v>
      </c>
      <c r="P2">
        <f>O2-N2</f>
        <v>1.1746500000000069</v>
      </c>
      <c r="Q2">
        <f>ABS(P2)</f>
        <v>1.1746500000000069</v>
      </c>
      <c r="R2">
        <f xml:space="preserve"> POWER(P2,2)</f>
        <v>1.3798026225000162</v>
      </c>
      <c r="S2">
        <f>N2-$X$6</f>
        <v>1.4671936758893018</v>
      </c>
      <c r="T2">
        <f>POWER(S2,2)</f>
        <v>2.1526572825695616</v>
      </c>
      <c r="W2" s="5" t="s">
        <v>16</v>
      </c>
      <c r="X2" s="6">
        <v>9.1020000000000003</v>
      </c>
    </row>
    <row r="3" spans="1:24" x14ac:dyDescent="0.25">
      <c r="A3">
        <v>2.7310000000000001E-2</v>
      </c>
      <c r="B3">
        <v>0</v>
      </c>
      <c r="C3">
        <v>7.07</v>
      </c>
      <c r="D3">
        <v>0</v>
      </c>
      <c r="E3">
        <v>0.46899999999999997</v>
      </c>
      <c r="F3" s="3">
        <v>6.4210000000000003</v>
      </c>
      <c r="G3">
        <v>78.900000000000006</v>
      </c>
      <c r="H3">
        <v>4.9671000000000003</v>
      </c>
      <c r="I3">
        <v>2</v>
      </c>
      <c r="J3">
        <v>242</v>
      </c>
      <c r="K3">
        <v>17.8</v>
      </c>
      <c r="L3">
        <v>396.9</v>
      </c>
      <c r="M3">
        <v>9.14</v>
      </c>
      <c r="N3" s="1">
        <v>21.6</v>
      </c>
      <c r="O3" s="4">
        <f xml:space="preserve"> $X$3 + ($X$2*F3)</f>
        <v>23.772942000000008</v>
      </c>
      <c r="P3">
        <f t="shared" ref="P3:P66" si="0">O3-N3</f>
        <v>2.1729420000000061</v>
      </c>
      <c r="Q3">
        <f t="shared" ref="Q3:Q66" si="1">ABS(P3)</f>
        <v>2.1729420000000061</v>
      </c>
      <c r="R3">
        <f t="shared" ref="R3:R66" si="2" xml:space="preserve"> POWER(P3,2)</f>
        <v>4.7216769353640267</v>
      </c>
      <c r="S3">
        <f>N3-$X$6</f>
        <v>-0.93280632411069675</v>
      </c>
      <c r="T3">
        <f t="shared" ref="T3:T66" si="3">POWER(S3,2)</f>
        <v>0.87012763830091022</v>
      </c>
      <c r="W3" s="5" t="s">
        <v>17</v>
      </c>
      <c r="X3" s="7">
        <v>-34.670999999999999</v>
      </c>
    </row>
    <row r="4" spans="1:24" x14ac:dyDescent="0.25">
      <c r="A4">
        <v>2.7289999999999998E-2</v>
      </c>
      <c r="B4">
        <v>0</v>
      </c>
      <c r="C4">
        <v>7.07</v>
      </c>
      <c r="D4">
        <v>0</v>
      </c>
      <c r="E4">
        <v>0.46899999999999997</v>
      </c>
      <c r="F4" s="3">
        <v>7.1849999999999996</v>
      </c>
      <c r="G4">
        <v>61.1</v>
      </c>
      <c r="H4">
        <v>4.9671000000000003</v>
      </c>
      <c r="I4">
        <v>2</v>
      </c>
      <c r="J4">
        <v>242</v>
      </c>
      <c r="K4">
        <v>17.8</v>
      </c>
      <c r="L4">
        <v>392.83</v>
      </c>
      <c r="M4">
        <v>4.03</v>
      </c>
      <c r="N4" s="1">
        <v>34.700000000000003</v>
      </c>
      <c r="O4" s="4">
        <f t="shared" ref="O3:O66" si="4" xml:space="preserve"> $X$3 + ($X$2*F4)</f>
        <v>30.726869999999998</v>
      </c>
      <c r="P4">
        <f t="shared" si="0"/>
        <v>-3.9731300000000047</v>
      </c>
      <c r="Q4">
        <f t="shared" si="1"/>
        <v>3.9731300000000047</v>
      </c>
      <c r="R4">
        <f t="shared" si="2"/>
        <v>15.785761996900037</v>
      </c>
      <c r="S4">
        <f t="shared" ref="S3:S66" si="5">N4-$X$6</f>
        <v>12.167193675889305</v>
      </c>
      <c r="T4">
        <f t="shared" si="3"/>
        <v>148.0406019466007</v>
      </c>
      <c r="W4" s="8" t="s">
        <v>24</v>
      </c>
      <c r="X4" s="7">
        <f>SUM(R2:R507)/506</f>
        <v>43.600552909394857</v>
      </c>
    </row>
    <row r="5" spans="1:24" x14ac:dyDescent="0.25">
      <c r="A5">
        <v>3.2370000000000003E-2</v>
      </c>
      <c r="B5">
        <v>0</v>
      </c>
      <c r="C5">
        <v>2.1800000000000002</v>
      </c>
      <c r="D5">
        <v>0</v>
      </c>
      <c r="E5">
        <v>0.45800000000000002</v>
      </c>
      <c r="F5" s="3">
        <v>6.9980000000000002</v>
      </c>
      <c r="G5">
        <v>45.8</v>
      </c>
      <c r="H5">
        <v>6.0621999999999998</v>
      </c>
      <c r="I5">
        <v>3</v>
      </c>
      <c r="J5">
        <v>222</v>
      </c>
      <c r="K5">
        <v>18.7</v>
      </c>
      <c r="L5">
        <v>394.63</v>
      </c>
      <c r="M5">
        <v>2.94</v>
      </c>
      <c r="N5" s="1">
        <v>33.4</v>
      </c>
      <c r="O5" s="4">
        <f t="shared" si="4"/>
        <v>29.024796000000002</v>
      </c>
      <c r="P5">
        <f t="shared" si="0"/>
        <v>-4.3752039999999965</v>
      </c>
      <c r="Q5">
        <f t="shared" si="1"/>
        <v>4.3752039999999965</v>
      </c>
      <c r="R5">
        <f t="shared" si="2"/>
        <v>19.142410041615971</v>
      </c>
      <c r="S5">
        <f t="shared" si="5"/>
        <v>10.8671936758893</v>
      </c>
      <c r="T5">
        <f t="shared" si="3"/>
        <v>118.09589838928841</v>
      </c>
      <c r="W5" s="8" t="s">
        <v>20</v>
      </c>
      <c r="X5" s="7">
        <f xml:space="preserve"> SQRT(X4)</f>
        <v>6.6030714754116406</v>
      </c>
    </row>
    <row r="6" spans="1:24" x14ac:dyDescent="0.25">
      <c r="A6">
        <v>6.905E-2</v>
      </c>
      <c r="B6">
        <v>0</v>
      </c>
      <c r="C6">
        <v>2.1800000000000002</v>
      </c>
      <c r="D6">
        <v>0</v>
      </c>
      <c r="E6">
        <v>0.45800000000000002</v>
      </c>
      <c r="F6" s="3">
        <v>7.1470000000000002</v>
      </c>
      <c r="G6">
        <v>54.2</v>
      </c>
      <c r="H6">
        <v>6.0621999999999998</v>
      </c>
      <c r="I6">
        <v>3</v>
      </c>
      <c r="J6">
        <v>222</v>
      </c>
      <c r="K6">
        <v>18.7</v>
      </c>
      <c r="L6">
        <v>396.9</v>
      </c>
      <c r="M6">
        <v>5.33</v>
      </c>
      <c r="N6" s="1">
        <v>36.200000000000003</v>
      </c>
      <c r="O6" s="4">
        <f t="shared" si="4"/>
        <v>30.380994000000008</v>
      </c>
      <c r="P6">
        <f t="shared" si="0"/>
        <v>-5.8190059999999946</v>
      </c>
      <c r="Q6">
        <f t="shared" si="1"/>
        <v>5.8190059999999946</v>
      </c>
      <c r="R6">
        <f t="shared" si="2"/>
        <v>33.860830828035937</v>
      </c>
      <c r="S6">
        <f t="shared" si="5"/>
        <v>13.667193675889305</v>
      </c>
      <c r="T6">
        <f t="shared" si="3"/>
        <v>186.7921829742686</v>
      </c>
      <c r="W6" s="5" t="s">
        <v>21</v>
      </c>
      <c r="X6" s="7">
        <f xml:space="preserve"> AVERAGE(N2:N507)</f>
        <v>22.532806324110698</v>
      </c>
    </row>
    <row r="7" spans="1:24" x14ac:dyDescent="0.25">
      <c r="A7">
        <v>2.9850000000000002E-2</v>
      </c>
      <c r="B7">
        <v>0</v>
      </c>
      <c r="C7">
        <v>2.1800000000000002</v>
      </c>
      <c r="D7">
        <v>0</v>
      </c>
      <c r="E7">
        <v>0.45800000000000002</v>
      </c>
      <c r="F7" s="3">
        <v>6.43</v>
      </c>
      <c r="G7">
        <v>58.7</v>
      </c>
      <c r="H7">
        <v>6.0621999999999998</v>
      </c>
      <c r="I7">
        <v>3</v>
      </c>
      <c r="J7">
        <v>222</v>
      </c>
      <c r="K7">
        <v>18.7</v>
      </c>
      <c r="L7">
        <v>394.12</v>
      </c>
      <c r="M7">
        <v>5.21</v>
      </c>
      <c r="N7" s="1">
        <v>28.7</v>
      </c>
      <c r="O7" s="4">
        <f t="shared" si="4"/>
        <v>23.854860000000002</v>
      </c>
      <c r="P7">
        <f t="shared" si="0"/>
        <v>-4.8451399999999971</v>
      </c>
      <c r="Q7">
        <f t="shared" si="1"/>
        <v>4.8451399999999971</v>
      </c>
      <c r="R7">
        <f t="shared" si="2"/>
        <v>23.475381619599972</v>
      </c>
      <c r="S7">
        <f t="shared" si="5"/>
        <v>6.1671936758893011</v>
      </c>
      <c r="T7">
        <f t="shared" si="3"/>
        <v>38.034277835928989</v>
      </c>
      <c r="W7" s="8" t="s">
        <v>23</v>
      </c>
      <c r="X7" s="7">
        <f>SUM(T2:T507)/506</f>
        <v>84.419556156165598</v>
      </c>
    </row>
    <row r="8" spans="1:24" x14ac:dyDescent="0.25">
      <c r="A8">
        <v>8.8289999999999993E-2</v>
      </c>
      <c r="B8">
        <v>12.5</v>
      </c>
      <c r="C8">
        <v>7.87</v>
      </c>
      <c r="D8">
        <v>0</v>
      </c>
      <c r="E8">
        <v>0.52400000000000002</v>
      </c>
      <c r="F8" s="3">
        <v>6.0119999999999996</v>
      </c>
      <c r="G8">
        <v>66.599999999999994</v>
      </c>
      <c r="H8">
        <v>5.5605000000000002</v>
      </c>
      <c r="I8">
        <v>5</v>
      </c>
      <c r="J8">
        <v>311</v>
      </c>
      <c r="K8">
        <v>15.2</v>
      </c>
      <c r="L8">
        <v>395.6</v>
      </c>
      <c r="M8">
        <v>12.43</v>
      </c>
      <c r="N8" s="1">
        <v>22.9</v>
      </c>
      <c r="O8" s="4">
        <f t="shared" si="4"/>
        <v>20.050224</v>
      </c>
      <c r="P8">
        <f t="shared" si="0"/>
        <v>-2.8497759999999985</v>
      </c>
      <c r="Q8">
        <f t="shared" si="1"/>
        <v>2.8497759999999985</v>
      </c>
      <c r="R8">
        <f t="shared" si="2"/>
        <v>8.1212232501759924</v>
      </c>
      <c r="S8">
        <f t="shared" si="5"/>
        <v>0.36719367588930041</v>
      </c>
      <c r="T8">
        <f t="shared" si="3"/>
        <v>0.13483119561309659</v>
      </c>
      <c r="W8" s="5" t="s">
        <v>25</v>
      </c>
      <c r="X8" s="9">
        <f>1-(X4/X7)</f>
        <v>0.48352544250837681</v>
      </c>
    </row>
    <row r="9" spans="1:24" x14ac:dyDescent="0.25">
      <c r="A9">
        <v>0.14455000000000001</v>
      </c>
      <c r="B9">
        <v>12.5</v>
      </c>
      <c r="C9">
        <v>7.87</v>
      </c>
      <c r="D9">
        <v>0</v>
      </c>
      <c r="E9">
        <v>0.52400000000000002</v>
      </c>
      <c r="F9" s="3">
        <v>6.1719999999999997</v>
      </c>
      <c r="G9">
        <v>96.1</v>
      </c>
      <c r="H9">
        <v>5.9504999999999999</v>
      </c>
      <c r="I9">
        <v>5</v>
      </c>
      <c r="J9">
        <v>311</v>
      </c>
      <c r="K9">
        <v>15.2</v>
      </c>
      <c r="L9">
        <v>396.9</v>
      </c>
      <c r="M9">
        <v>19.149999999999999</v>
      </c>
      <c r="N9" s="1">
        <v>27.1</v>
      </c>
      <c r="O9" s="4">
        <f t="shared" si="4"/>
        <v>21.506543999999998</v>
      </c>
      <c r="P9">
        <f t="shared" si="0"/>
        <v>-5.5934560000000033</v>
      </c>
      <c r="Q9">
        <f t="shared" si="1"/>
        <v>5.5934560000000033</v>
      </c>
      <c r="R9">
        <f t="shared" si="2"/>
        <v>31.286750023936037</v>
      </c>
      <c r="S9">
        <f t="shared" si="5"/>
        <v>4.5671936758893033</v>
      </c>
      <c r="T9">
        <f t="shared" si="3"/>
        <v>20.859258073083247</v>
      </c>
    </row>
    <row r="10" spans="1:24" x14ac:dyDescent="0.25">
      <c r="A10">
        <v>0.21124000000000001</v>
      </c>
      <c r="B10">
        <v>12.5</v>
      </c>
      <c r="C10">
        <v>7.87</v>
      </c>
      <c r="D10">
        <v>0</v>
      </c>
      <c r="E10">
        <v>0.52400000000000002</v>
      </c>
      <c r="F10" s="3">
        <v>5.6310000000000002</v>
      </c>
      <c r="G10">
        <v>100</v>
      </c>
      <c r="H10">
        <v>6.0820999999999996</v>
      </c>
      <c r="I10">
        <v>5</v>
      </c>
      <c r="J10">
        <v>311</v>
      </c>
      <c r="K10">
        <v>15.2</v>
      </c>
      <c r="L10">
        <v>386.63</v>
      </c>
      <c r="M10">
        <v>29.93</v>
      </c>
      <c r="N10" s="1">
        <v>16.5</v>
      </c>
      <c r="O10" s="4">
        <f t="shared" si="4"/>
        <v>16.582362000000003</v>
      </c>
      <c r="P10">
        <f t="shared" si="0"/>
        <v>8.2362000000003377E-2</v>
      </c>
      <c r="Q10">
        <f t="shared" si="1"/>
        <v>8.2362000000003377E-2</v>
      </c>
      <c r="R10">
        <f t="shared" si="2"/>
        <v>6.7834990440005559E-3</v>
      </c>
      <c r="S10">
        <f t="shared" si="5"/>
        <v>-6.0328063241106982</v>
      </c>
      <c r="T10">
        <f t="shared" si="3"/>
        <v>36.394752144230033</v>
      </c>
    </row>
    <row r="11" spans="1:24" x14ac:dyDescent="0.25">
      <c r="A11">
        <v>0.17004</v>
      </c>
      <c r="B11">
        <v>12.5</v>
      </c>
      <c r="C11">
        <v>7.87</v>
      </c>
      <c r="D11">
        <v>0</v>
      </c>
      <c r="E11">
        <v>0.52400000000000002</v>
      </c>
      <c r="F11" s="3">
        <v>6.0039999999999996</v>
      </c>
      <c r="G11">
        <v>85.9</v>
      </c>
      <c r="H11">
        <v>6.5921000000000003</v>
      </c>
      <c r="I11">
        <v>5</v>
      </c>
      <c r="J11">
        <v>311</v>
      </c>
      <c r="K11">
        <v>15.2</v>
      </c>
      <c r="L11">
        <v>386.71</v>
      </c>
      <c r="M11">
        <v>17.100000000000001</v>
      </c>
      <c r="N11" s="1">
        <v>18.899999999999999</v>
      </c>
      <c r="O11" s="4">
        <f t="shared" si="4"/>
        <v>19.977407999999997</v>
      </c>
      <c r="P11">
        <f t="shared" si="0"/>
        <v>1.0774079999999984</v>
      </c>
      <c r="Q11">
        <f t="shared" si="1"/>
        <v>1.0774079999999984</v>
      </c>
      <c r="R11">
        <f t="shared" si="2"/>
        <v>1.1608079984639965</v>
      </c>
      <c r="S11">
        <f t="shared" si="5"/>
        <v>-3.6328063241106996</v>
      </c>
      <c r="T11">
        <f t="shared" si="3"/>
        <v>13.197281788498694</v>
      </c>
    </row>
    <row r="12" spans="1:24" x14ac:dyDescent="0.25">
      <c r="A12">
        <v>0.22489000000000001</v>
      </c>
      <c r="B12">
        <v>12.5</v>
      </c>
      <c r="C12">
        <v>7.87</v>
      </c>
      <c r="D12">
        <v>0</v>
      </c>
      <c r="E12">
        <v>0.52400000000000002</v>
      </c>
      <c r="F12" s="3">
        <v>6.3769999999999998</v>
      </c>
      <c r="G12">
        <v>94.3</v>
      </c>
      <c r="H12">
        <v>6.3467000000000002</v>
      </c>
      <c r="I12">
        <v>5</v>
      </c>
      <c r="J12">
        <v>311</v>
      </c>
      <c r="K12">
        <v>15.2</v>
      </c>
      <c r="L12">
        <v>392.52</v>
      </c>
      <c r="M12">
        <v>20.45</v>
      </c>
      <c r="N12" s="1">
        <v>15</v>
      </c>
      <c r="O12" s="4">
        <f t="shared" si="4"/>
        <v>23.372453999999998</v>
      </c>
      <c r="P12">
        <f t="shared" si="0"/>
        <v>8.3724539999999976</v>
      </c>
      <c r="Q12">
        <f t="shared" si="1"/>
        <v>8.3724539999999976</v>
      </c>
      <c r="R12">
        <f t="shared" si="2"/>
        <v>70.097985982115958</v>
      </c>
      <c r="S12">
        <f t="shared" si="5"/>
        <v>-7.5328063241106982</v>
      </c>
      <c r="T12">
        <f t="shared" si="3"/>
        <v>56.743171116562131</v>
      </c>
    </row>
    <row r="13" spans="1:24" x14ac:dyDescent="0.25">
      <c r="A13">
        <v>0.11747</v>
      </c>
      <c r="B13">
        <v>12.5</v>
      </c>
      <c r="C13">
        <v>7.87</v>
      </c>
      <c r="D13">
        <v>0</v>
      </c>
      <c r="E13">
        <v>0.52400000000000002</v>
      </c>
      <c r="F13" s="3">
        <v>6.0090000000000003</v>
      </c>
      <c r="G13">
        <v>82.9</v>
      </c>
      <c r="H13">
        <v>6.2267000000000001</v>
      </c>
      <c r="I13">
        <v>5</v>
      </c>
      <c r="J13">
        <v>311</v>
      </c>
      <c r="K13">
        <v>15.2</v>
      </c>
      <c r="L13">
        <v>396.9</v>
      </c>
      <c r="M13">
        <v>13.27</v>
      </c>
      <c r="N13" s="1">
        <v>18.899999999999999</v>
      </c>
      <c r="O13" s="4">
        <f t="shared" si="4"/>
        <v>20.022918000000004</v>
      </c>
      <c r="P13">
        <f t="shared" si="0"/>
        <v>1.1229180000000056</v>
      </c>
      <c r="Q13">
        <f t="shared" si="1"/>
        <v>1.1229180000000056</v>
      </c>
      <c r="R13">
        <f t="shared" si="2"/>
        <v>1.2609448347240126</v>
      </c>
      <c r="S13">
        <f t="shared" si="5"/>
        <v>-3.6328063241106996</v>
      </c>
      <c r="T13">
        <f t="shared" si="3"/>
        <v>13.197281788498694</v>
      </c>
    </row>
    <row r="14" spans="1:24" x14ac:dyDescent="0.25">
      <c r="A14">
        <v>9.3780000000000002E-2</v>
      </c>
      <c r="B14">
        <v>12.5</v>
      </c>
      <c r="C14">
        <v>7.87</v>
      </c>
      <c r="D14">
        <v>0</v>
      </c>
      <c r="E14">
        <v>0.52400000000000002</v>
      </c>
      <c r="F14" s="3">
        <v>5.8890000000000002</v>
      </c>
      <c r="G14">
        <v>39</v>
      </c>
      <c r="H14">
        <v>5.4508999999999999</v>
      </c>
      <c r="I14">
        <v>5</v>
      </c>
      <c r="J14">
        <v>311</v>
      </c>
      <c r="K14">
        <v>15.2</v>
      </c>
      <c r="L14">
        <v>390.5</v>
      </c>
      <c r="M14">
        <v>15.71</v>
      </c>
      <c r="N14" s="1">
        <v>21.7</v>
      </c>
      <c r="O14" s="4">
        <f t="shared" si="4"/>
        <v>18.930678000000007</v>
      </c>
      <c r="P14">
        <f t="shared" si="0"/>
        <v>-2.7693219999999918</v>
      </c>
      <c r="Q14">
        <f t="shared" si="1"/>
        <v>2.7693219999999918</v>
      </c>
      <c r="R14">
        <f t="shared" si="2"/>
        <v>7.6691443396839549</v>
      </c>
      <c r="S14">
        <f t="shared" si="5"/>
        <v>-0.83280632411069888</v>
      </c>
      <c r="T14">
        <f t="shared" si="3"/>
        <v>0.69356637347877448</v>
      </c>
    </row>
    <row r="15" spans="1:24" x14ac:dyDescent="0.25">
      <c r="A15">
        <v>0.62975999999999999</v>
      </c>
      <c r="B15">
        <v>0</v>
      </c>
      <c r="C15">
        <v>8.14</v>
      </c>
      <c r="D15">
        <v>0</v>
      </c>
      <c r="E15">
        <v>0.53800000000000003</v>
      </c>
      <c r="F15" s="3">
        <v>5.9489999999999998</v>
      </c>
      <c r="G15">
        <v>61.8</v>
      </c>
      <c r="H15">
        <v>4.7074999999999996</v>
      </c>
      <c r="I15">
        <v>4</v>
      </c>
      <c r="J15">
        <v>307</v>
      </c>
      <c r="K15">
        <v>21</v>
      </c>
      <c r="L15">
        <v>396.9</v>
      </c>
      <c r="M15">
        <v>8.26</v>
      </c>
      <c r="N15" s="1">
        <v>20.399999999999999</v>
      </c>
      <c r="O15" s="4">
        <f t="shared" si="4"/>
        <v>19.476798000000002</v>
      </c>
      <c r="P15">
        <f t="shared" si="0"/>
        <v>-0.9232019999999963</v>
      </c>
      <c r="Q15">
        <f t="shared" si="1"/>
        <v>0.9232019999999963</v>
      </c>
      <c r="R15">
        <f t="shared" si="2"/>
        <v>0.85230193280399313</v>
      </c>
      <c r="S15">
        <f t="shared" si="5"/>
        <v>-2.1328063241106996</v>
      </c>
      <c r="T15">
        <f t="shared" si="3"/>
        <v>4.5488628161665945</v>
      </c>
    </row>
    <row r="16" spans="1:24" x14ac:dyDescent="0.25">
      <c r="A16">
        <v>0.63795999999999997</v>
      </c>
      <c r="B16">
        <v>0</v>
      </c>
      <c r="C16">
        <v>8.14</v>
      </c>
      <c r="D16">
        <v>0</v>
      </c>
      <c r="E16">
        <v>0.53800000000000003</v>
      </c>
      <c r="F16" s="3">
        <v>6.0960000000000001</v>
      </c>
      <c r="G16">
        <v>84.5</v>
      </c>
      <c r="H16">
        <v>4.4619</v>
      </c>
      <c r="I16">
        <v>4</v>
      </c>
      <c r="J16">
        <v>307</v>
      </c>
      <c r="K16">
        <v>21</v>
      </c>
      <c r="L16">
        <v>380.02</v>
      </c>
      <c r="M16">
        <v>10.26</v>
      </c>
      <c r="N16" s="1">
        <v>18.2</v>
      </c>
      <c r="O16" s="4">
        <f t="shared" si="4"/>
        <v>20.814792000000004</v>
      </c>
      <c r="P16">
        <f t="shared" si="0"/>
        <v>2.6147920000000049</v>
      </c>
      <c r="Q16">
        <f t="shared" si="1"/>
        <v>2.6147920000000049</v>
      </c>
      <c r="R16">
        <f t="shared" si="2"/>
        <v>6.8371372032640254</v>
      </c>
      <c r="S16">
        <f t="shared" si="5"/>
        <v>-4.3328063241106989</v>
      </c>
      <c r="T16">
        <f t="shared" si="3"/>
        <v>18.773210642253666</v>
      </c>
    </row>
    <row r="17" spans="1:20" x14ac:dyDescent="0.25">
      <c r="A17">
        <v>0.62739</v>
      </c>
      <c r="B17">
        <v>0</v>
      </c>
      <c r="C17">
        <v>8.14</v>
      </c>
      <c r="D17">
        <v>0</v>
      </c>
      <c r="E17">
        <v>0.53800000000000003</v>
      </c>
      <c r="F17" s="3">
        <v>5.8339999999999996</v>
      </c>
      <c r="G17">
        <v>56.5</v>
      </c>
      <c r="H17">
        <v>4.4985999999999997</v>
      </c>
      <c r="I17">
        <v>4</v>
      </c>
      <c r="J17">
        <v>307</v>
      </c>
      <c r="K17">
        <v>21</v>
      </c>
      <c r="L17">
        <v>395.62</v>
      </c>
      <c r="M17">
        <v>8.4700000000000006</v>
      </c>
      <c r="N17" s="1">
        <v>19.899999999999999</v>
      </c>
      <c r="O17" s="4">
        <f t="shared" si="4"/>
        <v>18.430067999999999</v>
      </c>
      <c r="P17">
        <f t="shared" si="0"/>
        <v>-1.469932</v>
      </c>
      <c r="Q17">
        <f t="shared" si="1"/>
        <v>1.469932</v>
      </c>
      <c r="R17">
        <f t="shared" si="2"/>
        <v>2.1607000846240001</v>
      </c>
      <c r="S17">
        <f t="shared" si="5"/>
        <v>-2.6328063241106996</v>
      </c>
      <c r="T17">
        <f t="shared" si="3"/>
        <v>6.9316691402772941</v>
      </c>
    </row>
    <row r="18" spans="1:20" x14ac:dyDescent="0.25">
      <c r="A18">
        <v>1.05393</v>
      </c>
      <c r="B18">
        <v>0</v>
      </c>
      <c r="C18">
        <v>8.14</v>
      </c>
      <c r="D18">
        <v>0</v>
      </c>
      <c r="E18">
        <v>0.53800000000000003</v>
      </c>
      <c r="F18" s="3">
        <v>5.9349999999999996</v>
      </c>
      <c r="G18">
        <v>29.3</v>
      </c>
      <c r="H18">
        <v>4.4985999999999997</v>
      </c>
      <c r="I18">
        <v>4</v>
      </c>
      <c r="J18">
        <v>307</v>
      </c>
      <c r="K18">
        <v>21</v>
      </c>
      <c r="L18">
        <v>386.85</v>
      </c>
      <c r="M18">
        <v>6.58</v>
      </c>
      <c r="N18" s="1">
        <v>23.1</v>
      </c>
      <c r="O18" s="4">
        <f t="shared" si="4"/>
        <v>19.34937</v>
      </c>
      <c r="P18">
        <f t="shared" si="0"/>
        <v>-3.750630000000001</v>
      </c>
      <c r="Q18">
        <f t="shared" si="1"/>
        <v>3.750630000000001</v>
      </c>
      <c r="R18">
        <f t="shared" si="2"/>
        <v>14.067225396900009</v>
      </c>
      <c r="S18">
        <f t="shared" si="5"/>
        <v>0.56719367588930325</v>
      </c>
      <c r="T18">
        <f t="shared" si="3"/>
        <v>0.32170866596881997</v>
      </c>
    </row>
    <row r="19" spans="1:20" x14ac:dyDescent="0.25">
      <c r="A19">
        <v>0.78420000000000001</v>
      </c>
      <c r="B19">
        <v>0</v>
      </c>
      <c r="C19">
        <v>8.14</v>
      </c>
      <c r="D19">
        <v>0</v>
      </c>
      <c r="E19">
        <v>0.53800000000000003</v>
      </c>
      <c r="F19" s="3">
        <v>5.99</v>
      </c>
      <c r="G19">
        <v>81.7</v>
      </c>
      <c r="H19">
        <v>4.2579000000000002</v>
      </c>
      <c r="I19">
        <v>4</v>
      </c>
      <c r="J19">
        <v>307</v>
      </c>
      <c r="K19">
        <v>21</v>
      </c>
      <c r="L19">
        <v>386.75</v>
      </c>
      <c r="M19">
        <v>14.67</v>
      </c>
      <c r="N19" s="1">
        <v>17.5</v>
      </c>
      <c r="O19" s="4">
        <f t="shared" si="4"/>
        <v>19.849980000000002</v>
      </c>
      <c r="P19">
        <f t="shared" si="0"/>
        <v>2.3499800000000022</v>
      </c>
      <c r="Q19">
        <f t="shared" si="1"/>
        <v>2.3499800000000022</v>
      </c>
      <c r="R19">
        <f t="shared" si="2"/>
        <v>5.52240600040001</v>
      </c>
      <c r="S19">
        <f t="shared" si="5"/>
        <v>-5.0328063241106982</v>
      </c>
      <c r="T19">
        <f t="shared" si="3"/>
        <v>25.329139496008636</v>
      </c>
    </row>
    <row r="20" spans="1:20" x14ac:dyDescent="0.25">
      <c r="A20">
        <v>0.80271000000000003</v>
      </c>
      <c r="B20">
        <v>0</v>
      </c>
      <c r="C20">
        <v>8.14</v>
      </c>
      <c r="D20">
        <v>0</v>
      </c>
      <c r="E20">
        <v>0.53800000000000003</v>
      </c>
      <c r="F20" s="3">
        <v>5.4560000000000004</v>
      </c>
      <c r="G20">
        <v>36.6</v>
      </c>
      <c r="H20">
        <v>3.7965</v>
      </c>
      <c r="I20">
        <v>4</v>
      </c>
      <c r="J20">
        <v>307</v>
      </c>
      <c r="K20">
        <v>21</v>
      </c>
      <c r="L20">
        <v>288.99</v>
      </c>
      <c r="M20">
        <v>11.69</v>
      </c>
      <c r="N20" s="1">
        <v>20.2</v>
      </c>
      <c r="O20" s="4">
        <f t="shared" si="4"/>
        <v>14.989512000000005</v>
      </c>
      <c r="P20">
        <f t="shared" si="0"/>
        <v>-5.2104879999999945</v>
      </c>
      <c r="Q20">
        <f t="shared" si="1"/>
        <v>5.2104879999999945</v>
      </c>
      <c r="R20">
        <f t="shared" si="2"/>
        <v>27.149185198143943</v>
      </c>
      <c r="S20">
        <f t="shared" si="5"/>
        <v>-2.3328063241106989</v>
      </c>
      <c r="T20">
        <f t="shared" si="3"/>
        <v>5.4419853458108713</v>
      </c>
    </row>
    <row r="21" spans="1:20" x14ac:dyDescent="0.25">
      <c r="A21">
        <v>0.7258</v>
      </c>
      <c r="B21">
        <v>0</v>
      </c>
      <c r="C21">
        <v>8.14</v>
      </c>
      <c r="D21">
        <v>0</v>
      </c>
      <c r="E21">
        <v>0.53800000000000003</v>
      </c>
      <c r="F21" s="3">
        <v>5.7270000000000003</v>
      </c>
      <c r="G21">
        <v>69.5</v>
      </c>
      <c r="H21">
        <v>3.7965</v>
      </c>
      <c r="I21">
        <v>4</v>
      </c>
      <c r="J21">
        <v>307</v>
      </c>
      <c r="K21">
        <v>21</v>
      </c>
      <c r="L21">
        <v>390.95</v>
      </c>
      <c r="M21">
        <v>11.28</v>
      </c>
      <c r="N21" s="1">
        <v>18.2</v>
      </c>
      <c r="O21" s="4">
        <f t="shared" si="4"/>
        <v>17.456154000000005</v>
      </c>
      <c r="P21">
        <f t="shared" si="0"/>
        <v>-0.74384599999999423</v>
      </c>
      <c r="Q21">
        <f t="shared" si="1"/>
        <v>0.74384599999999423</v>
      </c>
      <c r="R21">
        <f t="shared" si="2"/>
        <v>0.55330687171599147</v>
      </c>
      <c r="S21">
        <f t="shared" si="5"/>
        <v>-4.3328063241106989</v>
      </c>
      <c r="T21">
        <f t="shared" si="3"/>
        <v>18.773210642253666</v>
      </c>
    </row>
    <row r="22" spans="1:20" x14ac:dyDescent="0.25">
      <c r="A22">
        <v>1.25179</v>
      </c>
      <c r="B22">
        <v>0</v>
      </c>
      <c r="C22">
        <v>8.14</v>
      </c>
      <c r="D22">
        <v>0</v>
      </c>
      <c r="E22">
        <v>0.53800000000000003</v>
      </c>
      <c r="F22" s="3">
        <v>5.57</v>
      </c>
      <c r="G22">
        <v>98.1</v>
      </c>
      <c r="H22">
        <v>3.7978999999999998</v>
      </c>
      <c r="I22">
        <v>4</v>
      </c>
      <c r="J22">
        <v>307</v>
      </c>
      <c r="K22">
        <v>21</v>
      </c>
      <c r="L22">
        <v>376.57</v>
      </c>
      <c r="M22">
        <v>21.02</v>
      </c>
      <c r="N22" s="1">
        <v>13.6</v>
      </c>
      <c r="O22" s="4">
        <f t="shared" si="4"/>
        <v>16.027140000000003</v>
      </c>
      <c r="P22">
        <f t="shared" si="0"/>
        <v>2.4271400000000032</v>
      </c>
      <c r="Q22">
        <f t="shared" si="1"/>
        <v>2.4271400000000032</v>
      </c>
      <c r="R22">
        <f t="shared" si="2"/>
        <v>5.8910085796000153</v>
      </c>
      <c r="S22">
        <f t="shared" si="5"/>
        <v>-8.9328063241106985</v>
      </c>
      <c r="T22">
        <f t="shared" si="3"/>
        <v>79.795028824072091</v>
      </c>
    </row>
    <row r="23" spans="1:20" x14ac:dyDescent="0.25">
      <c r="A23">
        <v>0.85204000000000002</v>
      </c>
      <c r="B23">
        <v>0</v>
      </c>
      <c r="C23">
        <v>8.14</v>
      </c>
      <c r="D23">
        <v>0</v>
      </c>
      <c r="E23">
        <v>0.53800000000000003</v>
      </c>
      <c r="F23" s="3">
        <v>5.9649999999999999</v>
      </c>
      <c r="G23">
        <v>89.2</v>
      </c>
      <c r="H23">
        <v>4.0122999999999998</v>
      </c>
      <c r="I23">
        <v>4</v>
      </c>
      <c r="J23">
        <v>307</v>
      </c>
      <c r="K23">
        <v>21</v>
      </c>
      <c r="L23">
        <v>392.53</v>
      </c>
      <c r="M23">
        <v>13.83</v>
      </c>
      <c r="N23" s="1">
        <v>19.600000000000001</v>
      </c>
      <c r="O23" s="4">
        <f t="shared" si="4"/>
        <v>19.622430000000001</v>
      </c>
      <c r="P23">
        <f t="shared" si="0"/>
        <v>2.242999999999995E-2</v>
      </c>
      <c r="Q23">
        <f t="shared" si="1"/>
        <v>2.242999999999995E-2</v>
      </c>
      <c r="R23">
        <f t="shared" si="2"/>
        <v>5.031048999999978E-4</v>
      </c>
      <c r="S23">
        <f t="shared" si="5"/>
        <v>-2.9328063241106967</v>
      </c>
      <c r="T23">
        <f t="shared" si="3"/>
        <v>8.6013529347436979</v>
      </c>
    </row>
    <row r="24" spans="1:20" x14ac:dyDescent="0.25">
      <c r="A24">
        <v>1.23247</v>
      </c>
      <c r="B24">
        <v>0</v>
      </c>
      <c r="C24">
        <v>8.14</v>
      </c>
      <c r="D24">
        <v>0</v>
      </c>
      <c r="E24">
        <v>0.53800000000000003</v>
      </c>
      <c r="F24" s="3">
        <v>6.1420000000000003</v>
      </c>
      <c r="G24">
        <v>91.7</v>
      </c>
      <c r="H24">
        <v>3.9769000000000001</v>
      </c>
      <c r="I24">
        <v>4</v>
      </c>
      <c r="J24">
        <v>307</v>
      </c>
      <c r="K24">
        <v>21</v>
      </c>
      <c r="L24">
        <v>396.9</v>
      </c>
      <c r="M24">
        <v>18.72</v>
      </c>
      <c r="N24" s="1">
        <v>15.2</v>
      </c>
      <c r="O24" s="4">
        <f t="shared" si="4"/>
        <v>21.233484000000004</v>
      </c>
      <c r="P24">
        <f t="shared" si="0"/>
        <v>6.033484000000005</v>
      </c>
      <c r="Q24">
        <f t="shared" si="1"/>
        <v>6.033484000000005</v>
      </c>
      <c r="R24">
        <f t="shared" si="2"/>
        <v>36.402929178256059</v>
      </c>
      <c r="S24">
        <f t="shared" si="5"/>
        <v>-7.3328063241106989</v>
      </c>
      <c r="T24">
        <f t="shared" si="3"/>
        <v>53.770048586917859</v>
      </c>
    </row>
    <row r="25" spans="1:20" x14ac:dyDescent="0.25">
      <c r="A25">
        <v>0.98843000000000003</v>
      </c>
      <c r="B25">
        <v>0</v>
      </c>
      <c r="C25">
        <v>8.14</v>
      </c>
      <c r="D25">
        <v>0</v>
      </c>
      <c r="E25">
        <v>0.53800000000000003</v>
      </c>
      <c r="F25" s="3">
        <v>5.8129999999999997</v>
      </c>
      <c r="G25">
        <v>100</v>
      </c>
      <c r="H25">
        <v>4.0952000000000002</v>
      </c>
      <c r="I25">
        <v>4</v>
      </c>
      <c r="J25">
        <v>307</v>
      </c>
      <c r="K25">
        <v>21</v>
      </c>
      <c r="L25">
        <v>394.54</v>
      </c>
      <c r="M25">
        <v>19.88</v>
      </c>
      <c r="N25" s="1">
        <v>14.5</v>
      </c>
      <c r="O25" s="4">
        <f t="shared" si="4"/>
        <v>18.238925999999999</v>
      </c>
      <c r="P25">
        <f t="shared" si="0"/>
        <v>3.7389259999999993</v>
      </c>
      <c r="Q25">
        <f t="shared" si="1"/>
        <v>3.7389259999999993</v>
      </c>
      <c r="R25">
        <f t="shared" si="2"/>
        <v>13.979567633475995</v>
      </c>
      <c r="S25">
        <f t="shared" si="5"/>
        <v>-8.0328063241106982</v>
      </c>
      <c r="T25">
        <f t="shared" si="3"/>
        <v>64.525977440672833</v>
      </c>
    </row>
    <row r="26" spans="1:20" x14ac:dyDescent="0.25">
      <c r="A26">
        <v>0.75026000000000004</v>
      </c>
      <c r="B26">
        <v>0</v>
      </c>
      <c r="C26">
        <v>8.14</v>
      </c>
      <c r="D26">
        <v>0</v>
      </c>
      <c r="E26">
        <v>0.53800000000000003</v>
      </c>
      <c r="F26" s="3">
        <v>5.9240000000000004</v>
      </c>
      <c r="G26">
        <v>94.1</v>
      </c>
      <c r="H26">
        <v>4.3996000000000004</v>
      </c>
      <c r="I26">
        <v>4</v>
      </c>
      <c r="J26">
        <v>307</v>
      </c>
      <c r="K26">
        <v>21</v>
      </c>
      <c r="L26">
        <v>394.33</v>
      </c>
      <c r="M26">
        <v>16.3</v>
      </c>
      <c r="N26" s="1">
        <v>15.6</v>
      </c>
      <c r="O26" s="4">
        <f t="shared" si="4"/>
        <v>19.249248000000009</v>
      </c>
      <c r="P26">
        <f t="shared" si="0"/>
        <v>3.6492480000000089</v>
      </c>
      <c r="Q26">
        <f t="shared" si="1"/>
        <v>3.6492480000000089</v>
      </c>
      <c r="R26">
        <f t="shared" si="2"/>
        <v>13.317010965504066</v>
      </c>
      <c r="S26">
        <f t="shared" si="5"/>
        <v>-6.9328063241106985</v>
      </c>
      <c r="T26">
        <f t="shared" si="3"/>
        <v>48.063803527629297</v>
      </c>
    </row>
    <row r="27" spans="1:20" x14ac:dyDescent="0.25">
      <c r="A27">
        <v>0.84053999999999995</v>
      </c>
      <c r="B27">
        <v>0</v>
      </c>
      <c r="C27">
        <v>8.14</v>
      </c>
      <c r="D27">
        <v>0</v>
      </c>
      <c r="E27">
        <v>0.53800000000000003</v>
      </c>
      <c r="F27" s="3">
        <v>5.5990000000000002</v>
      </c>
      <c r="G27">
        <v>85.7</v>
      </c>
      <c r="H27">
        <v>4.4546000000000001</v>
      </c>
      <c r="I27">
        <v>4</v>
      </c>
      <c r="J27">
        <v>307</v>
      </c>
      <c r="K27">
        <v>21</v>
      </c>
      <c r="L27">
        <v>303.42</v>
      </c>
      <c r="M27">
        <v>16.510000000000002</v>
      </c>
      <c r="N27" s="1">
        <v>13.9</v>
      </c>
      <c r="O27" s="4">
        <f t="shared" si="4"/>
        <v>16.291098000000005</v>
      </c>
      <c r="P27">
        <f t="shared" si="0"/>
        <v>2.3910980000000048</v>
      </c>
      <c r="Q27">
        <f t="shared" si="1"/>
        <v>2.3910980000000048</v>
      </c>
      <c r="R27">
        <f t="shared" si="2"/>
        <v>5.7173496456040231</v>
      </c>
      <c r="S27">
        <f t="shared" si="5"/>
        <v>-8.6328063241106978</v>
      </c>
      <c r="T27">
        <f t="shared" si="3"/>
        <v>74.52534502960566</v>
      </c>
    </row>
    <row r="28" spans="1:20" x14ac:dyDescent="0.25">
      <c r="A28">
        <v>0.67191000000000001</v>
      </c>
      <c r="B28">
        <v>0</v>
      </c>
      <c r="C28">
        <v>8.14</v>
      </c>
      <c r="D28">
        <v>0</v>
      </c>
      <c r="E28">
        <v>0.53800000000000003</v>
      </c>
      <c r="F28" s="3">
        <v>5.8129999999999997</v>
      </c>
      <c r="G28">
        <v>90.3</v>
      </c>
      <c r="H28">
        <v>4.6820000000000004</v>
      </c>
      <c r="I28">
        <v>4</v>
      </c>
      <c r="J28">
        <v>307</v>
      </c>
      <c r="K28">
        <v>21</v>
      </c>
      <c r="L28">
        <v>376.88</v>
      </c>
      <c r="M28">
        <v>14.81</v>
      </c>
      <c r="N28" s="1">
        <v>16.600000000000001</v>
      </c>
      <c r="O28" s="4">
        <f t="shared" si="4"/>
        <v>18.238925999999999</v>
      </c>
      <c r="P28">
        <f t="shared" si="0"/>
        <v>1.6389259999999979</v>
      </c>
      <c r="Q28">
        <f t="shared" si="1"/>
        <v>1.6389259999999979</v>
      </c>
      <c r="R28">
        <f t="shared" si="2"/>
        <v>2.6860784334759931</v>
      </c>
      <c r="S28">
        <f t="shared" si="5"/>
        <v>-5.9328063241106967</v>
      </c>
      <c r="T28">
        <f t="shared" si="3"/>
        <v>35.198190879407875</v>
      </c>
    </row>
    <row r="29" spans="1:20" x14ac:dyDescent="0.25">
      <c r="A29">
        <v>0.95577000000000001</v>
      </c>
      <c r="B29">
        <v>0</v>
      </c>
      <c r="C29">
        <v>8.14</v>
      </c>
      <c r="D29">
        <v>0</v>
      </c>
      <c r="E29">
        <v>0.53800000000000003</v>
      </c>
      <c r="F29" s="3">
        <v>6.0469999999999997</v>
      </c>
      <c r="G29">
        <v>88.8</v>
      </c>
      <c r="H29">
        <v>4.4534000000000002</v>
      </c>
      <c r="I29">
        <v>4</v>
      </c>
      <c r="J29">
        <v>307</v>
      </c>
      <c r="K29">
        <v>21</v>
      </c>
      <c r="L29">
        <v>306.38</v>
      </c>
      <c r="M29">
        <v>17.28</v>
      </c>
      <c r="N29" s="1">
        <v>14.8</v>
      </c>
      <c r="O29" s="4">
        <f t="shared" si="4"/>
        <v>20.368794000000001</v>
      </c>
      <c r="P29">
        <f t="shared" si="0"/>
        <v>5.5687940000000005</v>
      </c>
      <c r="Q29">
        <f t="shared" si="1"/>
        <v>5.5687940000000005</v>
      </c>
      <c r="R29">
        <f t="shared" si="2"/>
        <v>31.011466614436006</v>
      </c>
      <c r="S29">
        <f t="shared" si="5"/>
        <v>-7.7328063241106975</v>
      </c>
      <c r="T29">
        <f t="shared" si="3"/>
        <v>59.796293646206394</v>
      </c>
    </row>
    <row r="30" spans="1:20" x14ac:dyDescent="0.25">
      <c r="A30">
        <v>0.77298999999999995</v>
      </c>
      <c r="B30">
        <v>0</v>
      </c>
      <c r="C30">
        <v>8.14</v>
      </c>
      <c r="D30">
        <v>0</v>
      </c>
      <c r="E30">
        <v>0.53800000000000003</v>
      </c>
      <c r="F30" s="3">
        <v>6.4950000000000001</v>
      </c>
      <c r="G30">
        <v>94.4</v>
      </c>
      <c r="H30">
        <v>4.4546999999999999</v>
      </c>
      <c r="I30">
        <v>4</v>
      </c>
      <c r="J30">
        <v>307</v>
      </c>
      <c r="K30">
        <v>21</v>
      </c>
      <c r="L30">
        <v>387.94</v>
      </c>
      <c r="M30">
        <v>12.8</v>
      </c>
      <c r="N30" s="1">
        <v>18.399999999999999</v>
      </c>
      <c r="O30" s="4">
        <f t="shared" si="4"/>
        <v>24.446490000000004</v>
      </c>
      <c r="P30">
        <f t="shared" si="0"/>
        <v>6.0464900000000057</v>
      </c>
      <c r="Q30">
        <f t="shared" si="1"/>
        <v>6.0464900000000057</v>
      </c>
      <c r="R30">
        <f t="shared" si="2"/>
        <v>36.560041320100069</v>
      </c>
      <c r="S30">
        <f t="shared" si="5"/>
        <v>-4.1328063241106996</v>
      </c>
      <c r="T30">
        <f t="shared" si="3"/>
        <v>17.080088112609392</v>
      </c>
    </row>
    <row r="31" spans="1:20" x14ac:dyDescent="0.25">
      <c r="A31">
        <v>1.0024500000000001</v>
      </c>
      <c r="B31">
        <v>0</v>
      </c>
      <c r="C31">
        <v>8.14</v>
      </c>
      <c r="D31">
        <v>0</v>
      </c>
      <c r="E31">
        <v>0.53800000000000003</v>
      </c>
      <c r="F31" s="3">
        <v>6.6740000000000004</v>
      </c>
      <c r="G31">
        <v>87.3</v>
      </c>
      <c r="H31">
        <v>4.2389999999999999</v>
      </c>
      <c r="I31">
        <v>4</v>
      </c>
      <c r="J31">
        <v>307</v>
      </c>
      <c r="K31">
        <v>21</v>
      </c>
      <c r="L31">
        <v>380.23</v>
      </c>
      <c r="M31">
        <v>11.98</v>
      </c>
      <c r="N31" s="1">
        <v>21</v>
      </c>
      <c r="O31" s="4">
        <f t="shared" si="4"/>
        <v>26.075748000000004</v>
      </c>
      <c r="P31">
        <f t="shared" si="0"/>
        <v>5.0757480000000044</v>
      </c>
      <c r="Q31">
        <f t="shared" si="1"/>
        <v>5.0757480000000044</v>
      </c>
      <c r="R31">
        <f t="shared" si="2"/>
        <v>25.763217759504045</v>
      </c>
      <c r="S31">
        <f t="shared" si="5"/>
        <v>-1.5328063241106982</v>
      </c>
      <c r="T31">
        <f t="shared" si="3"/>
        <v>2.3494952272337506</v>
      </c>
    </row>
    <row r="32" spans="1:20" x14ac:dyDescent="0.25">
      <c r="A32">
        <v>1.1308100000000001</v>
      </c>
      <c r="B32">
        <v>0</v>
      </c>
      <c r="C32">
        <v>8.14</v>
      </c>
      <c r="D32">
        <v>0</v>
      </c>
      <c r="E32">
        <v>0.53800000000000003</v>
      </c>
      <c r="F32" s="3">
        <v>5.7130000000000001</v>
      </c>
      <c r="G32">
        <v>94.1</v>
      </c>
      <c r="H32">
        <v>4.2329999999999997</v>
      </c>
      <c r="I32">
        <v>4</v>
      </c>
      <c r="J32">
        <v>307</v>
      </c>
      <c r="K32">
        <v>21</v>
      </c>
      <c r="L32">
        <v>360.17</v>
      </c>
      <c r="M32">
        <v>22.6</v>
      </c>
      <c r="N32" s="1">
        <v>12.7</v>
      </c>
      <c r="O32" s="4">
        <f t="shared" si="4"/>
        <v>17.328726000000003</v>
      </c>
      <c r="P32">
        <f t="shared" si="0"/>
        <v>4.6287260000000039</v>
      </c>
      <c r="Q32">
        <f t="shared" si="1"/>
        <v>4.6287260000000039</v>
      </c>
      <c r="R32">
        <f t="shared" si="2"/>
        <v>21.425104383076036</v>
      </c>
      <c r="S32">
        <f t="shared" si="5"/>
        <v>-9.8328063241106989</v>
      </c>
      <c r="T32">
        <f t="shared" si="3"/>
        <v>96.684080207471354</v>
      </c>
    </row>
    <row r="33" spans="1:20" x14ac:dyDescent="0.25">
      <c r="A33">
        <v>1.3547199999999999</v>
      </c>
      <c r="B33">
        <v>0</v>
      </c>
      <c r="C33">
        <v>8.14</v>
      </c>
      <c r="D33">
        <v>0</v>
      </c>
      <c r="E33">
        <v>0.53800000000000003</v>
      </c>
      <c r="F33" s="3">
        <v>6.0720000000000001</v>
      </c>
      <c r="G33">
        <v>100</v>
      </c>
      <c r="H33">
        <v>4.1749999999999998</v>
      </c>
      <c r="I33">
        <v>4</v>
      </c>
      <c r="J33">
        <v>307</v>
      </c>
      <c r="K33">
        <v>21</v>
      </c>
      <c r="L33">
        <v>376.73</v>
      </c>
      <c r="M33">
        <v>13.04</v>
      </c>
      <c r="N33" s="1">
        <v>14.5</v>
      </c>
      <c r="O33" s="4">
        <f t="shared" si="4"/>
        <v>20.596344000000002</v>
      </c>
      <c r="P33">
        <f t="shared" si="0"/>
        <v>6.096344000000002</v>
      </c>
      <c r="Q33">
        <f t="shared" si="1"/>
        <v>6.096344000000002</v>
      </c>
      <c r="R33">
        <f t="shared" si="2"/>
        <v>37.165410166336024</v>
      </c>
      <c r="S33">
        <f t="shared" si="5"/>
        <v>-8.0328063241106982</v>
      </c>
      <c r="T33">
        <f t="shared" si="3"/>
        <v>64.525977440672833</v>
      </c>
    </row>
    <row r="34" spans="1:20" x14ac:dyDescent="0.25">
      <c r="A34">
        <v>1.3879900000000001</v>
      </c>
      <c r="B34">
        <v>0</v>
      </c>
      <c r="C34">
        <v>8.14</v>
      </c>
      <c r="D34">
        <v>0</v>
      </c>
      <c r="E34">
        <v>0.53800000000000003</v>
      </c>
      <c r="F34" s="3">
        <v>5.95</v>
      </c>
      <c r="G34">
        <v>82</v>
      </c>
      <c r="H34">
        <v>3.99</v>
      </c>
      <c r="I34">
        <v>4</v>
      </c>
      <c r="J34">
        <v>307</v>
      </c>
      <c r="K34">
        <v>21</v>
      </c>
      <c r="L34">
        <v>232.6</v>
      </c>
      <c r="M34">
        <v>27.71</v>
      </c>
      <c r="N34" s="1">
        <v>13.2</v>
      </c>
      <c r="O34" s="4">
        <f t="shared" si="4"/>
        <v>19.485900000000001</v>
      </c>
      <c r="P34">
        <f t="shared" si="0"/>
        <v>6.2859000000000016</v>
      </c>
      <c r="Q34">
        <f t="shared" si="1"/>
        <v>6.2859000000000016</v>
      </c>
      <c r="R34">
        <f t="shared" si="2"/>
        <v>39.512538810000017</v>
      </c>
      <c r="S34">
        <f t="shared" si="5"/>
        <v>-9.3328063241106989</v>
      </c>
      <c r="T34">
        <f t="shared" si="3"/>
        <v>87.101273883360662</v>
      </c>
    </row>
    <row r="35" spans="1:20" x14ac:dyDescent="0.25">
      <c r="A35">
        <v>1.1517200000000001</v>
      </c>
      <c r="B35">
        <v>0</v>
      </c>
      <c r="C35">
        <v>8.14</v>
      </c>
      <c r="D35">
        <v>0</v>
      </c>
      <c r="E35">
        <v>0.53800000000000003</v>
      </c>
      <c r="F35" s="3">
        <v>5.7009999999999996</v>
      </c>
      <c r="G35">
        <v>95</v>
      </c>
      <c r="H35">
        <v>3.7871999999999999</v>
      </c>
      <c r="I35">
        <v>4</v>
      </c>
      <c r="J35">
        <v>307</v>
      </c>
      <c r="K35">
        <v>21</v>
      </c>
      <c r="L35">
        <v>358.77</v>
      </c>
      <c r="M35">
        <v>18.350000000000001</v>
      </c>
      <c r="N35" s="1">
        <v>13.1</v>
      </c>
      <c r="O35" s="4">
        <f t="shared" si="4"/>
        <v>17.219501999999999</v>
      </c>
      <c r="P35">
        <f t="shared" si="0"/>
        <v>4.1195019999999989</v>
      </c>
      <c r="Q35">
        <f t="shared" si="1"/>
        <v>4.1195019999999989</v>
      </c>
      <c r="R35">
        <f t="shared" si="2"/>
        <v>16.970296728003991</v>
      </c>
      <c r="S35">
        <f t="shared" si="5"/>
        <v>-9.4328063241106985</v>
      </c>
      <c r="T35">
        <f t="shared" si="3"/>
        <v>88.977835148182791</v>
      </c>
    </row>
    <row r="36" spans="1:20" x14ac:dyDescent="0.25">
      <c r="A36">
        <v>1.6128199999999999</v>
      </c>
      <c r="B36">
        <v>0</v>
      </c>
      <c r="C36">
        <v>8.14</v>
      </c>
      <c r="D36">
        <v>0</v>
      </c>
      <c r="E36">
        <v>0.53800000000000003</v>
      </c>
      <c r="F36" s="3">
        <v>6.0960000000000001</v>
      </c>
      <c r="G36">
        <v>96.9</v>
      </c>
      <c r="H36">
        <v>3.7597999999999998</v>
      </c>
      <c r="I36">
        <v>4</v>
      </c>
      <c r="J36">
        <v>307</v>
      </c>
      <c r="K36">
        <v>21</v>
      </c>
      <c r="L36">
        <v>248.31</v>
      </c>
      <c r="M36">
        <v>20.34</v>
      </c>
      <c r="N36" s="1">
        <v>13.5</v>
      </c>
      <c r="O36" s="4">
        <f t="shared" si="4"/>
        <v>20.814792000000004</v>
      </c>
      <c r="P36">
        <f t="shared" si="0"/>
        <v>7.3147920000000042</v>
      </c>
      <c r="Q36">
        <f t="shared" si="1"/>
        <v>7.3147920000000042</v>
      </c>
      <c r="R36">
        <f t="shared" si="2"/>
        <v>53.506182003264058</v>
      </c>
      <c r="S36">
        <f t="shared" si="5"/>
        <v>-9.0328063241106982</v>
      </c>
      <c r="T36">
        <f t="shared" si="3"/>
        <v>81.591590088894222</v>
      </c>
    </row>
    <row r="37" spans="1:20" x14ac:dyDescent="0.25">
      <c r="A37">
        <v>6.4170000000000005E-2</v>
      </c>
      <c r="B37">
        <v>0</v>
      </c>
      <c r="C37">
        <v>5.96</v>
      </c>
      <c r="D37">
        <v>0</v>
      </c>
      <c r="E37">
        <v>0.499</v>
      </c>
      <c r="F37" s="3">
        <v>5.9329999999999998</v>
      </c>
      <c r="G37">
        <v>68.2</v>
      </c>
      <c r="H37">
        <v>3.3603000000000001</v>
      </c>
      <c r="I37">
        <v>5</v>
      </c>
      <c r="J37">
        <v>279</v>
      </c>
      <c r="K37">
        <v>19.2</v>
      </c>
      <c r="L37">
        <v>396.9</v>
      </c>
      <c r="M37">
        <v>9.68</v>
      </c>
      <c r="N37" s="1">
        <v>18.899999999999999</v>
      </c>
      <c r="O37" s="4">
        <f t="shared" si="4"/>
        <v>19.331166000000003</v>
      </c>
      <c r="P37">
        <f t="shared" si="0"/>
        <v>0.4311660000000046</v>
      </c>
      <c r="Q37">
        <f t="shared" si="1"/>
        <v>0.4311660000000046</v>
      </c>
      <c r="R37">
        <f t="shared" si="2"/>
        <v>0.18590411955600397</v>
      </c>
      <c r="S37">
        <f t="shared" si="5"/>
        <v>-3.6328063241106996</v>
      </c>
      <c r="T37">
        <f t="shared" si="3"/>
        <v>13.197281788498694</v>
      </c>
    </row>
    <row r="38" spans="1:20" x14ac:dyDescent="0.25">
      <c r="A38">
        <v>9.7439999999999999E-2</v>
      </c>
      <c r="B38">
        <v>0</v>
      </c>
      <c r="C38">
        <v>5.96</v>
      </c>
      <c r="D38">
        <v>0</v>
      </c>
      <c r="E38">
        <v>0.499</v>
      </c>
      <c r="F38" s="3">
        <v>5.8410000000000002</v>
      </c>
      <c r="G38">
        <v>61.4</v>
      </c>
      <c r="H38">
        <v>3.3778999999999999</v>
      </c>
      <c r="I38">
        <v>5</v>
      </c>
      <c r="J38">
        <v>279</v>
      </c>
      <c r="K38">
        <v>19.2</v>
      </c>
      <c r="L38">
        <v>377.56</v>
      </c>
      <c r="M38">
        <v>11.41</v>
      </c>
      <c r="N38" s="1">
        <v>20</v>
      </c>
      <c r="O38" s="4">
        <f t="shared" si="4"/>
        <v>18.493782000000003</v>
      </c>
      <c r="P38">
        <f t="shared" si="0"/>
        <v>-1.5062179999999969</v>
      </c>
      <c r="Q38">
        <f t="shared" si="1"/>
        <v>1.5062179999999969</v>
      </c>
      <c r="R38">
        <f t="shared" si="2"/>
        <v>2.268692663523991</v>
      </c>
      <c r="S38">
        <f t="shared" si="5"/>
        <v>-2.5328063241106982</v>
      </c>
      <c r="T38">
        <f t="shared" si="3"/>
        <v>6.4151078754551474</v>
      </c>
    </row>
    <row r="39" spans="1:20" x14ac:dyDescent="0.25">
      <c r="A39">
        <v>8.0140000000000003E-2</v>
      </c>
      <c r="B39">
        <v>0</v>
      </c>
      <c r="C39">
        <v>5.96</v>
      </c>
      <c r="D39">
        <v>0</v>
      </c>
      <c r="E39">
        <v>0.499</v>
      </c>
      <c r="F39" s="3">
        <v>5.85</v>
      </c>
      <c r="G39">
        <v>41.5</v>
      </c>
      <c r="H39">
        <v>3.9342000000000001</v>
      </c>
      <c r="I39">
        <v>5</v>
      </c>
      <c r="J39">
        <v>279</v>
      </c>
      <c r="K39">
        <v>19.2</v>
      </c>
      <c r="L39">
        <v>396.9</v>
      </c>
      <c r="M39">
        <v>8.77</v>
      </c>
      <c r="N39" s="1">
        <v>21</v>
      </c>
      <c r="O39" s="4">
        <f t="shared" si="4"/>
        <v>18.575699999999998</v>
      </c>
      <c r="P39">
        <f t="shared" si="0"/>
        <v>-2.4243000000000023</v>
      </c>
      <c r="Q39">
        <f t="shared" si="1"/>
        <v>2.4243000000000023</v>
      </c>
      <c r="R39">
        <f t="shared" si="2"/>
        <v>5.8772304900000112</v>
      </c>
      <c r="S39">
        <f t="shared" si="5"/>
        <v>-1.5328063241106982</v>
      </c>
      <c r="T39">
        <f t="shared" si="3"/>
        <v>2.3494952272337506</v>
      </c>
    </row>
    <row r="40" spans="1:20" x14ac:dyDescent="0.25">
      <c r="A40">
        <v>0.17505000000000001</v>
      </c>
      <c r="B40">
        <v>0</v>
      </c>
      <c r="C40">
        <v>5.96</v>
      </c>
      <c r="D40">
        <v>0</v>
      </c>
      <c r="E40">
        <v>0.499</v>
      </c>
      <c r="F40" s="3">
        <v>5.9660000000000002</v>
      </c>
      <c r="G40">
        <v>30.2</v>
      </c>
      <c r="H40">
        <v>3.8473000000000002</v>
      </c>
      <c r="I40">
        <v>5</v>
      </c>
      <c r="J40">
        <v>279</v>
      </c>
      <c r="K40">
        <v>19.2</v>
      </c>
      <c r="L40">
        <v>393.43</v>
      </c>
      <c r="M40">
        <v>10.130000000000001</v>
      </c>
      <c r="N40" s="1">
        <v>24.7</v>
      </c>
      <c r="O40" s="4">
        <f t="shared" si="4"/>
        <v>19.631532000000007</v>
      </c>
      <c r="P40">
        <f t="shared" si="0"/>
        <v>-5.0684679999999922</v>
      </c>
      <c r="Q40">
        <f t="shared" si="1"/>
        <v>5.0684679999999922</v>
      </c>
      <c r="R40">
        <f t="shared" si="2"/>
        <v>25.689367867023922</v>
      </c>
      <c r="S40">
        <f t="shared" si="5"/>
        <v>2.1671936758893011</v>
      </c>
      <c r="T40">
        <f t="shared" si="3"/>
        <v>4.6967284288145814</v>
      </c>
    </row>
    <row r="41" spans="1:20" x14ac:dyDescent="0.25">
      <c r="A41">
        <v>2.7629999999999998E-2</v>
      </c>
      <c r="B41">
        <v>75</v>
      </c>
      <c r="C41">
        <v>2.95</v>
      </c>
      <c r="D41">
        <v>0</v>
      </c>
      <c r="E41">
        <v>0.42799999999999999</v>
      </c>
      <c r="F41" s="3">
        <v>6.5949999999999998</v>
      </c>
      <c r="G41">
        <v>21.8</v>
      </c>
      <c r="H41">
        <v>5.4010999999999996</v>
      </c>
      <c r="I41">
        <v>3</v>
      </c>
      <c r="J41">
        <v>252</v>
      </c>
      <c r="K41">
        <v>18.3</v>
      </c>
      <c r="L41">
        <v>395.63</v>
      </c>
      <c r="M41">
        <v>4.32</v>
      </c>
      <c r="N41" s="1">
        <v>30.8</v>
      </c>
      <c r="O41" s="4">
        <f t="shared" si="4"/>
        <v>25.35669</v>
      </c>
      <c r="P41">
        <f t="shared" si="0"/>
        <v>-5.4433100000000003</v>
      </c>
      <c r="Q41">
        <f t="shared" si="1"/>
        <v>5.4433100000000003</v>
      </c>
      <c r="R41">
        <f t="shared" si="2"/>
        <v>29.629623756100003</v>
      </c>
      <c r="S41">
        <f t="shared" si="5"/>
        <v>8.2671936758893025</v>
      </c>
      <c r="T41">
        <f t="shared" si="3"/>
        <v>68.346491274664075</v>
      </c>
    </row>
    <row r="42" spans="1:20" x14ac:dyDescent="0.25">
      <c r="A42">
        <v>3.3590000000000002E-2</v>
      </c>
      <c r="B42">
        <v>75</v>
      </c>
      <c r="C42">
        <v>2.95</v>
      </c>
      <c r="D42">
        <v>0</v>
      </c>
      <c r="E42">
        <v>0.42799999999999999</v>
      </c>
      <c r="F42" s="3">
        <v>7.024</v>
      </c>
      <c r="G42">
        <v>15.8</v>
      </c>
      <c r="H42">
        <v>5.4010999999999996</v>
      </c>
      <c r="I42">
        <v>3</v>
      </c>
      <c r="J42">
        <v>252</v>
      </c>
      <c r="K42">
        <v>18.3</v>
      </c>
      <c r="L42">
        <v>395.62</v>
      </c>
      <c r="M42">
        <v>1.98</v>
      </c>
      <c r="N42" s="1">
        <v>34.9</v>
      </c>
      <c r="O42" s="4">
        <f t="shared" si="4"/>
        <v>29.261448000000001</v>
      </c>
      <c r="P42">
        <f t="shared" si="0"/>
        <v>-5.6385519999999971</v>
      </c>
      <c r="Q42">
        <f t="shared" si="1"/>
        <v>5.6385519999999971</v>
      </c>
      <c r="R42">
        <f t="shared" si="2"/>
        <v>31.793268656703969</v>
      </c>
      <c r="S42">
        <f t="shared" si="5"/>
        <v>12.3671936758893</v>
      </c>
      <c r="T42">
        <f t="shared" si="3"/>
        <v>152.9474794169563</v>
      </c>
    </row>
    <row r="43" spans="1:20" x14ac:dyDescent="0.25">
      <c r="A43">
        <v>0.12744</v>
      </c>
      <c r="B43">
        <v>0</v>
      </c>
      <c r="C43">
        <v>6.91</v>
      </c>
      <c r="D43">
        <v>0</v>
      </c>
      <c r="E43">
        <v>0.44800000000000001</v>
      </c>
      <c r="F43" s="3">
        <v>6.77</v>
      </c>
      <c r="G43">
        <v>2.9</v>
      </c>
      <c r="H43">
        <v>5.7209000000000003</v>
      </c>
      <c r="I43">
        <v>3</v>
      </c>
      <c r="J43">
        <v>233</v>
      </c>
      <c r="K43">
        <v>17.899999999999999</v>
      </c>
      <c r="L43">
        <v>385.41</v>
      </c>
      <c r="M43">
        <v>4.84</v>
      </c>
      <c r="N43" s="1">
        <v>26.6</v>
      </c>
      <c r="O43" s="4">
        <f t="shared" si="4"/>
        <v>26.949539999999999</v>
      </c>
      <c r="P43">
        <f t="shared" si="0"/>
        <v>0.34953999999999752</v>
      </c>
      <c r="Q43">
        <f t="shared" si="1"/>
        <v>0.34953999999999752</v>
      </c>
      <c r="R43">
        <f t="shared" si="2"/>
        <v>0.12217821159999827</v>
      </c>
      <c r="S43">
        <f t="shared" si="5"/>
        <v>4.0671936758893033</v>
      </c>
      <c r="T43">
        <f t="shared" si="3"/>
        <v>16.542064397193943</v>
      </c>
    </row>
    <row r="44" spans="1:20" x14ac:dyDescent="0.25">
      <c r="A44">
        <v>0.14149999999999999</v>
      </c>
      <c r="B44">
        <v>0</v>
      </c>
      <c r="C44">
        <v>6.91</v>
      </c>
      <c r="D44">
        <v>0</v>
      </c>
      <c r="E44">
        <v>0.44800000000000001</v>
      </c>
      <c r="F44" s="3">
        <v>6.1689999999999996</v>
      </c>
      <c r="G44">
        <v>6.6</v>
      </c>
      <c r="H44">
        <v>5.7209000000000003</v>
      </c>
      <c r="I44">
        <v>3</v>
      </c>
      <c r="J44">
        <v>233</v>
      </c>
      <c r="K44">
        <v>17.899999999999999</v>
      </c>
      <c r="L44">
        <v>383.37</v>
      </c>
      <c r="M44">
        <v>5.81</v>
      </c>
      <c r="N44" s="1">
        <v>25.3</v>
      </c>
      <c r="O44" s="4">
        <f t="shared" si="4"/>
        <v>21.479238000000002</v>
      </c>
      <c r="P44">
        <f t="shared" si="0"/>
        <v>-3.8207619999999984</v>
      </c>
      <c r="Q44">
        <f t="shared" si="1"/>
        <v>3.8207619999999984</v>
      </c>
      <c r="R44">
        <f t="shared" si="2"/>
        <v>14.598222260643988</v>
      </c>
      <c r="S44">
        <f t="shared" si="5"/>
        <v>2.7671936758893025</v>
      </c>
      <c r="T44">
        <f t="shared" si="3"/>
        <v>7.6573608398817505</v>
      </c>
    </row>
    <row r="45" spans="1:20" x14ac:dyDescent="0.25">
      <c r="A45">
        <v>0.15936</v>
      </c>
      <c r="B45">
        <v>0</v>
      </c>
      <c r="C45">
        <v>6.91</v>
      </c>
      <c r="D45">
        <v>0</v>
      </c>
      <c r="E45">
        <v>0.44800000000000001</v>
      </c>
      <c r="F45" s="3">
        <v>6.2110000000000003</v>
      </c>
      <c r="G45">
        <v>6.5</v>
      </c>
      <c r="H45">
        <v>5.7209000000000003</v>
      </c>
      <c r="I45">
        <v>3</v>
      </c>
      <c r="J45">
        <v>233</v>
      </c>
      <c r="K45">
        <v>17.899999999999999</v>
      </c>
      <c r="L45">
        <v>394.46</v>
      </c>
      <c r="M45">
        <v>7.44</v>
      </c>
      <c r="N45" s="1">
        <v>24.7</v>
      </c>
      <c r="O45" s="4">
        <f t="shared" si="4"/>
        <v>21.861522000000008</v>
      </c>
      <c r="P45">
        <f t="shared" si="0"/>
        <v>-2.8384779999999914</v>
      </c>
      <c r="Q45">
        <f t="shared" si="1"/>
        <v>2.8384779999999914</v>
      </c>
      <c r="R45">
        <f t="shared" si="2"/>
        <v>8.0569573564839505</v>
      </c>
      <c r="S45">
        <f t="shared" si="5"/>
        <v>2.1671936758893011</v>
      </c>
      <c r="T45">
        <f t="shared" si="3"/>
        <v>4.6967284288145814</v>
      </c>
    </row>
    <row r="46" spans="1:20" x14ac:dyDescent="0.25">
      <c r="A46">
        <v>0.12268999999999999</v>
      </c>
      <c r="B46">
        <v>0</v>
      </c>
      <c r="C46">
        <v>6.91</v>
      </c>
      <c r="D46">
        <v>0</v>
      </c>
      <c r="E46">
        <v>0.44800000000000001</v>
      </c>
      <c r="F46" s="3">
        <v>6.069</v>
      </c>
      <c r="G46">
        <v>40</v>
      </c>
      <c r="H46">
        <v>5.7209000000000003</v>
      </c>
      <c r="I46">
        <v>3</v>
      </c>
      <c r="J46">
        <v>233</v>
      </c>
      <c r="K46">
        <v>17.899999999999999</v>
      </c>
      <c r="L46">
        <v>389.39</v>
      </c>
      <c r="M46">
        <v>9.5500000000000007</v>
      </c>
      <c r="N46" s="1">
        <v>21.2</v>
      </c>
      <c r="O46" s="4">
        <f t="shared" si="4"/>
        <v>20.569037999999999</v>
      </c>
      <c r="P46">
        <f t="shared" si="0"/>
        <v>-0.63096200000000024</v>
      </c>
      <c r="Q46">
        <f t="shared" si="1"/>
        <v>0.63096200000000024</v>
      </c>
      <c r="R46">
        <f t="shared" si="2"/>
        <v>0.39811304544400034</v>
      </c>
      <c r="S46">
        <f t="shared" si="5"/>
        <v>-1.3328063241106989</v>
      </c>
      <c r="T46">
        <f t="shared" si="3"/>
        <v>1.7763726975894734</v>
      </c>
    </row>
    <row r="47" spans="1:20" x14ac:dyDescent="0.25">
      <c r="A47">
        <v>0.17141999999999999</v>
      </c>
      <c r="B47">
        <v>0</v>
      </c>
      <c r="C47">
        <v>6.91</v>
      </c>
      <c r="D47">
        <v>0</v>
      </c>
      <c r="E47">
        <v>0.44800000000000001</v>
      </c>
      <c r="F47" s="3">
        <v>5.6820000000000004</v>
      </c>
      <c r="G47">
        <v>33.799999999999997</v>
      </c>
      <c r="H47">
        <v>5.1003999999999996</v>
      </c>
      <c r="I47">
        <v>3</v>
      </c>
      <c r="J47">
        <v>233</v>
      </c>
      <c r="K47">
        <v>17.899999999999999</v>
      </c>
      <c r="L47">
        <v>396.9</v>
      </c>
      <c r="M47">
        <v>10.210000000000001</v>
      </c>
      <c r="N47" s="1">
        <v>19.3</v>
      </c>
      <c r="O47" s="4">
        <f t="shared" si="4"/>
        <v>17.046564000000004</v>
      </c>
      <c r="P47">
        <f t="shared" si="0"/>
        <v>-2.2534359999999971</v>
      </c>
      <c r="Q47">
        <f t="shared" si="1"/>
        <v>2.2534359999999971</v>
      </c>
      <c r="R47">
        <f t="shared" si="2"/>
        <v>5.0779738060959874</v>
      </c>
      <c r="S47">
        <f t="shared" si="5"/>
        <v>-3.2328063241106975</v>
      </c>
      <c r="T47">
        <f t="shared" si="3"/>
        <v>10.45103672921012</v>
      </c>
    </row>
    <row r="48" spans="1:20" x14ac:dyDescent="0.25">
      <c r="A48">
        <v>0.18836</v>
      </c>
      <c r="B48">
        <v>0</v>
      </c>
      <c r="C48">
        <v>6.91</v>
      </c>
      <c r="D48">
        <v>0</v>
      </c>
      <c r="E48">
        <v>0.44800000000000001</v>
      </c>
      <c r="F48" s="3">
        <v>5.7859999999999996</v>
      </c>
      <c r="G48">
        <v>33.299999999999997</v>
      </c>
      <c r="H48">
        <v>5.1003999999999996</v>
      </c>
      <c r="I48">
        <v>3</v>
      </c>
      <c r="J48">
        <v>233</v>
      </c>
      <c r="K48">
        <v>17.899999999999999</v>
      </c>
      <c r="L48">
        <v>396.9</v>
      </c>
      <c r="M48">
        <v>14.15</v>
      </c>
      <c r="N48" s="1">
        <v>20</v>
      </c>
      <c r="O48" s="4">
        <f t="shared" si="4"/>
        <v>17.993172000000001</v>
      </c>
      <c r="P48">
        <f t="shared" si="0"/>
        <v>-2.0068279999999987</v>
      </c>
      <c r="Q48">
        <f t="shared" si="1"/>
        <v>2.0068279999999987</v>
      </c>
      <c r="R48">
        <f t="shared" si="2"/>
        <v>4.0273586215839945</v>
      </c>
      <c r="S48">
        <f t="shared" si="5"/>
        <v>-2.5328063241106982</v>
      </c>
      <c r="T48">
        <f t="shared" si="3"/>
        <v>6.4151078754551474</v>
      </c>
    </row>
    <row r="49" spans="1:20" x14ac:dyDescent="0.25">
      <c r="A49">
        <v>0.22927</v>
      </c>
      <c r="B49">
        <v>0</v>
      </c>
      <c r="C49">
        <v>6.91</v>
      </c>
      <c r="D49">
        <v>0</v>
      </c>
      <c r="E49">
        <v>0.44800000000000001</v>
      </c>
      <c r="F49" s="3">
        <v>6.03</v>
      </c>
      <c r="G49">
        <v>85.5</v>
      </c>
      <c r="H49">
        <v>5.6894</v>
      </c>
      <c r="I49">
        <v>3</v>
      </c>
      <c r="J49">
        <v>233</v>
      </c>
      <c r="K49">
        <v>17.899999999999999</v>
      </c>
      <c r="L49">
        <v>392.74</v>
      </c>
      <c r="M49">
        <v>18.8</v>
      </c>
      <c r="N49" s="1">
        <v>16.600000000000001</v>
      </c>
      <c r="O49" s="4">
        <f t="shared" si="4"/>
        <v>20.214060000000003</v>
      </c>
      <c r="P49">
        <f t="shared" si="0"/>
        <v>3.614060000000002</v>
      </c>
      <c r="Q49">
        <f t="shared" si="1"/>
        <v>3.614060000000002</v>
      </c>
      <c r="R49">
        <f t="shared" si="2"/>
        <v>13.061429683600014</v>
      </c>
      <c r="S49">
        <f t="shared" si="5"/>
        <v>-5.9328063241106967</v>
      </c>
      <c r="T49">
        <f t="shared" si="3"/>
        <v>35.198190879407875</v>
      </c>
    </row>
    <row r="50" spans="1:20" x14ac:dyDescent="0.25">
      <c r="A50">
        <v>0.25386999999999998</v>
      </c>
      <c r="B50">
        <v>0</v>
      </c>
      <c r="C50">
        <v>6.91</v>
      </c>
      <c r="D50">
        <v>0</v>
      </c>
      <c r="E50">
        <v>0.44800000000000001</v>
      </c>
      <c r="F50" s="3">
        <v>5.399</v>
      </c>
      <c r="G50">
        <v>95.3</v>
      </c>
      <c r="H50">
        <v>5.87</v>
      </c>
      <c r="I50">
        <v>3</v>
      </c>
      <c r="J50">
        <v>233</v>
      </c>
      <c r="K50">
        <v>17.899999999999999</v>
      </c>
      <c r="L50">
        <v>396.9</v>
      </c>
      <c r="M50">
        <v>30.81</v>
      </c>
      <c r="N50" s="1">
        <v>14.4</v>
      </c>
      <c r="O50" s="4">
        <f t="shared" si="4"/>
        <v>14.470698000000006</v>
      </c>
      <c r="P50">
        <f t="shared" si="0"/>
        <v>7.0698000000005479E-2</v>
      </c>
      <c r="Q50">
        <f t="shared" si="1"/>
        <v>7.0698000000005479E-2</v>
      </c>
      <c r="R50">
        <f t="shared" si="2"/>
        <v>4.9982072040007748E-3</v>
      </c>
      <c r="S50">
        <f t="shared" si="5"/>
        <v>-8.1328063241106978</v>
      </c>
      <c r="T50">
        <f t="shared" si="3"/>
        <v>66.142538705494957</v>
      </c>
    </row>
    <row r="51" spans="1:20" x14ac:dyDescent="0.25">
      <c r="A51">
        <v>0.21976999999999999</v>
      </c>
      <c r="B51">
        <v>0</v>
      </c>
      <c r="C51">
        <v>6.91</v>
      </c>
      <c r="D51">
        <v>0</v>
      </c>
      <c r="E51">
        <v>0.44800000000000001</v>
      </c>
      <c r="F51" s="3">
        <v>5.6020000000000003</v>
      </c>
      <c r="G51">
        <v>62</v>
      </c>
      <c r="H51">
        <v>6.0876999999999999</v>
      </c>
      <c r="I51">
        <v>3</v>
      </c>
      <c r="J51">
        <v>233</v>
      </c>
      <c r="K51">
        <v>17.899999999999999</v>
      </c>
      <c r="L51">
        <v>396.9</v>
      </c>
      <c r="M51">
        <v>16.2</v>
      </c>
      <c r="N51" s="1">
        <v>19.399999999999999</v>
      </c>
      <c r="O51" s="4">
        <f t="shared" si="4"/>
        <v>16.318404000000008</v>
      </c>
      <c r="P51">
        <f t="shared" si="0"/>
        <v>-3.0815959999999905</v>
      </c>
      <c r="Q51">
        <f t="shared" si="1"/>
        <v>3.0815959999999905</v>
      </c>
      <c r="R51">
        <f t="shared" si="2"/>
        <v>9.4962339072159416</v>
      </c>
      <c r="S51">
        <f t="shared" si="5"/>
        <v>-3.1328063241106996</v>
      </c>
      <c r="T51">
        <f t="shared" si="3"/>
        <v>9.8144754643879946</v>
      </c>
    </row>
    <row r="52" spans="1:20" x14ac:dyDescent="0.25">
      <c r="A52">
        <v>8.8730000000000003E-2</v>
      </c>
      <c r="B52">
        <v>21</v>
      </c>
      <c r="C52">
        <v>5.64</v>
      </c>
      <c r="D52">
        <v>0</v>
      </c>
      <c r="E52">
        <v>0.439</v>
      </c>
      <c r="F52" s="3">
        <v>5.9630000000000001</v>
      </c>
      <c r="G52">
        <v>45.7</v>
      </c>
      <c r="H52">
        <v>6.8147000000000002</v>
      </c>
      <c r="I52">
        <v>4</v>
      </c>
      <c r="J52">
        <v>243</v>
      </c>
      <c r="K52">
        <v>16.8</v>
      </c>
      <c r="L52">
        <v>395.56</v>
      </c>
      <c r="M52">
        <v>13.45</v>
      </c>
      <c r="N52" s="1">
        <v>19.7</v>
      </c>
      <c r="O52" s="4">
        <f t="shared" si="4"/>
        <v>19.604226000000004</v>
      </c>
      <c r="P52">
        <f t="shared" si="0"/>
        <v>-9.5773999999995141E-2</v>
      </c>
      <c r="Q52">
        <f t="shared" si="1"/>
        <v>9.5773999999995141E-2</v>
      </c>
      <c r="R52">
        <f t="shared" si="2"/>
        <v>9.1726590759990696E-3</v>
      </c>
      <c r="S52">
        <f t="shared" si="5"/>
        <v>-2.8328063241106989</v>
      </c>
      <c r="T52">
        <f t="shared" si="3"/>
        <v>8.0247916699215693</v>
      </c>
    </row>
    <row r="53" spans="1:20" x14ac:dyDescent="0.25">
      <c r="A53">
        <v>4.3369999999999999E-2</v>
      </c>
      <c r="B53">
        <v>21</v>
      </c>
      <c r="C53">
        <v>5.64</v>
      </c>
      <c r="D53">
        <v>0</v>
      </c>
      <c r="E53">
        <v>0.439</v>
      </c>
      <c r="F53" s="3">
        <v>6.1150000000000002</v>
      </c>
      <c r="G53">
        <v>63</v>
      </c>
      <c r="H53">
        <v>6.8147000000000002</v>
      </c>
      <c r="I53">
        <v>4</v>
      </c>
      <c r="J53">
        <v>243</v>
      </c>
      <c r="K53">
        <v>16.8</v>
      </c>
      <c r="L53">
        <v>393.97</v>
      </c>
      <c r="M53">
        <v>9.43</v>
      </c>
      <c r="N53" s="1">
        <v>20.5</v>
      </c>
      <c r="O53" s="4">
        <f t="shared" si="4"/>
        <v>20.987730000000006</v>
      </c>
      <c r="P53">
        <f t="shared" si="0"/>
        <v>0.48773000000000621</v>
      </c>
      <c r="Q53">
        <f t="shared" si="1"/>
        <v>0.48773000000000621</v>
      </c>
      <c r="R53">
        <f t="shared" si="2"/>
        <v>0.23788055290000606</v>
      </c>
      <c r="S53">
        <f t="shared" si="5"/>
        <v>-2.0328063241106982</v>
      </c>
      <c r="T53">
        <f t="shared" si="3"/>
        <v>4.1323015513444492</v>
      </c>
    </row>
    <row r="54" spans="1:20" x14ac:dyDescent="0.25">
      <c r="A54">
        <v>5.3600000000000002E-2</v>
      </c>
      <c r="B54">
        <v>21</v>
      </c>
      <c r="C54">
        <v>5.64</v>
      </c>
      <c r="D54">
        <v>0</v>
      </c>
      <c r="E54">
        <v>0.439</v>
      </c>
      <c r="F54" s="3">
        <v>6.5110000000000001</v>
      </c>
      <c r="G54">
        <v>21.1</v>
      </c>
      <c r="H54">
        <v>6.8147000000000002</v>
      </c>
      <c r="I54">
        <v>4</v>
      </c>
      <c r="J54">
        <v>243</v>
      </c>
      <c r="K54">
        <v>16.8</v>
      </c>
      <c r="L54">
        <v>396.9</v>
      </c>
      <c r="M54">
        <v>5.28</v>
      </c>
      <c r="N54" s="1">
        <v>25</v>
      </c>
      <c r="O54" s="4">
        <f t="shared" si="4"/>
        <v>24.592122000000003</v>
      </c>
      <c r="P54">
        <f t="shared" si="0"/>
        <v>-0.40787799999999663</v>
      </c>
      <c r="Q54">
        <f t="shared" si="1"/>
        <v>0.40787799999999663</v>
      </c>
      <c r="R54">
        <f t="shared" si="2"/>
        <v>0.16636446288399726</v>
      </c>
      <c r="S54">
        <f t="shared" si="5"/>
        <v>2.4671936758893018</v>
      </c>
      <c r="T54">
        <f t="shared" si="3"/>
        <v>6.0870446343481657</v>
      </c>
    </row>
    <row r="55" spans="1:20" x14ac:dyDescent="0.25">
      <c r="A55">
        <v>4.981E-2</v>
      </c>
      <c r="B55">
        <v>21</v>
      </c>
      <c r="C55">
        <v>5.64</v>
      </c>
      <c r="D55">
        <v>0</v>
      </c>
      <c r="E55">
        <v>0.439</v>
      </c>
      <c r="F55" s="3">
        <v>5.9980000000000002</v>
      </c>
      <c r="G55">
        <v>21.4</v>
      </c>
      <c r="H55">
        <v>6.8147000000000002</v>
      </c>
      <c r="I55">
        <v>4</v>
      </c>
      <c r="J55">
        <v>243</v>
      </c>
      <c r="K55">
        <v>16.8</v>
      </c>
      <c r="L55">
        <v>396.9</v>
      </c>
      <c r="M55">
        <v>8.43</v>
      </c>
      <c r="N55" s="1">
        <v>23.4</v>
      </c>
      <c r="O55" s="4">
        <f t="shared" si="4"/>
        <v>19.922796000000005</v>
      </c>
      <c r="P55">
        <f t="shared" si="0"/>
        <v>-3.4772039999999933</v>
      </c>
      <c r="Q55">
        <f t="shared" si="1"/>
        <v>3.4772039999999933</v>
      </c>
      <c r="R55">
        <f t="shared" si="2"/>
        <v>12.090947657615953</v>
      </c>
      <c r="S55">
        <f t="shared" si="5"/>
        <v>0.86719367588930041</v>
      </c>
      <c r="T55">
        <f t="shared" si="3"/>
        <v>0.75202487150239705</v>
      </c>
    </row>
    <row r="56" spans="1:20" x14ac:dyDescent="0.25">
      <c r="A56">
        <v>1.3599999999999999E-2</v>
      </c>
      <c r="B56">
        <v>75</v>
      </c>
      <c r="C56">
        <v>4</v>
      </c>
      <c r="D56">
        <v>0</v>
      </c>
      <c r="E56">
        <v>0.41</v>
      </c>
      <c r="F56" s="3">
        <v>5.8879999999999999</v>
      </c>
      <c r="G56">
        <v>47.6</v>
      </c>
      <c r="H56">
        <v>7.3197000000000001</v>
      </c>
      <c r="I56">
        <v>3</v>
      </c>
      <c r="J56">
        <v>469</v>
      </c>
      <c r="K56">
        <v>21.1</v>
      </c>
      <c r="L56">
        <v>396.9</v>
      </c>
      <c r="M56">
        <v>14.8</v>
      </c>
      <c r="N56" s="1">
        <v>18.899999999999999</v>
      </c>
      <c r="O56" s="4">
        <f t="shared" si="4"/>
        <v>18.921576000000002</v>
      </c>
      <c r="P56">
        <f t="shared" si="0"/>
        <v>2.1576000000003148E-2</v>
      </c>
      <c r="Q56">
        <f t="shared" si="1"/>
        <v>2.1576000000003148E-2</v>
      </c>
      <c r="R56">
        <f t="shared" si="2"/>
        <v>4.6552377600013586E-4</v>
      </c>
      <c r="S56">
        <f t="shared" si="5"/>
        <v>-3.6328063241106996</v>
      </c>
      <c r="T56">
        <f t="shared" si="3"/>
        <v>13.197281788498694</v>
      </c>
    </row>
    <row r="57" spans="1:20" x14ac:dyDescent="0.25">
      <c r="A57">
        <v>1.311E-2</v>
      </c>
      <c r="B57">
        <v>90</v>
      </c>
      <c r="C57">
        <v>1.22</v>
      </c>
      <c r="D57">
        <v>0</v>
      </c>
      <c r="E57">
        <v>0.40300000000000002</v>
      </c>
      <c r="F57" s="3">
        <v>7.2489999999999997</v>
      </c>
      <c r="G57">
        <v>21.9</v>
      </c>
      <c r="H57">
        <v>8.6966000000000001</v>
      </c>
      <c r="I57">
        <v>5</v>
      </c>
      <c r="J57">
        <v>226</v>
      </c>
      <c r="K57">
        <v>17.899999999999999</v>
      </c>
      <c r="L57">
        <v>395.93</v>
      </c>
      <c r="M57">
        <v>4.8099999999999996</v>
      </c>
      <c r="N57" s="1">
        <v>35.4</v>
      </c>
      <c r="O57" s="4">
        <f t="shared" si="4"/>
        <v>31.309397999999995</v>
      </c>
      <c r="P57">
        <f t="shared" si="0"/>
        <v>-4.0906020000000041</v>
      </c>
      <c r="Q57">
        <f t="shared" si="1"/>
        <v>4.0906020000000041</v>
      </c>
      <c r="R57">
        <f t="shared" si="2"/>
        <v>16.733024722404032</v>
      </c>
      <c r="S57">
        <f t="shared" si="5"/>
        <v>12.8671936758893</v>
      </c>
      <c r="T57">
        <f t="shared" si="3"/>
        <v>165.5646730928456</v>
      </c>
    </row>
    <row r="58" spans="1:20" x14ac:dyDescent="0.25">
      <c r="A58">
        <v>2.0549999999999999E-2</v>
      </c>
      <c r="B58">
        <v>85</v>
      </c>
      <c r="C58">
        <v>0.74</v>
      </c>
      <c r="D58">
        <v>0</v>
      </c>
      <c r="E58">
        <v>0.41</v>
      </c>
      <c r="F58" s="3">
        <v>6.383</v>
      </c>
      <c r="G58">
        <v>35.700000000000003</v>
      </c>
      <c r="H58">
        <v>9.1875999999999998</v>
      </c>
      <c r="I58">
        <v>2</v>
      </c>
      <c r="J58">
        <v>313</v>
      </c>
      <c r="K58">
        <v>17.3</v>
      </c>
      <c r="L58">
        <v>396.9</v>
      </c>
      <c r="M58">
        <v>5.77</v>
      </c>
      <c r="N58" s="1">
        <v>24.7</v>
      </c>
      <c r="O58" s="4">
        <f t="shared" si="4"/>
        <v>23.427066000000003</v>
      </c>
      <c r="P58">
        <f t="shared" si="0"/>
        <v>-1.2729339999999958</v>
      </c>
      <c r="Q58">
        <f t="shared" si="1"/>
        <v>1.2729339999999958</v>
      </c>
      <c r="R58">
        <f t="shared" si="2"/>
        <v>1.6203609683559892</v>
      </c>
      <c r="S58">
        <f t="shared" si="5"/>
        <v>2.1671936758893011</v>
      </c>
      <c r="T58">
        <f t="shared" si="3"/>
        <v>4.6967284288145814</v>
      </c>
    </row>
    <row r="59" spans="1:20" x14ac:dyDescent="0.25">
      <c r="A59">
        <v>1.4319999999999999E-2</v>
      </c>
      <c r="B59">
        <v>100</v>
      </c>
      <c r="C59">
        <v>1.32</v>
      </c>
      <c r="D59">
        <v>0</v>
      </c>
      <c r="E59">
        <v>0.41099999999999998</v>
      </c>
      <c r="F59" s="3">
        <v>6.8159999999999998</v>
      </c>
      <c r="G59">
        <v>40.5</v>
      </c>
      <c r="H59">
        <v>8.3247999999999998</v>
      </c>
      <c r="I59">
        <v>5</v>
      </c>
      <c r="J59">
        <v>256</v>
      </c>
      <c r="K59">
        <v>15.1</v>
      </c>
      <c r="L59">
        <v>392.9</v>
      </c>
      <c r="M59">
        <v>3.95</v>
      </c>
      <c r="N59" s="1">
        <v>31.6</v>
      </c>
      <c r="O59" s="4">
        <f t="shared" si="4"/>
        <v>27.368231999999999</v>
      </c>
      <c r="P59">
        <f t="shared" si="0"/>
        <v>-4.2317680000000024</v>
      </c>
      <c r="Q59">
        <f t="shared" si="1"/>
        <v>4.2317680000000024</v>
      </c>
      <c r="R59">
        <f t="shared" si="2"/>
        <v>17.907860405824021</v>
      </c>
      <c r="S59">
        <f t="shared" si="5"/>
        <v>9.0671936758893033</v>
      </c>
      <c r="T59">
        <f t="shared" si="3"/>
        <v>82.214001156086979</v>
      </c>
    </row>
    <row r="60" spans="1:20" x14ac:dyDescent="0.25">
      <c r="A60">
        <v>0.15445</v>
      </c>
      <c r="B60">
        <v>25</v>
      </c>
      <c r="C60">
        <v>5.13</v>
      </c>
      <c r="D60">
        <v>0</v>
      </c>
      <c r="E60">
        <v>0.45300000000000001</v>
      </c>
      <c r="F60" s="3">
        <v>6.1449999999999996</v>
      </c>
      <c r="G60">
        <v>29.2</v>
      </c>
      <c r="H60">
        <v>7.8148</v>
      </c>
      <c r="I60">
        <v>8</v>
      </c>
      <c r="J60">
        <v>284</v>
      </c>
      <c r="K60">
        <v>19.7</v>
      </c>
      <c r="L60">
        <v>390.68</v>
      </c>
      <c r="M60">
        <v>6.86</v>
      </c>
      <c r="N60" s="1">
        <v>23.3</v>
      </c>
      <c r="O60" s="4">
        <f t="shared" si="4"/>
        <v>21.26079</v>
      </c>
      <c r="P60">
        <f t="shared" si="0"/>
        <v>-2.0392100000000006</v>
      </c>
      <c r="Q60">
        <f t="shared" si="1"/>
        <v>2.0392100000000006</v>
      </c>
      <c r="R60">
        <f t="shared" si="2"/>
        <v>4.1583774241000029</v>
      </c>
      <c r="S60">
        <f t="shared" si="5"/>
        <v>0.76719367588930254</v>
      </c>
      <c r="T60">
        <f t="shared" si="3"/>
        <v>0.58858613632454015</v>
      </c>
    </row>
    <row r="61" spans="1:20" x14ac:dyDescent="0.25">
      <c r="A61">
        <v>0.10328</v>
      </c>
      <c r="B61">
        <v>25</v>
      </c>
      <c r="C61">
        <v>5.13</v>
      </c>
      <c r="D61">
        <v>0</v>
      </c>
      <c r="E61">
        <v>0.45300000000000001</v>
      </c>
      <c r="F61" s="3">
        <v>5.9269999999999996</v>
      </c>
      <c r="G61">
        <v>47.2</v>
      </c>
      <c r="H61">
        <v>6.9320000000000004</v>
      </c>
      <c r="I61">
        <v>8</v>
      </c>
      <c r="J61">
        <v>284</v>
      </c>
      <c r="K61">
        <v>19.7</v>
      </c>
      <c r="L61">
        <v>396.9</v>
      </c>
      <c r="M61">
        <v>9.2200000000000006</v>
      </c>
      <c r="N61" s="1">
        <v>19.600000000000001</v>
      </c>
      <c r="O61" s="4">
        <f t="shared" si="4"/>
        <v>19.276553999999997</v>
      </c>
      <c r="P61">
        <f t="shared" si="0"/>
        <v>-0.32344600000000412</v>
      </c>
      <c r="Q61">
        <f t="shared" si="1"/>
        <v>0.32344600000000412</v>
      </c>
      <c r="R61">
        <f t="shared" si="2"/>
        <v>0.10461731491600267</v>
      </c>
      <c r="S61">
        <f t="shared" si="5"/>
        <v>-2.9328063241106967</v>
      </c>
      <c r="T61">
        <f t="shared" si="3"/>
        <v>8.6013529347436979</v>
      </c>
    </row>
    <row r="62" spans="1:20" x14ac:dyDescent="0.25">
      <c r="A62">
        <v>0.14932000000000001</v>
      </c>
      <c r="B62">
        <v>25</v>
      </c>
      <c r="C62">
        <v>5.13</v>
      </c>
      <c r="D62">
        <v>0</v>
      </c>
      <c r="E62">
        <v>0.45300000000000001</v>
      </c>
      <c r="F62" s="3">
        <v>5.7409999999999997</v>
      </c>
      <c r="G62">
        <v>66.2</v>
      </c>
      <c r="H62">
        <v>7.2253999999999996</v>
      </c>
      <c r="I62">
        <v>8</v>
      </c>
      <c r="J62">
        <v>284</v>
      </c>
      <c r="K62">
        <v>19.7</v>
      </c>
      <c r="L62">
        <v>395.11</v>
      </c>
      <c r="M62">
        <v>13.15</v>
      </c>
      <c r="N62" s="1">
        <v>18.7</v>
      </c>
      <c r="O62" s="4">
        <f t="shared" si="4"/>
        <v>17.583582</v>
      </c>
      <c r="P62">
        <f t="shared" si="0"/>
        <v>-1.1164179999999995</v>
      </c>
      <c r="Q62">
        <f t="shared" si="1"/>
        <v>1.1164179999999995</v>
      </c>
      <c r="R62">
        <f t="shared" si="2"/>
        <v>1.2463891507239988</v>
      </c>
      <c r="S62">
        <f t="shared" si="5"/>
        <v>-3.8328063241106989</v>
      </c>
      <c r="T62">
        <f t="shared" si="3"/>
        <v>14.690404318142967</v>
      </c>
    </row>
    <row r="63" spans="1:20" x14ac:dyDescent="0.25">
      <c r="A63">
        <v>0.17171</v>
      </c>
      <c r="B63">
        <v>25</v>
      </c>
      <c r="C63">
        <v>5.13</v>
      </c>
      <c r="D63">
        <v>0</v>
      </c>
      <c r="E63">
        <v>0.45300000000000001</v>
      </c>
      <c r="F63" s="3">
        <v>5.9660000000000002</v>
      </c>
      <c r="G63">
        <v>93.4</v>
      </c>
      <c r="H63">
        <v>6.8185000000000002</v>
      </c>
      <c r="I63">
        <v>8</v>
      </c>
      <c r="J63">
        <v>284</v>
      </c>
      <c r="K63">
        <v>19.7</v>
      </c>
      <c r="L63">
        <v>378.08</v>
      </c>
      <c r="M63">
        <v>14.44</v>
      </c>
      <c r="N63" s="1">
        <v>16</v>
      </c>
      <c r="O63" s="4">
        <f t="shared" si="4"/>
        <v>19.631532000000007</v>
      </c>
      <c r="P63">
        <f t="shared" si="0"/>
        <v>3.6315320000000071</v>
      </c>
      <c r="Q63">
        <f t="shared" si="1"/>
        <v>3.6315320000000071</v>
      </c>
      <c r="R63">
        <f t="shared" si="2"/>
        <v>13.188024667024051</v>
      </c>
      <c r="S63">
        <f t="shared" si="5"/>
        <v>-6.5328063241106982</v>
      </c>
      <c r="T63">
        <f t="shared" si="3"/>
        <v>42.677558468340735</v>
      </c>
    </row>
    <row r="64" spans="1:20" x14ac:dyDescent="0.25">
      <c r="A64">
        <v>0.11027000000000001</v>
      </c>
      <c r="B64">
        <v>25</v>
      </c>
      <c r="C64">
        <v>5.13</v>
      </c>
      <c r="D64">
        <v>0</v>
      </c>
      <c r="E64">
        <v>0.45300000000000001</v>
      </c>
      <c r="F64" s="3">
        <v>6.4560000000000004</v>
      </c>
      <c r="G64">
        <v>67.8</v>
      </c>
      <c r="H64">
        <v>7.2255000000000003</v>
      </c>
      <c r="I64">
        <v>8</v>
      </c>
      <c r="J64">
        <v>284</v>
      </c>
      <c r="K64">
        <v>19.7</v>
      </c>
      <c r="L64">
        <v>396.9</v>
      </c>
      <c r="M64">
        <v>6.73</v>
      </c>
      <c r="N64" s="1">
        <v>22.2</v>
      </c>
      <c r="O64" s="4">
        <f t="shared" si="4"/>
        <v>24.091512000000009</v>
      </c>
      <c r="P64">
        <f t="shared" si="0"/>
        <v>1.8915120000000094</v>
      </c>
      <c r="Q64">
        <f t="shared" si="1"/>
        <v>1.8915120000000094</v>
      </c>
      <c r="R64">
        <f t="shared" si="2"/>
        <v>3.5778176461440356</v>
      </c>
      <c r="S64">
        <f t="shared" si="5"/>
        <v>-0.33280632411069888</v>
      </c>
      <c r="T64">
        <f t="shared" si="3"/>
        <v>0.11076004936807556</v>
      </c>
    </row>
    <row r="65" spans="1:20" x14ac:dyDescent="0.25">
      <c r="A65">
        <v>0.1265</v>
      </c>
      <c r="B65">
        <v>25</v>
      </c>
      <c r="C65">
        <v>5.13</v>
      </c>
      <c r="D65">
        <v>0</v>
      </c>
      <c r="E65">
        <v>0.45300000000000001</v>
      </c>
      <c r="F65" s="3">
        <v>6.7619999999999996</v>
      </c>
      <c r="G65">
        <v>43.4</v>
      </c>
      <c r="H65">
        <v>7.9809000000000001</v>
      </c>
      <c r="I65">
        <v>8</v>
      </c>
      <c r="J65">
        <v>284</v>
      </c>
      <c r="K65">
        <v>19.7</v>
      </c>
      <c r="L65">
        <v>395.58</v>
      </c>
      <c r="M65">
        <v>9.5</v>
      </c>
      <c r="N65" s="1">
        <v>25</v>
      </c>
      <c r="O65" s="4">
        <f t="shared" si="4"/>
        <v>26.876723999999996</v>
      </c>
      <c r="P65">
        <f t="shared" si="0"/>
        <v>1.8767239999999958</v>
      </c>
      <c r="Q65">
        <f t="shared" si="1"/>
        <v>1.8767239999999958</v>
      </c>
      <c r="R65">
        <f t="shared" si="2"/>
        <v>3.5220929721759844</v>
      </c>
      <c r="S65">
        <f t="shared" si="5"/>
        <v>2.4671936758893018</v>
      </c>
      <c r="T65">
        <f t="shared" si="3"/>
        <v>6.0870446343481657</v>
      </c>
    </row>
    <row r="66" spans="1:20" x14ac:dyDescent="0.25">
      <c r="A66">
        <v>1.951E-2</v>
      </c>
      <c r="B66">
        <v>17.5</v>
      </c>
      <c r="C66">
        <v>1.38</v>
      </c>
      <c r="D66">
        <v>0</v>
      </c>
      <c r="E66">
        <v>0.41610000000000003</v>
      </c>
      <c r="F66" s="3">
        <v>7.1040000000000001</v>
      </c>
      <c r="G66">
        <v>59.5</v>
      </c>
      <c r="H66">
        <v>9.2228999999999992</v>
      </c>
      <c r="I66">
        <v>3</v>
      </c>
      <c r="J66">
        <v>216</v>
      </c>
      <c r="K66">
        <v>18.600000000000001</v>
      </c>
      <c r="L66">
        <v>393.24</v>
      </c>
      <c r="M66">
        <v>8.0500000000000007</v>
      </c>
      <c r="N66" s="1">
        <v>33</v>
      </c>
      <c r="O66" s="4">
        <f t="shared" si="4"/>
        <v>29.989607999999997</v>
      </c>
      <c r="P66">
        <f t="shared" si="0"/>
        <v>-3.0103920000000031</v>
      </c>
      <c r="Q66">
        <f t="shared" si="1"/>
        <v>3.0103920000000031</v>
      </c>
      <c r="R66">
        <f t="shared" si="2"/>
        <v>9.0624599936640191</v>
      </c>
      <c r="S66">
        <f t="shared" si="5"/>
        <v>10.467193675889302</v>
      </c>
      <c r="T66">
        <f t="shared" si="3"/>
        <v>109.56214344857699</v>
      </c>
    </row>
    <row r="67" spans="1:20" x14ac:dyDescent="0.25">
      <c r="A67">
        <v>3.5839999999999997E-2</v>
      </c>
      <c r="B67">
        <v>80</v>
      </c>
      <c r="C67">
        <v>3.37</v>
      </c>
      <c r="D67">
        <v>0</v>
      </c>
      <c r="E67">
        <v>0.39800000000000002</v>
      </c>
      <c r="F67" s="3">
        <v>6.29</v>
      </c>
      <c r="G67">
        <v>17.8</v>
      </c>
      <c r="H67">
        <v>6.6115000000000004</v>
      </c>
      <c r="I67">
        <v>4</v>
      </c>
      <c r="J67">
        <v>337</v>
      </c>
      <c r="K67">
        <v>16.100000000000001</v>
      </c>
      <c r="L67">
        <v>396.9</v>
      </c>
      <c r="M67">
        <v>4.67</v>
      </c>
      <c r="N67" s="1">
        <v>23.5</v>
      </c>
      <c r="O67" s="4">
        <f t="shared" ref="O67:O130" si="6" xml:space="preserve"> $X$3 + ($X$2*F67)</f>
        <v>22.580580000000005</v>
      </c>
      <c r="P67">
        <f t="shared" ref="P67:P130" si="7">O67-N67</f>
        <v>-0.91941999999999524</v>
      </c>
      <c r="Q67">
        <f t="shared" ref="Q67:Q130" si="8">ABS(P67)</f>
        <v>0.91941999999999524</v>
      </c>
      <c r="R67">
        <f t="shared" ref="R67:R130" si="9" xml:space="preserve"> POWER(P67,2)</f>
        <v>0.8453331363999913</v>
      </c>
      <c r="S67">
        <f t="shared" ref="S67:S130" si="10">N67-$X$6</f>
        <v>0.96719367588930183</v>
      </c>
      <c r="T67">
        <f t="shared" ref="T67:T130" si="11">POWER(S67,2)</f>
        <v>0.93546360668025985</v>
      </c>
    </row>
    <row r="68" spans="1:20" x14ac:dyDescent="0.25">
      <c r="A68">
        <v>4.3790000000000003E-2</v>
      </c>
      <c r="B68">
        <v>80</v>
      </c>
      <c r="C68">
        <v>3.37</v>
      </c>
      <c r="D68">
        <v>0</v>
      </c>
      <c r="E68">
        <v>0.39800000000000002</v>
      </c>
      <c r="F68" s="3">
        <v>5.7869999999999999</v>
      </c>
      <c r="G68">
        <v>31.1</v>
      </c>
      <c r="H68">
        <v>6.6115000000000004</v>
      </c>
      <c r="I68">
        <v>4</v>
      </c>
      <c r="J68">
        <v>337</v>
      </c>
      <c r="K68">
        <v>16.100000000000001</v>
      </c>
      <c r="L68">
        <v>396.9</v>
      </c>
      <c r="M68">
        <v>10.24</v>
      </c>
      <c r="N68" s="1">
        <v>19.399999999999999</v>
      </c>
      <c r="O68" s="4">
        <f t="shared" si="6"/>
        <v>18.002274</v>
      </c>
      <c r="P68">
        <f t="shared" si="7"/>
        <v>-1.3977259999999987</v>
      </c>
      <c r="Q68">
        <f t="shared" si="8"/>
        <v>1.3977259999999987</v>
      </c>
      <c r="R68">
        <f t="shared" si="9"/>
        <v>1.9536379710759963</v>
      </c>
      <c r="S68">
        <f t="shared" si="10"/>
        <v>-3.1328063241106996</v>
      </c>
      <c r="T68">
        <f t="shared" si="11"/>
        <v>9.8144754643879946</v>
      </c>
    </row>
    <row r="69" spans="1:20" x14ac:dyDescent="0.25">
      <c r="A69">
        <v>5.7889999999999997E-2</v>
      </c>
      <c r="B69">
        <v>12.5</v>
      </c>
      <c r="C69">
        <v>6.07</v>
      </c>
      <c r="D69">
        <v>0</v>
      </c>
      <c r="E69">
        <v>0.40899999999999997</v>
      </c>
      <c r="F69" s="3">
        <v>5.8780000000000001</v>
      </c>
      <c r="G69">
        <v>21.4</v>
      </c>
      <c r="H69">
        <v>6.4980000000000002</v>
      </c>
      <c r="I69">
        <v>4</v>
      </c>
      <c r="J69">
        <v>345</v>
      </c>
      <c r="K69">
        <v>18.899999999999999</v>
      </c>
      <c r="L69">
        <v>396.21</v>
      </c>
      <c r="M69">
        <v>8.1</v>
      </c>
      <c r="N69" s="1">
        <v>22</v>
      </c>
      <c r="O69" s="4">
        <f t="shared" si="6"/>
        <v>18.830556000000001</v>
      </c>
      <c r="P69">
        <f t="shared" si="7"/>
        <v>-3.1694439999999986</v>
      </c>
      <c r="Q69">
        <f t="shared" si="8"/>
        <v>3.1694439999999986</v>
      </c>
      <c r="R69">
        <f t="shared" si="9"/>
        <v>10.045375269135992</v>
      </c>
      <c r="S69">
        <f t="shared" si="10"/>
        <v>-0.53280632411069817</v>
      </c>
      <c r="T69">
        <f t="shared" si="11"/>
        <v>0.28388257901235436</v>
      </c>
    </row>
    <row r="70" spans="1:20" x14ac:dyDescent="0.25">
      <c r="A70">
        <v>0.13553999999999999</v>
      </c>
      <c r="B70">
        <v>12.5</v>
      </c>
      <c r="C70">
        <v>6.07</v>
      </c>
      <c r="D70">
        <v>0</v>
      </c>
      <c r="E70">
        <v>0.40899999999999997</v>
      </c>
      <c r="F70" s="3">
        <v>5.5940000000000003</v>
      </c>
      <c r="G70">
        <v>36.799999999999997</v>
      </c>
      <c r="H70">
        <v>6.4980000000000002</v>
      </c>
      <c r="I70">
        <v>4</v>
      </c>
      <c r="J70">
        <v>345</v>
      </c>
      <c r="K70">
        <v>18.899999999999999</v>
      </c>
      <c r="L70">
        <v>396.9</v>
      </c>
      <c r="M70">
        <v>13.09</v>
      </c>
      <c r="N70" s="1">
        <v>17.399999999999999</v>
      </c>
      <c r="O70" s="4">
        <f t="shared" si="6"/>
        <v>16.245588000000005</v>
      </c>
      <c r="P70">
        <f t="shared" si="7"/>
        <v>-1.1544119999999936</v>
      </c>
      <c r="Q70">
        <f t="shared" si="8"/>
        <v>1.1544119999999936</v>
      </c>
      <c r="R70">
        <f t="shared" si="9"/>
        <v>1.3326670657439852</v>
      </c>
      <c r="S70">
        <f t="shared" si="10"/>
        <v>-5.1328063241106996</v>
      </c>
      <c r="T70">
        <f t="shared" si="11"/>
        <v>26.345700760830791</v>
      </c>
    </row>
    <row r="71" spans="1:20" x14ac:dyDescent="0.25">
      <c r="A71">
        <v>0.12816</v>
      </c>
      <c r="B71">
        <v>12.5</v>
      </c>
      <c r="C71">
        <v>6.07</v>
      </c>
      <c r="D71">
        <v>0</v>
      </c>
      <c r="E71">
        <v>0.40899999999999997</v>
      </c>
      <c r="F71" s="3">
        <v>5.8849999999999998</v>
      </c>
      <c r="G71">
        <v>33</v>
      </c>
      <c r="H71">
        <v>6.4980000000000002</v>
      </c>
      <c r="I71">
        <v>4</v>
      </c>
      <c r="J71">
        <v>345</v>
      </c>
      <c r="K71">
        <v>18.899999999999999</v>
      </c>
      <c r="L71">
        <v>396.9</v>
      </c>
      <c r="M71">
        <v>8.7899999999999991</v>
      </c>
      <c r="N71" s="1">
        <v>20.9</v>
      </c>
      <c r="O71" s="4">
        <f t="shared" si="6"/>
        <v>18.894269999999999</v>
      </c>
      <c r="P71">
        <f t="shared" si="7"/>
        <v>-2.0057299999999998</v>
      </c>
      <c r="Q71">
        <f t="shared" si="8"/>
        <v>2.0057299999999998</v>
      </c>
      <c r="R71">
        <f t="shared" si="9"/>
        <v>4.0229528328999988</v>
      </c>
      <c r="S71">
        <f t="shared" si="10"/>
        <v>-1.6328063241106996</v>
      </c>
      <c r="T71">
        <f t="shared" si="11"/>
        <v>2.6660564920558949</v>
      </c>
    </row>
    <row r="72" spans="1:20" x14ac:dyDescent="0.25">
      <c r="A72">
        <v>8.8260000000000005E-2</v>
      </c>
      <c r="B72">
        <v>0</v>
      </c>
      <c r="C72">
        <v>10.81</v>
      </c>
      <c r="D72">
        <v>0</v>
      </c>
      <c r="E72">
        <v>0.41299999999999998</v>
      </c>
      <c r="F72" s="3">
        <v>6.4169999999999998</v>
      </c>
      <c r="G72">
        <v>6.6</v>
      </c>
      <c r="H72">
        <v>5.2873000000000001</v>
      </c>
      <c r="I72">
        <v>4</v>
      </c>
      <c r="J72">
        <v>305</v>
      </c>
      <c r="K72">
        <v>19.2</v>
      </c>
      <c r="L72">
        <v>383.73</v>
      </c>
      <c r="M72">
        <v>6.72</v>
      </c>
      <c r="N72" s="1">
        <v>24.2</v>
      </c>
      <c r="O72" s="4">
        <f t="shared" si="6"/>
        <v>23.736533999999999</v>
      </c>
      <c r="P72">
        <f t="shared" si="7"/>
        <v>-0.46346600000000038</v>
      </c>
      <c r="Q72">
        <f t="shared" si="8"/>
        <v>0.46346600000000038</v>
      </c>
      <c r="R72">
        <f t="shared" si="9"/>
        <v>0.21480073315600035</v>
      </c>
      <c r="S72">
        <f t="shared" si="10"/>
        <v>1.6671936758893011</v>
      </c>
      <c r="T72">
        <f t="shared" si="11"/>
        <v>2.7795347529252799</v>
      </c>
    </row>
    <row r="73" spans="1:20" x14ac:dyDescent="0.25">
      <c r="A73">
        <v>0.15876000000000001</v>
      </c>
      <c r="B73">
        <v>0</v>
      </c>
      <c r="C73">
        <v>10.81</v>
      </c>
      <c r="D73">
        <v>0</v>
      </c>
      <c r="E73">
        <v>0.41299999999999998</v>
      </c>
      <c r="F73" s="3">
        <v>5.9610000000000003</v>
      </c>
      <c r="G73">
        <v>17.5</v>
      </c>
      <c r="H73">
        <v>5.2873000000000001</v>
      </c>
      <c r="I73">
        <v>4</v>
      </c>
      <c r="J73">
        <v>305</v>
      </c>
      <c r="K73">
        <v>19.2</v>
      </c>
      <c r="L73">
        <v>376.94</v>
      </c>
      <c r="M73">
        <v>9.8800000000000008</v>
      </c>
      <c r="N73" s="1">
        <v>21.7</v>
      </c>
      <c r="O73" s="4">
        <f t="shared" si="6"/>
        <v>19.586022000000007</v>
      </c>
      <c r="P73">
        <f t="shared" si="7"/>
        <v>-2.1139779999999924</v>
      </c>
      <c r="Q73">
        <f t="shared" si="8"/>
        <v>2.1139779999999924</v>
      </c>
      <c r="R73">
        <f t="shared" si="9"/>
        <v>4.4689029844839681</v>
      </c>
      <c r="S73">
        <f t="shared" si="10"/>
        <v>-0.83280632411069888</v>
      </c>
      <c r="T73">
        <f t="shared" si="11"/>
        <v>0.69356637347877448</v>
      </c>
    </row>
    <row r="74" spans="1:20" x14ac:dyDescent="0.25">
      <c r="A74">
        <v>9.1639999999999999E-2</v>
      </c>
      <c r="B74">
        <v>0</v>
      </c>
      <c r="C74">
        <v>10.81</v>
      </c>
      <c r="D74">
        <v>0</v>
      </c>
      <c r="E74">
        <v>0.41299999999999998</v>
      </c>
      <c r="F74" s="3">
        <v>6.0650000000000004</v>
      </c>
      <c r="G74">
        <v>7.8</v>
      </c>
      <c r="H74">
        <v>5.2873000000000001</v>
      </c>
      <c r="I74">
        <v>4</v>
      </c>
      <c r="J74">
        <v>305</v>
      </c>
      <c r="K74">
        <v>19.2</v>
      </c>
      <c r="L74">
        <v>390.91</v>
      </c>
      <c r="M74">
        <v>5.52</v>
      </c>
      <c r="N74" s="1">
        <v>22.8</v>
      </c>
      <c r="O74" s="4">
        <f t="shared" si="6"/>
        <v>20.532630000000005</v>
      </c>
      <c r="P74">
        <f t="shared" si="7"/>
        <v>-2.2673699999999961</v>
      </c>
      <c r="Q74">
        <f t="shared" si="8"/>
        <v>2.2673699999999961</v>
      </c>
      <c r="R74">
        <f t="shared" si="9"/>
        <v>5.1409667168999826</v>
      </c>
      <c r="S74">
        <f t="shared" si="10"/>
        <v>0.26719367588930254</v>
      </c>
      <c r="T74">
        <f t="shared" si="11"/>
        <v>7.1392460435237656E-2</v>
      </c>
    </row>
    <row r="75" spans="1:20" x14ac:dyDescent="0.25">
      <c r="A75">
        <v>0.19539000000000001</v>
      </c>
      <c r="B75">
        <v>0</v>
      </c>
      <c r="C75">
        <v>10.81</v>
      </c>
      <c r="D75">
        <v>0</v>
      </c>
      <c r="E75">
        <v>0.41299999999999998</v>
      </c>
      <c r="F75" s="3">
        <v>6.2450000000000001</v>
      </c>
      <c r="G75">
        <v>6.2</v>
      </c>
      <c r="H75">
        <v>5.2873000000000001</v>
      </c>
      <c r="I75">
        <v>4</v>
      </c>
      <c r="J75">
        <v>305</v>
      </c>
      <c r="K75">
        <v>19.2</v>
      </c>
      <c r="L75">
        <v>377.17</v>
      </c>
      <c r="M75">
        <v>7.54</v>
      </c>
      <c r="N75" s="1">
        <v>23.4</v>
      </c>
      <c r="O75" s="4">
        <f t="shared" si="6"/>
        <v>22.170990000000003</v>
      </c>
      <c r="P75">
        <f t="shared" si="7"/>
        <v>-1.2290099999999953</v>
      </c>
      <c r="Q75">
        <f t="shared" si="8"/>
        <v>1.2290099999999953</v>
      </c>
      <c r="R75">
        <f t="shared" si="9"/>
        <v>1.5104655800999884</v>
      </c>
      <c r="S75">
        <f t="shared" si="10"/>
        <v>0.86719367588930041</v>
      </c>
      <c r="T75">
        <f t="shared" si="11"/>
        <v>0.75202487150239705</v>
      </c>
    </row>
    <row r="76" spans="1:20" x14ac:dyDescent="0.25">
      <c r="A76">
        <v>7.8960000000000002E-2</v>
      </c>
      <c r="B76">
        <v>0</v>
      </c>
      <c r="C76">
        <v>12.83</v>
      </c>
      <c r="D76">
        <v>0</v>
      </c>
      <c r="E76">
        <v>0.437</v>
      </c>
      <c r="F76" s="3">
        <v>6.2729999999999997</v>
      </c>
      <c r="G76">
        <v>6</v>
      </c>
      <c r="H76">
        <v>4.2515000000000001</v>
      </c>
      <c r="I76">
        <v>5</v>
      </c>
      <c r="J76">
        <v>398</v>
      </c>
      <c r="K76">
        <v>18.7</v>
      </c>
      <c r="L76">
        <v>394.92</v>
      </c>
      <c r="M76">
        <v>6.78</v>
      </c>
      <c r="N76" s="1">
        <v>24.1</v>
      </c>
      <c r="O76" s="4">
        <f t="shared" si="6"/>
        <v>22.425846</v>
      </c>
      <c r="P76">
        <f t="shared" si="7"/>
        <v>-1.6741540000000015</v>
      </c>
      <c r="Q76">
        <f t="shared" si="8"/>
        <v>1.6741540000000015</v>
      </c>
      <c r="R76">
        <f t="shared" si="9"/>
        <v>2.8027916157160049</v>
      </c>
      <c r="S76">
        <f t="shared" si="10"/>
        <v>1.5671936758893033</v>
      </c>
      <c r="T76">
        <f t="shared" si="11"/>
        <v>2.4560960177474267</v>
      </c>
    </row>
    <row r="77" spans="1:20" x14ac:dyDescent="0.25">
      <c r="A77">
        <v>9.5119999999999996E-2</v>
      </c>
      <c r="B77">
        <v>0</v>
      </c>
      <c r="C77">
        <v>12.83</v>
      </c>
      <c r="D77">
        <v>0</v>
      </c>
      <c r="E77">
        <v>0.437</v>
      </c>
      <c r="F77" s="3">
        <v>6.2859999999999996</v>
      </c>
      <c r="G77">
        <v>45</v>
      </c>
      <c r="H77">
        <v>4.5026000000000002</v>
      </c>
      <c r="I77">
        <v>5</v>
      </c>
      <c r="J77">
        <v>398</v>
      </c>
      <c r="K77">
        <v>18.7</v>
      </c>
      <c r="L77">
        <v>383.23</v>
      </c>
      <c r="M77">
        <v>8.94</v>
      </c>
      <c r="N77" s="1">
        <v>21.4</v>
      </c>
      <c r="O77" s="4">
        <f t="shared" si="6"/>
        <v>22.544171999999996</v>
      </c>
      <c r="P77">
        <f t="shared" si="7"/>
        <v>1.1441719999999975</v>
      </c>
      <c r="Q77">
        <f t="shared" si="8"/>
        <v>1.1441719999999975</v>
      </c>
      <c r="R77">
        <f t="shared" si="9"/>
        <v>1.3091295655839943</v>
      </c>
      <c r="S77">
        <f t="shared" si="10"/>
        <v>-1.1328063241106996</v>
      </c>
      <c r="T77">
        <f t="shared" si="11"/>
        <v>1.2832501679451953</v>
      </c>
    </row>
    <row r="78" spans="1:20" x14ac:dyDescent="0.25">
      <c r="A78">
        <v>0.10153</v>
      </c>
      <c r="B78">
        <v>0</v>
      </c>
      <c r="C78">
        <v>12.83</v>
      </c>
      <c r="D78">
        <v>0</v>
      </c>
      <c r="E78">
        <v>0.437</v>
      </c>
      <c r="F78" s="3">
        <v>6.2789999999999999</v>
      </c>
      <c r="G78">
        <v>74.5</v>
      </c>
      <c r="H78">
        <v>4.0522</v>
      </c>
      <c r="I78">
        <v>5</v>
      </c>
      <c r="J78">
        <v>398</v>
      </c>
      <c r="K78">
        <v>18.7</v>
      </c>
      <c r="L78">
        <v>373.66</v>
      </c>
      <c r="M78">
        <v>11.97</v>
      </c>
      <c r="N78" s="1">
        <v>20</v>
      </c>
      <c r="O78" s="4">
        <f t="shared" si="6"/>
        <v>22.480457999999999</v>
      </c>
      <c r="P78">
        <f t="shared" si="7"/>
        <v>2.4804579999999987</v>
      </c>
      <c r="Q78">
        <f t="shared" si="8"/>
        <v>2.4804579999999987</v>
      </c>
      <c r="R78">
        <f t="shared" si="9"/>
        <v>6.1526718897639938</v>
      </c>
      <c r="S78">
        <f t="shared" si="10"/>
        <v>-2.5328063241106982</v>
      </c>
      <c r="T78">
        <f t="shared" si="11"/>
        <v>6.4151078754551474</v>
      </c>
    </row>
    <row r="79" spans="1:20" x14ac:dyDescent="0.25">
      <c r="A79">
        <v>8.7069999999999995E-2</v>
      </c>
      <c r="B79">
        <v>0</v>
      </c>
      <c r="C79">
        <v>12.83</v>
      </c>
      <c r="D79">
        <v>0</v>
      </c>
      <c r="E79">
        <v>0.437</v>
      </c>
      <c r="F79" s="3">
        <v>6.14</v>
      </c>
      <c r="G79">
        <v>45.8</v>
      </c>
      <c r="H79">
        <v>4.0904999999999996</v>
      </c>
      <c r="I79">
        <v>5</v>
      </c>
      <c r="J79">
        <v>398</v>
      </c>
      <c r="K79">
        <v>18.7</v>
      </c>
      <c r="L79">
        <v>386.96</v>
      </c>
      <c r="M79">
        <v>10.27</v>
      </c>
      <c r="N79" s="1">
        <v>20.8</v>
      </c>
      <c r="O79" s="4">
        <f t="shared" si="6"/>
        <v>21.21528</v>
      </c>
      <c r="P79">
        <f t="shared" si="7"/>
        <v>0.41527999999999921</v>
      </c>
      <c r="Q79">
        <f t="shared" si="8"/>
        <v>0.41527999999999921</v>
      </c>
      <c r="R79">
        <f t="shared" si="9"/>
        <v>0.17245747839999934</v>
      </c>
      <c r="S79">
        <f t="shared" si="10"/>
        <v>-1.7328063241106975</v>
      </c>
      <c r="T79">
        <f t="shared" si="11"/>
        <v>3.0026177568780277</v>
      </c>
    </row>
    <row r="80" spans="1:20" x14ac:dyDescent="0.25">
      <c r="A80">
        <v>5.6460000000000003E-2</v>
      </c>
      <c r="B80">
        <v>0</v>
      </c>
      <c r="C80">
        <v>12.83</v>
      </c>
      <c r="D80">
        <v>0</v>
      </c>
      <c r="E80">
        <v>0.437</v>
      </c>
      <c r="F80" s="3">
        <v>6.2320000000000002</v>
      </c>
      <c r="G80">
        <v>53.7</v>
      </c>
      <c r="H80">
        <v>5.0141</v>
      </c>
      <c r="I80">
        <v>5</v>
      </c>
      <c r="J80">
        <v>398</v>
      </c>
      <c r="K80">
        <v>18.7</v>
      </c>
      <c r="L80">
        <v>386.4</v>
      </c>
      <c r="M80">
        <v>12.34</v>
      </c>
      <c r="N80" s="1">
        <v>21.2</v>
      </c>
      <c r="O80" s="4">
        <f t="shared" si="6"/>
        <v>22.052664000000007</v>
      </c>
      <c r="P80">
        <f t="shared" si="7"/>
        <v>0.85266400000000786</v>
      </c>
      <c r="Q80">
        <f t="shared" si="8"/>
        <v>0.85266400000000786</v>
      </c>
      <c r="R80">
        <f t="shared" si="9"/>
        <v>0.72703589689601344</v>
      </c>
      <c r="S80">
        <f t="shared" si="10"/>
        <v>-1.3328063241106989</v>
      </c>
      <c r="T80">
        <f t="shared" si="11"/>
        <v>1.7763726975894734</v>
      </c>
    </row>
    <row r="81" spans="1:20" x14ac:dyDescent="0.25">
      <c r="A81">
        <v>8.387E-2</v>
      </c>
      <c r="B81">
        <v>0</v>
      </c>
      <c r="C81">
        <v>12.83</v>
      </c>
      <c r="D81">
        <v>0</v>
      </c>
      <c r="E81">
        <v>0.437</v>
      </c>
      <c r="F81" s="3">
        <v>5.8739999999999997</v>
      </c>
      <c r="G81">
        <v>36.6</v>
      </c>
      <c r="H81">
        <v>4.5026000000000002</v>
      </c>
      <c r="I81">
        <v>5</v>
      </c>
      <c r="J81">
        <v>398</v>
      </c>
      <c r="K81">
        <v>18.7</v>
      </c>
      <c r="L81">
        <v>396.06</v>
      </c>
      <c r="M81">
        <v>9.1</v>
      </c>
      <c r="N81" s="1">
        <v>20.3</v>
      </c>
      <c r="O81" s="4">
        <f t="shared" si="6"/>
        <v>18.794148</v>
      </c>
      <c r="P81">
        <f t="shared" si="7"/>
        <v>-1.5058520000000009</v>
      </c>
      <c r="Q81">
        <f t="shared" si="8"/>
        <v>1.5058520000000009</v>
      </c>
      <c r="R81">
        <f t="shared" si="9"/>
        <v>2.2675902459040027</v>
      </c>
      <c r="S81">
        <f t="shared" si="10"/>
        <v>-2.2328063241106975</v>
      </c>
      <c r="T81">
        <f t="shared" si="11"/>
        <v>4.9854240809887251</v>
      </c>
    </row>
    <row r="82" spans="1:20" x14ac:dyDescent="0.25">
      <c r="A82">
        <v>4.113E-2</v>
      </c>
      <c r="B82">
        <v>25</v>
      </c>
      <c r="C82">
        <v>4.8600000000000003</v>
      </c>
      <c r="D82">
        <v>0</v>
      </c>
      <c r="E82">
        <v>0.42599999999999999</v>
      </c>
      <c r="F82" s="3">
        <v>6.7270000000000003</v>
      </c>
      <c r="G82">
        <v>33.5</v>
      </c>
      <c r="H82">
        <v>5.4006999999999996</v>
      </c>
      <c r="I82">
        <v>4</v>
      </c>
      <c r="J82">
        <v>281</v>
      </c>
      <c r="K82">
        <v>19</v>
      </c>
      <c r="L82">
        <v>396.9</v>
      </c>
      <c r="M82">
        <v>5.29</v>
      </c>
      <c r="N82" s="1">
        <v>28</v>
      </c>
      <c r="O82" s="4">
        <f t="shared" si="6"/>
        <v>26.558154000000009</v>
      </c>
      <c r="P82">
        <f t="shared" si="7"/>
        <v>-1.4418459999999911</v>
      </c>
      <c r="Q82">
        <f t="shared" si="8"/>
        <v>1.4418459999999911</v>
      </c>
      <c r="R82">
        <f t="shared" si="9"/>
        <v>2.0789198877159745</v>
      </c>
      <c r="S82">
        <f t="shared" si="10"/>
        <v>5.4671936758893018</v>
      </c>
      <c r="T82">
        <f t="shared" si="11"/>
        <v>29.890206689683975</v>
      </c>
    </row>
    <row r="83" spans="1:20" x14ac:dyDescent="0.25">
      <c r="A83">
        <v>4.462E-2</v>
      </c>
      <c r="B83">
        <v>25</v>
      </c>
      <c r="C83">
        <v>4.8600000000000003</v>
      </c>
      <c r="D83">
        <v>0</v>
      </c>
      <c r="E83">
        <v>0.42599999999999999</v>
      </c>
      <c r="F83" s="3">
        <v>6.6189999999999998</v>
      </c>
      <c r="G83">
        <v>70.400000000000006</v>
      </c>
      <c r="H83">
        <v>5.4006999999999996</v>
      </c>
      <c r="I83">
        <v>4</v>
      </c>
      <c r="J83">
        <v>281</v>
      </c>
      <c r="K83">
        <v>19</v>
      </c>
      <c r="L83">
        <v>395.63</v>
      </c>
      <c r="M83">
        <v>7.22</v>
      </c>
      <c r="N83" s="1">
        <v>23.9</v>
      </c>
      <c r="O83" s="4">
        <f t="shared" si="6"/>
        <v>25.575138000000003</v>
      </c>
      <c r="P83">
        <f t="shared" si="7"/>
        <v>1.675138000000004</v>
      </c>
      <c r="Q83">
        <f t="shared" si="8"/>
        <v>1.675138000000004</v>
      </c>
      <c r="R83">
        <f t="shared" si="9"/>
        <v>2.8060873190440137</v>
      </c>
      <c r="S83">
        <f t="shared" si="10"/>
        <v>1.3671936758893004</v>
      </c>
      <c r="T83">
        <f t="shared" si="11"/>
        <v>1.8692185473916973</v>
      </c>
    </row>
    <row r="84" spans="1:20" x14ac:dyDescent="0.25">
      <c r="A84">
        <v>3.6589999999999998E-2</v>
      </c>
      <c r="B84">
        <v>25</v>
      </c>
      <c r="C84">
        <v>4.8600000000000003</v>
      </c>
      <c r="D84">
        <v>0</v>
      </c>
      <c r="E84">
        <v>0.42599999999999999</v>
      </c>
      <c r="F84" s="3">
        <v>6.3019999999999996</v>
      </c>
      <c r="G84">
        <v>32.200000000000003</v>
      </c>
      <c r="H84">
        <v>5.4006999999999996</v>
      </c>
      <c r="I84">
        <v>4</v>
      </c>
      <c r="J84">
        <v>281</v>
      </c>
      <c r="K84">
        <v>19</v>
      </c>
      <c r="L84">
        <v>396.9</v>
      </c>
      <c r="M84">
        <v>6.72</v>
      </c>
      <c r="N84" s="1">
        <v>24.8</v>
      </c>
      <c r="O84" s="4">
        <f t="shared" si="6"/>
        <v>22.689804000000002</v>
      </c>
      <c r="P84">
        <f t="shared" si="7"/>
        <v>-2.1101959999999984</v>
      </c>
      <c r="Q84">
        <f t="shared" si="8"/>
        <v>2.1101959999999984</v>
      </c>
      <c r="R84">
        <f t="shared" si="9"/>
        <v>4.4529271584159931</v>
      </c>
      <c r="S84">
        <f t="shared" si="10"/>
        <v>2.2671936758893025</v>
      </c>
      <c r="T84">
        <f t="shared" si="11"/>
        <v>5.140167163992448</v>
      </c>
    </row>
    <row r="85" spans="1:20" x14ac:dyDescent="0.25">
      <c r="A85">
        <v>3.551E-2</v>
      </c>
      <c r="B85">
        <v>25</v>
      </c>
      <c r="C85">
        <v>4.8600000000000003</v>
      </c>
      <c r="D85">
        <v>0</v>
      </c>
      <c r="E85">
        <v>0.42599999999999999</v>
      </c>
      <c r="F85" s="3">
        <v>6.1669999999999998</v>
      </c>
      <c r="G85">
        <v>46.7</v>
      </c>
      <c r="H85">
        <v>5.4006999999999996</v>
      </c>
      <c r="I85">
        <v>4</v>
      </c>
      <c r="J85">
        <v>281</v>
      </c>
      <c r="K85">
        <v>19</v>
      </c>
      <c r="L85">
        <v>390.64</v>
      </c>
      <c r="M85">
        <v>7.51</v>
      </c>
      <c r="N85" s="1">
        <v>22.9</v>
      </c>
      <c r="O85" s="4">
        <f t="shared" si="6"/>
        <v>21.461033999999998</v>
      </c>
      <c r="P85">
        <f t="shared" si="7"/>
        <v>-1.4389660000000006</v>
      </c>
      <c r="Q85">
        <f t="shared" si="8"/>
        <v>1.4389660000000006</v>
      </c>
      <c r="R85">
        <f t="shared" si="9"/>
        <v>2.0706231491560017</v>
      </c>
      <c r="S85">
        <f t="shared" si="10"/>
        <v>0.36719367588930041</v>
      </c>
      <c r="T85">
        <f t="shared" si="11"/>
        <v>0.13483119561309659</v>
      </c>
    </row>
    <row r="86" spans="1:20" x14ac:dyDescent="0.25">
      <c r="A86">
        <v>5.0590000000000003E-2</v>
      </c>
      <c r="B86">
        <v>0</v>
      </c>
      <c r="C86">
        <v>4.49</v>
      </c>
      <c r="D86">
        <v>0</v>
      </c>
      <c r="E86">
        <v>0.44900000000000001</v>
      </c>
      <c r="F86" s="3">
        <v>6.3890000000000002</v>
      </c>
      <c r="G86">
        <v>48</v>
      </c>
      <c r="H86">
        <v>4.7793999999999999</v>
      </c>
      <c r="I86">
        <v>3</v>
      </c>
      <c r="J86">
        <v>247</v>
      </c>
      <c r="K86">
        <v>18.5</v>
      </c>
      <c r="L86">
        <v>396.9</v>
      </c>
      <c r="M86">
        <v>9.6199999999999992</v>
      </c>
      <c r="N86" s="1">
        <v>23.9</v>
      </c>
      <c r="O86" s="4">
        <f t="shared" si="6"/>
        <v>23.481678000000002</v>
      </c>
      <c r="P86">
        <f t="shared" si="7"/>
        <v>-0.41832199999999631</v>
      </c>
      <c r="Q86">
        <f t="shared" si="8"/>
        <v>0.41832199999999631</v>
      </c>
      <c r="R86">
        <f t="shared" si="9"/>
        <v>0.17499329568399691</v>
      </c>
      <c r="S86">
        <f t="shared" si="10"/>
        <v>1.3671936758893004</v>
      </c>
      <c r="T86">
        <f t="shared" si="11"/>
        <v>1.8692185473916973</v>
      </c>
    </row>
    <row r="87" spans="1:20" x14ac:dyDescent="0.25">
      <c r="A87">
        <v>5.7349999999999998E-2</v>
      </c>
      <c r="B87">
        <v>0</v>
      </c>
      <c r="C87">
        <v>4.49</v>
      </c>
      <c r="D87">
        <v>0</v>
      </c>
      <c r="E87">
        <v>0.44900000000000001</v>
      </c>
      <c r="F87" s="3">
        <v>6.63</v>
      </c>
      <c r="G87">
        <v>56.1</v>
      </c>
      <c r="H87">
        <v>4.4377000000000004</v>
      </c>
      <c r="I87">
        <v>3</v>
      </c>
      <c r="J87">
        <v>247</v>
      </c>
      <c r="K87">
        <v>18.5</v>
      </c>
      <c r="L87">
        <v>392.3</v>
      </c>
      <c r="M87">
        <v>6.53</v>
      </c>
      <c r="N87" s="1">
        <v>26.6</v>
      </c>
      <c r="O87" s="4">
        <f t="shared" si="6"/>
        <v>25.675260000000002</v>
      </c>
      <c r="P87">
        <f t="shared" si="7"/>
        <v>-0.9247399999999999</v>
      </c>
      <c r="Q87">
        <f t="shared" si="8"/>
        <v>0.9247399999999999</v>
      </c>
      <c r="R87">
        <f t="shared" si="9"/>
        <v>0.85514406759999984</v>
      </c>
      <c r="S87">
        <f t="shared" si="10"/>
        <v>4.0671936758893033</v>
      </c>
      <c r="T87">
        <f t="shared" si="11"/>
        <v>16.542064397193943</v>
      </c>
    </row>
    <row r="88" spans="1:20" x14ac:dyDescent="0.25">
      <c r="A88">
        <v>5.1880000000000003E-2</v>
      </c>
      <c r="B88">
        <v>0</v>
      </c>
      <c r="C88">
        <v>4.49</v>
      </c>
      <c r="D88">
        <v>0</v>
      </c>
      <c r="E88">
        <v>0.44900000000000001</v>
      </c>
      <c r="F88" s="3">
        <v>6.0149999999999997</v>
      </c>
      <c r="G88">
        <v>45.1</v>
      </c>
      <c r="H88">
        <v>4.4272</v>
      </c>
      <c r="I88">
        <v>3</v>
      </c>
      <c r="J88">
        <v>247</v>
      </c>
      <c r="K88">
        <v>18.5</v>
      </c>
      <c r="L88">
        <v>395.99</v>
      </c>
      <c r="M88">
        <v>12.86</v>
      </c>
      <c r="N88" s="1">
        <v>22.5</v>
      </c>
      <c r="O88" s="4">
        <f t="shared" si="6"/>
        <v>20.077530000000003</v>
      </c>
      <c r="P88">
        <f t="shared" si="7"/>
        <v>-2.422469999999997</v>
      </c>
      <c r="Q88">
        <f t="shared" si="8"/>
        <v>2.422469999999997</v>
      </c>
      <c r="R88">
        <f t="shared" si="9"/>
        <v>5.8683609008999857</v>
      </c>
      <c r="S88">
        <f t="shared" si="10"/>
        <v>-3.2806324110698171E-2</v>
      </c>
      <c r="T88">
        <f t="shared" si="11"/>
        <v>1.0762549016561762E-3</v>
      </c>
    </row>
    <row r="89" spans="1:20" x14ac:dyDescent="0.25">
      <c r="A89">
        <v>7.1510000000000004E-2</v>
      </c>
      <c r="B89">
        <v>0</v>
      </c>
      <c r="C89">
        <v>4.49</v>
      </c>
      <c r="D89">
        <v>0</v>
      </c>
      <c r="E89">
        <v>0.44900000000000001</v>
      </c>
      <c r="F89" s="3">
        <v>6.1210000000000004</v>
      </c>
      <c r="G89">
        <v>56.8</v>
      </c>
      <c r="H89">
        <v>3.7475999999999998</v>
      </c>
      <c r="I89">
        <v>3</v>
      </c>
      <c r="J89">
        <v>247</v>
      </c>
      <c r="K89">
        <v>18.5</v>
      </c>
      <c r="L89">
        <v>395.15</v>
      </c>
      <c r="M89">
        <v>8.44</v>
      </c>
      <c r="N89" s="1">
        <v>22.2</v>
      </c>
      <c r="O89" s="4">
        <f t="shared" si="6"/>
        <v>21.042342000000005</v>
      </c>
      <c r="P89">
        <f t="shared" si="7"/>
        <v>-1.1576579999999943</v>
      </c>
      <c r="Q89">
        <f t="shared" si="8"/>
        <v>1.1576579999999943</v>
      </c>
      <c r="R89">
        <f t="shared" si="9"/>
        <v>1.3401720449639869</v>
      </c>
      <c r="S89">
        <f t="shared" si="10"/>
        <v>-0.33280632411069888</v>
      </c>
      <c r="T89">
        <f t="shared" si="11"/>
        <v>0.11076004936807556</v>
      </c>
    </row>
    <row r="90" spans="1:20" x14ac:dyDescent="0.25">
      <c r="A90">
        <v>5.6599999999999998E-2</v>
      </c>
      <c r="B90">
        <v>0</v>
      </c>
      <c r="C90">
        <v>3.41</v>
      </c>
      <c r="D90">
        <v>0</v>
      </c>
      <c r="E90">
        <v>0.48899999999999999</v>
      </c>
      <c r="F90" s="3">
        <v>7.0069999999999997</v>
      </c>
      <c r="G90">
        <v>86.3</v>
      </c>
      <c r="H90">
        <v>3.4217</v>
      </c>
      <c r="I90">
        <v>2</v>
      </c>
      <c r="J90">
        <v>270</v>
      </c>
      <c r="K90">
        <v>17.8</v>
      </c>
      <c r="L90">
        <v>396.9</v>
      </c>
      <c r="M90">
        <v>5.5</v>
      </c>
      <c r="N90" s="1">
        <v>23.6</v>
      </c>
      <c r="O90" s="4">
        <f t="shared" si="6"/>
        <v>29.106713999999997</v>
      </c>
      <c r="P90">
        <f t="shared" si="7"/>
        <v>5.5067139999999952</v>
      </c>
      <c r="Q90">
        <f t="shared" si="8"/>
        <v>5.5067139999999952</v>
      </c>
      <c r="R90">
        <f t="shared" si="9"/>
        <v>30.323899077795947</v>
      </c>
      <c r="S90">
        <f t="shared" si="10"/>
        <v>1.0671936758893033</v>
      </c>
      <c r="T90">
        <f t="shared" si="11"/>
        <v>1.1389023418581232</v>
      </c>
    </row>
    <row r="91" spans="1:20" x14ac:dyDescent="0.25">
      <c r="A91">
        <v>5.3019999999999998E-2</v>
      </c>
      <c r="B91">
        <v>0</v>
      </c>
      <c r="C91">
        <v>3.41</v>
      </c>
      <c r="D91">
        <v>0</v>
      </c>
      <c r="E91">
        <v>0.48899999999999999</v>
      </c>
      <c r="F91" s="3">
        <v>7.0789999999999997</v>
      </c>
      <c r="G91">
        <v>63.1</v>
      </c>
      <c r="H91">
        <v>3.4144999999999999</v>
      </c>
      <c r="I91">
        <v>2</v>
      </c>
      <c r="J91">
        <v>270</v>
      </c>
      <c r="K91">
        <v>17.8</v>
      </c>
      <c r="L91">
        <v>396.06</v>
      </c>
      <c r="M91">
        <v>5.7</v>
      </c>
      <c r="N91" s="1">
        <v>28.7</v>
      </c>
      <c r="O91" s="4">
        <f t="shared" si="6"/>
        <v>29.762058000000003</v>
      </c>
      <c r="P91">
        <f t="shared" si="7"/>
        <v>1.0620580000000039</v>
      </c>
      <c r="Q91">
        <f t="shared" si="8"/>
        <v>1.0620580000000039</v>
      </c>
      <c r="R91">
        <f t="shared" si="9"/>
        <v>1.1279671953640085</v>
      </c>
      <c r="S91">
        <f t="shared" si="10"/>
        <v>6.1671936758893011</v>
      </c>
      <c r="T91">
        <f t="shared" si="11"/>
        <v>38.034277835928989</v>
      </c>
    </row>
    <row r="92" spans="1:20" x14ac:dyDescent="0.25">
      <c r="A92">
        <v>4.684E-2</v>
      </c>
      <c r="B92">
        <v>0</v>
      </c>
      <c r="C92">
        <v>3.41</v>
      </c>
      <c r="D92">
        <v>0</v>
      </c>
      <c r="E92">
        <v>0.48899999999999999</v>
      </c>
      <c r="F92" s="3">
        <v>6.4169999999999998</v>
      </c>
      <c r="G92">
        <v>66.099999999999994</v>
      </c>
      <c r="H92">
        <v>3.0922999999999998</v>
      </c>
      <c r="I92">
        <v>2</v>
      </c>
      <c r="J92">
        <v>270</v>
      </c>
      <c r="K92">
        <v>17.8</v>
      </c>
      <c r="L92">
        <v>392.18</v>
      </c>
      <c r="M92">
        <v>8.81</v>
      </c>
      <c r="N92" s="1">
        <v>22.6</v>
      </c>
      <c r="O92" s="4">
        <f t="shared" si="6"/>
        <v>23.736533999999999</v>
      </c>
      <c r="P92">
        <f t="shared" si="7"/>
        <v>1.1365339999999975</v>
      </c>
      <c r="Q92">
        <f t="shared" si="8"/>
        <v>1.1365339999999975</v>
      </c>
      <c r="R92">
        <f t="shared" si="9"/>
        <v>1.2917095331559942</v>
      </c>
      <c r="S92">
        <f t="shared" si="10"/>
        <v>6.719367588930325E-2</v>
      </c>
      <c r="T92">
        <f t="shared" si="11"/>
        <v>4.5149900795167326E-3</v>
      </c>
    </row>
    <row r="93" spans="1:20" x14ac:dyDescent="0.25">
      <c r="A93">
        <v>3.9320000000000001E-2</v>
      </c>
      <c r="B93">
        <v>0</v>
      </c>
      <c r="C93">
        <v>3.41</v>
      </c>
      <c r="D93">
        <v>0</v>
      </c>
      <c r="E93">
        <v>0.48899999999999999</v>
      </c>
      <c r="F93" s="3">
        <v>6.4050000000000002</v>
      </c>
      <c r="G93">
        <v>73.900000000000006</v>
      </c>
      <c r="H93">
        <v>3.0920999999999998</v>
      </c>
      <c r="I93">
        <v>2</v>
      </c>
      <c r="J93">
        <v>270</v>
      </c>
      <c r="K93">
        <v>17.8</v>
      </c>
      <c r="L93">
        <v>393.55</v>
      </c>
      <c r="M93">
        <v>8.1999999999999993</v>
      </c>
      <c r="N93" s="1">
        <v>22</v>
      </c>
      <c r="O93" s="4">
        <f t="shared" si="6"/>
        <v>23.627310000000001</v>
      </c>
      <c r="P93">
        <f t="shared" si="7"/>
        <v>1.6273100000000014</v>
      </c>
      <c r="Q93">
        <f t="shared" si="8"/>
        <v>1.6273100000000014</v>
      </c>
      <c r="R93">
        <f t="shared" si="9"/>
        <v>2.6481378361000045</v>
      </c>
      <c r="S93">
        <f t="shared" si="10"/>
        <v>-0.53280632411069817</v>
      </c>
      <c r="T93">
        <f t="shared" si="11"/>
        <v>0.28388257901235436</v>
      </c>
    </row>
    <row r="94" spans="1:20" x14ac:dyDescent="0.25">
      <c r="A94">
        <v>4.2029999999999998E-2</v>
      </c>
      <c r="B94">
        <v>28</v>
      </c>
      <c r="C94">
        <v>15.04</v>
      </c>
      <c r="D94">
        <v>0</v>
      </c>
      <c r="E94">
        <v>0.46400000000000002</v>
      </c>
      <c r="F94" s="3">
        <v>6.4420000000000002</v>
      </c>
      <c r="G94">
        <v>53.6</v>
      </c>
      <c r="H94">
        <v>3.6659000000000002</v>
      </c>
      <c r="I94">
        <v>4</v>
      </c>
      <c r="J94">
        <v>270</v>
      </c>
      <c r="K94">
        <v>18.2</v>
      </c>
      <c r="L94">
        <v>395.01</v>
      </c>
      <c r="M94">
        <v>8.16</v>
      </c>
      <c r="N94" s="1">
        <v>22.9</v>
      </c>
      <c r="O94" s="4">
        <f t="shared" si="6"/>
        <v>23.964084000000007</v>
      </c>
      <c r="P94">
        <f t="shared" si="7"/>
        <v>1.0640840000000082</v>
      </c>
      <c r="Q94">
        <f t="shared" si="8"/>
        <v>1.0640840000000082</v>
      </c>
      <c r="R94">
        <f t="shared" si="9"/>
        <v>1.1322747590560176</v>
      </c>
      <c r="S94">
        <f t="shared" si="10"/>
        <v>0.36719367588930041</v>
      </c>
      <c r="T94">
        <f t="shared" si="11"/>
        <v>0.13483119561309659</v>
      </c>
    </row>
    <row r="95" spans="1:20" x14ac:dyDescent="0.25">
      <c r="A95">
        <v>2.8750000000000001E-2</v>
      </c>
      <c r="B95">
        <v>28</v>
      </c>
      <c r="C95">
        <v>15.04</v>
      </c>
      <c r="D95">
        <v>0</v>
      </c>
      <c r="E95">
        <v>0.46400000000000002</v>
      </c>
      <c r="F95" s="3">
        <v>6.2110000000000003</v>
      </c>
      <c r="G95">
        <v>28.9</v>
      </c>
      <c r="H95">
        <v>3.6659000000000002</v>
      </c>
      <c r="I95">
        <v>4</v>
      </c>
      <c r="J95">
        <v>270</v>
      </c>
      <c r="K95">
        <v>18.2</v>
      </c>
      <c r="L95">
        <v>396.33</v>
      </c>
      <c r="M95">
        <v>6.21</v>
      </c>
      <c r="N95" s="1">
        <v>25</v>
      </c>
      <c r="O95" s="4">
        <f t="shared" si="6"/>
        <v>21.861522000000008</v>
      </c>
      <c r="P95">
        <f t="shared" si="7"/>
        <v>-3.1384779999999921</v>
      </c>
      <c r="Q95">
        <f t="shared" si="8"/>
        <v>3.1384779999999921</v>
      </c>
      <c r="R95">
        <f t="shared" si="9"/>
        <v>9.8500441564839498</v>
      </c>
      <c r="S95">
        <f t="shared" si="10"/>
        <v>2.4671936758893018</v>
      </c>
      <c r="T95">
        <f t="shared" si="11"/>
        <v>6.0870446343481657</v>
      </c>
    </row>
    <row r="96" spans="1:20" x14ac:dyDescent="0.25">
      <c r="A96">
        <v>4.2939999999999999E-2</v>
      </c>
      <c r="B96">
        <v>28</v>
      </c>
      <c r="C96">
        <v>15.04</v>
      </c>
      <c r="D96">
        <v>0</v>
      </c>
      <c r="E96">
        <v>0.46400000000000002</v>
      </c>
      <c r="F96" s="3">
        <v>6.2489999999999997</v>
      </c>
      <c r="G96">
        <v>77.3</v>
      </c>
      <c r="H96">
        <v>3.6150000000000002</v>
      </c>
      <c r="I96">
        <v>4</v>
      </c>
      <c r="J96">
        <v>270</v>
      </c>
      <c r="K96">
        <v>18.2</v>
      </c>
      <c r="L96">
        <v>396.9</v>
      </c>
      <c r="M96">
        <v>10.59</v>
      </c>
      <c r="N96" s="1">
        <v>20.6</v>
      </c>
      <c r="O96" s="4">
        <f t="shared" si="6"/>
        <v>22.207397999999998</v>
      </c>
      <c r="P96">
        <f t="shared" si="7"/>
        <v>1.6073979999999963</v>
      </c>
      <c r="Q96">
        <f t="shared" si="8"/>
        <v>1.6073979999999963</v>
      </c>
      <c r="R96">
        <f t="shared" si="9"/>
        <v>2.5837283304039884</v>
      </c>
      <c r="S96">
        <f t="shared" si="10"/>
        <v>-1.9328063241106967</v>
      </c>
      <c r="T96">
        <f t="shared" si="11"/>
        <v>3.7357402865223039</v>
      </c>
    </row>
    <row r="97" spans="1:20" x14ac:dyDescent="0.25">
      <c r="A97">
        <v>0.12204</v>
      </c>
      <c r="B97">
        <v>0</v>
      </c>
      <c r="C97">
        <v>2.89</v>
      </c>
      <c r="D97">
        <v>0</v>
      </c>
      <c r="E97">
        <v>0.44500000000000001</v>
      </c>
      <c r="F97" s="3">
        <v>6.625</v>
      </c>
      <c r="G97">
        <v>57.8</v>
      </c>
      <c r="H97">
        <v>3.4952000000000001</v>
      </c>
      <c r="I97">
        <v>2</v>
      </c>
      <c r="J97">
        <v>276</v>
      </c>
      <c r="K97">
        <v>18</v>
      </c>
      <c r="L97">
        <v>357.98</v>
      </c>
      <c r="M97">
        <v>6.65</v>
      </c>
      <c r="N97" s="1">
        <v>28.4</v>
      </c>
      <c r="O97" s="4">
        <f t="shared" si="6"/>
        <v>25.629750000000001</v>
      </c>
      <c r="P97">
        <f t="shared" si="7"/>
        <v>-2.7702499999999972</v>
      </c>
      <c r="Q97">
        <f t="shared" si="8"/>
        <v>2.7702499999999972</v>
      </c>
      <c r="R97">
        <f t="shared" si="9"/>
        <v>7.674285062499985</v>
      </c>
      <c r="S97">
        <f t="shared" si="10"/>
        <v>5.8671936758893004</v>
      </c>
      <c r="T97">
        <f t="shared" si="11"/>
        <v>34.423961630395404</v>
      </c>
    </row>
    <row r="98" spans="1:20" x14ac:dyDescent="0.25">
      <c r="A98">
        <v>0.11504</v>
      </c>
      <c r="B98">
        <v>0</v>
      </c>
      <c r="C98">
        <v>2.89</v>
      </c>
      <c r="D98">
        <v>0</v>
      </c>
      <c r="E98">
        <v>0.44500000000000001</v>
      </c>
      <c r="F98" s="3">
        <v>6.1630000000000003</v>
      </c>
      <c r="G98">
        <v>69.599999999999994</v>
      </c>
      <c r="H98">
        <v>3.4952000000000001</v>
      </c>
      <c r="I98">
        <v>2</v>
      </c>
      <c r="J98">
        <v>276</v>
      </c>
      <c r="K98">
        <v>18</v>
      </c>
      <c r="L98">
        <v>391.83</v>
      </c>
      <c r="M98">
        <v>11.34</v>
      </c>
      <c r="N98" s="1">
        <v>21.4</v>
      </c>
      <c r="O98" s="4">
        <f t="shared" si="6"/>
        <v>21.424626000000004</v>
      </c>
      <c r="P98">
        <f t="shared" si="7"/>
        <v>2.4626000000004922E-2</v>
      </c>
      <c r="Q98">
        <f t="shared" si="8"/>
        <v>2.4626000000004922E-2</v>
      </c>
      <c r="R98">
        <f t="shared" si="9"/>
        <v>6.0643987600024235E-4</v>
      </c>
      <c r="S98">
        <f t="shared" si="10"/>
        <v>-1.1328063241106996</v>
      </c>
      <c r="T98">
        <f t="shared" si="11"/>
        <v>1.2832501679451953</v>
      </c>
    </row>
    <row r="99" spans="1:20" x14ac:dyDescent="0.25">
      <c r="A99">
        <v>0.12083000000000001</v>
      </c>
      <c r="B99">
        <v>0</v>
      </c>
      <c r="C99">
        <v>2.89</v>
      </c>
      <c r="D99">
        <v>0</v>
      </c>
      <c r="E99">
        <v>0.44500000000000001</v>
      </c>
      <c r="F99" s="3">
        <v>8.0690000000000008</v>
      </c>
      <c r="G99">
        <v>76</v>
      </c>
      <c r="H99">
        <v>3.4952000000000001</v>
      </c>
      <c r="I99">
        <v>2</v>
      </c>
      <c r="J99">
        <v>276</v>
      </c>
      <c r="K99">
        <v>18</v>
      </c>
      <c r="L99">
        <v>396.9</v>
      </c>
      <c r="M99">
        <v>4.21</v>
      </c>
      <c r="N99" s="1">
        <v>38.700000000000003</v>
      </c>
      <c r="O99" s="4">
        <f t="shared" si="6"/>
        <v>38.773038000000007</v>
      </c>
      <c r="P99">
        <f t="shared" si="7"/>
        <v>7.3038000000003933E-2</v>
      </c>
      <c r="Q99">
        <f t="shared" si="8"/>
        <v>7.3038000000003933E-2</v>
      </c>
      <c r="R99">
        <f t="shared" si="9"/>
        <v>5.3345494440005742E-3</v>
      </c>
      <c r="S99">
        <f t="shared" si="10"/>
        <v>16.167193675889305</v>
      </c>
      <c r="T99">
        <f t="shared" si="11"/>
        <v>261.37815135371511</v>
      </c>
    </row>
    <row r="100" spans="1:20" x14ac:dyDescent="0.25">
      <c r="A100">
        <v>8.1869999999999998E-2</v>
      </c>
      <c r="B100">
        <v>0</v>
      </c>
      <c r="C100">
        <v>2.89</v>
      </c>
      <c r="D100">
        <v>0</v>
      </c>
      <c r="E100">
        <v>0.44500000000000001</v>
      </c>
      <c r="F100" s="3">
        <v>7.82</v>
      </c>
      <c r="G100">
        <v>36.9</v>
      </c>
      <c r="H100">
        <v>3.4952000000000001</v>
      </c>
      <c r="I100">
        <v>2</v>
      </c>
      <c r="J100">
        <v>276</v>
      </c>
      <c r="K100">
        <v>18</v>
      </c>
      <c r="L100">
        <v>393.53</v>
      </c>
      <c r="M100">
        <v>3.57</v>
      </c>
      <c r="N100" s="1">
        <v>43.8</v>
      </c>
      <c r="O100" s="4">
        <f t="shared" si="6"/>
        <v>36.506640000000012</v>
      </c>
      <c r="P100">
        <f t="shared" si="7"/>
        <v>-7.2933599999999856</v>
      </c>
      <c r="Q100">
        <f t="shared" si="8"/>
        <v>7.2933599999999856</v>
      </c>
      <c r="R100">
        <f t="shared" si="9"/>
        <v>53.193100089599788</v>
      </c>
      <c r="S100">
        <f t="shared" si="10"/>
        <v>21.267193675889299</v>
      </c>
      <c r="T100">
        <f t="shared" si="11"/>
        <v>452.29352684778581</v>
      </c>
    </row>
    <row r="101" spans="1:20" x14ac:dyDescent="0.25">
      <c r="A101">
        <v>6.8599999999999994E-2</v>
      </c>
      <c r="B101">
        <v>0</v>
      </c>
      <c r="C101">
        <v>2.89</v>
      </c>
      <c r="D101">
        <v>0</v>
      </c>
      <c r="E101">
        <v>0.44500000000000001</v>
      </c>
      <c r="F101" s="3">
        <v>7.4160000000000004</v>
      </c>
      <c r="G101">
        <v>62.5</v>
      </c>
      <c r="H101">
        <v>3.4952000000000001</v>
      </c>
      <c r="I101">
        <v>2</v>
      </c>
      <c r="J101">
        <v>276</v>
      </c>
      <c r="K101">
        <v>18</v>
      </c>
      <c r="L101">
        <v>396.9</v>
      </c>
      <c r="M101">
        <v>6.19</v>
      </c>
      <c r="N101" s="1">
        <v>33.200000000000003</v>
      </c>
      <c r="O101" s="4">
        <f t="shared" si="6"/>
        <v>32.829432000000004</v>
      </c>
      <c r="P101">
        <f t="shared" si="7"/>
        <v>-0.37056799999999868</v>
      </c>
      <c r="Q101">
        <f t="shared" si="8"/>
        <v>0.37056799999999868</v>
      </c>
      <c r="R101">
        <f t="shared" si="9"/>
        <v>0.13732064262399901</v>
      </c>
      <c r="S101">
        <f t="shared" si="10"/>
        <v>10.667193675889305</v>
      </c>
      <c r="T101">
        <f t="shared" si="11"/>
        <v>113.78902091893278</v>
      </c>
    </row>
    <row r="102" spans="1:20" x14ac:dyDescent="0.25">
      <c r="A102">
        <v>0.14865999999999999</v>
      </c>
      <c r="B102">
        <v>0</v>
      </c>
      <c r="C102">
        <v>8.56</v>
      </c>
      <c r="D102">
        <v>0</v>
      </c>
      <c r="E102">
        <v>0.52</v>
      </c>
      <c r="F102" s="3">
        <v>6.7270000000000003</v>
      </c>
      <c r="G102">
        <v>79.900000000000006</v>
      </c>
      <c r="H102">
        <v>2.7778</v>
      </c>
      <c r="I102">
        <v>5</v>
      </c>
      <c r="J102">
        <v>384</v>
      </c>
      <c r="K102">
        <v>20.9</v>
      </c>
      <c r="L102">
        <v>394.76</v>
      </c>
      <c r="M102">
        <v>9.42</v>
      </c>
      <c r="N102" s="1">
        <v>27.5</v>
      </c>
      <c r="O102" s="4">
        <f t="shared" si="6"/>
        <v>26.558154000000009</v>
      </c>
      <c r="P102">
        <f t="shared" si="7"/>
        <v>-0.94184599999999108</v>
      </c>
      <c r="Q102">
        <f t="shared" si="8"/>
        <v>0.94184599999999108</v>
      </c>
      <c r="R102">
        <f t="shared" si="9"/>
        <v>0.88707388771598317</v>
      </c>
      <c r="S102">
        <f t="shared" si="10"/>
        <v>4.9671936758893018</v>
      </c>
      <c r="T102">
        <f t="shared" si="11"/>
        <v>24.673013013794673</v>
      </c>
    </row>
    <row r="103" spans="1:20" x14ac:dyDescent="0.25">
      <c r="A103">
        <v>0.11432</v>
      </c>
      <c r="B103">
        <v>0</v>
      </c>
      <c r="C103">
        <v>8.56</v>
      </c>
      <c r="D103">
        <v>0</v>
      </c>
      <c r="E103">
        <v>0.52</v>
      </c>
      <c r="F103" s="3">
        <v>6.7809999999999997</v>
      </c>
      <c r="G103">
        <v>71.3</v>
      </c>
      <c r="H103">
        <v>2.8561000000000001</v>
      </c>
      <c r="I103">
        <v>5</v>
      </c>
      <c r="J103">
        <v>384</v>
      </c>
      <c r="K103">
        <v>20.9</v>
      </c>
      <c r="L103">
        <v>395.58</v>
      </c>
      <c r="M103">
        <v>7.67</v>
      </c>
      <c r="N103" s="1">
        <v>26.5</v>
      </c>
      <c r="O103" s="4">
        <f t="shared" si="6"/>
        <v>27.049661999999998</v>
      </c>
      <c r="P103">
        <f t="shared" si="7"/>
        <v>0.54966199999999787</v>
      </c>
      <c r="Q103">
        <f t="shared" si="8"/>
        <v>0.54966199999999787</v>
      </c>
      <c r="R103">
        <f t="shared" si="9"/>
        <v>0.30212831424399766</v>
      </c>
      <c r="S103">
        <f t="shared" si="10"/>
        <v>3.9671936758893018</v>
      </c>
      <c r="T103">
        <f t="shared" si="11"/>
        <v>15.738625662016071</v>
      </c>
    </row>
    <row r="104" spans="1:20" x14ac:dyDescent="0.25">
      <c r="A104">
        <v>0.22875999999999999</v>
      </c>
      <c r="B104">
        <v>0</v>
      </c>
      <c r="C104">
        <v>8.56</v>
      </c>
      <c r="D104">
        <v>0</v>
      </c>
      <c r="E104">
        <v>0.52</v>
      </c>
      <c r="F104" s="3">
        <v>6.4050000000000002</v>
      </c>
      <c r="G104">
        <v>85.4</v>
      </c>
      <c r="H104">
        <v>2.7147000000000001</v>
      </c>
      <c r="I104">
        <v>5</v>
      </c>
      <c r="J104">
        <v>384</v>
      </c>
      <c r="K104">
        <v>20.9</v>
      </c>
      <c r="L104">
        <v>70.8</v>
      </c>
      <c r="M104">
        <v>10.63</v>
      </c>
      <c r="N104" s="1">
        <v>18.600000000000001</v>
      </c>
      <c r="O104" s="4">
        <f t="shared" si="6"/>
        <v>23.627310000000001</v>
      </c>
      <c r="P104">
        <f t="shared" si="7"/>
        <v>5.0273099999999999</v>
      </c>
      <c r="Q104">
        <f t="shared" si="8"/>
        <v>5.0273099999999999</v>
      </c>
      <c r="R104">
        <f t="shared" si="9"/>
        <v>25.273845836099998</v>
      </c>
      <c r="S104">
        <f t="shared" si="10"/>
        <v>-3.9328063241106967</v>
      </c>
      <c r="T104">
        <f t="shared" si="11"/>
        <v>15.466965582965091</v>
      </c>
    </row>
    <row r="105" spans="1:20" x14ac:dyDescent="0.25">
      <c r="A105">
        <v>0.21160999999999999</v>
      </c>
      <c r="B105">
        <v>0</v>
      </c>
      <c r="C105">
        <v>8.56</v>
      </c>
      <c r="D105">
        <v>0</v>
      </c>
      <c r="E105">
        <v>0.52</v>
      </c>
      <c r="F105" s="3">
        <v>6.1369999999999996</v>
      </c>
      <c r="G105">
        <v>87.4</v>
      </c>
      <c r="H105">
        <v>2.7147000000000001</v>
      </c>
      <c r="I105">
        <v>5</v>
      </c>
      <c r="J105">
        <v>384</v>
      </c>
      <c r="K105">
        <v>20.9</v>
      </c>
      <c r="L105">
        <v>394.47</v>
      </c>
      <c r="M105">
        <v>13.44</v>
      </c>
      <c r="N105" s="1">
        <v>19.3</v>
      </c>
      <c r="O105" s="4">
        <f t="shared" si="6"/>
        <v>21.187973999999997</v>
      </c>
      <c r="P105">
        <f t="shared" si="7"/>
        <v>1.8879739999999963</v>
      </c>
      <c r="Q105">
        <f t="shared" si="8"/>
        <v>1.8879739999999963</v>
      </c>
      <c r="R105">
        <f t="shared" si="9"/>
        <v>3.5644458246759858</v>
      </c>
      <c r="S105">
        <f t="shared" si="10"/>
        <v>-3.2328063241106975</v>
      </c>
      <c r="T105">
        <f t="shared" si="11"/>
        <v>10.45103672921012</v>
      </c>
    </row>
    <row r="106" spans="1:20" x14ac:dyDescent="0.25">
      <c r="A106">
        <v>0.1396</v>
      </c>
      <c r="B106">
        <v>0</v>
      </c>
      <c r="C106">
        <v>8.56</v>
      </c>
      <c r="D106">
        <v>0</v>
      </c>
      <c r="E106">
        <v>0.52</v>
      </c>
      <c r="F106" s="3">
        <v>6.1669999999999998</v>
      </c>
      <c r="G106">
        <v>90</v>
      </c>
      <c r="H106">
        <v>2.4209999999999998</v>
      </c>
      <c r="I106">
        <v>5</v>
      </c>
      <c r="J106">
        <v>384</v>
      </c>
      <c r="K106">
        <v>20.9</v>
      </c>
      <c r="L106">
        <v>392.69</v>
      </c>
      <c r="M106">
        <v>12.33</v>
      </c>
      <c r="N106" s="1">
        <v>20.100000000000001</v>
      </c>
      <c r="O106" s="4">
        <f t="shared" si="6"/>
        <v>21.461033999999998</v>
      </c>
      <c r="P106">
        <f t="shared" si="7"/>
        <v>1.3610339999999965</v>
      </c>
      <c r="Q106">
        <f t="shared" si="8"/>
        <v>1.3610339999999965</v>
      </c>
      <c r="R106">
        <f t="shared" si="9"/>
        <v>1.8524135491559905</v>
      </c>
      <c r="S106">
        <f t="shared" si="10"/>
        <v>-2.4328063241106967</v>
      </c>
      <c r="T106">
        <f t="shared" si="11"/>
        <v>5.9185466106330002</v>
      </c>
    </row>
    <row r="107" spans="1:20" x14ac:dyDescent="0.25">
      <c r="A107">
        <v>0.13261999999999999</v>
      </c>
      <c r="B107">
        <v>0</v>
      </c>
      <c r="C107">
        <v>8.56</v>
      </c>
      <c r="D107">
        <v>0</v>
      </c>
      <c r="E107">
        <v>0.52</v>
      </c>
      <c r="F107" s="3">
        <v>5.851</v>
      </c>
      <c r="G107">
        <v>96.7</v>
      </c>
      <c r="H107">
        <v>2.1069</v>
      </c>
      <c r="I107">
        <v>5</v>
      </c>
      <c r="J107">
        <v>384</v>
      </c>
      <c r="K107">
        <v>20.9</v>
      </c>
      <c r="L107">
        <v>394.05</v>
      </c>
      <c r="M107">
        <v>16.47</v>
      </c>
      <c r="N107" s="1">
        <v>19.5</v>
      </c>
      <c r="O107" s="4">
        <f t="shared" si="6"/>
        <v>18.584802000000003</v>
      </c>
      <c r="P107">
        <f t="shared" si="7"/>
        <v>-0.91519799999999663</v>
      </c>
      <c r="Q107">
        <f t="shared" si="8"/>
        <v>0.91519799999999663</v>
      </c>
      <c r="R107">
        <f t="shared" si="9"/>
        <v>0.83758737920399384</v>
      </c>
      <c r="S107">
        <f t="shared" si="10"/>
        <v>-3.0328063241106982</v>
      </c>
      <c r="T107">
        <f t="shared" si="11"/>
        <v>9.1979141995658455</v>
      </c>
    </row>
    <row r="108" spans="1:20" x14ac:dyDescent="0.25">
      <c r="A108">
        <v>0.17119999999999999</v>
      </c>
      <c r="B108">
        <v>0</v>
      </c>
      <c r="C108">
        <v>8.56</v>
      </c>
      <c r="D108">
        <v>0</v>
      </c>
      <c r="E108">
        <v>0.52</v>
      </c>
      <c r="F108" s="3">
        <v>5.8360000000000003</v>
      </c>
      <c r="G108">
        <v>91.9</v>
      </c>
      <c r="H108">
        <v>2.2109999999999999</v>
      </c>
      <c r="I108">
        <v>5</v>
      </c>
      <c r="J108">
        <v>384</v>
      </c>
      <c r="K108">
        <v>20.9</v>
      </c>
      <c r="L108">
        <v>395.67</v>
      </c>
      <c r="M108">
        <v>18.66</v>
      </c>
      <c r="N108" s="1">
        <v>19.5</v>
      </c>
      <c r="O108" s="4">
        <f t="shared" si="6"/>
        <v>18.448272000000003</v>
      </c>
      <c r="P108">
        <f t="shared" si="7"/>
        <v>-1.0517279999999971</v>
      </c>
      <c r="Q108">
        <f t="shared" si="8"/>
        <v>1.0517279999999971</v>
      </c>
      <c r="R108">
        <f t="shared" si="9"/>
        <v>1.1061317859839939</v>
      </c>
      <c r="S108">
        <f t="shared" si="10"/>
        <v>-3.0328063241106982</v>
      </c>
      <c r="T108">
        <f t="shared" si="11"/>
        <v>9.1979141995658455</v>
      </c>
    </row>
    <row r="109" spans="1:20" x14ac:dyDescent="0.25">
      <c r="A109">
        <v>0.13117000000000001</v>
      </c>
      <c r="B109">
        <v>0</v>
      </c>
      <c r="C109">
        <v>8.56</v>
      </c>
      <c r="D109">
        <v>0</v>
      </c>
      <c r="E109">
        <v>0.52</v>
      </c>
      <c r="F109" s="3">
        <v>6.1269999999999998</v>
      </c>
      <c r="G109">
        <v>85.2</v>
      </c>
      <c r="H109">
        <v>2.1223999999999998</v>
      </c>
      <c r="I109">
        <v>5</v>
      </c>
      <c r="J109">
        <v>384</v>
      </c>
      <c r="K109">
        <v>20.9</v>
      </c>
      <c r="L109">
        <v>387.69</v>
      </c>
      <c r="M109">
        <v>14.09</v>
      </c>
      <c r="N109" s="1">
        <v>20.399999999999999</v>
      </c>
      <c r="O109" s="4">
        <f t="shared" si="6"/>
        <v>21.096954000000004</v>
      </c>
      <c r="P109">
        <f t="shared" si="7"/>
        <v>0.69695400000000518</v>
      </c>
      <c r="Q109">
        <f t="shared" si="8"/>
        <v>0.69695400000000518</v>
      </c>
      <c r="R109">
        <f t="shared" si="9"/>
        <v>0.48574487811600719</v>
      </c>
      <c r="S109">
        <f t="shared" si="10"/>
        <v>-2.1328063241106996</v>
      </c>
      <c r="T109">
        <f t="shared" si="11"/>
        <v>4.5488628161665945</v>
      </c>
    </row>
    <row r="110" spans="1:20" x14ac:dyDescent="0.25">
      <c r="A110">
        <v>0.12801999999999999</v>
      </c>
      <c r="B110">
        <v>0</v>
      </c>
      <c r="C110">
        <v>8.56</v>
      </c>
      <c r="D110">
        <v>0</v>
      </c>
      <c r="E110">
        <v>0.52</v>
      </c>
      <c r="F110" s="3">
        <v>6.4740000000000002</v>
      </c>
      <c r="G110">
        <v>97.1</v>
      </c>
      <c r="H110">
        <v>2.4329000000000001</v>
      </c>
      <c r="I110">
        <v>5</v>
      </c>
      <c r="J110">
        <v>384</v>
      </c>
      <c r="K110">
        <v>20.9</v>
      </c>
      <c r="L110">
        <v>395.24</v>
      </c>
      <c r="M110">
        <v>12.27</v>
      </c>
      <c r="N110" s="1">
        <v>19.8</v>
      </c>
      <c r="O110" s="4">
        <f t="shared" si="6"/>
        <v>24.255348000000005</v>
      </c>
      <c r="P110">
        <f t="shared" si="7"/>
        <v>4.4553480000000043</v>
      </c>
      <c r="Q110">
        <f t="shared" si="8"/>
        <v>4.4553480000000043</v>
      </c>
      <c r="R110">
        <f t="shared" si="9"/>
        <v>19.850125801104038</v>
      </c>
      <c r="S110">
        <f t="shared" si="10"/>
        <v>-2.7328063241106975</v>
      </c>
      <c r="T110">
        <f t="shared" si="11"/>
        <v>7.4682304050994226</v>
      </c>
    </row>
    <row r="111" spans="1:20" x14ac:dyDescent="0.25">
      <c r="A111">
        <v>0.26362999999999998</v>
      </c>
      <c r="B111">
        <v>0</v>
      </c>
      <c r="C111">
        <v>8.56</v>
      </c>
      <c r="D111">
        <v>0</v>
      </c>
      <c r="E111">
        <v>0.52</v>
      </c>
      <c r="F111" s="3">
        <v>6.2290000000000001</v>
      </c>
      <c r="G111">
        <v>91.2</v>
      </c>
      <c r="H111">
        <v>2.5451000000000001</v>
      </c>
      <c r="I111">
        <v>5</v>
      </c>
      <c r="J111">
        <v>384</v>
      </c>
      <c r="K111">
        <v>20.9</v>
      </c>
      <c r="L111">
        <v>391.23</v>
      </c>
      <c r="M111">
        <v>15.55</v>
      </c>
      <c r="N111" s="1">
        <v>19.399999999999999</v>
      </c>
      <c r="O111" s="4">
        <f t="shared" si="6"/>
        <v>22.025358000000004</v>
      </c>
      <c r="P111">
        <f t="shared" si="7"/>
        <v>2.6253580000000056</v>
      </c>
      <c r="Q111">
        <f t="shared" si="8"/>
        <v>2.6253580000000056</v>
      </c>
      <c r="R111">
        <f t="shared" si="9"/>
        <v>6.8925046281640299</v>
      </c>
      <c r="S111">
        <f t="shared" si="10"/>
        <v>-3.1328063241106996</v>
      </c>
      <c r="T111">
        <f t="shared" si="11"/>
        <v>9.8144754643879946</v>
      </c>
    </row>
    <row r="112" spans="1:20" x14ac:dyDescent="0.25">
      <c r="A112">
        <v>0.10793</v>
      </c>
      <c r="B112">
        <v>0</v>
      </c>
      <c r="C112">
        <v>8.56</v>
      </c>
      <c r="D112">
        <v>0</v>
      </c>
      <c r="E112">
        <v>0.52</v>
      </c>
      <c r="F112" s="3">
        <v>6.1950000000000003</v>
      </c>
      <c r="G112">
        <v>54.4</v>
      </c>
      <c r="H112">
        <v>2.7778</v>
      </c>
      <c r="I112">
        <v>5</v>
      </c>
      <c r="J112">
        <v>384</v>
      </c>
      <c r="K112">
        <v>20.9</v>
      </c>
      <c r="L112">
        <v>393.49</v>
      </c>
      <c r="M112">
        <v>13</v>
      </c>
      <c r="N112" s="1">
        <v>21.7</v>
      </c>
      <c r="O112" s="4">
        <f t="shared" si="6"/>
        <v>21.715890000000002</v>
      </c>
      <c r="P112">
        <f t="shared" si="7"/>
        <v>1.5890000000002402E-2</v>
      </c>
      <c r="Q112">
        <f t="shared" si="8"/>
        <v>1.5890000000002402E-2</v>
      </c>
      <c r="R112">
        <f t="shared" si="9"/>
        <v>2.5249210000007636E-4</v>
      </c>
      <c r="S112">
        <f t="shared" si="10"/>
        <v>-0.83280632411069888</v>
      </c>
      <c r="T112">
        <f t="shared" si="11"/>
        <v>0.69356637347877448</v>
      </c>
    </row>
    <row r="113" spans="1:20" x14ac:dyDescent="0.25">
      <c r="A113">
        <v>0.10084</v>
      </c>
      <c r="B113">
        <v>0</v>
      </c>
      <c r="C113">
        <v>10.01</v>
      </c>
      <c r="D113">
        <v>0</v>
      </c>
      <c r="E113">
        <v>0.54700000000000004</v>
      </c>
      <c r="F113" s="3">
        <v>6.7149999999999999</v>
      </c>
      <c r="G113">
        <v>81.599999999999994</v>
      </c>
      <c r="H113">
        <v>2.6775000000000002</v>
      </c>
      <c r="I113">
        <v>6</v>
      </c>
      <c r="J113">
        <v>432</v>
      </c>
      <c r="K113">
        <v>17.8</v>
      </c>
      <c r="L113">
        <v>395.59</v>
      </c>
      <c r="M113">
        <v>10.16</v>
      </c>
      <c r="N113" s="1">
        <v>22.8</v>
      </c>
      <c r="O113" s="4">
        <f t="shared" si="6"/>
        <v>26.448930000000004</v>
      </c>
      <c r="P113">
        <f t="shared" si="7"/>
        <v>3.6489300000000036</v>
      </c>
      <c r="Q113">
        <f t="shared" si="8"/>
        <v>3.6489300000000036</v>
      </c>
      <c r="R113">
        <f t="shared" si="9"/>
        <v>13.314690144900027</v>
      </c>
      <c r="S113">
        <f t="shared" si="10"/>
        <v>0.26719367588930254</v>
      </c>
      <c r="T113">
        <f t="shared" si="11"/>
        <v>7.1392460435237656E-2</v>
      </c>
    </row>
    <row r="114" spans="1:20" x14ac:dyDescent="0.25">
      <c r="A114">
        <v>0.12329</v>
      </c>
      <c r="B114">
        <v>0</v>
      </c>
      <c r="C114">
        <v>10.01</v>
      </c>
      <c r="D114">
        <v>0</v>
      </c>
      <c r="E114">
        <v>0.54700000000000004</v>
      </c>
      <c r="F114" s="3">
        <v>5.9130000000000003</v>
      </c>
      <c r="G114">
        <v>92.9</v>
      </c>
      <c r="H114">
        <v>2.3534000000000002</v>
      </c>
      <c r="I114">
        <v>6</v>
      </c>
      <c r="J114">
        <v>432</v>
      </c>
      <c r="K114">
        <v>17.8</v>
      </c>
      <c r="L114">
        <v>394.95</v>
      </c>
      <c r="M114">
        <v>16.21</v>
      </c>
      <c r="N114" s="1">
        <v>18.8</v>
      </c>
      <c r="O114" s="4">
        <f t="shared" si="6"/>
        <v>19.149126000000003</v>
      </c>
      <c r="P114">
        <f t="shared" si="7"/>
        <v>0.34912600000000182</v>
      </c>
      <c r="Q114">
        <f t="shared" si="8"/>
        <v>0.34912600000000182</v>
      </c>
      <c r="R114">
        <f t="shared" si="9"/>
        <v>0.12188896387600127</v>
      </c>
      <c r="S114">
        <f t="shared" si="10"/>
        <v>-3.7328063241106975</v>
      </c>
      <c r="T114">
        <f t="shared" si="11"/>
        <v>13.933843053320818</v>
      </c>
    </row>
    <row r="115" spans="1:20" x14ac:dyDescent="0.25">
      <c r="A115">
        <v>0.22212000000000001</v>
      </c>
      <c r="B115">
        <v>0</v>
      </c>
      <c r="C115">
        <v>10.01</v>
      </c>
      <c r="D115">
        <v>0</v>
      </c>
      <c r="E115">
        <v>0.54700000000000004</v>
      </c>
      <c r="F115" s="3">
        <v>6.0919999999999996</v>
      </c>
      <c r="G115">
        <v>95.4</v>
      </c>
      <c r="H115">
        <v>2.548</v>
      </c>
      <c r="I115">
        <v>6</v>
      </c>
      <c r="J115">
        <v>432</v>
      </c>
      <c r="K115">
        <v>17.8</v>
      </c>
      <c r="L115">
        <v>396.9</v>
      </c>
      <c r="M115">
        <v>17.09</v>
      </c>
      <c r="N115" s="1">
        <v>18.7</v>
      </c>
      <c r="O115" s="4">
        <f t="shared" si="6"/>
        <v>20.778384000000003</v>
      </c>
      <c r="P115">
        <f t="shared" si="7"/>
        <v>2.0783840000000033</v>
      </c>
      <c r="Q115">
        <f t="shared" si="8"/>
        <v>2.0783840000000033</v>
      </c>
      <c r="R115">
        <f t="shared" si="9"/>
        <v>4.3196800514560136</v>
      </c>
      <c r="S115">
        <f t="shared" si="10"/>
        <v>-3.8328063241106989</v>
      </c>
      <c r="T115">
        <f t="shared" si="11"/>
        <v>14.690404318142967</v>
      </c>
    </row>
    <row r="116" spans="1:20" x14ac:dyDescent="0.25">
      <c r="A116">
        <v>0.14230999999999999</v>
      </c>
      <c r="B116">
        <v>0</v>
      </c>
      <c r="C116">
        <v>10.01</v>
      </c>
      <c r="D116">
        <v>0</v>
      </c>
      <c r="E116">
        <v>0.54700000000000004</v>
      </c>
      <c r="F116" s="3">
        <v>6.2539999999999996</v>
      </c>
      <c r="G116">
        <v>84.2</v>
      </c>
      <c r="H116">
        <v>2.2565</v>
      </c>
      <c r="I116">
        <v>6</v>
      </c>
      <c r="J116">
        <v>432</v>
      </c>
      <c r="K116">
        <v>17.8</v>
      </c>
      <c r="L116">
        <v>388.74</v>
      </c>
      <c r="M116">
        <v>10.45</v>
      </c>
      <c r="N116" s="1">
        <v>18.5</v>
      </c>
      <c r="O116" s="4">
        <f t="shared" si="6"/>
        <v>22.252907999999998</v>
      </c>
      <c r="P116">
        <f t="shared" si="7"/>
        <v>3.7529079999999979</v>
      </c>
      <c r="Q116">
        <f t="shared" si="8"/>
        <v>3.7529079999999979</v>
      </c>
      <c r="R116">
        <f t="shared" si="9"/>
        <v>14.084318456463985</v>
      </c>
      <c r="S116">
        <f t="shared" si="10"/>
        <v>-4.0328063241106982</v>
      </c>
      <c r="T116">
        <f t="shared" si="11"/>
        <v>16.26352684778724</v>
      </c>
    </row>
    <row r="117" spans="1:20" x14ac:dyDescent="0.25">
      <c r="A117">
        <v>0.17133999999999999</v>
      </c>
      <c r="B117">
        <v>0</v>
      </c>
      <c r="C117">
        <v>10.01</v>
      </c>
      <c r="D117">
        <v>0</v>
      </c>
      <c r="E117">
        <v>0.54700000000000004</v>
      </c>
      <c r="F117" s="3">
        <v>5.9279999999999999</v>
      </c>
      <c r="G117">
        <v>88.2</v>
      </c>
      <c r="H117">
        <v>2.4630999999999998</v>
      </c>
      <c r="I117">
        <v>6</v>
      </c>
      <c r="J117">
        <v>432</v>
      </c>
      <c r="K117">
        <v>17.8</v>
      </c>
      <c r="L117">
        <v>344.91</v>
      </c>
      <c r="M117">
        <v>15.76</v>
      </c>
      <c r="N117" s="1">
        <v>18.3</v>
      </c>
      <c r="O117" s="4">
        <f t="shared" si="6"/>
        <v>19.285656000000003</v>
      </c>
      <c r="P117">
        <f t="shared" si="7"/>
        <v>0.98565600000000231</v>
      </c>
      <c r="Q117">
        <f t="shared" si="8"/>
        <v>0.98565600000000231</v>
      </c>
      <c r="R117">
        <f t="shared" si="9"/>
        <v>0.97151775033600452</v>
      </c>
      <c r="S117">
        <f t="shared" si="10"/>
        <v>-4.2328063241106975</v>
      </c>
      <c r="T117">
        <f t="shared" si="11"/>
        <v>17.916649377431515</v>
      </c>
    </row>
    <row r="118" spans="1:20" x14ac:dyDescent="0.25">
      <c r="A118">
        <v>0.13158</v>
      </c>
      <c r="B118">
        <v>0</v>
      </c>
      <c r="C118">
        <v>10.01</v>
      </c>
      <c r="D118">
        <v>0</v>
      </c>
      <c r="E118">
        <v>0.54700000000000004</v>
      </c>
      <c r="F118" s="3">
        <v>6.1760000000000002</v>
      </c>
      <c r="G118">
        <v>72.5</v>
      </c>
      <c r="H118">
        <v>2.7301000000000002</v>
      </c>
      <c r="I118">
        <v>6</v>
      </c>
      <c r="J118">
        <v>432</v>
      </c>
      <c r="K118">
        <v>17.8</v>
      </c>
      <c r="L118">
        <v>393.3</v>
      </c>
      <c r="M118">
        <v>12.04</v>
      </c>
      <c r="N118" s="1">
        <v>21.2</v>
      </c>
      <c r="O118" s="4">
        <f t="shared" si="6"/>
        <v>21.542952000000007</v>
      </c>
      <c r="P118">
        <f t="shared" si="7"/>
        <v>0.34295200000000747</v>
      </c>
      <c r="Q118">
        <f t="shared" si="8"/>
        <v>0.34295200000000747</v>
      </c>
      <c r="R118">
        <f t="shared" si="9"/>
        <v>0.11761607430400513</v>
      </c>
      <c r="S118">
        <f t="shared" si="10"/>
        <v>-1.3328063241106989</v>
      </c>
      <c r="T118">
        <f t="shared" si="11"/>
        <v>1.7763726975894734</v>
      </c>
    </row>
    <row r="119" spans="1:20" x14ac:dyDescent="0.25">
      <c r="A119">
        <v>0.15098</v>
      </c>
      <c r="B119">
        <v>0</v>
      </c>
      <c r="C119">
        <v>10.01</v>
      </c>
      <c r="D119">
        <v>0</v>
      </c>
      <c r="E119">
        <v>0.54700000000000004</v>
      </c>
      <c r="F119" s="3">
        <v>6.0209999999999999</v>
      </c>
      <c r="G119">
        <v>82.6</v>
      </c>
      <c r="H119">
        <v>2.7473999999999998</v>
      </c>
      <c r="I119">
        <v>6</v>
      </c>
      <c r="J119">
        <v>432</v>
      </c>
      <c r="K119">
        <v>17.8</v>
      </c>
      <c r="L119">
        <v>394.51</v>
      </c>
      <c r="M119">
        <v>10.3</v>
      </c>
      <c r="N119" s="1">
        <v>19.2</v>
      </c>
      <c r="O119" s="4">
        <f t="shared" si="6"/>
        <v>20.132142000000002</v>
      </c>
      <c r="P119">
        <f t="shared" si="7"/>
        <v>0.93214200000000247</v>
      </c>
      <c r="Q119">
        <f t="shared" si="8"/>
        <v>0.93214200000000247</v>
      </c>
      <c r="R119">
        <f t="shared" si="9"/>
        <v>0.86888870816400465</v>
      </c>
      <c r="S119">
        <f t="shared" si="10"/>
        <v>-3.3328063241106989</v>
      </c>
      <c r="T119">
        <f t="shared" si="11"/>
        <v>11.107597994032268</v>
      </c>
    </row>
    <row r="120" spans="1:20" x14ac:dyDescent="0.25">
      <c r="A120">
        <v>0.13058</v>
      </c>
      <c r="B120">
        <v>0</v>
      </c>
      <c r="C120">
        <v>10.01</v>
      </c>
      <c r="D120">
        <v>0</v>
      </c>
      <c r="E120">
        <v>0.54700000000000004</v>
      </c>
      <c r="F120" s="3">
        <v>5.8719999999999999</v>
      </c>
      <c r="G120">
        <v>73.099999999999994</v>
      </c>
      <c r="H120">
        <v>2.4775</v>
      </c>
      <c r="I120">
        <v>6</v>
      </c>
      <c r="J120">
        <v>432</v>
      </c>
      <c r="K120">
        <v>17.8</v>
      </c>
      <c r="L120">
        <v>338.63</v>
      </c>
      <c r="M120">
        <v>15.37</v>
      </c>
      <c r="N120" s="1">
        <v>20.399999999999999</v>
      </c>
      <c r="O120" s="4">
        <f t="shared" si="6"/>
        <v>18.775944000000003</v>
      </c>
      <c r="P120">
        <f t="shared" si="7"/>
        <v>-1.6240559999999959</v>
      </c>
      <c r="Q120">
        <f t="shared" si="8"/>
        <v>1.6240559999999959</v>
      </c>
      <c r="R120">
        <f t="shared" si="9"/>
        <v>2.6375578911359869</v>
      </c>
      <c r="S120">
        <f t="shared" si="10"/>
        <v>-2.1328063241106996</v>
      </c>
      <c r="T120">
        <f t="shared" si="11"/>
        <v>4.5488628161665945</v>
      </c>
    </row>
    <row r="121" spans="1:20" x14ac:dyDescent="0.25">
      <c r="A121">
        <v>0.14476</v>
      </c>
      <c r="B121">
        <v>0</v>
      </c>
      <c r="C121">
        <v>10.01</v>
      </c>
      <c r="D121">
        <v>0</v>
      </c>
      <c r="E121">
        <v>0.54700000000000004</v>
      </c>
      <c r="F121" s="3">
        <v>5.7309999999999999</v>
      </c>
      <c r="G121">
        <v>65.2</v>
      </c>
      <c r="H121">
        <v>2.7591999999999999</v>
      </c>
      <c r="I121">
        <v>6</v>
      </c>
      <c r="J121">
        <v>432</v>
      </c>
      <c r="K121">
        <v>17.8</v>
      </c>
      <c r="L121">
        <v>391.5</v>
      </c>
      <c r="M121">
        <v>13.61</v>
      </c>
      <c r="N121" s="1">
        <v>19.3</v>
      </c>
      <c r="O121" s="4">
        <f t="shared" si="6"/>
        <v>17.492562</v>
      </c>
      <c r="P121">
        <f t="shared" si="7"/>
        <v>-1.8074380000000012</v>
      </c>
      <c r="Q121">
        <f t="shared" si="8"/>
        <v>1.8074380000000012</v>
      </c>
      <c r="R121">
        <f t="shared" si="9"/>
        <v>3.2668321238440043</v>
      </c>
      <c r="S121">
        <f t="shared" si="10"/>
        <v>-3.2328063241106975</v>
      </c>
      <c r="T121">
        <f t="shared" si="11"/>
        <v>10.45103672921012</v>
      </c>
    </row>
    <row r="122" spans="1:20" x14ac:dyDescent="0.25">
      <c r="A122">
        <v>6.8989999999999996E-2</v>
      </c>
      <c r="B122">
        <v>0</v>
      </c>
      <c r="C122">
        <v>25.65</v>
      </c>
      <c r="D122">
        <v>0</v>
      </c>
      <c r="E122">
        <v>0.58099999999999996</v>
      </c>
      <c r="F122" s="3">
        <v>5.87</v>
      </c>
      <c r="G122">
        <v>69.7</v>
      </c>
      <c r="H122">
        <v>2.2576999999999998</v>
      </c>
      <c r="I122">
        <v>2</v>
      </c>
      <c r="J122">
        <v>188</v>
      </c>
      <c r="K122">
        <v>19.100000000000001</v>
      </c>
      <c r="L122">
        <v>389.15</v>
      </c>
      <c r="M122">
        <v>14.37</v>
      </c>
      <c r="N122" s="1">
        <v>22</v>
      </c>
      <c r="O122" s="4">
        <f t="shared" si="6"/>
        <v>18.757740000000005</v>
      </c>
      <c r="P122">
        <f t="shared" si="7"/>
        <v>-3.2422599999999946</v>
      </c>
      <c r="Q122">
        <f t="shared" si="8"/>
        <v>3.2422599999999946</v>
      </c>
      <c r="R122">
        <f t="shared" si="9"/>
        <v>10.512249907599966</v>
      </c>
      <c r="S122">
        <f t="shared" si="10"/>
        <v>-0.53280632411069817</v>
      </c>
      <c r="T122">
        <f t="shared" si="11"/>
        <v>0.28388257901235436</v>
      </c>
    </row>
    <row r="123" spans="1:20" x14ac:dyDescent="0.25">
      <c r="A123">
        <v>7.1650000000000005E-2</v>
      </c>
      <c r="B123">
        <v>0</v>
      </c>
      <c r="C123">
        <v>25.65</v>
      </c>
      <c r="D123">
        <v>0</v>
      </c>
      <c r="E123">
        <v>0.58099999999999996</v>
      </c>
      <c r="F123" s="3">
        <v>6.0039999999999996</v>
      </c>
      <c r="G123">
        <v>84.1</v>
      </c>
      <c r="H123">
        <v>2.1974</v>
      </c>
      <c r="I123">
        <v>2</v>
      </c>
      <c r="J123">
        <v>188</v>
      </c>
      <c r="K123">
        <v>19.100000000000001</v>
      </c>
      <c r="L123">
        <v>377.67</v>
      </c>
      <c r="M123">
        <v>14.27</v>
      </c>
      <c r="N123" s="1">
        <v>20.3</v>
      </c>
      <c r="O123" s="4">
        <f t="shared" si="6"/>
        <v>19.977407999999997</v>
      </c>
      <c r="P123">
        <f t="shared" si="7"/>
        <v>-0.32259200000000376</v>
      </c>
      <c r="Q123">
        <f t="shared" si="8"/>
        <v>0.32259200000000376</v>
      </c>
      <c r="R123">
        <f t="shared" si="9"/>
        <v>0.10406559846400243</v>
      </c>
      <c r="S123">
        <f t="shared" si="10"/>
        <v>-2.2328063241106975</v>
      </c>
      <c r="T123">
        <f t="shared" si="11"/>
        <v>4.9854240809887251</v>
      </c>
    </row>
    <row r="124" spans="1:20" x14ac:dyDescent="0.25">
      <c r="A124">
        <v>9.2990000000000003E-2</v>
      </c>
      <c r="B124">
        <v>0</v>
      </c>
      <c r="C124">
        <v>25.65</v>
      </c>
      <c r="D124">
        <v>0</v>
      </c>
      <c r="E124">
        <v>0.58099999999999996</v>
      </c>
      <c r="F124" s="3">
        <v>5.9610000000000003</v>
      </c>
      <c r="G124">
        <v>92.9</v>
      </c>
      <c r="H124">
        <v>2.0869</v>
      </c>
      <c r="I124">
        <v>2</v>
      </c>
      <c r="J124">
        <v>188</v>
      </c>
      <c r="K124">
        <v>19.100000000000001</v>
      </c>
      <c r="L124">
        <v>378.09</v>
      </c>
      <c r="M124">
        <v>17.93</v>
      </c>
      <c r="N124" s="1">
        <v>20.5</v>
      </c>
      <c r="O124" s="4">
        <f t="shared" si="6"/>
        <v>19.586022000000007</v>
      </c>
      <c r="P124">
        <f t="shared" si="7"/>
        <v>-0.91397799999999307</v>
      </c>
      <c r="Q124">
        <f t="shared" si="8"/>
        <v>0.91397799999999307</v>
      </c>
      <c r="R124">
        <f t="shared" si="9"/>
        <v>0.83535578448398728</v>
      </c>
      <c r="S124">
        <f t="shared" si="10"/>
        <v>-2.0328063241106982</v>
      </c>
      <c r="T124">
        <f t="shared" si="11"/>
        <v>4.1323015513444492</v>
      </c>
    </row>
    <row r="125" spans="1:20" x14ac:dyDescent="0.25">
      <c r="A125">
        <v>0.15038000000000001</v>
      </c>
      <c r="B125">
        <v>0</v>
      </c>
      <c r="C125">
        <v>25.65</v>
      </c>
      <c r="D125">
        <v>0</v>
      </c>
      <c r="E125">
        <v>0.58099999999999996</v>
      </c>
      <c r="F125" s="3">
        <v>5.8559999999999999</v>
      </c>
      <c r="G125">
        <v>97</v>
      </c>
      <c r="H125">
        <v>1.9443999999999999</v>
      </c>
      <c r="I125">
        <v>2</v>
      </c>
      <c r="J125">
        <v>188</v>
      </c>
      <c r="K125">
        <v>19.100000000000001</v>
      </c>
      <c r="L125">
        <v>370.31</v>
      </c>
      <c r="M125">
        <v>25.41</v>
      </c>
      <c r="N125" s="1">
        <v>17.3</v>
      </c>
      <c r="O125" s="4">
        <f t="shared" si="6"/>
        <v>18.630312000000004</v>
      </c>
      <c r="P125">
        <f t="shared" si="7"/>
        <v>1.3303120000000028</v>
      </c>
      <c r="Q125">
        <f t="shared" si="8"/>
        <v>1.3303120000000028</v>
      </c>
      <c r="R125">
        <f t="shared" si="9"/>
        <v>1.7697300173440076</v>
      </c>
      <c r="S125">
        <f t="shared" si="10"/>
        <v>-5.2328063241106975</v>
      </c>
      <c r="T125">
        <f t="shared" si="11"/>
        <v>27.38226202565291</v>
      </c>
    </row>
    <row r="126" spans="1:20" x14ac:dyDescent="0.25">
      <c r="A126">
        <v>9.8489999999999994E-2</v>
      </c>
      <c r="B126">
        <v>0</v>
      </c>
      <c r="C126">
        <v>25.65</v>
      </c>
      <c r="D126">
        <v>0</v>
      </c>
      <c r="E126">
        <v>0.58099999999999996</v>
      </c>
      <c r="F126" s="3">
        <v>5.8789999999999996</v>
      </c>
      <c r="G126">
        <v>95.8</v>
      </c>
      <c r="H126">
        <v>2.0063</v>
      </c>
      <c r="I126">
        <v>2</v>
      </c>
      <c r="J126">
        <v>188</v>
      </c>
      <c r="K126">
        <v>19.100000000000001</v>
      </c>
      <c r="L126">
        <v>379.38</v>
      </c>
      <c r="M126">
        <v>17.579999999999998</v>
      </c>
      <c r="N126" s="1">
        <v>18.8</v>
      </c>
      <c r="O126" s="4">
        <f t="shared" si="6"/>
        <v>18.839658</v>
      </c>
      <c r="P126">
        <f t="shared" si="7"/>
        <v>3.9657999999999305E-2</v>
      </c>
      <c r="Q126">
        <f t="shared" si="8"/>
        <v>3.9657999999999305E-2</v>
      </c>
      <c r="R126">
        <f t="shared" si="9"/>
        <v>1.5727569639999448E-3</v>
      </c>
      <c r="S126">
        <f t="shared" si="10"/>
        <v>-3.7328063241106975</v>
      </c>
      <c r="T126">
        <f t="shared" si="11"/>
        <v>13.933843053320818</v>
      </c>
    </row>
    <row r="127" spans="1:20" x14ac:dyDescent="0.25">
      <c r="A127">
        <v>0.16902</v>
      </c>
      <c r="B127">
        <v>0</v>
      </c>
      <c r="C127">
        <v>25.65</v>
      </c>
      <c r="D127">
        <v>0</v>
      </c>
      <c r="E127">
        <v>0.58099999999999996</v>
      </c>
      <c r="F127" s="3">
        <v>5.9859999999999998</v>
      </c>
      <c r="G127">
        <v>88.4</v>
      </c>
      <c r="H127">
        <v>1.9928999999999999</v>
      </c>
      <c r="I127">
        <v>2</v>
      </c>
      <c r="J127">
        <v>188</v>
      </c>
      <c r="K127">
        <v>19.100000000000001</v>
      </c>
      <c r="L127">
        <v>385.02</v>
      </c>
      <c r="M127">
        <v>14.81</v>
      </c>
      <c r="N127" s="1">
        <v>21.4</v>
      </c>
      <c r="O127" s="4">
        <f t="shared" si="6"/>
        <v>19.813572000000001</v>
      </c>
      <c r="P127">
        <f t="shared" si="7"/>
        <v>-1.586427999999998</v>
      </c>
      <c r="Q127">
        <f t="shared" si="8"/>
        <v>1.586427999999998</v>
      </c>
      <c r="R127">
        <f t="shared" si="9"/>
        <v>2.5167537991839937</v>
      </c>
      <c r="S127">
        <f t="shared" si="10"/>
        <v>-1.1328063241106996</v>
      </c>
      <c r="T127">
        <f t="shared" si="11"/>
        <v>1.2832501679451953</v>
      </c>
    </row>
    <row r="128" spans="1:20" x14ac:dyDescent="0.25">
      <c r="A128">
        <v>0.38735000000000003</v>
      </c>
      <c r="B128">
        <v>0</v>
      </c>
      <c r="C128">
        <v>25.65</v>
      </c>
      <c r="D128">
        <v>0</v>
      </c>
      <c r="E128">
        <v>0.58099999999999996</v>
      </c>
      <c r="F128" s="3">
        <v>5.6130000000000004</v>
      </c>
      <c r="G128">
        <v>95.6</v>
      </c>
      <c r="H128">
        <v>1.7572000000000001</v>
      </c>
      <c r="I128">
        <v>2</v>
      </c>
      <c r="J128">
        <v>188</v>
      </c>
      <c r="K128">
        <v>19.100000000000001</v>
      </c>
      <c r="L128">
        <v>359.29</v>
      </c>
      <c r="M128">
        <v>27.26</v>
      </c>
      <c r="N128" s="1">
        <v>15.7</v>
      </c>
      <c r="O128" s="4">
        <f t="shared" si="6"/>
        <v>16.418526000000007</v>
      </c>
      <c r="P128">
        <f t="shared" si="7"/>
        <v>0.71852600000000777</v>
      </c>
      <c r="Q128">
        <f t="shared" si="8"/>
        <v>0.71852600000000777</v>
      </c>
      <c r="R128">
        <f t="shared" si="9"/>
        <v>0.51627961267601119</v>
      </c>
      <c r="S128">
        <f t="shared" si="10"/>
        <v>-6.8328063241106989</v>
      </c>
      <c r="T128">
        <f t="shared" si="11"/>
        <v>46.68724226280716</v>
      </c>
    </row>
    <row r="129" spans="1:20" x14ac:dyDescent="0.25">
      <c r="A129">
        <v>0.25914999999999999</v>
      </c>
      <c r="B129">
        <v>0</v>
      </c>
      <c r="C129">
        <v>21.89</v>
      </c>
      <c r="D129">
        <v>0</v>
      </c>
      <c r="E129">
        <v>0.624</v>
      </c>
      <c r="F129" s="3">
        <v>5.6929999999999996</v>
      </c>
      <c r="G129">
        <v>96</v>
      </c>
      <c r="H129">
        <v>1.7883</v>
      </c>
      <c r="I129">
        <v>4</v>
      </c>
      <c r="J129">
        <v>437</v>
      </c>
      <c r="K129">
        <v>21.2</v>
      </c>
      <c r="L129">
        <v>392.11</v>
      </c>
      <c r="M129">
        <v>17.190000000000001</v>
      </c>
      <c r="N129" s="1">
        <v>16.2</v>
      </c>
      <c r="O129" s="4">
        <f t="shared" si="6"/>
        <v>17.146685999999995</v>
      </c>
      <c r="P129">
        <f t="shared" si="7"/>
        <v>0.94668599999999614</v>
      </c>
      <c r="Q129">
        <f t="shared" si="8"/>
        <v>0.94668599999999614</v>
      </c>
      <c r="R129">
        <f t="shared" si="9"/>
        <v>0.89621438259599273</v>
      </c>
      <c r="S129">
        <f t="shared" si="10"/>
        <v>-6.3328063241106989</v>
      </c>
      <c r="T129">
        <f t="shared" si="11"/>
        <v>40.104435938696462</v>
      </c>
    </row>
    <row r="130" spans="1:20" x14ac:dyDescent="0.25">
      <c r="A130">
        <v>0.32543</v>
      </c>
      <c r="B130">
        <v>0</v>
      </c>
      <c r="C130">
        <v>21.89</v>
      </c>
      <c r="D130">
        <v>0</v>
      </c>
      <c r="E130">
        <v>0.624</v>
      </c>
      <c r="F130" s="3">
        <v>6.431</v>
      </c>
      <c r="G130">
        <v>98.8</v>
      </c>
      <c r="H130">
        <v>1.8125</v>
      </c>
      <c r="I130">
        <v>4</v>
      </c>
      <c r="J130">
        <v>437</v>
      </c>
      <c r="K130">
        <v>21.2</v>
      </c>
      <c r="L130">
        <v>396.9</v>
      </c>
      <c r="M130">
        <v>15.39</v>
      </c>
      <c r="N130" s="1">
        <v>18</v>
      </c>
      <c r="O130" s="4">
        <f t="shared" si="6"/>
        <v>23.863962000000001</v>
      </c>
      <c r="P130">
        <f t="shared" si="7"/>
        <v>5.8639620000000008</v>
      </c>
      <c r="Q130">
        <f t="shared" si="8"/>
        <v>5.8639620000000008</v>
      </c>
      <c r="R130">
        <f t="shared" si="9"/>
        <v>34.386050337444011</v>
      </c>
      <c r="S130">
        <f t="shared" si="10"/>
        <v>-4.5328063241106982</v>
      </c>
      <c r="T130">
        <f t="shared" si="11"/>
        <v>20.546333171897938</v>
      </c>
    </row>
    <row r="131" spans="1:20" x14ac:dyDescent="0.25">
      <c r="A131">
        <v>0.88124999999999998</v>
      </c>
      <c r="B131">
        <v>0</v>
      </c>
      <c r="C131">
        <v>21.89</v>
      </c>
      <c r="D131">
        <v>0</v>
      </c>
      <c r="E131">
        <v>0.624</v>
      </c>
      <c r="F131" s="3">
        <v>5.6369999999999996</v>
      </c>
      <c r="G131">
        <v>94.7</v>
      </c>
      <c r="H131">
        <v>1.9799</v>
      </c>
      <c r="I131">
        <v>4</v>
      </c>
      <c r="J131">
        <v>437</v>
      </c>
      <c r="K131">
        <v>21.2</v>
      </c>
      <c r="L131">
        <v>396.9</v>
      </c>
      <c r="M131">
        <v>18.34</v>
      </c>
      <c r="N131" s="1">
        <v>14.3</v>
      </c>
      <c r="O131" s="4">
        <f t="shared" ref="O131:O194" si="12" xml:space="preserve"> $X$3 + ($X$2*F131)</f>
        <v>16.636973999999995</v>
      </c>
      <c r="P131">
        <f t="shared" ref="P131:P194" si="13">O131-N131</f>
        <v>2.3369739999999943</v>
      </c>
      <c r="Q131">
        <f t="shared" ref="Q131:Q194" si="14">ABS(P131)</f>
        <v>2.3369739999999943</v>
      </c>
      <c r="R131">
        <f t="shared" ref="R131:R194" si="15" xml:space="preserve"> POWER(P131,2)</f>
        <v>5.4614474766759731</v>
      </c>
      <c r="S131">
        <f t="shared" ref="S131:S194" si="16">N131-$X$6</f>
        <v>-8.2328063241106975</v>
      </c>
      <c r="T131">
        <f t="shared" ref="T131:T194" si="17">POWER(S131,2)</f>
        <v>67.779099970317091</v>
      </c>
    </row>
    <row r="132" spans="1:20" x14ac:dyDescent="0.25">
      <c r="A132">
        <v>0.34005999999999997</v>
      </c>
      <c r="B132">
        <v>0</v>
      </c>
      <c r="C132">
        <v>21.89</v>
      </c>
      <c r="D132">
        <v>0</v>
      </c>
      <c r="E132">
        <v>0.624</v>
      </c>
      <c r="F132" s="3">
        <v>6.4580000000000002</v>
      </c>
      <c r="G132">
        <v>98.9</v>
      </c>
      <c r="H132">
        <v>2.1185</v>
      </c>
      <c r="I132">
        <v>4</v>
      </c>
      <c r="J132">
        <v>437</v>
      </c>
      <c r="K132">
        <v>21.2</v>
      </c>
      <c r="L132">
        <v>395.04</v>
      </c>
      <c r="M132">
        <v>12.6</v>
      </c>
      <c r="N132" s="1">
        <v>19.2</v>
      </c>
      <c r="O132" s="4">
        <f t="shared" si="12"/>
        <v>24.109716000000006</v>
      </c>
      <c r="P132">
        <f t="shared" si="13"/>
        <v>4.9097160000000066</v>
      </c>
      <c r="Q132">
        <f t="shared" si="14"/>
        <v>4.9097160000000066</v>
      </c>
      <c r="R132">
        <f t="shared" si="15"/>
        <v>24.105311200656065</v>
      </c>
      <c r="S132">
        <f t="shared" si="16"/>
        <v>-3.3328063241106989</v>
      </c>
      <c r="T132">
        <f t="shared" si="17"/>
        <v>11.107597994032268</v>
      </c>
    </row>
    <row r="133" spans="1:20" x14ac:dyDescent="0.25">
      <c r="A133">
        <v>1.1929399999999999</v>
      </c>
      <c r="B133">
        <v>0</v>
      </c>
      <c r="C133">
        <v>21.89</v>
      </c>
      <c r="D133">
        <v>0</v>
      </c>
      <c r="E133">
        <v>0.624</v>
      </c>
      <c r="F133" s="3">
        <v>6.3259999999999996</v>
      </c>
      <c r="G133">
        <v>97.7</v>
      </c>
      <c r="H133">
        <v>2.2709999999999999</v>
      </c>
      <c r="I133">
        <v>4</v>
      </c>
      <c r="J133">
        <v>437</v>
      </c>
      <c r="K133">
        <v>21.2</v>
      </c>
      <c r="L133">
        <v>396.9</v>
      </c>
      <c r="M133">
        <v>12.26</v>
      </c>
      <c r="N133" s="1">
        <v>19.600000000000001</v>
      </c>
      <c r="O133" s="4">
        <f t="shared" si="12"/>
        <v>22.908251999999997</v>
      </c>
      <c r="P133">
        <f t="shared" si="13"/>
        <v>3.308251999999996</v>
      </c>
      <c r="Q133">
        <f t="shared" si="14"/>
        <v>3.308251999999996</v>
      </c>
      <c r="R133">
        <f t="shared" si="15"/>
        <v>10.944531295503973</v>
      </c>
      <c r="S133">
        <f t="shared" si="16"/>
        <v>-2.9328063241106967</v>
      </c>
      <c r="T133">
        <f t="shared" si="17"/>
        <v>8.6013529347436979</v>
      </c>
    </row>
    <row r="134" spans="1:20" x14ac:dyDescent="0.25">
      <c r="A134">
        <v>0.59004999999999996</v>
      </c>
      <c r="B134">
        <v>0</v>
      </c>
      <c r="C134">
        <v>21.89</v>
      </c>
      <c r="D134">
        <v>0</v>
      </c>
      <c r="E134">
        <v>0.624</v>
      </c>
      <c r="F134" s="3">
        <v>6.3719999999999999</v>
      </c>
      <c r="G134">
        <v>97.9</v>
      </c>
      <c r="H134">
        <v>2.3273999999999999</v>
      </c>
      <c r="I134">
        <v>4</v>
      </c>
      <c r="J134">
        <v>437</v>
      </c>
      <c r="K134">
        <v>21.2</v>
      </c>
      <c r="L134">
        <v>385.76</v>
      </c>
      <c r="M134">
        <v>11.12</v>
      </c>
      <c r="N134" s="1">
        <v>23</v>
      </c>
      <c r="O134" s="4">
        <f t="shared" si="12"/>
        <v>23.326944000000005</v>
      </c>
      <c r="P134">
        <f t="shared" si="13"/>
        <v>0.32694400000000456</v>
      </c>
      <c r="Q134">
        <f t="shared" si="14"/>
        <v>0.32694400000000456</v>
      </c>
      <c r="R134">
        <f t="shared" si="15"/>
        <v>0.10689237913600298</v>
      </c>
      <c r="S134">
        <f t="shared" si="16"/>
        <v>0.46719367588930183</v>
      </c>
      <c r="T134">
        <f t="shared" si="17"/>
        <v>0.21826993079095799</v>
      </c>
    </row>
    <row r="135" spans="1:20" x14ac:dyDescent="0.25">
      <c r="A135">
        <v>0.32982</v>
      </c>
      <c r="B135">
        <v>0</v>
      </c>
      <c r="C135">
        <v>21.89</v>
      </c>
      <c r="D135">
        <v>0</v>
      </c>
      <c r="E135">
        <v>0.624</v>
      </c>
      <c r="F135" s="3">
        <v>5.8220000000000001</v>
      </c>
      <c r="G135">
        <v>95.4</v>
      </c>
      <c r="H135">
        <v>2.4699</v>
      </c>
      <c r="I135">
        <v>4</v>
      </c>
      <c r="J135">
        <v>437</v>
      </c>
      <c r="K135">
        <v>21.2</v>
      </c>
      <c r="L135">
        <v>388.69</v>
      </c>
      <c r="M135">
        <v>15.03</v>
      </c>
      <c r="N135" s="1">
        <v>18.399999999999999</v>
      </c>
      <c r="O135" s="4">
        <f t="shared" si="12"/>
        <v>18.320844000000001</v>
      </c>
      <c r="P135">
        <f t="shared" si="13"/>
        <v>-7.9155999999997562E-2</v>
      </c>
      <c r="Q135">
        <f t="shared" si="14"/>
        <v>7.9155999999997562E-2</v>
      </c>
      <c r="R135">
        <f t="shared" si="15"/>
        <v>6.2656723359996143E-3</v>
      </c>
      <c r="S135">
        <f t="shared" si="16"/>
        <v>-4.1328063241106996</v>
      </c>
      <c r="T135">
        <f t="shared" si="17"/>
        <v>17.080088112609392</v>
      </c>
    </row>
    <row r="136" spans="1:20" x14ac:dyDescent="0.25">
      <c r="A136">
        <v>0.97616999999999998</v>
      </c>
      <c r="B136">
        <v>0</v>
      </c>
      <c r="C136">
        <v>21.89</v>
      </c>
      <c r="D136">
        <v>0</v>
      </c>
      <c r="E136">
        <v>0.624</v>
      </c>
      <c r="F136" s="3">
        <v>5.7569999999999997</v>
      </c>
      <c r="G136">
        <v>98.4</v>
      </c>
      <c r="H136">
        <v>2.3460000000000001</v>
      </c>
      <c r="I136">
        <v>4</v>
      </c>
      <c r="J136">
        <v>437</v>
      </c>
      <c r="K136">
        <v>21.2</v>
      </c>
      <c r="L136">
        <v>262.76</v>
      </c>
      <c r="M136">
        <v>17.309999999999999</v>
      </c>
      <c r="N136" s="1">
        <v>15.6</v>
      </c>
      <c r="O136" s="4">
        <f t="shared" si="12"/>
        <v>17.729213999999999</v>
      </c>
      <c r="P136">
        <f t="shared" si="13"/>
        <v>2.1292139999999993</v>
      </c>
      <c r="Q136">
        <f t="shared" si="14"/>
        <v>2.1292139999999993</v>
      </c>
      <c r="R136">
        <f t="shared" si="15"/>
        <v>4.5335522577959972</v>
      </c>
      <c r="S136">
        <f t="shared" si="16"/>
        <v>-6.9328063241106985</v>
      </c>
      <c r="T136">
        <f t="shared" si="17"/>
        <v>48.063803527629297</v>
      </c>
    </row>
    <row r="137" spans="1:20" x14ac:dyDescent="0.25">
      <c r="A137">
        <v>0.55778000000000005</v>
      </c>
      <c r="B137">
        <v>0</v>
      </c>
      <c r="C137">
        <v>21.89</v>
      </c>
      <c r="D137">
        <v>0</v>
      </c>
      <c r="E137">
        <v>0.624</v>
      </c>
      <c r="F137" s="3">
        <v>6.335</v>
      </c>
      <c r="G137">
        <v>98.2</v>
      </c>
      <c r="H137">
        <v>2.1107</v>
      </c>
      <c r="I137">
        <v>4</v>
      </c>
      <c r="J137">
        <v>437</v>
      </c>
      <c r="K137">
        <v>21.2</v>
      </c>
      <c r="L137">
        <v>394.67</v>
      </c>
      <c r="M137">
        <v>16.96</v>
      </c>
      <c r="N137" s="1">
        <v>18.100000000000001</v>
      </c>
      <c r="O137" s="4">
        <f t="shared" si="12"/>
        <v>22.990169999999999</v>
      </c>
      <c r="P137">
        <f t="shared" si="13"/>
        <v>4.8901699999999977</v>
      </c>
      <c r="Q137">
        <f t="shared" si="14"/>
        <v>4.8901699999999977</v>
      </c>
      <c r="R137">
        <f t="shared" si="15"/>
        <v>23.913762628899978</v>
      </c>
      <c r="S137">
        <f t="shared" si="16"/>
        <v>-4.4328063241106967</v>
      </c>
      <c r="T137">
        <f t="shared" si="17"/>
        <v>19.649771907075788</v>
      </c>
    </row>
    <row r="138" spans="1:20" x14ac:dyDescent="0.25">
      <c r="A138">
        <v>0.32263999999999998</v>
      </c>
      <c r="B138">
        <v>0</v>
      </c>
      <c r="C138">
        <v>21.89</v>
      </c>
      <c r="D138">
        <v>0</v>
      </c>
      <c r="E138">
        <v>0.624</v>
      </c>
      <c r="F138" s="3">
        <v>5.9420000000000002</v>
      </c>
      <c r="G138">
        <v>93.5</v>
      </c>
      <c r="H138">
        <v>1.9669000000000001</v>
      </c>
      <c r="I138">
        <v>4</v>
      </c>
      <c r="J138">
        <v>437</v>
      </c>
      <c r="K138">
        <v>21.2</v>
      </c>
      <c r="L138">
        <v>378.25</v>
      </c>
      <c r="M138">
        <v>16.899999999999999</v>
      </c>
      <c r="N138" s="1">
        <v>17.399999999999999</v>
      </c>
      <c r="O138" s="4">
        <f t="shared" si="12"/>
        <v>19.413084000000005</v>
      </c>
      <c r="P138">
        <f t="shared" si="13"/>
        <v>2.0130840000000063</v>
      </c>
      <c r="Q138">
        <f t="shared" si="14"/>
        <v>2.0130840000000063</v>
      </c>
      <c r="R138">
        <f t="shared" si="15"/>
        <v>4.0525071910560255</v>
      </c>
      <c r="S138">
        <f t="shared" si="16"/>
        <v>-5.1328063241106996</v>
      </c>
      <c r="T138">
        <f t="shared" si="17"/>
        <v>26.345700760830791</v>
      </c>
    </row>
    <row r="139" spans="1:20" x14ac:dyDescent="0.25">
      <c r="A139">
        <v>0.35232999999999998</v>
      </c>
      <c r="B139">
        <v>0</v>
      </c>
      <c r="C139">
        <v>21.89</v>
      </c>
      <c r="D139">
        <v>0</v>
      </c>
      <c r="E139">
        <v>0.624</v>
      </c>
      <c r="F139" s="3">
        <v>6.4539999999999997</v>
      </c>
      <c r="G139">
        <v>98.4</v>
      </c>
      <c r="H139">
        <v>1.8498000000000001</v>
      </c>
      <c r="I139">
        <v>4</v>
      </c>
      <c r="J139">
        <v>437</v>
      </c>
      <c r="K139">
        <v>21.2</v>
      </c>
      <c r="L139">
        <v>394.08</v>
      </c>
      <c r="M139">
        <v>14.59</v>
      </c>
      <c r="N139" s="1">
        <v>17.100000000000001</v>
      </c>
      <c r="O139" s="4">
        <f t="shared" si="12"/>
        <v>24.073307999999997</v>
      </c>
      <c r="P139">
        <f t="shared" si="13"/>
        <v>6.9733079999999958</v>
      </c>
      <c r="Q139">
        <f t="shared" si="14"/>
        <v>6.9733079999999958</v>
      </c>
      <c r="R139">
        <f t="shared" si="15"/>
        <v>48.627024462863943</v>
      </c>
      <c r="S139">
        <f t="shared" si="16"/>
        <v>-5.4328063241106967</v>
      </c>
      <c r="T139">
        <f t="shared" si="17"/>
        <v>29.515384555297182</v>
      </c>
    </row>
    <row r="140" spans="1:20" x14ac:dyDescent="0.25">
      <c r="A140">
        <v>0.24979999999999999</v>
      </c>
      <c r="B140">
        <v>0</v>
      </c>
      <c r="C140">
        <v>21.89</v>
      </c>
      <c r="D140">
        <v>0</v>
      </c>
      <c r="E140">
        <v>0.624</v>
      </c>
      <c r="F140" s="3">
        <v>5.8570000000000002</v>
      </c>
      <c r="G140">
        <v>98.2</v>
      </c>
      <c r="H140">
        <v>1.6686000000000001</v>
      </c>
      <c r="I140">
        <v>4</v>
      </c>
      <c r="J140">
        <v>437</v>
      </c>
      <c r="K140">
        <v>21.2</v>
      </c>
      <c r="L140">
        <v>392.04</v>
      </c>
      <c r="M140">
        <v>21.32</v>
      </c>
      <c r="N140" s="1">
        <v>13.3</v>
      </c>
      <c r="O140" s="4">
        <f t="shared" si="12"/>
        <v>18.639414000000002</v>
      </c>
      <c r="P140">
        <f t="shared" si="13"/>
        <v>5.3394140000000014</v>
      </c>
      <c r="Q140">
        <f t="shared" si="14"/>
        <v>5.3394140000000014</v>
      </c>
      <c r="R140">
        <f t="shared" si="15"/>
        <v>28.509341863396017</v>
      </c>
      <c r="S140">
        <f t="shared" si="16"/>
        <v>-9.2328063241106975</v>
      </c>
      <c r="T140">
        <f t="shared" si="17"/>
        <v>85.244712618538486</v>
      </c>
    </row>
    <row r="141" spans="1:20" x14ac:dyDescent="0.25">
      <c r="A141">
        <v>0.54452</v>
      </c>
      <c r="B141">
        <v>0</v>
      </c>
      <c r="C141">
        <v>21.89</v>
      </c>
      <c r="D141">
        <v>0</v>
      </c>
      <c r="E141">
        <v>0.624</v>
      </c>
      <c r="F141" s="3">
        <v>6.1509999999999998</v>
      </c>
      <c r="G141">
        <v>97.9</v>
      </c>
      <c r="H141">
        <v>1.6687000000000001</v>
      </c>
      <c r="I141">
        <v>4</v>
      </c>
      <c r="J141">
        <v>437</v>
      </c>
      <c r="K141">
        <v>21.2</v>
      </c>
      <c r="L141">
        <v>396.9</v>
      </c>
      <c r="M141">
        <v>18.46</v>
      </c>
      <c r="N141" s="1">
        <v>17.8</v>
      </c>
      <c r="O141" s="4">
        <f t="shared" si="12"/>
        <v>21.315401999999999</v>
      </c>
      <c r="P141">
        <f t="shared" si="13"/>
        <v>3.5154019999999981</v>
      </c>
      <c r="Q141">
        <f t="shared" si="14"/>
        <v>3.5154019999999981</v>
      </c>
      <c r="R141">
        <f t="shared" si="15"/>
        <v>12.358051221603986</v>
      </c>
      <c r="S141">
        <f t="shared" si="16"/>
        <v>-4.7328063241106975</v>
      </c>
      <c r="T141">
        <f t="shared" si="17"/>
        <v>22.399455701542212</v>
      </c>
    </row>
    <row r="142" spans="1:20" x14ac:dyDescent="0.25">
      <c r="A142">
        <v>0.29089999999999999</v>
      </c>
      <c r="B142">
        <v>0</v>
      </c>
      <c r="C142">
        <v>21.89</v>
      </c>
      <c r="D142">
        <v>0</v>
      </c>
      <c r="E142">
        <v>0.624</v>
      </c>
      <c r="F142" s="3">
        <v>6.1740000000000004</v>
      </c>
      <c r="G142">
        <v>93.6</v>
      </c>
      <c r="H142">
        <v>1.6119000000000001</v>
      </c>
      <c r="I142">
        <v>4</v>
      </c>
      <c r="J142">
        <v>437</v>
      </c>
      <c r="K142">
        <v>21.2</v>
      </c>
      <c r="L142">
        <v>388.08</v>
      </c>
      <c r="M142">
        <v>24.16</v>
      </c>
      <c r="N142" s="1">
        <v>14</v>
      </c>
      <c r="O142" s="4">
        <f t="shared" si="12"/>
        <v>21.524748000000002</v>
      </c>
      <c r="P142">
        <f t="shared" si="13"/>
        <v>7.5247480000000024</v>
      </c>
      <c r="Q142">
        <f t="shared" si="14"/>
        <v>7.5247480000000024</v>
      </c>
      <c r="R142">
        <f t="shared" si="15"/>
        <v>56.621832463504035</v>
      </c>
      <c r="S142">
        <f t="shared" si="16"/>
        <v>-8.5328063241106982</v>
      </c>
      <c r="T142">
        <f t="shared" si="17"/>
        <v>72.808783764783527</v>
      </c>
    </row>
    <row r="143" spans="1:20" x14ac:dyDescent="0.25">
      <c r="A143">
        <v>1.6286400000000001</v>
      </c>
      <c r="B143">
        <v>0</v>
      </c>
      <c r="C143">
        <v>21.89</v>
      </c>
      <c r="D143">
        <v>0</v>
      </c>
      <c r="E143">
        <v>0.624</v>
      </c>
      <c r="F143" s="3">
        <v>5.0190000000000001</v>
      </c>
      <c r="G143">
        <v>100</v>
      </c>
      <c r="H143">
        <v>1.4394</v>
      </c>
      <c r="I143">
        <v>4</v>
      </c>
      <c r="J143">
        <v>437</v>
      </c>
      <c r="K143">
        <v>21.2</v>
      </c>
      <c r="L143">
        <v>396.9</v>
      </c>
      <c r="M143">
        <v>34.409999999999997</v>
      </c>
      <c r="N143" s="1">
        <v>14.4</v>
      </c>
      <c r="O143" s="4">
        <f t="shared" si="12"/>
        <v>11.011938000000001</v>
      </c>
      <c r="P143">
        <f t="shared" si="13"/>
        <v>-3.3880619999999997</v>
      </c>
      <c r="Q143">
        <f t="shared" si="14"/>
        <v>3.3880619999999997</v>
      </c>
      <c r="R143">
        <f t="shared" si="15"/>
        <v>11.478964115843997</v>
      </c>
      <c r="S143">
        <f t="shared" si="16"/>
        <v>-8.1328063241106978</v>
      </c>
      <c r="T143">
        <f t="shared" si="17"/>
        <v>66.142538705494957</v>
      </c>
    </row>
    <row r="144" spans="1:20" x14ac:dyDescent="0.25">
      <c r="A144">
        <v>3.3210500000000001</v>
      </c>
      <c r="B144">
        <v>0</v>
      </c>
      <c r="C144">
        <v>19.579999999999998</v>
      </c>
      <c r="D144">
        <v>1</v>
      </c>
      <c r="E144">
        <v>0.871</v>
      </c>
      <c r="F144" s="3">
        <v>5.4029999999999996</v>
      </c>
      <c r="G144">
        <v>100</v>
      </c>
      <c r="H144">
        <v>1.3216000000000001</v>
      </c>
      <c r="I144">
        <v>5</v>
      </c>
      <c r="J144">
        <v>403</v>
      </c>
      <c r="K144">
        <v>14.7</v>
      </c>
      <c r="L144">
        <v>396.9</v>
      </c>
      <c r="M144">
        <v>26.82</v>
      </c>
      <c r="N144" s="1">
        <v>13.4</v>
      </c>
      <c r="O144" s="4">
        <f t="shared" si="12"/>
        <v>14.507106</v>
      </c>
      <c r="P144">
        <f t="shared" si="13"/>
        <v>1.1071059999999999</v>
      </c>
      <c r="Q144">
        <f t="shared" si="14"/>
        <v>1.1071059999999999</v>
      </c>
      <c r="R144">
        <f t="shared" si="15"/>
        <v>1.2256836952359997</v>
      </c>
      <c r="S144">
        <f t="shared" si="16"/>
        <v>-9.1328063241106978</v>
      </c>
      <c r="T144">
        <f t="shared" si="17"/>
        <v>83.408151353716363</v>
      </c>
    </row>
    <row r="145" spans="1:20" x14ac:dyDescent="0.25">
      <c r="A145">
        <v>4.0974000000000004</v>
      </c>
      <c r="B145">
        <v>0</v>
      </c>
      <c r="C145">
        <v>19.579999999999998</v>
      </c>
      <c r="D145">
        <v>0</v>
      </c>
      <c r="E145">
        <v>0.871</v>
      </c>
      <c r="F145" s="3">
        <v>5.468</v>
      </c>
      <c r="G145">
        <v>100</v>
      </c>
      <c r="H145">
        <v>1.4117999999999999</v>
      </c>
      <c r="I145">
        <v>5</v>
      </c>
      <c r="J145">
        <v>403</v>
      </c>
      <c r="K145">
        <v>14.7</v>
      </c>
      <c r="L145">
        <v>396.9</v>
      </c>
      <c r="M145">
        <v>26.42</v>
      </c>
      <c r="N145" s="1">
        <v>15.6</v>
      </c>
      <c r="O145" s="4">
        <f t="shared" si="12"/>
        <v>15.098736000000002</v>
      </c>
      <c r="P145">
        <f t="shared" si="13"/>
        <v>-0.50126399999999727</v>
      </c>
      <c r="Q145">
        <f t="shared" si="14"/>
        <v>0.50126399999999727</v>
      </c>
      <c r="R145">
        <f t="shared" si="15"/>
        <v>0.25126559769599727</v>
      </c>
      <c r="S145">
        <f t="shared" si="16"/>
        <v>-6.9328063241106985</v>
      </c>
      <c r="T145">
        <f t="shared" si="17"/>
        <v>48.063803527629297</v>
      </c>
    </row>
    <row r="146" spans="1:20" x14ac:dyDescent="0.25">
      <c r="A146">
        <v>2.7797399999999999</v>
      </c>
      <c r="B146">
        <v>0</v>
      </c>
      <c r="C146">
        <v>19.579999999999998</v>
      </c>
      <c r="D146">
        <v>0</v>
      </c>
      <c r="E146">
        <v>0.871</v>
      </c>
      <c r="F146" s="3">
        <v>4.9029999999999996</v>
      </c>
      <c r="G146">
        <v>97.8</v>
      </c>
      <c r="H146">
        <v>1.3459000000000001</v>
      </c>
      <c r="I146">
        <v>5</v>
      </c>
      <c r="J146">
        <v>403</v>
      </c>
      <c r="K146">
        <v>14.7</v>
      </c>
      <c r="L146">
        <v>396.9</v>
      </c>
      <c r="M146">
        <v>29.29</v>
      </c>
      <c r="N146" s="1">
        <v>11.8</v>
      </c>
      <c r="O146" s="4">
        <f t="shared" si="12"/>
        <v>9.9561059999999983</v>
      </c>
      <c r="P146">
        <f t="shared" si="13"/>
        <v>-1.8438940000000024</v>
      </c>
      <c r="Q146">
        <f t="shared" si="14"/>
        <v>1.8438940000000024</v>
      </c>
      <c r="R146">
        <f t="shared" si="15"/>
        <v>3.3999450832360085</v>
      </c>
      <c r="S146">
        <f t="shared" si="16"/>
        <v>-10.732806324110697</v>
      </c>
      <c r="T146">
        <f t="shared" si="17"/>
        <v>115.19313159087058</v>
      </c>
    </row>
    <row r="147" spans="1:20" x14ac:dyDescent="0.25">
      <c r="A147">
        <v>2.37934</v>
      </c>
      <c r="B147">
        <v>0</v>
      </c>
      <c r="C147">
        <v>19.579999999999998</v>
      </c>
      <c r="D147">
        <v>0</v>
      </c>
      <c r="E147">
        <v>0.871</v>
      </c>
      <c r="F147" s="3">
        <v>6.13</v>
      </c>
      <c r="G147">
        <v>100</v>
      </c>
      <c r="H147">
        <v>1.4191</v>
      </c>
      <c r="I147">
        <v>5</v>
      </c>
      <c r="J147">
        <v>403</v>
      </c>
      <c r="K147">
        <v>14.7</v>
      </c>
      <c r="L147">
        <v>172.91</v>
      </c>
      <c r="M147">
        <v>27.8</v>
      </c>
      <c r="N147" s="1">
        <v>13.8</v>
      </c>
      <c r="O147" s="4">
        <f t="shared" si="12"/>
        <v>21.12426</v>
      </c>
      <c r="P147">
        <f t="shared" si="13"/>
        <v>7.3242599999999989</v>
      </c>
      <c r="Q147">
        <f t="shared" si="14"/>
        <v>7.3242599999999989</v>
      </c>
      <c r="R147">
        <f t="shared" si="15"/>
        <v>53.644784547599983</v>
      </c>
      <c r="S147">
        <f t="shared" si="16"/>
        <v>-8.7328063241106975</v>
      </c>
      <c r="T147">
        <f t="shared" si="17"/>
        <v>76.261906294427789</v>
      </c>
    </row>
    <row r="148" spans="1:20" x14ac:dyDescent="0.25">
      <c r="A148">
        <v>2.1550500000000001</v>
      </c>
      <c r="B148">
        <v>0</v>
      </c>
      <c r="C148">
        <v>19.579999999999998</v>
      </c>
      <c r="D148">
        <v>0</v>
      </c>
      <c r="E148">
        <v>0.871</v>
      </c>
      <c r="F148" s="3">
        <v>5.6280000000000001</v>
      </c>
      <c r="G148">
        <v>100</v>
      </c>
      <c r="H148">
        <v>1.5165999999999999</v>
      </c>
      <c r="I148">
        <v>5</v>
      </c>
      <c r="J148">
        <v>403</v>
      </c>
      <c r="K148">
        <v>14.7</v>
      </c>
      <c r="L148">
        <v>169.27</v>
      </c>
      <c r="M148">
        <v>16.649999999999999</v>
      </c>
      <c r="N148" s="1">
        <v>15.6</v>
      </c>
      <c r="O148" s="4">
        <f t="shared" si="12"/>
        <v>16.555056</v>
      </c>
      <c r="P148">
        <f t="shared" si="13"/>
        <v>0.95505600000000079</v>
      </c>
      <c r="Q148">
        <f t="shared" si="14"/>
        <v>0.95505600000000079</v>
      </c>
      <c r="R148">
        <f t="shared" si="15"/>
        <v>0.91213196313600153</v>
      </c>
      <c r="S148">
        <f t="shared" si="16"/>
        <v>-6.9328063241106985</v>
      </c>
      <c r="T148">
        <f t="shared" si="17"/>
        <v>48.063803527629297</v>
      </c>
    </row>
    <row r="149" spans="1:20" x14ac:dyDescent="0.25">
      <c r="A149">
        <v>2.3686199999999999</v>
      </c>
      <c r="B149">
        <v>0</v>
      </c>
      <c r="C149">
        <v>19.579999999999998</v>
      </c>
      <c r="D149">
        <v>0</v>
      </c>
      <c r="E149">
        <v>0.871</v>
      </c>
      <c r="F149" s="3">
        <v>4.9260000000000002</v>
      </c>
      <c r="G149">
        <v>95.7</v>
      </c>
      <c r="H149">
        <v>1.4608000000000001</v>
      </c>
      <c r="I149">
        <v>5</v>
      </c>
      <c r="J149">
        <v>403</v>
      </c>
      <c r="K149">
        <v>14.7</v>
      </c>
      <c r="L149">
        <v>391.71</v>
      </c>
      <c r="M149">
        <v>29.53</v>
      </c>
      <c r="N149" s="1">
        <v>14.6</v>
      </c>
      <c r="O149" s="4">
        <f t="shared" si="12"/>
        <v>10.165452000000002</v>
      </c>
      <c r="P149">
        <f t="shared" si="13"/>
        <v>-4.4345479999999977</v>
      </c>
      <c r="Q149">
        <f t="shared" si="14"/>
        <v>4.4345479999999977</v>
      </c>
      <c r="R149">
        <f t="shared" si="15"/>
        <v>19.665215964303979</v>
      </c>
      <c r="S149">
        <f t="shared" si="16"/>
        <v>-7.9328063241106985</v>
      </c>
      <c r="T149">
        <f t="shared" si="17"/>
        <v>62.92941617585069</v>
      </c>
    </row>
    <row r="150" spans="1:20" x14ac:dyDescent="0.25">
      <c r="A150">
        <v>2.3309899999999999</v>
      </c>
      <c r="B150">
        <v>0</v>
      </c>
      <c r="C150">
        <v>19.579999999999998</v>
      </c>
      <c r="D150">
        <v>0</v>
      </c>
      <c r="E150">
        <v>0.871</v>
      </c>
      <c r="F150" s="3">
        <v>5.1859999999999999</v>
      </c>
      <c r="G150">
        <v>93.8</v>
      </c>
      <c r="H150">
        <v>1.5296000000000001</v>
      </c>
      <c r="I150">
        <v>5</v>
      </c>
      <c r="J150">
        <v>403</v>
      </c>
      <c r="K150">
        <v>14.7</v>
      </c>
      <c r="L150">
        <v>356.99</v>
      </c>
      <c r="M150">
        <v>28.32</v>
      </c>
      <c r="N150" s="1">
        <v>17.8</v>
      </c>
      <c r="O150" s="4">
        <f t="shared" si="12"/>
        <v>12.531972000000003</v>
      </c>
      <c r="P150">
        <f t="shared" si="13"/>
        <v>-5.2680279999999975</v>
      </c>
      <c r="Q150">
        <f t="shared" si="14"/>
        <v>5.2680279999999975</v>
      </c>
      <c r="R150">
        <f t="shared" si="15"/>
        <v>27.752119008783975</v>
      </c>
      <c r="S150">
        <f t="shared" si="16"/>
        <v>-4.7328063241106975</v>
      </c>
      <c r="T150">
        <f t="shared" si="17"/>
        <v>22.399455701542212</v>
      </c>
    </row>
    <row r="151" spans="1:20" x14ac:dyDescent="0.25">
      <c r="A151">
        <v>2.7339699999999998</v>
      </c>
      <c r="B151">
        <v>0</v>
      </c>
      <c r="C151">
        <v>19.579999999999998</v>
      </c>
      <c r="D151">
        <v>0</v>
      </c>
      <c r="E151">
        <v>0.871</v>
      </c>
      <c r="F151" s="3">
        <v>5.5970000000000004</v>
      </c>
      <c r="G151">
        <v>94.9</v>
      </c>
      <c r="H151">
        <v>1.5257000000000001</v>
      </c>
      <c r="I151">
        <v>5</v>
      </c>
      <c r="J151">
        <v>403</v>
      </c>
      <c r="K151">
        <v>14.7</v>
      </c>
      <c r="L151">
        <v>351.85</v>
      </c>
      <c r="M151">
        <v>21.45</v>
      </c>
      <c r="N151" s="1">
        <v>15.4</v>
      </c>
      <c r="O151" s="4">
        <f t="shared" si="12"/>
        <v>16.272894000000008</v>
      </c>
      <c r="P151">
        <f t="shared" si="13"/>
        <v>0.87289400000000761</v>
      </c>
      <c r="Q151">
        <f t="shared" si="14"/>
        <v>0.87289400000000761</v>
      </c>
      <c r="R151">
        <f t="shared" si="15"/>
        <v>0.76194393523601334</v>
      </c>
      <c r="S151">
        <f t="shared" si="16"/>
        <v>-7.1328063241106978</v>
      </c>
      <c r="T151">
        <f t="shared" si="17"/>
        <v>50.876926057273565</v>
      </c>
    </row>
    <row r="152" spans="1:20" x14ac:dyDescent="0.25">
      <c r="A152">
        <v>1.6566000000000001</v>
      </c>
      <c r="B152">
        <v>0</v>
      </c>
      <c r="C152">
        <v>19.579999999999998</v>
      </c>
      <c r="D152">
        <v>0</v>
      </c>
      <c r="E152">
        <v>0.871</v>
      </c>
      <c r="F152" s="3">
        <v>6.1219999999999999</v>
      </c>
      <c r="G152">
        <v>97.3</v>
      </c>
      <c r="H152">
        <v>1.6180000000000001</v>
      </c>
      <c r="I152">
        <v>5</v>
      </c>
      <c r="J152">
        <v>403</v>
      </c>
      <c r="K152">
        <v>14.7</v>
      </c>
      <c r="L152">
        <v>372.8</v>
      </c>
      <c r="M152">
        <v>14.1</v>
      </c>
      <c r="N152" s="1">
        <v>21.5</v>
      </c>
      <c r="O152" s="4">
        <f t="shared" si="12"/>
        <v>21.051444000000004</v>
      </c>
      <c r="P152">
        <f t="shared" si="13"/>
        <v>-0.4485559999999964</v>
      </c>
      <c r="Q152">
        <f t="shared" si="14"/>
        <v>0.4485559999999964</v>
      </c>
      <c r="R152">
        <f t="shared" si="15"/>
        <v>0.20120248513599678</v>
      </c>
      <c r="S152">
        <f t="shared" si="16"/>
        <v>-1.0328063241106982</v>
      </c>
      <c r="T152">
        <f t="shared" si="17"/>
        <v>1.0666889031230524</v>
      </c>
    </row>
    <row r="153" spans="1:20" x14ac:dyDescent="0.25">
      <c r="A153">
        <v>1.4963200000000001</v>
      </c>
      <c r="B153">
        <v>0</v>
      </c>
      <c r="C153">
        <v>19.579999999999998</v>
      </c>
      <c r="D153">
        <v>0</v>
      </c>
      <c r="E153">
        <v>0.871</v>
      </c>
      <c r="F153" s="3">
        <v>5.4039999999999999</v>
      </c>
      <c r="G153">
        <v>100</v>
      </c>
      <c r="H153">
        <v>1.5915999999999999</v>
      </c>
      <c r="I153">
        <v>5</v>
      </c>
      <c r="J153">
        <v>403</v>
      </c>
      <c r="K153">
        <v>14.7</v>
      </c>
      <c r="L153">
        <v>341.6</v>
      </c>
      <c r="M153">
        <v>13.28</v>
      </c>
      <c r="N153" s="1">
        <v>19.600000000000001</v>
      </c>
      <c r="O153" s="4">
        <f t="shared" si="12"/>
        <v>14.516207999999999</v>
      </c>
      <c r="P153">
        <f t="shared" si="13"/>
        <v>-5.0837920000000025</v>
      </c>
      <c r="Q153">
        <f t="shared" si="14"/>
        <v>5.0837920000000025</v>
      </c>
      <c r="R153">
        <f t="shared" si="15"/>
        <v>25.844941099264027</v>
      </c>
      <c r="S153">
        <f t="shared" si="16"/>
        <v>-2.9328063241106967</v>
      </c>
      <c r="T153">
        <f t="shared" si="17"/>
        <v>8.6013529347436979</v>
      </c>
    </row>
    <row r="154" spans="1:20" x14ac:dyDescent="0.25">
      <c r="A154">
        <v>1.1265799999999999</v>
      </c>
      <c r="B154">
        <v>0</v>
      </c>
      <c r="C154">
        <v>19.579999999999998</v>
      </c>
      <c r="D154">
        <v>1</v>
      </c>
      <c r="E154">
        <v>0.871</v>
      </c>
      <c r="F154" s="3">
        <v>5.0119999999999996</v>
      </c>
      <c r="G154">
        <v>88</v>
      </c>
      <c r="H154">
        <v>1.6102000000000001</v>
      </c>
      <c r="I154">
        <v>5</v>
      </c>
      <c r="J154">
        <v>403</v>
      </c>
      <c r="K154">
        <v>14.7</v>
      </c>
      <c r="L154">
        <v>343.28</v>
      </c>
      <c r="M154">
        <v>12.12</v>
      </c>
      <c r="N154" s="1">
        <v>15.3</v>
      </c>
      <c r="O154" s="4">
        <f t="shared" si="12"/>
        <v>10.948223999999996</v>
      </c>
      <c r="P154">
        <f t="shared" si="13"/>
        <v>-4.3517760000000045</v>
      </c>
      <c r="Q154">
        <f t="shared" si="14"/>
        <v>4.3517760000000045</v>
      </c>
      <c r="R154">
        <f t="shared" si="15"/>
        <v>18.937954354176039</v>
      </c>
      <c r="S154">
        <f t="shared" si="16"/>
        <v>-7.2328063241106975</v>
      </c>
      <c r="T154">
        <f t="shared" si="17"/>
        <v>52.313487322095696</v>
      </c>
    </row>
    <row r="155" spans="1:20" x14ac:dyDescent="0.25">
      <c r="A155">
        <v>2.1491799999999999</v>
      </c>
      <c r="B155">
        <v>0</v>
      </c>
      <c r="C155">
        <v>19.579999999999998</v>
      </c>
      <c r="D155">
        <v>0</v>
      </c>
      <c r="E155">
        <v>0.871</v>
      </c>
      <c r="F155" s="3">
        <v>5.7089999999999996</v>
      </c>
      <c r="G155">
        <v>98.5</v>
      </c>
      <c r="H155">
        <v>1.6232</v>
      </c>
      <c r="I155">
        <v>5</v>
      </c>
      <c r="J155">
        <v>403</v>
      </c>
      <c r="K155">
        <v>14.7</v>
      </c>
      <c r="L155">
        <v>261.95</v>
      </c>
      <c r="M155">
        <v>15.79</v>
      </c>
      <c r="N155" s="1">
        <v>19.399999999999999</v>
      </c>
      <c r="O155" s="4">
        <f t="shared" si="12"/>
        <v>17.292318000000002</v>
      </c>
      <c r="P155">
        <f t="shared" si="13"/>
        <v>-2.1076819999999969</v>
      </c>
      <c r="Q155">
        <f t="shared" si="14"/>
        <v>2.1076819999999969</v>
      </c>
      <c r="R155">
        <f t="shared" si="15"/>
        <v>4.4423234131239875</v>
      </c>
      <c r="S155">
        <f t="shared" si="16"/>
        <v>-3.1328063241106996</v>
      </c>
      <c r="T155">
        <f t="shared" si="17"/>
        <v>9.8144754643879946</v>
      </c>
    </row>
    <row r="156" spans="1:20" x14ac:dyDescent="0.25">
      <c r="A156">
        <v>1.4138500000000001</v>
      </c>
      <c r="B156">
        <v>0</v>
      </c>
      <c r="C156">
        <v>19.579999999999998</v>
      </c>
      <c r="D156">
        <v>1</v>
      </c>
      <c r="E156">
        <v>0.871</v>
      </c>
      <c r="F156" s="3">
        <v>6.1289999999999996</v>
      </c>
      <c r="G156">
        <v>96</v>
      </c>
      <c r="H156">
        <v>1.7494000000000001</v>
      </c>
      <c r="I156">
        <v>5</v>
      </c>
      <c r="J156">
        <v>403</v>
      </c>
      <c r="K156">
        <v>14.7</v>
      </c>
      <c r="L156">
        <v>321.02</v>
      </c>
      <c r="M156">
        <v>15.12</v>
      </c>
      <c r="N156" s="1">
        <v>17</v>
      </c>
      <c r="O156" s="4">
        <f t="shared" si="12"/>
        <v>21.115158000000001</v>
      </c>
      <c r="P156">
        <f t="shared" si="13"/>
        <v>4.115158000000001</v>
      </c>
      <c r="Q156">
        <f t="shared" si="14"/>
        <v>4.115158000000001</v>
      </c>
      <c r="R156">
        <f t="shared" si="15"/>
        <v>16.934525364964006</v>
      </c>
      <c r="S156">
        <f t="shared" si="16"/>
        <v>-5.5328063241106982</v>
      </c>
      <c r="T156">
        <f t="shared" si="17"/>
        <v>30.611945820119335</v>
      </c>
    </row>
    <row r="157" spans="1:20" x14ac:dyDescent="0.25">
      <c r="A157">
        <v>3.5350100000000002</v>
      </c>
      <c r="B157">
        <v>0</v>
      </c>
      <c r="C157">
        <v>19.579999999999998</v>
      </c>
      <c r="D157">
        <v>1</v>
      </c>
      <c r="E157">
        <v>0.871</v>
      </c>
      <c r="F157" s="3">
        <v>6.1520000000000001</v>
      </c>
      <c r="G157">
        <v>82.6</v>
      </c>
      <c r="H157">
        <v>1.7455000000000001</v>
      </c>
      <c r="I157">
        <v>5</v>
      </c>
      <c r="J157">
        <v>403</v>
      </c>
      <c r="K157">
        <v>14.7</v>
      </c>
      <c r="L157">
        <v>88.01</v>
      </c>
      <c r="M157">
        <v>15.02</v>
      </c>
      <c r="N157" s="1">
        <v>15.6</v>
      </c>
      <c r="O157" s="4">
        <f t="shared" si="12"/>
        <v>21.324504000000005</v>
      </c>
      <c r="P157">
        <f t="shared" si="13"/>
        <v>5.7245040000000049</v>
      </c>
      <c r="Q157">
        <f t="shared" si="14"/>
        <v>5.7245040000000049</v>
      </c>
      <c r="R157">
        <f t="shared" si="15"/>
        <v>32.769946046016059</v>
      </c>
      <c r="S157">
        <f t="shared" si="16"/>
        <v>-6.9328063241106985</v>
      </c>
      <c r="T157">
        <f t="shared" si="17"/>
        <v>48.063803527629297</v>
      </c>
    </row>
    <row r="158" spans="1:20" x14ac:dyDescent="0.25">
      <c r="A158">
        <v>2.4466800000000002</v>
      </c>
      <c r="B158">
        <v>0</v>
      </c>
      <c r="C158">
        <v>19.579999999999998</v>
      </c>
      <c r="D158">
        <v>0</v>
      </c>
      <c r="E158">
        <v>0.871</v>
      </c>
      <c r="F158" s="3">
        <v>5.2720000000000002</v>
      </c>
      <c r="G158">
        <v>94</v>
      </c>
      <c r="H158">
        <v>1.7363999999999999</v>
      </c>
      <c r="I158">
        <v>5</v>
      </c>
      <c r="J158">
        <v>403</v>
      </c>
      <c r="K158">
        <v>14.7</v>
      </c>
      <c r="L158">
        <v>88.63</v>
      </c>
      <c r="M158">
        <v>16.14</v>
      </c>
      <c r="N158" s="1">
        <v>13.1</v>
      </c>
      <c r="O158" s="4">
        <f t="shared" si="12"/>
        <v>13.314744000000005</v>
      </c>
      <c r="P158">
        <f t="shared" si="13"/>
        <v>0.21474400000000493</v>
      </c>
      <c r="Q158">
        <f t="shared" si="14"/>
        <v>0.21474400000000493</v>
      </c>
      <c r="R158">
        <f t="shared" si="15"/>
        <v>4.6114985536002115E-2</v>
      </c>
      <c r="S158">
        <f t="shared" si="16"/>
        <v>-9.4328063241106985</v>
      </c>
      <c r="T158">
        <f t="shared" si="17"/>
        <v>88.977835148182791</v>
      </c>
    </row>
    <row r="159" spans="1:20" x14ac:dyDescent="0.25">
      <c r="A159">
        <v>1.2235799999999999</v>
      </c>
      <c r="B159">
        <v>0</v>
      </c>
      <c r="C159">
        <v>19.579999999999998</v>
      </c>
      <c r="D159">
        <v>0</v>
      </c>
      <c r="E159">
        <v>0.60499999999999998</v>
      </c>
      <c r="F159" s="3">
        <v>6.9429999999999996</v>
      </c>
      <c r="G159">
        <v>97.4</v>
      </c>
      <c r="H159">
        <v>1.8773</v>
      </c>
      <c r="I159">
        <v>5</v>
      </c>
      <c r="J159">
        <v>403</v>
      </c>
      <c r="K159">
        <v>14.7</v>
      </c>
      <c r="L159">
        <v>363.43</v>
      </c>
      <c r="M159">
        <v>4.59</v>
      </c>
      <c r="N159" s="1">
        <v>41.3</v>
      </c>
      <c r="O159" s="4">
        <f t="shared" si="12"/>
        <v>28.524186</v>
      </c>
      <c r="P159">
        <f t="shared" si="13"/>
        <v>-12.775813999999997</v>
      </c>
      <c r="Q159">
        <f t="shared" si="14"/>
        <v>12.775813999999997</v>
      </c>
      <c r="R159">
        <f t="shared" si="15"/>
        <v>163.22142336259591</v>
      </c>
      <c r="S159">
        <f t="shared" si="16"/>
        <v>18.767193675889299</v>
      </c>
      <c r="T159">
        <f t="shared" si="17"/>
        <v>352.2075584683393</v>
      </c>
    </row>
    <row r="160" spans="1:20" x14ac:dyDescent="0.25">
      <c r="A160">
        <v>1.34284</v>
      </c>
      <c r="B160">
        <v>0</v>
      </c>
      <c r="C160">
        <v>19.579999999999998</v>
      </c>
      <c r="D160">
        <v>0</v>
      </c>
      <c r="E160">
        <v>0.60499999999999998</v>
      </c>
      <c r="F160" s="3">
        <v>6.0659999999999998</v>
      </c>
      <c r="G160">
        <v>100</v>
      </c>
      <c r="H160">
        <v>1.7573000000000001</v>
      </c>
      <c r="I160">
        <v>5</v>
      </c>
      <c r="J160">
        <v>403</v>
      </c>
      <c r="K160">
        <v>14.7</v>
      </c>
      <c r="L160">
        <v>353.89</v>
      </c>
      <c r="M160">
        <v>6.43</v>
      </c>
      <c r="N160" s="1">
        <v>24.3</v>
      </c>
      <c r="O160" s="4">
        <f t="shared" si="12"/>
        <v>20.541732000000003</v>
      </c>
      <c r="P160">
        <f t="shared" si="13"/>
        <v>-3.7582679999999975</v>
      </c>
      <c r="Q160">
        <f t="shared" si="14"/>
        <v>3.7582679999999975</v>
      </c>
      <c r="R160">
        <f t="shared" si="15"/>
        <v>14.124578359823982</v>
      </c>
      <c r="S160">
        <f t="shared" si="16"/>
        <v>1.7671936758893025</v>
      </c>
      <c r="T160">
        <f t="shared" si="17"/>
        <v>3.1229734881031455</v>
      </c>
    </row>
    <row r="161" spans="1:20" x14ac:dyDescent="0.25">
      <c r="A161">
        <v>1.42502</v>
      </c>
      <c r="B161">
        <v>0</v>
      </c>
      <c r="C161">
        <v>19.579999999999998</v>
      </c>
      <c r="D161">
        <v>0</v>
      </c>
      <c r="E161">
        <v>0.871</v>
      </c>
      <c r="F161" s="3">
        <v>6.51</v>
      </c>
      <c r="G161">
        <v>100</v>
      </c>
      <c r="H161">
        <v>1.7659</v>
      </c>
      <c r="I161">
        <v>5</v>
      </c>
      <c r="J161">
        <v>403</v>
      </c>
      <c r="K161">
        <v>14.7</v>
      </c>
      <c r="L161">
        <v>364.31</v>
      </c>
      <c r="M161">
        <v>7.39</v>
      </c>
      <c r="N161" s="1">
        <v>23.3</v>
      </c>
      <c r="O161" s="4">
        <f t="shared" si="12"/>
        <v>24.583019999999998</v>
      </c>
      <c r="P161">
        <f t="shared" si="13"/>
        <v>1.2830199999999969</v>
      </c>
      <c r="Q161">
        <f t="shared" si="14"/>
        <v>1.2830199999999969</v>
      </c>
      <c r="R161">
        <f t="shared" si="15"/>
        <v>1.6461403203999923</v>
      </c>
      <c r="S161">
        <f t="shared" si="16"/>
        <v>0.76719367588930254</v>
      </c>
      <c r="T161">
        <f t="shared" si="17"/>
        <v>0.58858613632454015</v>
      </c>
    </row>
    <row r="162" spans="1:20" x14ac:dyDescent="0.25">
      <c r="A162">
        <v>1.27346</v>
      </c>
      <c r="B162">
        <v>0</v>
      </c>
      <c r="C162">
        <v>19.579999999999998</v>
      </c>
      <c r="D162">
        <v>1</v>
      </c>
      <c r="E162">
        <v>0.60499999999999998</v>
      </c>
      <c r="F162" s="3">
        <v>6.25</v>
      </c>
      <c r="G162">
        <v>92.6</v>
      </c>
      <c r="H162">
        <v>1.7984</v>
      </c>
      <c r="I162">
        <v>5</v>
      </c>
      <c r="J162">
        <v>403</v>
      </c>
      <c r="K162">
        <v>14.7</v>
      </c>
      <c r="L162">
        <v>338.92</v>
      </c>
      <c r="M162">
        <v>5.5</v>
      </c>
      <c r="N162" s="1">
        <v>27</v>
      </c>
      <c r="O162" s="4">
        <f t="shared" si="12"/>
        <v>22.216500000000003</v>
      </c>
      <c r="P162">
        <f t="shared" si="13"/>
        <v>-4.7834999999999965</v>
      </c>
      <c r="Q162">
        <f t="shared" si="14"/>
        <v>4.7834999999999965</v>
      </c>
      <c r="R162">
        <f t="shared" si="15"/>
        <v>22.881872249999965</v>
      </c>
      <c r="S162">
        <f t="shared" si="16"/>
        <v>4.4671936758893018</v>
      </c>
      <c r="T162">
        <f t="shared" si="17"/>
        <v>19.955819337905371</v>
      </c>
    </row>
    <row r="163" spans="1:20" x14ac:dyDescent="0.25">
      <c r="A163">
        <v>1.46336</v>
      </c>
      <c r="B163">
        <v>0</v>
      </c>
      <c r="C163">
        <v>19.579999999999998</v>
      </c>
      <c r="D163">
        <v>0</v>
      </c>
      <c r="E163">
        <v>0.60499999999999998</v>
      </c>
      <c r="F163" s="3">
        <v>7.4889999999999999</v>
      </c>
      <c r="G163">
        <v>90.8</v>
      </c>
      <c r="H163">
        <v>1.9709000000000001</v>
      </c>
      <c r="I163">
        <v>5</v>
      </c>
      <c r="J163">
        <v>403</v>
      </c>
      <c r="K163">
        <v>14.7</v>
      </c>
      <c r="L163">
        <v>374.43</v>
      </c>
      <c r="M163">
        <v>1.73</v>
      </c>
      <c r="N163" s="1">
        <v>50</v>
      </c>
      <c r="O163" s="4">
        <f t="shared" si="12"/>
        <v>33.493878000000002</v>
      </c>
      <c r="P163">
        <f t="shared" si="13"/>
        <v>-16.506121999999998</v>
      </c>
      <c r="Q163">
        <f t="shared" si="14"/>
        <v>16.506121999999998</v>
      </c>
      <c r="R163">
        <f t="shared" si="15"/>
        <v>272.45206347888393</v>
      </c>
      <c r="S163">
        <f t="shared" si="16"/>
        <v>27.467193675889302</v>
      </c>
      <c r="T163">
        <f t="shared" si="17"/>
        <v>754.44672842881323</v>
      </c>
    </row>
    <row r="164" spans="1:20" x14ac:dyDescent="0.25">
      <c r="A164">
        <v>1.8337699999999999</v>
      </c>
      <c r="B164">
        <v>0</v>
      </c>
      <c r="C164">
        <v>19.579999999999998</v>
      </c>
      <c r="D164">
        <v>1</v>
      </c>
      <c r="E164">
        <v>0.60499999999999998</v>
      </c>
      <c r="F164" s="3">
        <v>7.8019999999999996</v>
      </c>
      <c r="G164">
        <v>98.2</v>
      </c>
      <c r="H164">
        <v>2.0407000000000002</v>
      </c>
      <c r="I164">
        <v>5</v>
      </c>
      <c r="J164">
        <v>403</v>
      </c>
      <c r="K164">
        <v>14.7</v>
      </c>
      <c r="L164">
        <v>389.61</v>
      </c>
      <c r="M164">
        <v>1.92</v>
      </c>
      <c r="N164" s="1">
        <v>50</v>
      </c>
      <c r="O164" s="4">
        <f t="shared" si="12"/>
        <v>36.342803999999994</v>
      </c>
      <c r="P164">
        <f t="shared" si="13"/>
        <v>-13.657196000000006</v>
      </c>
      <c r="Q164">
        <f t="shared" si="14"/>
        <v>13.657196000000006</v>
      </c>
      <c r="R164">
        <f t="shared" si="15"/>
        <v>186.51900258241616</v>
      </c>
      <c r="S164">
        <f t="shared" si="16"/>
        <v>27.467193675889302</v>
      </c>
      <c r="T164">
        <f t="shared" si="17"/>
        <v>754.44672842881323</v>
      </c>
    </row>
    <row r="165" spans="1:20" x14ac:dyDescent="0.25">
      <c r="A165">
        <v>1.51902</v>
      </c>
      <c r="B165">
        <v>0</v>
      </c>
      <c r="C165">
        <v>19.579999999999998</v>
      </c>
      <c r="D165">
        <v>1</v>
      </c>
      <c r="E165">
        <v>0.60499999999999998</v>
      </c>
      <c r="F165" s="3">
        <v>8.375</v>
      </c>
      <c r="G165">
        <v>93.9</v>
      </c>
      <c r="H165">
        <v>2.1619999999999999</v>
      </c>
      <c r="I165">
        <v>5</v>
      </c>
      <c r="J165">
        <v>403</v>
      </c>
      <c r="K165">
        <v>14.7</v>
      </c>
      <c r="L165">
        <v>388.45</v>
      </c>
      <c r="M165">
        <v>3.32</v>
      </c>
      <c r="N165" s="1">
        <v>50</v>
      </c>
      <c r="O165" s="4">
        <f t="shared" si="12"/>
        <v>41.558250000000008</v>
      </c>
      <c r="P165">
        <f t="shared" si="13"/>
        <v>-8.4417499999999919</v>
      </c>
      <c r="Q165">
        <f t="shared" si="14"/>
        <v>8.4417499999999919</v>
      </c>
      <c r="R165">
        <f t="shared" si="15"/>
        <v>71.263143062499864</v>
      </c>
      <c r="S165">
        <f t="shared" si="16"/>
        <v>27.467193675889302</v>
      </c>
      <c r="T165">
        <f t="shared" si="17"/>
        <v>754.44672842881323</v>
      </c>
    </row>
    <row r="166" spans="1:20" x14ac:dyDescent="0.25">
      <c r="A166">
        <v>2.2423600000000001</v>
      </c>
      <c r="B166">
        <v>0</v>
      </c>
      <c r="C166">
        <v>19.579999999999998</v>
      </c>
      <c r="D166">
        <v>0</v>
      </c>
      <c r="E166">
        <v>0.60499999999999998</v>
      </c>
      <c r="F166" s="3">
        <v>5.8540000000000001</v>
      </c>
      <c r="G166">
        <v>91.8</v>
      </c>
      <c r="H166">
        <v>2.4220000000000002</v>
      </c>
      <c r="I166">
        <v>5</v>
      </c>
      <c r="J166">
        <v>403</v>
      </c>
      <c r="K166">
        <v>14.7</v>
      </c>
      <c r="L166">
        <v>395.11</v>
      </c>
      <c r="M166">
        <v>11.64</v>
      </c>
      <c r="N166" s="1">
        <v>22.7</v>
      </c>
      <c r="O166" s="4">
        <f t="shared" si="12"/>
        <v>18.612108000000006</v>
      </c>
      <c r="P166">
        <f t="shared" si="13"/>
        <v>-4.087891999999993</v>
      </c>
      <c r="Q166">
        <f t="shared" si="14"/>
        <v>4.087891999999993</v>
      </c>
      <c r="R166">
        <f t="shared" si="15"/>
        <v>16.710861003663943</v>
      </c>
      <c r="S166">
        <f t="shared" si="16"/>
        <v>0.16719367588930112</v>
      </c>
      <c r="T166">
        <f t="shared" si="17"/>
        <v>2.7953725257376671E-2</v>
      </c>
    </row>
    <row r="167" spans="1:20" x14ac:dyDescent="0.25">
      <c r="A167">
        <v>2.9239999999999999</v>
      </c>
      <c r="B167">
        <v>0</v>
      </c>
      <c r="C167">
        <v>19.579999999999998</v>
      </c>
      <c r="D167">
        <v>0</v>
      </c>
      <c r="E167">
        <v>0.60499999999999998</v>
      </c>
      <c r="F167" s="3">
        <v>6.101</v>
      </c>
      <c r="G167">
        <v>93</v>
      </c>
      <c r="H167">
        <v>2.2833999999999999</v>
      </c>
      <c r="I167">
        <v>5</v>
      </c>
      <c r="J167">
        <v>403</v>
      </c>
      <c r="K167">
        <v>14.7</v>
      </c>
      <c r="L167">
        <v>240.16</v>
      </c>
      <c r="M167">
        <v>9.81</v>
      </c>
      <c r="N167" s="1">
        <v>25</v>
      </c>
      <c r="O167" s="4">
        <f t="shared" si="12"/>
        <v>20.860302000000004</v>
      </c>
      <c r="P167">
        <f t="shared" si="13"/>
        <v>-4.1396979999999957</v>
      </c>
      <c r="Q167">
        <f t="shared" si="14"/>
        <v>4.1396979999999957</v>
      </c>
      <c r="R167">
        <f t="shared" si="15"/>
        <v>17.137099531203965</v>
      </c>
      <c r="S167">
        <f t="shared" si="16"/>
        <v>2.4671936758893018</v>
      </c>
      <c r="T167">
        <f t="shared" si="17"/>
        <v>6.0870446343481657</v>
      </c>
    </row>
    <row r="168" spans="1:20" x14ac:dyDescent="0.25">
      <c r="A168">
        <v>2.0101900000000001</v>
      </c>
      <c r="B168">
        <v>0</v>
      </c>
      <c r="C168">
        <v>19.579999999999998</v>
      </c>
      <c r="D168">
        <v>0</v>
      </c>
      <c r="E168">
        <v>0.60499999999999998</v>
      </c>
      <c r="F168" s="3">
        <v>7.9290000000000003</v>
      </c>
      <c r="G168">
        <v>96.2</v>
      </c>
      <c r="H168">
        <v>2.0459000000000001</v>
      </c>
      <c r="I168">
        <v>5</v>
      </c>
      <c r="J168">
        <v>403</v>
      </c>
      <c r="K168">
        <v>14.7</v>
      </c>
      <c r="L168">
        <v>369.3</v>
      </c>
      <c r="M168">
        <v>3.7</v>
      </c>
      <c r="N168" s="1">
        <v>50</v>
      </c>
      <c r="O168" s="4">
        <f t="shared" si="12"/>
        <v>37.498758000000002</v>
      </c>
      <c r="P168">
        <f t="shared" si="13"/>
        <v>-12.501241999999998</v>
      </c>
      <c r="Q168">
        <f t="shared" si="14"/>
        <v>12.501241999999998</v>
      </c>
      <c r="R168">
        <f t="shared" si="15"/>
        <v>156.28105154256394</v>
      </c>
      <c r="S168">
        <f t="shared" si="16"/>
        <v>27.467193675889302</v>
      </c>
      <c r="T168">
        <f t="shared" si="17"/>
        <v>754.44672842881323</v>
      </c>
    </row>
    <row r="169" spans="1:20" x14ac:dyDescent="0.25">
      <c r="A169">
        <v>1.8002800000000001</v>
      </c>
      <c r="B169">
        <v>0</v>
      </c>
      <c r="C169">
        <v>19.579999999999998</v>
      </c>
      <c r="D169">
        <v>0</v>
      </c>
      <c r="E169">
        <v>0.60499999999999998</v>
      </c>
      <c r="F169" s="3">
        <v>5.8769999999999998</v>
      </c>
      <c r="G169">
        <v>79.2</v>
      </c>
      <c r="H169">
        <v>2.4258999999999999</v>
      </c>
      <c r="I169">
        <v>5</v>
      </c>
      <c r="J169">
        <v>403</v>
      </c>
      <c r="K169">
        <v>14.7</v>
      </c>
      <c r="L169">
        <v>227.61</v>
      </c>
      <c r="M169">
        <v>12.14</v>
      </c>
      <c r="N169" s="1">
        <v>23.8</v>
      </c>
      <c r="O169" s="4">
        <f t="shared" si="12"/>
        <v>18.821454000000003</v>
      </c>
      <c r="P169">
        <f t="shared" si="13"/>
        <v>-4.9785459999999979</v>
      </c>
      <c r="Q169">
        <f t="shared" si="14"/>
        <v>4.9785459999999979</v>
      </c>
      <c r="R169">
        <f t="shared" si="15"/>
        <v>24.785920274115981</v>
      </c>
      <c r="S169">
        <f t="shared" si="16"/>
        <v>1.2671936758893025</v>
      </c>
      <c r="T169">
        <f t="shared" si="17"/>
        <v>1.6057798122138427</v>
      </c>
    </row>
    <row r="170" spans="1:20" x14ac:dyDescent="0.25">
      <c r="A170">
        <v>2.3003999999999998</v>
      </c>
      <c r="B170">
        <v>0</v>
      </c>
      <c r="C170">
        <v>19.579999999999998</v>
      </c>
      <c r="D170">
        <v>0</v>
      </c>
      <c r="E170">
        <v>0.60499999999999998</v>
      </c>
      <c r="F170" s="3">
        <v>6.319</v>
      </c>
      <c r="G170">
        <v>96.1</v>
      </c>
      <c r="H170">
        <v>2.1</v>
      </c>
      <c r="I170">
        <v>5</v>
      </c>
      <c r="J170">
        <v>403</v>
      </c>
      <c r="K170">
        <v>14.7</v>
      </c>
      <c r="L170">
        <v>297.08999999999997</v>
      </c>
      <c r="M170">
        <v>11.1</v>
      </c>
      <c r="N170" s="1">
        <v>23.8</v>
      </c>
      <c r="O170" s="4">
        <f t="shared" si="12"/>
        <v>22.844538</v>
      </c>
      <c r="P170">
        <f t="shared" si="13"/>
        <v>-0.9554620000000007</v>
      </c>
      <c r="Q170">
        <f t="shared" si="14"/>
        <v>0.9554620000000007</v>
      </c>
      <c r="R170">
        <f t="shared" si="15"/>
        <v>0.91290763344400139</v>
      </c>
      <c r="S170">
        <f t="shared" si="16"/>
        <v>1.2671936758893025</v>
      </c>
      <c r="T170">
        <f t="shared" si="17"/>
        <v>1.6057798122138427</v>
      </c>
    </row>
    <row r="171" spans="1:20" x14ac:dyDescent="0.25">
      <c r="A171">
        <v>2.4495300000000002</v>
      </c>
      <c r="B171">
        <v>0</v>
      </c>
      <c r="C171">
        <v>19.579999999999998</v>
      </c>
      <c r="D171">
        <v>0</v>
      </c>
      <c r="E171">
        <v>0.60499999999999998</v>
      </c>
      <c r="F171" s="3">
        <v>6.4020000000000001</v>
      </c>
      <c r="G171">
        <v>95.2</v>
      </c>
      <c r="H171">
        <v>2.2625000000000002</v>
      </c>
      <c r="I171">
        <v>5</v>
      </c>
      <c r="J171">
        <v>403</v>
      </c>
      <c r="K171">
        <v>14.7</v>
      </c>
      <c r="L171">
        <v>330.04</v>
      </c>
      <c r="M171">
        <v>11.32</v>
      </c>
      <c r="N171" s="1">
        <v>22.3</v>
      </c>
      <c r="O171" s="4">
        <f t="shared" si="12"/>
        <v>23.600004000000006</v>
      </c>
      <c r="P171">
        <f t="shared" si="13"/>
        <v>1.3000040000000048</v>
      </c>
      <c r="Q171">
        <f t="shared" si="14"/>
        <v>1.3000040000000048</v>
      </c>
      <c r="R171">
        <f t="shared" si="15"/>
        <v>1.6900104000160125</v>
      </c>
      <c r="S171">
        <f t="shared" si="16"/>
        <v>-0.23280632411069746</v>
      </c>
      <c r="T171">
        <f t="shared" si="17"/>
        <v>5.4198784545935116E-2</v>
      </c>
    </row>
    <row r="172" spans="1:20" x14ac:dyDescent="0.25">
      <c r="A172">
        <v>1.2074199999999999</v>
      </c>
      <c r="B172">
        <v>0</v>
      </c>
      <c r="C172">
        <v>19.579999999999998</v>
      </c>
      <c r="D172">
        <v>0</v>
      </c>
      <c r="E172">
        <v>0.60499999999999998</v>
      </c>
      <c r="F172" s="3">
        <v>5.875</v>
      </c>
      <c r="G172">
        <v>94.6</v>
      </c>
      <c r="H172">
        <v>2.4258999999999999</v>
      </c>
      <c r="I172">
        <v>5</v>
      </c>
      <c r="J172">
        <v>403</v>
      </c>
      <c r="K172">
        <v>14.7</v>
      </c>
      <c r="L172">
        <v>292.29000000000002</v>
      </c>
      <c r="M172">
        <v>14.43</v>
      </c>
      <c r="N172" s="1">
        <v>17.399999999999999</v>
      </c>
      <c r="O172" s="4">
        <f t="shared" si="12"/>
        <v>18.803250000000006</v>
      </c>
      <c r="P172">
        <f t="shared" si="13"/>
        <v>1.403250000000007</v>
      </c>
      <c r="Q172">
        <f t="shared" si="14"/>
        <v>1.403250000000007</v>
      </c>
      <c r="R172">
        <f t="shared" si="15"/>
        <v>1.9691105625000196</v>
      </c>
      <c r="S172">
        <f t="shared" si="16"/>
        <v>-5.1328063241106996</v>
      </c>
      <c r="T172">
        <f t="shared" si="17"/>
        <v>26.345700760830791</v>
      </c>
    </row>
    <row r="173" spans="1:20" x14ac:dyDescent="0.25">
      <c r="A173">
        <v>2.3138999999999998</v>
      </c>
      <c r="B173">
        <v>0</v>
      </c>
      <c r="C173">
        <v>19.579999999999998</v>
      </c>
      <c r="D173">
        <v>0</v>
      </c>
      <c r="E173">
        <v>0.60499999999999998</v>
      </c>
      <c r="F173" s="3">
        <v>5.88</v>
      </c>
      <c r="G173">
        <v>97.3</v>
      </c>
      <c r="H173">
        <v>2.3887</v>
      </c>
      <c r="I173">
        <v>5</v>
      </c>
      <c r="J173">
        <v>403</v>
      </c>
      <c r="K173">
        <v>14.7</v>
      </c>
      <c r="L173">
        <v>348.13</v>
      </c>
      <c r="M173">
        <v>12.03</v>
      </c>
      <c r="N173" s="1">
        <v>19.100000000000001</v>
      </c>
      <c r="O173" s="4">
        <f t="shared" si="12"/>
        <v>18.848759999999999</v>
      </c>
      <c r="P173">
        <f t="shared" si="13"/>
        <v>-0.25124000000000279</v>
      </c>
      <c r="Q173">
        <f t="shared" si="14"/>
        <v>0.25124000000000279</v>
      </c>
      <c r="R173">
        <f t="shared" si="15"/>
        <v>6.3121537600001401E-2</v>
      </c>
      <c r="S173">
        <f t="shared" si="16"/>
        <v>-3.4328063241106967</v>
      </c>
      <c r="T173">
        <f t="shared" si="17"/>
        <v>11.784159258854395</v>
      </c>
    </row>
    <row r="174" spans="1:20" x14ac:dyDescent="0.25">
      <c r="A174">
        <v>0.13914000000000001</v>
      </c>
      <c r="B174">
        <v>0</v>
      </c>
      <c r="C174">
        <v>4.05</v>
      </c>
      <c r="D174">
        <v>0</v>
      </c>
      <c r="E174">
        <v>0.51</v>
      </c>
      <c r="F174" s="3">
        <v>5.5720000000000001</v>
      </c>
      <c r="G174">
        <v>88.5</v>
      </c>
      <c r="H174">
        <v>2.5960999999999999</v>
      </c>
      <c r="I174">
        <v>5</v>
      </c>
      <c r="J174">
        <v>296</v>
      </c>
      <c r="K174">
        <v>16.600000000000001</v>
      </c>
      <c r="L174">
        <v>396.9</v>
      </c>
      <c r="M174">
        <v>14.69</v>
      </c>
      <c r="N174" s="1">
        <v>23.1</v>
      </c>
      <c r="O174" s="4">
        <f t="shared" si="12"/>
        <v>16.045344</v>
      </c>
      <c r="P174">
        <f t="shared" si="13"/>
        <v>-7.0546560000000014</v>
      </c>
      <c r="Q174">
        <f t="shared" si="14"/>
        <v>7.0546560000000014</v>
      </c>
      <c r="R174">
        <f t="shared" si="15"/>
        <v>49.76817127833602</v>
      </c>
      <c r="S174">
        <f t="shared" si="16"/>
        <v>0.56719367588930325</v>
      </c>
      <c r="T174">
        <f t="shared" si="17"/>
        <v>0.32170866596881997</v>
      </c>
    </row>
    <row r="175" spans="1:20" x14ac:dyDescent="0.25">
      <c r="A175">
        <v>9.178E-2</v>
      </c>
      <c r="B175">
        <v>0</v>
      </c>
      <c r="C175">
        <v>4.05</v>
      </c>
      <c r="D175">
        <v>0</v>
      </c>
      <c r="E175">
        <v>0.51</v>
      </c>
      <c r="F175" s="3">
        <v>6.4160000000000004</v>
      </c>
      <c r="G175">
        <v>84.1</v>
      </c>
      <c r="H175">
        <v>2.6463000000000001</v>
      </c>
      <c r="I175">
        <v>5</v>
      </c>
      <c r="J175">
        <v>296</v>
      </c>
      <c r="K175">
        <v>16.600000000000001</v>
      </c>
      <c r="L175">
        <v>395.5</v>
      </c>
      <c r="M175">
        <v>9.0399999999999991</v>
      </c>
      <c r="N175" s="1">
        <v>23.6</v>
      </c>
      <c r="O175" s="4">
        <f t="shared" si="12"/>
        <v>23.727432000000007</v>
      </c>
      <c r="P175">
        <f t="shared" si="13"/>
        <v>0.12743200000000598</v>
      </c>
      <c r="Q175">
        <f t="shared" si="14"/>
        <v>0.12743200000000598</v>
      </c>
      <c r="R175">
        <f t="shared" si="15"/>
        <v>1.6238914624001524E-2</v>
      </c>
      <c r="S175">
        <f t="shared" si="16"/>
        <v>1.0671936758893033</v>
      </c>
      <c r="T175">
        <f t="shared" si="17"/>
        <v>1.1389023418581232</v>
      </c>
    </row>
    <row r="176" spans="1:20" x14ac:dyDescent="0.25">
      <c r="A176">
        <v>8.4470000000000003E-2</v>
      </c>
      <c r="B176">
        <v>0</v>
      </c>
      <c r="C176">
        <v>4.05</v>
      </c>
      <c r="D176">
        <v>0</v>
      </c>
      <c r="E176">
        <v>0.51</v>
      </c>
      <c r="F176" s="3">
        <v>5.859</v>
      </c>
      <c r="G176">
        <v>68.7</v>
      </c>
      <c r="H176">
        <v>2.7019000000000002</v>
      </c>
      <c r="I176">
        <v>5</v>
      </c>
      <c r="J176">
        <v>296</v>
      </c>
      <c r="K176">
        <v>16.600000000000001</v>
      </c>
      <c r="L176">
        <v>393.23</v>
      </c>
      <c r="M176">
        <v>9.64</v>
      </c>
      <c r="N176" s="1">
        <v>22.6</v>
      </c>
      <c r="O176" s="4">
        <f t="shared" si="12"/>
        <v>18.657617999999999</v>
      </c>
      <c r="P176">
        <f t="shared" si="13"/>
        <v>-3.9423820000000021</v>
      </c>
      <c r="Q176">
        <f t="shared" si="14"/>
        <v>3.9423820000000021</v>
      </c>
      <c r="R176">
        <f t="shared" si="15"/>
        <v>15.542375833924016</v>
      </c>
      <c r="S176">
        <f t="shared" si="16"/>
        <v>6.719367588930325E-2</v>
      </c>
      <c r="T176">
        <f t="shared" si="17"/>
        <v>4.5149900795167326E-3</v>
      </c>
    </row>
    <row r="177" spans="1:20" x14ac:dyDescent="0.25">
      <c r="A177">
        <v>6.6640000000000005E-2</v>
      </c>
      <c r="B177">
        <v>0</v>
      </c>
      <c r="C177">
        <v>4.05</v>
      </c>
      <c r="D177">
        <v>0</v>
      </c>
      <c r="E177">
        <v>0.51</v>
      </c>
      <c r="F177" s="3">
        <v>6.5460000000000003</v>
      </c>
      <c r="G177">
        <v>33.1</v>
      </c>
      <c r="H177">
        <v>3.1322999999999999</v>
      </c>
      <c r="I177">
        <v>5</v>
      </c>
      <c r="J177">
        <v>296</v>
      </c>
      <c r="K177">
        <v>16.600000000000001</v>
      </c>
      <c r="L177">
        <v>390.96</v>
      </c>
      <c r="M177">
        <v>5.33</v>
      </c>
      <c r="N177" s="1">
        <v>29.4</v>
      </c>
      <c r="O177" s="4">
        <f t="shared" si="12"/>
        <v>24.910692000000004</v>
      </c>
      <c r="P177">
        <f t="shared" si="13"/>
        <v>-4.4893079999999941</v>
      </c>
      <c r="Q177">
        <f t="shared" si="14"/>
        <v>4.4893079999999941</v>
      </c>
      <c r="R177">
        <f t="shared" si="15"/>
        <v>20.153886318863947</v>
      </c>
      <c r="S177">
        <f t="shared" si="16"/>
        <v>6.8671936758893004</v>
      </c>
      <c r="T177">
        <f t="shared" si="17"/>
        <v>47.158348982174005</v>
      </c>
    </row>
    <row r="178" spans="1:20" x14ac:dyDescent="0.25">
      <c r="A178">
        <v>7.0220000000000005E-2</v>
      </c>
      <c r="B178">
        <v>0</v>
      </c>
      <c r="C178">
        <v>4.05</v>
      </c>
      <c r="D178">
        <v>0</v>
      </c>
      <c r="E178">
        <v>0.51</v>
      </c>
      <c r="F178" s="3">
        <v>6.02</v>
      </c>
      <c r="G178">
        <v>47.2</v>
      </c>
      <c r="H178">
        <v>3.5548999999999999</v>
      </c>
      <c r="I178">
        <v>5</v>
      </c>
      <c r="J178">
        <v>296</v>
      </c>
      <c r="K178">
        <v>16.600000000000001</v>
      </c>
      <c r="L178">
        <v>393.23</v>
      </c>
      <c r="M178">
        <v>10.11</v>
      </c>
      <c r="N178" s="1">
        <v>23.2</v>
      </c>
      <c r="O178" s="4">
        <f t="shared" si="12"/>
        <v>20.123039999999996</v>
      </c>
      <c r="P178">
        <f t="shared" si="13"/>
        <v>-3.0769600000000032</v>
      </c>
      <c r="Q178">
        <f t="shared" si="14"/>
        <v>3.0769600000000032</v>
      </c>
      <c r="R178">
        <f t="shared" si="15"/>
        <v>9.4676828416000198</v>
      </c>
      <c r="S178">
        <f t="shared" si="16"/>
        <v>0.66719367588930112</v>
      </c>
      <c r="T178">
        <f t="shared" si="17"/>
        <v>0.44514740114667778</v>
      </c>
    </row>
    <row r="179" spans="1:20" x14ac:dyDescent="0.25">
      <c r="A179">
        <v>5.425E-2</v>
      </c>
      <c r="B179">
        <v>0</v>
      </c>
      <c r="C179">
        <v>4.05</v>
      </c>
      <c r="D179">
        <v>0</v>
      </c>
      <c r="E179">
        <v>0.51</v>
      </c>
      <c r="F179" s="3">
        <v>6.3150000000000004</v>
      </c>
      <c r="G179">
        <v>73.400000000000006</v>
      </c>
      <c r="H179">
        <v>3.3174999999999999</v>
      </c>
      <c r="I179">
        <v>5</v>
      </c>
      <c r="J179">
        <v>296</v>
      </c>
      <c r="K179">
        <v>16.600000000000001</v>
      </c>
      <c r="L179">
        <v>395.6</v>
      </c>
      <c r="M179">
        <v>6.29</v>
      </c>
      <c r="N179" s="1">
        <v>24.6</v>
      </c>
      <c r="O179" s="4">
        <f t="shared" si="12"/>
        <v>22.808130000000006</v>
      </c>
      <c r="P179">
        <f t="shared" si="13"/>
        <v>-1.7918699999999959</v>
      </c>
      <c r="Q179">
        <f t="shared" si="14"/>
        <v>1.7918699999999959</v>
      </c>
      <c r="R179">
        <f t="shared" si="15"/>
        <v>3.210798096899985</v>
      </c>
      <c r="S179">
        <f t="shared" si="16"/>
        <v>2.0671936758893033</v>
      </c>
      <c r="T179">
        <f t="shared" si="17"/>
        <v>4.2732896936367295</v>
      </c>
    </row>
    <row r="180" spans="1:20" x14ac:dyDescent="0.25">
      <c r="A180">
        <v>6.6420000000000007E-2</v>
      </c>
      <c r="B180">
        <v>0</v>
      </c>
      <c r="C180">
        <v>4.05</v>
      </c>
      <c r="D180">
        <v>0</v>
      </c>
      <c r="E180">
        <v>0.51</v>
      </c>
      <c r="F180" s="3">
        <v>6.86</v>
      </c>
      <c r="G180">
        <v>74.400000000000006</v>
      </c>
      <c r="H180">
        <v>2.9152999999999998</v>
      </c>
      <c r="I180">
        <v>5</v>
      </c>
      <c r="J180">
        <v>296</v>
      </c>
      <c r="K180">
        <v>16.600000000000001</v>
      </c>
      <c r="L180">
        <v>391.27</v>
      </c>
      <c r="M180">
        <v>6.92</v>
      </c>
      <c r="N180" s="1">
        <v>29.9</v>
      </c>
      <c r="O180" s="4">
        <f t="shared" si="12"/>
        <v>27.768720000000009</v>
      </c>
      <c r="P180">
        <f t="shared" si="13"/>
        <v>-2.1312799999999896</v>
      </c>
      <c r="Q180">
        <f t="shared" si="14"/>
        <v>2.1312799999999896</v>
      </c>
      <c r="R180">
        <f t="shared" si="15"/>
        <v>4.5423544383999559</v>
      </c>
      <c r="S180">
        <f t="shared" si="16"/>
        <v>7.3671936758893004</v>
      </c>
      <c r="T180">
        <f t="shared" si="17"/>
        <v>54.275542658063301</v>
      </c>
    </row>
    <row r="181" spans="1:20" x14ac:dyDescent="0.25">
      <c r="A181">
        <v>5.7799999999999997E-2</v>
      </c>
      <c r="B181">
        <v>0</v>
      </c>
      <c r="C181">
        <v>2.46</v>
      </c>
      <c r="D181">
        <v>0</v>
      </c>
      <c r="E181">
        <v>0.48799999999999999</v>
      </c>
      <c r="F181" s="3">
        <v>6.98</v>
      </c>
      <c r="G181">
        <v>58.4</v>
      </c>
      <c r="H181">
        <v>2.8290000000000002</v>
      </c>
      <c r="I181">
        <v>3</v>
      </c>
      <c r="J181">
        <v>193</v>
      </c>
      <c r="K181">
        <v>17.8</v>
      </c>
      <c r="L181">
        <v>396.9</v>
      </c>
      <c r="M181">
        <v>5.04</v>
      </c>
      <c r="N181" s="1">
        <v>37.200000000000003</v>
      </c>
      <c r="O181" s="4">
        <f t="shared" si="12"/>
        <v>28.860960000000006</v>
      </c>
      <c r="P181">
        <f t="shared" si="13"/>
        <v>-8.3390399999999971</v>
      </c>
      <c r="Q181">
        <f t="shared" si="14"/>
        <v>8.3390399999999971</v>
      </c>
      <c r="R181">
        <f t="shared" si="15"/>
        <v>69.539588121599948</v>
      </c>
      <c r="S181">
        <f t="shared" si="16"/>
        <v>14.667193675889305</v>
      </c>
      <c r="T181">
        <f t="shared" si="17"/>
        <v>215.12657032604722</v>
      </c>
    </row>
    <row r="182" spans="1:20" x14ac:dyDescent="0.25">
      <c r="A182">
        <v>6.5879999999999994E-2</v>
      </c>
      <c r="B182">
        <v>0</v>
      </c>
      <c r="C182">
        <v>2.46</v>
      </c>
      <c r="D182">
        <v>0</v>
      </c>
      <c r="E182">
        <v>0.48799999999999999</v>
      </c>
      <c r="F182" s="3">
        <v>7.7649999999999997</v>
      </c>
      <c r="G182">
        <v>83.3</v>
      </c>
      <c r="H182">
        <v>2.7410000000000001</v>
      </c>
      <c r="I182">
        <v>3</v>
      </c>
      <c r="J182">
        <v>193</v>
      </c>
      <c r="K182">
        <v>17.8</v>
      </c>
      <c r="L182">
        <v>395.56</v>
      </c>
      <c r="M182">
        <v>7.56</v>
      </c>
      <c r="N182" s="1">
        <v>39.799999999999997</v>
      </c>
      <c r="O182" s="4">
        <f t="shared" si="12"/>
        <v>36.006030000000003</v>
      </c>
      <c r="P182">
        <f t="shared" si="13"/>
        <v>-3.7939699999999945</v>
      </c>
      <c r="Q182">
        <f t="shared" si="14"/>
        <v>3.7939699999999945</v>
      </c>
      <c r="R182">
        <f t="shared" si="15"/>
        <v>14.394208360899958</v>
      </c>
      <c r="S182">
        <f t="shared" si="16"/>
        <v>17.267193675889299</v>
      </c>
      <c r="T182">
        <f t="shared" si="17"/>
        <v>298.15597744067139</v>
      </c>
    </row>
    <row r="183" spans="1:20" x14ac:dyDescent="0.25">
      <c r="A183">
        <v>6.8879999999999997E-2</v>
      </c>
      <c r="B183">
        <v>0</v>
      </c>
      <c r="C183">
        <v>2.46</v>
      </c>
      <c r="D183">
        <v>0</v>
      </c>
      <c r="E183">
        <v>0.48799999999999999</v>
      </c>
      <c r="F183" s="3">
        <v>6.1440000000000001</v>
      </c>
      <c r="G183">
        <v>62.2</v>
      </c>
      <c r="H183">
        <v>2.5979000000000001</v>
      </c>
      <c r="I183">
        <v>3</v>
      </c>
      <c r="J183">
        <v>193</v>
      </c>
      <c r="K183">
        <v>17.8</v>
      </c>
      <c r="L183">
        <v>396.9</v>
      </c>
      <c r="M183">
        <v>9.4499999999999993</v>
      </c>
      <c r="N183" s="1">
        <v>36.200000000000003</v>
      </c>
      <c r="O183" s="4">
        <f t="shared" si="12"/>
        <v>21.251688000000001</v>
      </c>
      <c r="P183">
        <f t="shared" si="13"/>
        <v>-14.948312000000001</v>
      </c>
      <c r="Q183">
        <f t="shared" si="14"/>
        <v>14.948312000000001</v>
      </c>
      <c r="R183">
        <f t="shared" si="15"/>
        <v>223.45203164934404</v>
      </c>
      <c r="S183">
        <f t="shared" si="16"/>
        <v>13.667193675889305</v>
      </c>
      <c r="T183">
        <f t="shared" si="17"/>
        <v>186.7921829742686</v>
      </c>
    </row>
    <row r="184" spans="1:20" x14ac:dyDescent="0.25">
      <c r="A184">
        <v>9.103E-2</v>
      </c>
      <c r="B184">
        <v>0</v>
      </c>
      <c r="C184">
        <v>2.46</v>
      </c>
      <c r="D184">
        <v>0</v>
      </c>
      <c r="E184">
        <v>0.48799999999999999</v>
      </c>
      <c r="F184" s="3">
        <v>7.1550000000000002</v>
      </c>
      <c r="G184">
        <v>92.2</v>
      </c>
      <c r="H184">
        <v>2.7006000000000001</v>
      </c>
      <c r="I184">
        <v>3</v>
      </c>
      <c r="J184">
        <v>193</v>
      </c>
      <c r="K184">
        <v>17.8</v>
      </c>
      <c r="L184">
        <v>394.12</v>
      </c>
      <c r="M184">
        <v>4.82</v>
      </c>
      <c r="N184" s="1">
        <v>37.9</v>
      </c>
      <c r="O184" s="4">
        <f t="shared" si="12"/>
        <v>30.453810000000011</v>
      </c>
      <c r="P184">
        <f t="shared" si="13"/>
        <v>-7.4461899999999872</v>
      </c>
      <c r="Q184">
        <f t="shared" si="14"/>
        <v>7.4461899999999872</v>
      </c>
      <c r="R184">
        <f t="shared" si="15"/>
        <v>55.445745516099812</v>
      </c>
      <c r="S184">
        <f t="shared" si="16"/>
        <v>15.3671936758893</v>
      </c>
      <c r="T184">
        <f t="shared" si="17"/>
        <v>236.15064147229211</v>
      </c>
    </row>
    <row r="185" spans="1:20" x14ac:dyDescent="0.25">
      <c r="A185">
        <v>0.10008</v>
      </c>
      <c r="B185">
        <v>0</v>
      </c>
      <c r="C185">
        <v>2.46</v>
      </c>
      <c r="D185">
        <v>0</v>
      </c>
      <c r="E185">
        <v>0.48799999999999999</v>
      </c>
      <c r="F185" s="3">
        <v>6.5629999999999997</v>
      </c>
      <c r="G185">
        <v>95.6</v>
      </c>
      <c r="H185">
        <v>2.847</v>
      </c>
      <c r="I185">
        <v>3</v>
      </c>
      <c r="J185">
        <v>193</v>
      </c>
      <c r="K185">
        <v>17.8</v>
      </c>
      <c r="L185">
        <v>396.9</v>
      </c>
      <c r="M185">
        <v>5.68</v>
      </c>
      <c r="N185" s="1">
        <v>32.5</v>
      </c>
      <c r="O185" s="4">
        <f t="shared" si="12"/>
        <v>25.065426000000002</v>
      </c>
      <c r="P185">
        <f t="shared" si="13"/>
        <v>-7.4345739999999978</v>
      </c>
      <c r="Q185">
        <f t="shared" si="14"/>
        <v>7.4345739999999978</v>
      </c>
      <c r="R185">
        <f t="shared" si="15"/>
        <v>55.272890561475968</v>
      </c>
      <c r="S185">
        <f t="shared" si="16"/>
        <v>9.9671936758893018</v>
      </c>
      <c r="T185">
        <f t="shared" si="17"/>
        <v>99.344949772687698</v>
      </c>
    </row>
    <row r="186" spans="1:20" x14ac:dyDescent="0.25">
      <c r="A186">
        <v>8.3080000000000001E-2</v>
      </c>
      <c r="B186">
        <v>0</v>
      </c>
      <c r="C186">
        <v>2.46</v>
      </c>
      <c r="D186">
        <v>0</v>
      </c>
      <c r="E186">
        <v>0.48799999999999999</v>
      </c>
      <c r="F186" s="3">
        <v>5.6040000000000001</v>
      </c>
      <c r="G186">
        <v>89.8</v>
      </c>
      <c r="H186">
        <v>2.9878999999999998</v>
      </c>
      <c r="I186">
        <v>3</v>
      </c>
      <c r="J186">
        <v>193</v>
      </c>
      <c r="K186">
        <v>17.8</v>
      </c>
      <c r="L186">
        <v>391</v>
      </c>
      <c r="M186">
        <v>13.98</v>
      </c>
      <c r="N186" s="1">
        <v>26.4</v>
      </c>
      <c r="O186" s="4">
        <f t="shared" si="12"/>
        <v>16.336608000000005</v>
      </c>
      <c r="P186">
        <f t="shared" si="13"/>
        <v>-10.063391999999993</v>
      </c>
      <c r="Q186">
        <f t="shared" si="14"/>
        <v>10.063391999999993</v>
      </c>
      <c r="R186">
        <f t="shared" si="15"/>
        <v>101.27185854566386</v>
      </c>
      <c r="S186">
        <f t="shared" si="16"/>
        <v>3.8671936758893004</v>
      </c>
      <c r="T186">
        <f t="shared" si="17"/>
        <v>14.9551869268382</v>
      </c>
    </row>
    <row r="187" spans="1:20" x14ac:dyDescent="0.25">
      <c r="A187">
        <v>6.0470000000000003E-2</v>
      </c>
      <c r="B187">
        <v>0</v>
      </c>
      <c r="C187">
        <v>2.46</v>
      </c>
      <c r="D187">
        <v>0</v>
      </c>
      <c r="E187">
        <v>0.48799999999999999</v>
      </c>
      <c r="F187" s="3">
        <v>6.1529999999999996</v>
      </c>
      <c r="G187">
        <v>68.8</v>
      </c>
      <c r="H187">
        <v>3.2797000000000001</v>
      </c>
      <c r="I187">
        <v>3</v>
      </c>
      <c r="J187">
        <v>193</v>
      </c>
      <c r="K187">
        <v>17.8</v>
      </c>
      <c r="L187">
        <v>387.11</v>
      </c>
      <c r="M187">
        <v>13.15</v>
      </c>
      <c r="N187" s="1">
        <v>29.6</v>
      </c>
      <c r="O187" s="4">
        <f t="shared" si="12"/>
        <v>21.333605999999996</v>
      </c>
      <c r="P187">
        <f t="shared" si="13"/>
        <v>-8.2663940000000053</v>
      </c>
      <c r="Q187">
        <f t="shared" si="14"/>
        <v>8.2663940000000053</v>
      </c>
      <c r="R187">
        <f t="shared" si="15"/>
        <v>68.333269763236089</v>
      </c>
      <c r="S187">
        <f t="shared" si="16"/>
        <v>7.0671936758893033</v>
      </c>
      <c r="T187">
        <f t="shared" si="17"/>
        <v>49.945226452529759</v>
      </c>
    </row>
    <row r="188" spans="1:20" x14ac:dyDescent="0.25">
      <c r="A188">
        <v>5.602E-2</v>
      </c>
      <c r="B188">
        <v>0</v>
      </c>
      <c r="C188">
        <v>2.46</v>
      </c>
      <c r="D188">
        <v>0</v>
      </c>
      <c r="E188">
        <v>0.48799999999999999</v>
      </c>
      <c r="F188" s="3">
        <v>7.8310000000000004</v>
      </c>
      <c r="G188">
        <v>53.6</v>
      </c>
      <c r="H188">
        <v>3.1991999999999998</v>
      </c>
      <c r="I188">
        <v>3</v>
      </c>
      <c r="J188">
        <v>193</v>
      </c>
      <c r="K188">
        <v>17.8</v>
      </c>
      <c r="L188">
        <v>392.63</v>
      </c>
      <c r="M188">
        <v>4.45</v>
      </c>
      <c r="N188" s="1">
        <v>50</v>
      </c>
      <c r="O188" s="4">
        <f t="shared" si="12"/>
        <v>36.60676200000001</v>
      </c>
      <c r="P188">
        <f t="shared" si="13"/>
        <v>-13.39323799999999</v>
      </c>
      <c r="Q188">
        <f t="shared" si="14"/>
        <v>13.39323799999999</v>
      </c>
      <c r="R188">
        <f t="shared" si="15"/>
        <v>179.37882412464373</v>
      </c>
      <c r="S188">
        <f t="shared" si="16"/>
        <v>27.467193675889302</v>
      </c>
      <c r="T188">
        <f t="shared" si="17"/>
        <v>754.44672842881323</v>
      </c>
    </row>
    <row r="189" spans="1:20" x14ac:dyDescent="0.25">
      <c r="A189">
        <v>7.8750000000000001E-2</v>
      </c>
      <c r="B189">
        <v>45</v>
      </c>
      <c r="C189">
        <v>3.44</v>
      </c>
      <c r="D189">
        <v>0</v>
      </c>
      <c r="E189">
        <v>0.437</v>
      </c>
      <c r="F189" s="3">
        <v>6.782</v>
      </c>
      <c r="G189">
        <v>41.1</v>
      </c>
      <c r="H189">
        <v>3.7886000000000002</v>
      </c>
      <c r="I189">
        <v>5</v>
      </c>
      <c r="J189">
        <v>398</v>
      </c>
      <c r="K189">
        <v>15.2</v>
      </c>
      <c r="L189">
        <v>393.87</v>
      </c>
      <c r="M189">
        <v>6.68</v>
      </c>
      <c r="N189" s="1">
        <v>32</v>
      </c>
      <c r="O189" s="4">
        <f t="shared" si="12"/>
        <v>27.058764000000004</v>
      </c>
      <c r="P189">
        <f t="shared" si="13"/>
        <v>-4.9412359999999964</v>
      </c>
      <c r="Q189">
        <f t="shared" si="14"/>
        <v>4.9412359999999964</v>
      </c>
      <c r="R189">
        <f t="shared" si="15"/>
        <v>24.415813207695965</v>
      </c>
      <c r="S189">
        <f t="shared" si="16"/>
        <v>9.4671936758893018</v>
      </c>
      <c r="T189">
        <f t="shared" si="17"/>
        <v>89.627756096798393</v>
      </c>
    </row>
    <row r="190" spans="1:20" x14ac:dyDescent="0.25">
      <c r="A190">
        <v>0.12579000000000001</v>
      </c>
      <c r="B190">
        <v>45</v>
      </c>
      <c r="C190">
        <v>3.44</v>
      </c>
      <c r="D190">
        <v>0</v>
      </c>
      <c r="E190">
        <v>0.437</v>
      </c>
      <c r="F190" s="3">
        <v>6.556</v>
      </c>
      <c r="G190">
        <v>29.1</v>
      </c>
      <c r="H190">
        <v>4.5667</v>
      </c>
      <c r="I190">
        <v>5</v>
      </c>
      <c r="J190">
        <v>398</v>
      </c>
      <c r="K190">
        <v>15.2</v>
      </c>
      <c r="L190">
        <v>382.84</v>
      </c>
      <c r="M190">
        <v>4.5599999999999996</v>
      </c>
      <c r="N190" s="1">
        <v>29.8</v>
      </c>
      <c r="O190" s="4">
        <f t="shared" si="12"/>
        <v>25.001712000000005</v>
      </c>
      <c r="P190">
        <f t="shared" si="13"/>
        <v>-4.7982879999999959</v>
      </c>
      <c r="Q190">
        <f t="shared" si="14"/>
        <v>4.7982879999999959</v>
      </c>
      <c r="R190">
        <f t="shared" si="15"/>
        <v>23.023567730943959</v>
      </c>
      <c r="S190">
        <f t="shared" si="16"/>
        <v>7.2671936758893025</v>
      </c>
      <c r="T190">
        <f t="shared" si="17"/>
        <v>52.81210392288547</v>
      </c>
    </row>
    <row r="191" spans="1:20" x14ac:dyDescent="0.25">
      <c r="A191">
        <v>8.3699999999999997E-2</v>
      </c>
      <c r="B191">
        <v>45</v>
      </c>
      <c r="C191">
        <v>3.44</v>
      </c>
      <c r="D191">
        <v>0</v>
      </c>
      <c r="E191">
        <v>0.437</v>
      </c>
      <c r="F191" s="3">
        <v>7.1849999999999996</v>
      </c>
      <c r="G191">
        <v>38.9</v>
      </c>
      <c r="H191">
        <v>4.5667</v>
      </c>
      <c r="I191">
        <v>5</v>
      </c>
      <c r="J191">
        <v>398</v>
      </c>
      <c r="K191">
        <v>15.2</v>
      </c>
      <c r="L191">
        <v>396.9</v>
      </c>
      <c r="M191">
        <v>5.39</v>
      </c>
      <c r="N191" s="1">
        <v>34.9</v>
      </c>
      <c r="O191" s="4">
        <f t="shared" si="12"/>
        <v>30.726869999999998</v>
      </c>
      <c r="P191">
        <f t="shared" si="13"/>
        <v>-4.1731300000000005</v>
      </c>
      <c r="Q191">
        <f t="shared" si="14"/>
        <v>4.1731300000000005</v>
      </c>
      <c r="R191">
        <f t="shared" si="15"/>
        <v>17.415013996900004</v>
      </c>
      <c r="S191">
        <f t="shared" si="16"/>
        <v>12.3671936758893</v>
      </c>
      <c r="T191">
        <f t="shared" si="17"/>
        <v>152.9474794169563</v>
      </c>
    </row>
    <row r="192" spans="1:20" x14ac:dyDescent="0.25">
      <c r="A192">
        <v>9.0679999999999997E-2</v>
      </c>
      <c r="B192">
        <v>45</v>
      </c>
      <c r="C192">
        <v>3.44</v>
      </c>
      <c r="D192">
        <v>0</v>
      </c>
      <c r="E192">
        <v>0.437</v>
      </c>
      <c r="F192" s="3">
        <v>6.9509999999999996</v>
      </c>
      <c r="G192">
        <v>21.5</v>
      </c>
      <c r="H192">
        <v>6.4798</v>
      </c>
      <c r="I192">
        <v>5</v>
      </c>
      <c r="J192">
        <v>398</v>
      </c>
      <c r="K192">
        <v>15.2</v>
      </c>
      <c r="L192">
        <v>377.68</v>
      </c>
      <c r="M192">
        <v>5.0999999999999996</v>
      </c>
      <c r="N192" s="1">
        <v>37</v>
      </c>
      <c r="O192" s="4">
        <f t="shared" si="12"/>
        <v>28.597001999999996</v>
      </c>
      <c r="P192">
        <f t="shared" si="13"/>
        <v>-8.4029980000000037</v>
      </c>
      <c r="Q192">
        <f t="shared" si="14"/>
        <v>8.4029980000000037</v>
      </c>
      <c r="R192">
        <f t="shared" si="15"/>
        <v>70.610375388004059</v>
      </c>
      <c r="S192">
        <f t="shared" si="16"/>
        <v>14.467193675889302</v>
      </c>
      <c r="T192">
        <f t="shared" si="17"/>
        <v>209.2996928556914</v>
      </c>
    </row>
    <row r="193" spans="1:20" x14ac:dyDescent="0.25">
      <c r="A193">
        <v>6.9110000000000005E-2</v>
      </c>
      <c r="B193">
        <v>45</v>
      </c>
      <c r="C193">
        <v>3.44</v>
      </c>
      <c r="D193">
        <v>0</v>
      </c>
      <c r="E193">
        <v>0.437</v>
      </c>
      <c r="F193" s="3">
        <v>6.7389999999999999</v>
      </c>
      <c r="G193">
        <v>30.8</v>
      </c>
      <c r="H193">
        <v>6.4798</v>
      </c>
      <c r="I193">
        <v>5</v>
      </c>
      <c r="J193">
        <v>398</v>
      </c>
      <c r="K193">
        <v>15.2</v>
      </c>
      <c r="L193">
        <v>389.71</v>
      </c>
      <c r="M193">
        <v>4.6900000000000004</v>
      </c>
      <c r="N193" s="1">
        <v>30.5</v>
      </c>
      <c r="O193" s="4">
        <f t="shared" si="12"/>
        <v>26.667377999999999</v>
      </c>
      <c r="P193">
        <f t="shared" si="13"/>
        <v>-3.8326220000000006</v>
      </c>
      <c r="Q193">
        <f t="shared" si="14"/>
        <v>3.8326220000000006</v>
      </c>
      <c r="R193">
        <f t="shared" si="15"/>
        <v>14.688991394884004</v>
      </c>
      <c r="S193">
        <f t="shared" si="16"/>
        <v>7.9671936758893018</v>
      </c>
      <c r="T193">
        <f t="shared" si="17"/>
        <v>63.476175069130484</v>
      </c>
    </row>
    <row r="194" spans="1:20" x14ac:dyDescent="0.25">
      <c r="A194">
        <v>8.6639999999999995E-2</v>
      </c>
      <c r="B194">
        <v>45</v>
      </c>
      <c r="C194">
        <v>3.44</v>
      </c>
      <c r="D194">
        <v>0</v>
      </c>
      <c r="E194">
        <v>0.437</v>
      </c>
      <c r="F194" s="3">
        <v>7.1779999999999999</v>
      </c>
      <c r="G194">
        <v>26.3</v>
      </c>
      <c r="H194">
        <v>6.4798</v>
      </c>
      <c r="I194">
        <v>5</v>
      </c>
      <c r="J194">
        <v>398</v>
      </c>
      <c r="K194">
        <v>15.2</v>
      </c>
      <c r="L194">
        <v>390.49</v>
      </c>
      <c r="M194">
        <v>2.87</v>
      </c>
      <c r="N194" s="1">
        <v>36.4</v>
      </c>
      <c r="O194" s="4">
        <f t="shared" si="12"/>
        <v>30.663156000000008</v>
      </c>
      <c r="P194">
        <f t="shared" si="13"/>
        <v>-5.7368439999999907</v>
      </c>
      <c r="Q194">
        <f t="shared" si="14"/>
        <v>5.7368439999999907</v>
      </c>
      <c r="R194">
        <f t="shared" si="15"/>
        <v>32.911379080335891</v>
      </c>
      <c r="S194">
        <f t="shared" si="16"/>
        <v>13.8671936758893</v>
      </c>
      <c r="T194">
        <f t="shared" si="17"/>
        <v>192.29906044462422</v>
      </c>
    </row>
    <row r="195" spans="1:20" x14ac:dyDescent="0.25">
      <c r="A195">
        <v>2.1870000000000001E-2</v>
      </c>
      <c r="B195">
        <v>60</v>
      </c>
      <c r="C195">
        <v>2.93</v>
      </c>
      <c r="D195">
        <v>0</v>
      </c>
      <c r="E195">
        <v>0.40100000000000002</v>
      </c>
      <c r="F195" s="3">
        <v>6.8</v>
      </c>
      <c r="G195">
        <v>9.9</v>
      </c>
      <c r="H195">
        <v>6.2195999999999998</v>
      </c>
      <c r="I195">
        <v>1</v>
      </c>
      <c r="J195">
        <v>265</v>
      </c>
      <c r="K195">
        <v>15.6</v>
      </c>
      <c r="L195">
        <v>393.37</v>
      </c>
      <c r="M195">
        <v>5.03</v>
      </c>
      <c r="N195" s="1">
        <v>31.1</v>
      </c>
      <c r="O195" s="4">
        <f t="shared" ref="O195:O258" si="18" xml:space="preserve"> $X$3 + ($X$2*F195)</f>
        <v>27.2226</v>
      </c>
      <c r="P195">
        <f t="shared" ref="P195:P258" si="19">O195-N195</f>
        <v>-3.8774000000000015</v>
      </c>
      <c r="Q195">
        <f t="shared" ref="Q195:Q258" si="20">ABS(P195)</f>
        <v>3.8774000000000015</v>
      </c>
      <c r="R195">
        <f t="shared" ref="R195:R258" si="21" xml:space="preserve"> POWER(P195,2)</f>
        <v>15.034230760000012</v>
      </c>
      <c r="S195">
        <f t="shared" ref="S195:S258" si="22">N195-$X$6</f>
        <v>8.5671936758893033</v>
      </c>
      <c r="T195">
        <f t="shared" ref="T195:T258" si="23">POWER(S195,2)</f>
        <v>73.396807480197666</v>
      </c>
    </row>
    <row r="196" spans="1:20" x14ac:dyDescent="0.25">
      <c r="A196">
        <v>1.439E-2</v>
      </c>
      <c r="B196">
        <v>60</v>
      </c>
      <c r="C196">
        <v>2.93</v>
      </c>
      <c r="D196">
        <v>0</v>
      </c>
      <c r="E196">
        <v>0.40100000000000002</v>
      </c>
      <c r="F196" s="3">
        <v>6.6040000000000001</v>
      </c>
      <c r="G196">
        <v>18.8</v>
      </c>
      <c r="H196">
        <v>6.2195999999999998</v>
      </c>
      <c r="I196">
        <v>1</v>
      </c>
      <c r="J196">
        <v>265</v>
      </c>
      <c r="K196">
        <v>15.6</v>
      </c>
      <c r="L196">
        <v>376.7</v>
      </c>
      <c r="M196">
        <v>4.38</v>
      </c>
      <c r="N196" s="1">
        <v>29.1</v>
      </c>
      <c r="O196" s="4">
        <f t="shared" si="18"/>
        <v>25.438608000000002</v>
      </c>
      <c r="P196">
        <f t="shared" si="19"/>
        <v>-3.6613919999999993</v>
      </c>
      <c r="Q196">
        <f t="shared" si="20"/>
        <v>3.6613919999999993</v>
      </c>
      <c r="R196">
        <f t="shared" si="21"/>
        <v>13.405791377663995</v>
      </c>
      <c r="S196">
        <f t="shared" si="22"/>
        <v>6.5671936758893033</v>
      </c>
      <c r="T196">
        <f t="shared" si="23"/>
        <v>43.12803277664046</v>
      </c>
    </row>
    <row r="197" spans="1:20" x14ac:dyDescent="0.25">
      <c r="A197">
        <v>1.3809999999999999E-2</v>
      </c>
      <c r="B197">
        <v>80</v>
      </c>
      <c r="C197">
        <v>0.46</v>
      </c>
      <c r="D197">
        <v>0</v>
      </c>
      <c r="E197">
        <v>0.42199999999999999</v>
      </c>
      <c r="F197" s="3">
        <v>7.875</v>
      </c>
      <c r="G197">
        <v>32</v>
      </c>
      <c r="H197">
        <v>5.6483999999999996</v>
      </c>
      <c r="I197">
        <v>4</v>
      </c>
      <c r="J197">
        <v>255</v>
      </c>
      <c r="K197">
        <v>14.4</v>
      </c>
      <c r="L197">
        <v>394.23</v>
      </c>
      <c r="M197">
        <v>2.97</v>
      </c>
      <c r="N197" s="1">
        <v>50</v>
      </c>
      <c r="O197" s="4">
        <f t="shared" si="18"/>
        <v>37.007250000000006</v>
      </c>
      <c r="P197">
        <f t="shared" si="19"/>
        <v>-12.992749999999994</v>
      </c>
      <c r="Q197">
        <f t="shared" si="20"/>
        <v>12.992749999999994</v>
      </c>
      <c r="R197">
        <f t="shared" si="21"/>
        <v>168.81155256249983</v>
      </c>
      <c r="S197">
        <f t="shared" si="22"/>
        <v>27.467193675889302</v>
      </c>
      <c r="T197">
        <f t="shared" si="23"/>
        <v>754.44672842881323</v>
      </c>
    </row>
    <row r="198" spans="1:20" x14ac:dyDescent="0.25">
      <c r="A198">
        <v>4.011E-2</v>
      </c>
      <c r="B198">
        <v>80</v>
      </c>
      <c r="C198">
        <v>1.52</v>
      </c>
      <c r="D198">
        <v>0</v>
      </c>
      <c r="E198">
        <v>0.40400000000000003</v>
      </c>
      <c r="F198" s="3">
        <v>7.2869999999999999</v>
      </c>
      <c r="G198">
        <v>34.1</v>
      </c>
      <c r="H198">
        <v>7.3090000000000002</v>
      </c>
      <c r="I198">
        <v>2</v>
      </c>
      <c r="J198">
        <v>329</v>
      </c>
      <c r="K198">
        <v>12.6</v>
      </c>
      <c r="L198">
        <v>396.9</v>
      </c>
      <c r="M198">
        <v>4.08</v>
      </c>
      <c r="N198" s="1">
        <v>33.299999999999997</v>
      </c>
      <c r="O198" s="4">
        <f t="shared" si="18"/>
        <v>31.655273999999999</v>
      </c>
      <c r="P198">
        <f t="shared" si="19"/>
        <v>-1.6447259999999986</v>
      </c>
      <c r="Q198">
        <f t="shared" si="20"/>
        <v>1.6447259999999986</v>
      </c>
      <c r="R198">
        <f t="shared" si="21"/>
        <v>2.7051236150759954</v>
      </c>
      <c r="S198">
        <f t="shared" si="22"/>
        <v>10.767193675889299</v>
      </c>
      <c r="T198">
        <f t="shared" si="23"/>
        <v>115.93245965411052</v>
      </c>
    </row>
    <row r="199" spans="1:20" x14ac:dyDescent="0.25">
      <c r="A199">
        <v>4.666E-2</v>
      </c>
      <c r="B199">
        <v>80</v>
      </c>
      <c r="C199">
        <v>1.52</v>
      </c>
      <c r="D199">
        <v>0</v>
      </c>
      <c r="E199">
        <v>0.40400000000000003</v>
      </c>
      <c r="F199" s="3">
        <v>7.1070000000000002</v>
      </c>
      <c r="G199">
        <v>36.6</v>
      </c>
      <c r="H199">
        <v>7.3090000000000002</v>
      </c>
      <c r="I199">
        <v>2</v>
      </c>
      <c r="J199">
        <v>329</v>
      </c>
      <c r="K199">
        <v>12.6</v>
      </c>
      <c r="L199">
        <v>354.31</v>
      </c>
      <c r="M199">
        <v>8.61</v>
      </c>
      <c r="N199" s="1">
        <v>30.3</v>
      </c>
      <c r="O199" s="4">
        <f t="shared" si="18"/>
        <v>30.016914000000007</v>
      </c>
      <c r="P199">
        <f t="shared" si="19"/>
        <v>-0.28308599999999373</v>
      </c>
      <c r="Q199">
        <f t="shared" si="20"/>
        <v>0.28308599999999373</v>
      </c>
      <c r="R199">
        <f t="shared" si="21"/>
        <v>8.0137683395996445E-2</v>
      </c>
      <c r="S199">
        <f t="shared" si="22"/>
        <v>7.7671936758893025</v>
      </c>
      <c r="T199">
        <f t="shared" si="23"/>
        <v>60.329297598774772</v>
      </c>
    </row>
    <row r="200" spans="1:20" x14ac:dyDescent="0.25">
      <c r="A200">
        <v>3.7679999999999998E-2</v>
      </c>
      <c r="B200">
        <v>80</v>
      </c>
      <c r="C200">
        <v>1.52</v>
      </c>
      <c r="D200">
        <v>0</v>
      </c>
      <c r="E200">
        <v>0.40400000000000003</v>
      </c>
      <c r="F200" s="3">
        <v>7.274</v>
      </c>
      <c r="G200">
        <v>38.299999999999997</v>
      </c>
      <c r="H200">
        <v>7.3090000000000002</v>
      </c>
      <c r="I200">
        <v>2</v>
      </c>
      <c r="J200">
        <v>329</v>
      </c>
      <c r="K200">
        <v>12.6</v>
      </c>
      <c r="L200">
        <v>392.2</v>
      </c>
      <c r="M200">
        <v>6.62</v>
      </c>
      <c r="N200" s="1">
        <v>34.6</v>
      </c>
      <c r="O200" s="4">
        <f t="shared" si="18"/>
        <v>31.536948000000002</v>
      </c>
      <c r="P200">
        <f t="shared" si="19"/>
        <v>-3.063051999999999</v>
      </c>
      <c r="Q200">
        <f t="shared" si="20"/>
        <v>3.063051999999999</v>
      </c>
      <c r="R200">
        <f t="shared" si="21"/>
        <v>9.3822875547039946</v>
      </c>
      <c r="S200">
        <f t="shared" si="22"/>
        <v>12.067193675889303</v>
      </c>
      <c r="T200">
        <f t="shared" si="23"/>
        <v>145.61716321142279</v>
      </c>
    </row>
    <row r="201" spans="1:20" x14ac:dyDescent="0.25">
      <c r="A201">
        <v>3.15E-2</v>
      </c>
      <c r="B201">
        <v>95</v>
      </c>
      <c r="C201">
        <v>1.47</v>
      </c>
      <c r="D201">
        <v>0</v>
      </c>
      <c r="E201">
        <v>0.40300000000000002</v>
      </c>
      <c r="F201" s="3">
        <v>6.9749999999999996</v>
      </c>
      <c r="G201">
        <v>15.3</v>
      </c>
      <c r="H201">
        <v>7.6534000000000004</v>
      </c>
      <c r="I201">
        <v>3</v>
      </c>
      <c r="J201">
        <v>402</v>
      </c>
      <c r="K201">
        <v>17</v>
      </c>
      <c r="L201">
        <v>396.9</v>
      </c>
      <c r="M201">
        <v>4.5599999999999996</v>
      </c>
      <c r="N201" s="1">
        <v>34.9</v>
      </c>
      <c r="O201" s="4">
        <f t="shared" si="18"/>
        <v>28.815449999999998</v>
      </c>
      <c r="P201">
        <f t="shared" si="19"/>
        <v>-6.0845500000000001</v>
      </c>
      <c r="Q201">
        <f t="shared" si="20"/>
        <v>6.0845500000000001</v>
      </c>
      <c r="R201">
        <f t="shared" si="21"/>
        <v>37.021748702499998</v>
      </c>
      <c r="S201">
        <f t="shared" si="22"/>
        <v>12.3671936758893</v>
      </c>
      <c r="T201">
        <f t="shared" si="23"/>
        <v>152.9474794169563</v>
      </c>
    </row>
    <row r="202" spans="1:20" x14ac:dyDescent="0.25">
      <c r="A202">
        <v>1.7780000000000001E-2</v>
      </c>
      <c r="B202">
        <v>95</v>
      </c>
      <c r="C202">
        <v>1.47</v>
      </c>
      <c r="D202">
        <v>0</v>
      </c>
      <c r="E202">
        <v>0.40300000000000002</v>
      </c>
      <c r="F202" s="3">
        <v>7.1349999999999998</v>
      </c>
      <c r="G202">
        <v>13.9</v>
      </c>
      <c r="H202">
        <v>7.6534000000000004</v>
      </c>
      <c r="I202">
        <v>3</v>
      </c>
      <c r="J202">
        <v>402</v>
      </c>
      <c r="K202">
        <v>17</v>
      </c>
      <c r="L202">
        <v>384.3</v>
      </c>
      <c r="M202">
        <v>4.45</v>
      </c>
      <c r="N202" s="1">
        <v>32.9</v>
      </c>
      <c r="O202" s="4">
        <f t="shared" si="18"/>
        <v>30.271769999999997</v>
      </c>
      <c r="P202">
        <f t="shared" si="19"/>
        <v>-2.6282300000000021</v>
      </c>
      <c r="Q202">
        <f t="shared" si="20"/>
        <v>2.6282300000000021</v>
      </c>
      <c r="R202">
        <f t="shared" si="21"/>
        <v>6.9075929329000108</v>
      </c>
      <c r="S202">
        <f t="shared" si="22"/>
        <v>10.3671936758893</v>
      </c>
      <c r="T202">
        <f t="shared" si="23"/>
        <v>107.47870471339911</v>
      </c>
    </row>
    <row r="203" spans="1:20" x14ac:dyDescent="0.25">
      <c r="A203">
        <v>3.4450000000000001E-2</v>
      </c>
      <c r="B203">
        <v>82.5</v>
      </c>
      <c r="C203">
        <v>2.0299999999999998</v>
      </c>
      <c r="D203">
        <v>0</v>
      </c>
      <c r="E203">
        <v>0.41499999999999998</v>
      </c>
      <c r="F203" s="3">
        <v>6.1619999999999999</v>
      </c>
      <c r="G203">
        <v>38.4</v>
      </c>
      <c r="H203">
        <v>6.27</v>
      </c>
      <c r="I203">
        <v>2</v>
      </c>
      <c r="J203">
        <v>348</v>
      </c>
      <c r="K203">
        <v>14.7</v>
      </c>
      <c r="L203">
        <v>393.77</v>
      </c>
      <c r="M203">
        <v>7.43</v>
      </c>
      <c r="N203" s="1">
        <v>24.1</v>
      </c>
      <c r="O203" s="4">
        <f t="shared" si="18"/>
        <v>21.415524000000005</v>
      </c>
      <c r="P203">
        <f t="shared" si="19"/>
        <v>-2.6844759999999965</v>
      </c>
      <c r="Q203">
        <f t="shared" si="20"/>
        <v>2.6844759999999965</v>
      </c>
      <c r="R203">
        <f t="shared" si="21"/>
        <v>7.2064113945759818</v>
      </c>
      <c r="S203">
        <f t="shared" si="22"/>
        <v>1.5671936758893033</v>
      </c>
      <c r="T203">
        <f t="shared" si="23"/>
        <v>2.4560960177474267</v>
      </c>
    </row>
    <row r="204" spans="1:20" x14ac:dyDescent="0.25">
      <c r="A204">
        <v>2.1770000000000001E-2</v>
      </c>
      <c r="B204">
        <v>82.5</v>
      </c>
      <c r="C204">
        <v>2.0299999999999998</v>
      </c>
      <c r="D204">
        <v>0</v>
      </c>
      <c r="E204">
        <v>0.41499999999999998</v>
      </c>
      <c r="F204" s="3">
        <v>7.61</v>
      </c>
      <c r="G204">
        <v>15.7</v>
      </c>
      <c r="H204">
        <v>6.27</v>
      </c>
      <c r="I204">
        <v>2</v>
      </c>
      <c r="J204">
        <v>348</v>
      </c>
      <c r="K204">
        <v>14.7</v>
      </c>
      <c r="L204">
        <v>395.38</v>
      </c>
      <c r="M204">
        <v>3.11</v>
      </c>
      <c r="N204" s="1">
        <v>42.3</v>
      </c>
      <c r="O204" s="4">
        <f t="shared" si="18"/>
        <v>34.595220000000005</v>
      </c>
      <c r="P204">
        <f t="shared" si="19"/>
        <v>-7.7047799999999924</v>
      </c>
      <c r="Q204">
        <f t="shared" si="20"/>
        <v>7.7047799999999924</v>
      </c>
      <c r="R204">
        <f t="shared" si="21"/>
        <v>59.363634848399883</v>
      </c>
      <c r="S204">
        <f t="shared" si="22"/>
        <v>19.767193675889299</v>
      </c>
      <c r="T204">
        <f t="shared" si="23"/>
        <v>390.74194582011791</v>
      </c>
    </row>
    <row r="205" spans="1:20" x14ac:dyDescent="0.25">
      <c r="A205">
        <v>3.5099999999999999E-2</v>
      </c>
      <c r="B205">
        <v>95</v>
      </c>
      <c r="C205">
        <v>2.68</v>
      </c>
      <c r="D205">
        <v>0</v>
      </c>
      <c r="E205">
        <v>0.41610000000000003</v>
      </c>
      <c r="F205" s="3">
        <v>7.8529999999999998</v>
      </c>
      <c r="G205">
        <v>33.200000000000003</v>
      </c>
      <c r="H205">
        <v>5.1180000000000003</v>
      </c>
      <c r="I205">
        <v>4</v>
      </c>
      <c r="J205">
        <v>224</v>
      </c>
      <c r="K205">
        <v>14.7</v>
      </c>
      <c r="L205">
        <v>392.78</v>
      </c>
      <c r="M205">
        <v>3.81</v>
      </c>
      <c r="N205" s="1">
        <v>48.5</v>
      </c>
      <c r="O205" s="4">
        <f t="shared" si="18"/>
        <v>36.807005999999994</v>
      </c>
      <c r="P205">
        <f t="shared" si="19"/>
        <v>-11.692994000000006</v>
      </c>
      <c r="Q205">
        <f t="shared" si="20"/>
        <v>11.692994000000006</v>
      </c>
      <c r="R205">
        <f t="shared" si="21"/>
        <v>136.72610868403615</v>
      </c>
      <c r="S205">
        <f t="shared" si="22"/>
        <v>25.967193675889302</v>
      </c>
      <c r="T205">
        <f t="shared" si="23"/>
        <v>674.2951474011453</v>
      </c>
    </row>
    <row r="206" spans="1:20" x14ac:dyDescent="0.25">
      <c r="A206">
        <v>2.009E-2</v>
      </c>
      <c r="B206">
        <v>95</v>
      </c>
      <c r="C206">
        <v>2.68</v>
      </c>
      <c r="D206">
        <v>0</v>
      </c>
      <c r="E206">
        <v>0.41610000000000003</v>
      </c>
      <c r="F206" s="3">
        <v>8.0340000000000007</v>
      </c>
      <c r="G206">
        <v>31.9</v>
      </c>
      <c r="H206">
        <v>5.1180000000000003</v>
      </c>
      <c r="I206">
        <v>4</v>
      </c>
      <c r="J206">
        <v>224</v>
      </c>
      <c r="K206">
        <v>14.7</v>
      </c>
      <c r="L206">
        <v>390.55</v>
      </c>
      <c r="M206">
        <v>2.88</v>
      </c>
      <c r="N206" s="1">
        <v>50</v>
      </c>
      <c r="O206" s="4">
        <f t="shared" si="18"/>
        <v>38.454468000000013</v>
      </c>
      <c r="P206">
        <f t="shared" si="19"/>
        <v>-11.545531999999987</v>
      </c>
      <c r="Q206">
        <f t="shared" si="20"/>
        <v>11.545531999999987</v>
      </c>
      <c r="R206">
        <f t="shared" si="21"/>
        <v>133.29930916302371</v>
      </c>
      <c r="S206">
        <f t="shared" si="22"/>
        <v>27.467193675889302</v>
      </c>
      <c r="T206">
        <f t="shared" si="23"/>
        <v>754.44672842881323</v>
      </c>
    </row>
    <row r="207" spans="1:20" x14ac:dyDescent="0.25">
      <c r="A207">
        <v>0.13642000000000001</v>
      </c>
      <c r="B207">
        <v>0</v>
      </c>
      <c r="C207">
        <v>10.59</v>
      </c>
      <c r="D207">
        <v>0</v>
      </c>
      <c r="E207">
        <v>0.48899999999999999</v>
      </c>
      <c r="F207" s="3">
        <v>5.891</v>
      </c>
      <c r="G207">
        <v>22.3</v>
      </c>
      <c r="H207">
        <v>3.9453999999999998</v>
      </c>
      <c r="I207">
        <v>4</v>
      </c>
      <c r="J207">
        <v>277</v>
      </c>
      <c r="K207">
        <v>18.600000000000001</v>
      </c>
      <c r="L207">
        <v>396.9</v>
      </c>
      <c r="M207">
        <v>10.87</v>
      </c>
      <c r="N207" s="1">
        <v>22.6</v>
      </c>
      <c r="O207" s="4">
        <f t="shared" si="18"/>
        <v>18.948882000000005</v>
      </c>
      <c r="P207">
        <f t="shared" si="19"/>
        <v>-3.6511179999999968</v>
      </c>
      <c r="Q207">
        <f t="shared" si="20"/>
        <v>3.6511179999999968</v>
      </c>
      <c r="R207">
        <f t="shared" si="21"/>
        <v>13.330662649923976</v>
      </c>
      <c r="S207">
        <f t="shared" si="22"/>
        <v>6.719367588930325E-2</v>
      </c>
      <c r="T207">
        <f t="shared" si="23"/>
        <v>4.5149900795167326E-3</v>
      </c>
    </row>
    <row r="208" spans="1:20" x14ac:dyDescent="0.25">
      <c r="A208">
        <v>0.22969000000000001</v>
      </c>
      <c r="B208">
        <v>0</v>
      </c>
      <c r="C208">
        <v>10.59</v>
      </c>
      <c r="D208">
        <v>0</v>
      </c>
      <c r="E208">
        <v>0.48899999999999999</v>
      </c>
      <c r="F208" s="3">
        <v>6.3259999999999996</v>
      </c>
      <c r="G208">
        <v>52.5</v>
      </c>
      <c r="H208">
        <v>4.3548999999999998</v>
      </c>
      <c r="I208">
        <v>4</v>
      </c>
      <c r="J208">
        <v>277</v>
      </c>
      <c r="K208">
        <v>18.600000000000001</v>
      </c>
      <c r="L208">
        <v>394.87</v>
      </c>
      <c r="M208">
        <v>10.97</v>
      </c>
      <c r="N208" s="1">
        <v>24.4</v>
      </c>
      <c r="O208" s="4">
        <f t="shared" si="18"/>
        <v>22.908251999999997</v>
      </c>
      <c r="P208">
        <f t="shared" si="19"/>
        <v>-1.4917480000000012</v>
      </c>
      <c r="Q208">
        <f t="shared" si="20"/>
        <v>1.4917480000000012</v>
      </c>
      <c r="R208">
        <f t="shared" si="21"/>
        <v>2.2253120955040036</v>
      </c>
      <c r="S208">
        <f t="shared" si="22"/>
        <v>1.8671936758893004</v>
      </c>
      <c r="T208">
        <f t="shared" si="23"/>
        <v>3.4864122232809978</v>
      </c>
    </row>
    <row r="209" spans="1:20" x14ac:dyDescent="0.25">
      <c r="A209">
        <v>0.25198999999999999</v>
      </c>
      <c r="B209">
        <v>0</v>
      </c>
      <c r="C209">
        <v>10.59</v>
      </c>
      <c r="D209">
        <v>0</v>
      </c>
      <c r="E209">
        <v>0.48899999999999999</v>
      </c>
      <c r="F209" s="3">
        <v>5.7830000000000004</v>
      </c>
      <c r="G209">
        <v>72.7</v>
      </c>
      <c r="H209">
        <v>4.3548999999999998</v>
      </c>
      <c r="I209">
        <v>4</v>
      </c>
      <c r="J209">
        <v>277</v>
      </c>
      <c r="K209">
        <v>18.600000000000001</v>
      </c>
      <c r="L209">
        <v>389.43</v>
      </c>
      <c r="M209">
        <v>18.059999999999999</v>
      </c>
      <c r="N209" s="1">
        <v>22.5</v>
      </c>
      <c r="O209" s="4">
        <f t="shared" si="18"/>
        <v>17.965866000000005</v>
      </c>
      <c r="P209">
        <f t="shared" si="19"/>
        <v>-4.5341339999999946</v>
      </c>
      <c r="Q209">
        <f t="shared" si="20"/>
        <v>4.5341339999999946</v>
      </c>
      <c r="R209">
        <f t="shared" si="21"/>
        <v>20.558371129955951</v>
      </c>
      <c r="S209">
        <f t="shared" si="22"/>
        <v>-3.2806324110698171E-2</v>
      </c>
      <c r="T209">
        <f t="shared" si="23"/>
        <v>1.0762549016561762E-3</v>
      </c>
    </row>
    <row r="210" spans="1:20" x14ac:dyDescent="0.25">
      <c r="A210">
        <v>0.13586999999999999</v>
      </c>
      <c r="B210">
        <v>0</v>
      </c>
      <c r="C210">
        <v>10.59</v>
      </c>
      <c r="D210">
        <v>1</v>
      </c>
      <c r="E210">
        <v>0.48899999999999999</v>
      </c>
      <c r="F210" s="3">
        <v>6.0640000000000001</v>
      </c>
      <c r="G210">
        <v>59.1</v>
      </c>
      <c r="H210">
        <v>4.2392000000000003</v>
      </c>
      <c r="I210">
        <v>4</v>
      </c>
      <c r="J210">
        <v>277</v>
      </c>
      <c r="K210">
        <v>18.600000000000001</v>
      </c>
      <c r="L210">
        <v>381.32</v>
      </c>
      <c r="M210">
        <v>14.66</v>
      </c>
      <c r="N210" s="1">
        <v>24.4</v>
      </c>
      <c r="O210" s="4">
        <f t="shared" si="18"/>
        <v>20.523528000000006</v>
      </c>
      <c r="P210">
        <f t="shared" si="19"/>
        <v>-3.8764719999999926</v>
      </c>
      <c r="Q210">
        <f t="shared" si="20"/>
        <v>3.8764719999999926</v>
      </c>
      <c r="R210">
        <f t="shared" si="21"/>
        <v>15.027035166783943</v>
      </c>
      <c r="S210">
        <f t="shared" si="22"/>
        <v>1.8671936758893004</v>
      </c>
      <c r="T210">
        <f t="shared" si="23"/>
        <v>3.4864122232809978</v>
      </c>
    </row>
    <row r="211" spans="1:20" x14ac:dyDescent="0.25">
      <c r="A211">
        <v>0.43570999999999999</v>
      </c>
      <c r="B211">
        <v>0</v>
      </c>
      <c r="C211">
        <v>10.59</v>
      </c>
      <c r="D211">
        <v>1</v>
      </c>
      <c r="E211">
        <v>0.48899999999999999</v>
      </c>
      <c r="F211" s="3">
        <v>5.3440000000000003</v>
      </c>
      <c r="G211">
        <v>100</v>
      </c>
      <c r="H211">
        <v>3.875</v>
      </c>
      <c r="I211">
        <v>4</v>
      </c>
      <c r="J211">
        <v>277</v>
      </c>
      <c r="K211">
        <v>18.600000000000001</v>
      </c>
      <c r="L211">
        <v>396.9</v>
      </c>
      <c r="M211">
        <v>23.09</v>
      </c>
      <c r="N211" s="1">
        <v>20</v>
      </c>
      <c r="O211" s="4">
        <f t="shared" si="18"/>
        <v>13.970088000000004</v>
      </c>
      <c r="P211">
        <f t="shared" si="19"/>
        <v>-6.0299119999999959</v>
      </c>
      <c r="Q211">
        <f t="shared" si="20"/>
        <v>6.0299119999999959</v>
      </c>
      <c r="R211">
        <f t="shared" si="21"/>
        <v>36.359838727743949</v>
      </c>
      <c r="S211">
        <f t="shared" si="22"/>
        <v>-2.5328063241106982</v>
      </c>
      <c r="T211">
        <f t="shared" si="23"/>
        <v>6.4151078754551474</v>
      </c>
    </row>
    <row r="212" spans="1:20" x14ac:dyDescent="0.25">
      <c r="A212">
        <v>0.17446</v>
      </c>
      <c r="B212">
        <v>0</v>
      </c>
      <c r="C212">
        <v>10.59</v>
      </c>
      <c r="D212">
        <v>1</v>
      </c>
      <c r="E212">
        <v>0.48899999999999999</v>
      </c>
      <c r="F212" s="3">
        <v>5.96</v>
      </c>
      <c r="G212">
        <v>92.1</v>
      </c>
      <c r="H212">
        <v>3.8771</v>
      </c>
      <c r="I212">
        <v>4</v>
      </c>
      <c r="J212">
        <v>277</v>
      </c>
      <c r="K212">
        <v>18.600000000000001</v>
      </c>
      <c r="L212">
        <v>393.25</v>
      </c>
      <c r="M212">
        <v>17.27</v>
      </c>
      <c r="N212" s="1">
        <v>21.7</v>
      </c>
      <c r="O212" s="4">
        <f t="shared" si="18"/>
        <v>19.576920000000001</v>
      </c>
      <c r="P212">
        <f t="shared" si="19"/>
        <v>-2.1230799999999981</v>
      </c>
      <c r="Q212">
        <f t="shared" si="20"/>
        <v>2.1230799999999981</v>
      </c>
      <c r="R212">
        <f t="shared" si="21"/>
        <v>4.5074686863999922</v>
      </c>
      <c r="S212">
        <f t="shared" si="22"/>
        <v>-0.83280632411069888</v>
      </c>
      <c r="T212">
        <f t="shared" si="23"/>
        <v>0.69356637347877448</v>
      </c>
    </row>
    <row r="213" spans="1:20" x14ac:dyDescent="0.25">
      <c r="A213">
        <v>0.37578</v>
      </c>
      <c r="B213">
        <v>0</v>
      </c>
      <c r="C213">
        <v>10.59</v>
      </c>
      <c r="D213">
        <v>1</v>
      </c>
      <c r="E213">
        <v>0.48899999999999999</v>
      </c>
      <c r="F213" s="3">
        <v>5.4039999999999999</v>
      </c>
      <c r="G213">
        <v>88.6</v>
      </c>
      <c r="H213">
        <v>3.665</v>
      </c>
      <c r="I213">
        <v>4</v>
      </c>
      <c r="J213">
        <v>277</v>
      </c>
      <c r="K213">
        <v>18.600000000000001</v>
      </c>
      <c r="L213">
        <v>395.24</v>
      </c>
      <c r="M213">
        <v>23.98</v>
      </c>
      <c r="N213" s="1">
        <v>19.3</v>
      </c>
      <c r="O213" s="4">
        <f t="shared" si="18"/>
        <v>14.516207999999999</v>
      </c>
      <c r="P213">
        <f t="shared" si="19"/>
        <v>-4.7837920000000018</v>
      </c>
      <c r="Q213">
        <f t="shared" si="20"/>
        <v>4.7837920000000018</v>
      </c>
      <c r="R213">
        <f t="shared" si="21"/>
        <v>22.884665899264018</v>
      </c>
      <c r="S213">
        <f t="shared" si="22"/>
        <v>-3.2328063241106975</v>
      </c>
      <c r="T213">
        <f t="shared" si="23"/>
        <v>10.45103672921012</v>
      </c>
    </row>
    <row r="214" spans="1:20" x14ac:dyDescent="0.25">
      <c r="A214">
        <v>0.21718999999999999</v>
      </c>
      <c r="B214">
        <v>0</v>
      </c>
      <c r="C214">
        <v>10.59</v>
      </c>
      <c r="D214">
        <v>1</v>
      </c>
      <c r="E214">
        <v>0.48899999999999999</v>
      </c>
      <c r="F214" s="3">
        <v>5.8070000000000004</v>
      </c>
      <c r="G214">
        <v>53.8</v>
      </c>
      <c r="H214">
        <v>3.6526000000000001</v>
      </c>
      <c r="I214">
        <v>4</v>
      </c>
      <c r="J214">
        <v>277</v>
      </c>
      <c r="K214">
        <v>18.600000000000001</v>
      </c>
      <c r="L214">
        <v>390.94</v>
      </c>
      <c r="M214">
        <v>16.03</v>
      </c>
      <c r="N214" s="1">
        <v>22.4</v>
      </c>
      <c r="O214" s="4">
        <f t="shared" si="18"/>
        <v>18.184314000000008</v>
      </c>
      <c r="P214">
        <f t="shared" si="19"/>
        <v>-4.2156859999999909</v>
      </c>
      <c r="Q214">
        <f t="shared" si="20"/>
        <v>4.2156859999999909</v>
      </c>
      <c r="R214">
        <f t="shared" si="21"/>
        <v>17.772008450595923</v>
      </c>
      <c r="S214">
        <f t="shared" si="22"/>
        <v>-0.13280632411069959</v>
      </c>
      <c r="T214">
        <f t="shared" si="23"/>
        <v>1.7637519723796187E-2</v>
      </c>
    </row>
    <row r="215" spans="1:20" x14ac:dyDescent="0.25">
      <c r="A215">
        <v>0.14052000000000001</v>
      </c>
      <c r="B215">
        <v>0</v>
      </c>
      <c r="C215">
        <v>10.59</v>
      </c>
      <c r="D215">
        <v>0</v>
      </c>
      <c r="E215">
        <v>0.48899999999999999</v>
      </c>
      <c r="F215" s="3">
        <v>6.375</v>
      </c>
      <c r="G215">
        <v>32.299999999999997</v>
      </c>
      <c r="H215">
        <v>3.9453999999999998</v>
      </c>
      <c r="I215">
        <v>4</v>
      </c>
      <c r="J215">
        <v>277</v>
      </c>
      <c r="K215">
        <v>18.600000000000001</v>
      </c>
      <c r="L215">
        <v>385.81</v>
      </c>
      <c r="M215">
        <v>9.3800000000000008</v>
      </c>
      <c r="N215" s="1">
        <v>28.1</v>
      </c>
      <c r="O215" s="4">
        <f t="shared" si="18"/>
        <v>23.35425</v>
      </c>
      <c r="P215">
        <f t="shared" si="19"/>
        <v>-4.745750000000001</v>
      </c>
      <c r="Q215">
        <f t="shared" si="20"/>
        <v>4.745750000000001</v>
      </c>
      <c r="R215">
        <f t="shared" si="21"/>
        <v>22.52214306250001</v>
      </c>
      <c r="S215">
        <f t="shared" si="22"/>
        <v>5.5671936758893033</v>
      </c>
      <c r="T215">
        <f t="shared" si="23"/>
        <v>30.993645424861853</v>
      </c>
    </row>
    <row r="216" spans="1:20" x14ac:dyDescent="0.25">
      <c r="A216">
        <v>0.28954999999999997</v>
      </c>
      <c r="B216">
        <v>0</v>
      </c>
      <c r="C216">
        <v>10.59</v>
      </c>
      <c r="D216">
        <v>0</v>
      </c>
      <c r="E216">
        <v>0.48899999999999999</v>
      </c>
      <c r="F216" s="3">
        <v>5.4119999999999999</v>
      </c>
      <c r="G216">
        <v>9.8000000000000007</v>
      </c>
      <c r="H216">
        <v>3.5874999999999999</v>
      </c>
      <c r="I216">
        <v>4</v>
      </c>
      <c r="J216">
        <v>277</v>
      </c>
      <c r="K216">
        <v>18.600000000000001</v>
      </c>
      <c r="L216">
        <v>348.93</v>
      </c>
      <c r="M216">
        <v>29.55</v>
      </c>
      <c r="N216" s="1">
        <v>23.7</v>
      </c>
      <c r="O216" s="4">
        <f t="shared" si="18"/>
        <v>14.589024000000002</v>
      </c>
      <c r="P216">
        <f t="shared" si="19"/>
        <v>-9.1109759999999973</v>
      </c>
      <c r="Q216">
        <f t="shared" si="20"/>
        <v>9.1109759999999973</v>
      </c>
      <c r="R216">
        <f t="shared" si="21"/>
        <v>83.009883672575953</v>
      </c>
      <c r="S216">
        <f t="shared" si="22"/>
        <v>1.1671936758893011</v>
      </c>
      <c r="T216">
        <f t="shared" si="23"/>
        <v>1.362341077035979</v>
      </c>
    </row>
    <row r="217" spans="1:20" x14ac:dyDescent="0.25">
      <c r="A217">
        <v>0.19802</v>
      </c>
      <c r="B217">
        <v>0</v>
      </c>
      <c r="C217">
        <v>10.59</v>
      </c>
      <c r="D217">
        <v>0</v>
      </c>
      <c r="E217">
        <v>0.48899999999999999</v>
      </c>
      <c r="F217" s="3">
        <v>6.1820000000000004</v>
      </c>
      <c r="G217">
        <v>42.4</v>
      </c>
      <c r="H217">
        <v>3.9453999999999998</v>
      </c>
      <c r="I217">
        <v>4</v>
      </c>
      <c r="J217">
        <v>277</v>
      </c>
      <c r="K217">
        <v>18.600000000000001</v>
      </c>
      <c r="L217">
        <v>393.63</v>
      </c>
      <c r="M217">
        <v>9.4700000000000006</v>
      </c>
      <c r="N217" s="1">
        <v>25</v>
      </c>
      <c r="O217" s="4">
        <f t="shared" si="18"/>
        <v>21.597564000000006</v>
      </c>
      <c r="P217">
        <f t="shared" si="19"/>
        <v>-3.4024359999999945</v>
      </c>
      <c r="Q217">
        <f t="shared" si="20"/>
        <v>3.4024359999999945</v>
      </c>
      <c r="R217">
        <f t="shared" si="21"/>
        <v>11.576570734095963</v>
      </c>
      <c r="S217">
        <f t="shared" si="22"/>
        <v>2.4671936758893018</v>
      </c>
      <c r="T217">
        <f t="shared" si="23"/>
        <v>6.0870446343481657</v>
      </c>
    </row>
    <row r="218" spans="1:20" x14ac:dyDescent="0.25">
      <c r="A218">
        <v>4.5600000000000002E-2</v>
      </c>
      <c r="B218">
        <v>0</v>
      </c>
      <c r="C218">
        <v>13.89</v>
      </c>
      <c r="D218">
        <v>1</v>
      </c>
      <c r="E218">
        <v>0.55000000000000004</v>
      </c>
      <c r="F218" s="3">
        <v>5.8879999999999999</v>
      </c>
      <c r="G218">
        <v>56</v>
      </c>
      <c r="H218">
        <v>3.1120999999999999</v>
      </c>
      <c r="I218">
        <v>5</v>
      </c>
      <c r="J218">
        <v>276</v>
      </c>
      <c r="K218">
        <v>16.399999999999999</v>
      </c>
      <c r="L218">
        <v>392.8</v>
      </c>
      <c r="M218">
        <v>13.51</v>
      </c>
      <c r="N218" s="1">
        <v>23.3</v>
      </c>
      <c r="O218" s="4">
        <f t="shared" si="18"/>
        <v>18.921576000000002</v>
      </c>
      <c r="P218">
        <f t="shared" si="19"/>
        <v>-4.378423999999999</v>
      </c>
      <c r="Q218">
        <f t="shared" si="20"/>
        <v>4.378423999999999</v>
      </c>
      <c r="R218">
        <f t="shared" si="21"/>
        <v>19.17059672377599</v>
      </c>
      <c r="S218">
        <f t="shared" si="22"/>
        <v>0.76719367588930254</v>
      </c>
      <c r="T218">
        <f t="shared" si="23"/>
        <v>0.58858613632454015</v>
      </c>
    </row>
    <row r="219" spans="1:20" x14ac:dyDescent="0.25">
      <c r="A219">
        <v>7.0129999999999998E-2</v>
      </c>
      <c r="B219">
        <v>0</v>
      </c>
      <c r="C219">
        <v>13.89</v>
      </c>
      <c r="D219">
        <v>0</v>
      </c>
      <c r="E219">
        <v>0.55000000000000004</v>
      </c>
      <c r="F219" s="3">
        <v>6.6420000000000003</v>
      </c>
      <c r="G219">
        <v>85.1</v>
      </c>
      <c r="H219">
        <v>3.4211</v>
      </c>
      <c r="I219">
        <v>5</v>
      </c>
      <c r="J219">
        <v>276</v>
      </c>
      <c r="K219">
        <v>16.399999999999999</v>
      </c>
      <c r="L219">
        <v>392.78</v>
      </c>
      <c r="M219">
        <v>9.69</v>
      </c>
      <c r="N219" s="1">
        <v>28.7</v>
      </c>
      <c r="O219" s="4">
        <f t="shared" si="18"/>
        <v>25.784484000000006</v>
      </c>
      <c r="P219">
        <f t="shared" si="19"/>
        <v>-2.9155159999999931</v>
      </c>
      <c r="Q219">
        <f t="shared" si="20"/>
        <v>2.9155159999999931</v>
      </c>
      <c r="R219">
        <f t="shared" si="21"/>
        <v>8.5002335462559593</v>
      </c>
      <c r="S219">
        <f t="shared" si="22"/>
        <v>6.1671936758893011</v>
      </c>
      <c r="T219">
        <f t="shared" si="23"/>
        <v>38.034277835928989</v>
      </c>
    </row>
    <row r="220" spans="1:20" x14ac:dyDescent="0.25">
      <c r="A220">
        <v>0.11069</v>
      </c>
      <c r="B220">
        <v>0</v>
      </c>
      <c r="C220">
        <v>13.89</v>
      </c>
      <c r="D220">
        <v>1</v>
      </c>
      <c r="E220">
        <v>0.55000000000000004</v>
      </c>
      <c r="F220" s="3">
        <v>5.9509999999999996</v>
      </c>
      <c r="G220">
        <v>93.8</v>
      </c>
      <c r="H220">
        <v>2.8893</v>
      </c>
      <c r="I220">
        <v>5</v>
      </c>
      <c r="J220">
        <v>276</v>
      </c>
      <c r="K220">
        <v>16.399999999999999</v>
      </c>
      <c r="L220">
        <v>396.9</v>
      </c>
      <c r="M220">
        <v>17.920000000000002</v>
      </c>
      <c r="N220" s="1">
        <v>21.5</v>
      </c>
      <c r="O220" s="4">
        <f t="shared" si="18"/>
        <v>19.495001999999999</v>
      </c>
      <c r="P220">
        <f t="shared" si="19"/>
        <v>-2.0049980000000005</v>
      </c>
      <c r="Q220">
        <f t="shared" si="20"/>
        <v>2.0049980000000005</v>
      </c>
      <c r="R220">
        <f t="shared" si="21"/>
        <v>4.0200169800040024</v>
      </c>
      <c r="S220">
        <f t="shared" si="22"/>
        <v>-1.0328063241106982</v>
      </c>
      <c r="T220">
        <f t="shared" si="23"/>
        <v>1.0666889031230524</v>
      </c>
    </row>
    <row r="221" spans="1:20" x14ac:dyDescent="0.25">
      <c r="A221">
        <v>0.11425</v>
      </c>
      <c r="B221">
        <v>0</v>
      </c>
      <c r="C221">
        <v>13.89</v>
      </c>
      <c r="D221">
        <v>1</v>
      </c>
      <c r="E221">
        <v>0.55000000000000004</v>
      </c>
      <c r="F221" s="3">
        <v>6.3730000000000002</v>
      </c>
      <c r="G221">
        <v>92.4</v>
      </c>
      <c r="H221">
        <v>3.3633000000000002</v>
      </c>
      <c r="I221">
        <v>5</v>
      </c>
      <c r="J221">
        <v>276</v>
      </c>
      <c r="K221">
        <v>16.399999999999999</v>
      </c>
      <c r="L221">
        <v>393.74</v>
      </c>
      <c r="M221">
        <v>10.5</v>
      </c>
      <c r="N221" s="1">
        <v>23</v>
      </c>
      <c r="O221" s="4">
        <f t="shared" si="18"/>
        <v>23.336046000000003</v>
      </c>
      <c r="P221">
        <f t="shared" si="19"/>
        <v>0.33604600000000318</v>
      </c>
      <c r="Q221">
        <f t="shared" si="20"/>
        <v>0.33604600000000318</v>
      </c>
      <c r="R221">
        <f t="shared" si="21"/>
        <v>0.11292691411600213</v>
      </c>
      <c r="S221">
        <f t="shared" si="22"/>
        <v>0.46719367588930183</v>
      </c>
      <c r="T221">
        <f t="shared" si="23"/>
        <v>0.21826993079095799</v>
      </c>
    </row>
    <row r="222" spans="1:20" x14ac:dyDescent="0.25">
      <c r="A222">
        <v>0.35809000000000002</v>
      </c>
      <c r="B222">
        <v>0</v>
      </c>
      <c r="C222">
        <v>6.2</v>
      </c>
      <c r="D222">
        <v>1</v>
      </c>
      <c r="E222">
        <v>0.50700000000000001</v>
      </c>
      <c r="F222" s="3">
        <v>6.9509999999999996</v>
      </c>
      <c r="G222">
        <v>88.5</v>
      </c>
      <c r="H222">
        <v>2.8616999999999999</v>
      </c>
      <c r="I222">
        <v>8</v>
      </c>
      <c r="J222">
        <v>307</v>
      </c>
      <c r="K222">
        <v>17.399999999999999</v>
      </c>
      <c r="L222">
        <v>391.7</v>
      </c>
      <c r="M222">
        <v>9.7100000000000009</v>
      </c>
      <c r="N222" s="1">
        <v>26.7</v>
      </c>
      <c r="O222" s="4">
        <f t="shared" si="18"/>
        <v>28.597001999999996</v>
      </c>
      <c r="P222">
        <f t="shared" si="19"/>
        <v>1.897001999999997</v>
      </c>
      <c r="Q222">
        <f t="shared" si="20"/>
        <v>1.897001999999997</v>
      </c>
      <c r="R222">
        <f t="shared" si="21"/>
        <v>3.5986165880039884</v>
      </c>
      <c r="S222">
        <f t="shared" si="22"/>
        <v>4.1671936758893011</v>
      </c>
      <c r="T222">
        <f t="shared" si="23"/>
        <v>17.365503132371785</v>
      </c>
    </row>
    <row r="223" spans="1:20" x14ac:dyDescent="0.25">
      <c r="A223">
        <v>0.40771000000000002</v>
      </c>
      <c r="B223">
        <v>0</v>
      </c>
      <c r="C223">
        <v>6.2</v>
      </c>
      <c r="D223">
        <v>1</v>
      </c>
      <c r="E223">
        <v>0.50700000000000001</v>
      </c>
      <c r="F223" s="3">
        <v>6.1639999999999997</v>
      </c>
      <c r="G223">
        <v>91.3</v>
      </c>
      <c r="H223">
        <v>3.048</v>
      </c>
      <c r="I223">
        <v>8</v>
      </c>
      <c r="J223">
        <v>307</v>
      </c>
      <c r="K223">
        <v>17.399999999999999</v>
      </c>
      <c r="L223">
        <v>395.24</v>
      </c>
      <c r="M223">
        <v>21.46</v>
      </c>
      <c r="N223" s="1">
        <v>21.7</v>
      </c>
      <c r="O223" s="4">
        <f t="shared" si="18"/>
        <v>21.433728000000002</v>
      </c>
      <c r="P223">
        <f t="shared" si="19"/>
        <v>-0.26627199999999718</v>
      </c>
      <c r="Q223">
        <f t="shared" si="20"/>
        <v>0.26627199999999718</v>
      </c>
      <c r="R223">
        <f t="shared" si="21"/>
        <v>7.0900777983998492E-2</v>
      </c>
      <c r="S223">
        <f t="shared" si="22"/>
        <v>-0.83280632411069888</v>
      </c>
      <c r="T223">
        <f t="shared" si="23"/>
        <v>0.69356637347877448</v>
      </c>
    </row>
    <row r="224" spans="1:20" x14ac:dyDescent="0.25">
      <c r="A224">
        <v>0.62356</v>
      </c>
      <c r="B224">
        <v>0</v>
      </c>
      <c r="C224">
        <v>6.2</v>
      </c>
      <c r="D224">
        <v>1</v>
      </c>
      <c r="E224">
        <v>0.50700000000000001</v>
      </c>
      <c r="F224" s="3">
        <v>6.8789999999999996</v>
      </c>
      <c r="G224">
        <v>77.7</v>
      </c>
      <c r="H224">
        <v>3.2721</v>
      </c>
      <c r="I224">
        <v>8</v>
      </c>
      <c r="J224">
        <v>307</v>
      </c>
      <c r="K224">
        <v>17.399999999999999</v>
      </c>
      <c r="L224">
        <v>390.39</v>
      </c>
      <c r="M224">
        <v>9.93</v>
      </c>
      <c r="N224" s="1">
        <v>27.5</v>
      </c>
      <c r="O224" s="4">
        <f t="shared" si="18"/>
        <v>27.941657999999997</v>
      </c>
      <c r="P224">
        <f t="shared" si="19"/>
        <v>0.44165799999999678</v>
      </c>
      <c r="Q224">
        <f t="shared" si="20"/>
        <v>0.44165799999999678</v>
      </c>
      <c r="R224">
        <f t="shared" si="21"/>
        <v>0.19506178896399715</v>
      </c>
      <c r="S224">
        <f t="shared" si="22"/>
        <v>4.9671936758893018</v>
      </c>
      <c r="T224">
        <f t="shared" si="23"/>
        <v>24.673013013794673</v>
      </c>
    </row>
    <row r="225" spans="1:20" x14ac:dyDescent="0.25">
      <c r="A225">
        <v>0.61470000000000002</v>
      </c>
      <c r="B225">
        <v>0</v>
      </c>
      <c r="C225">
        <v>6.2</v>
      </c>
      <c r="D225">
        <v>0</v>
      </c>
      <c r="E225">
        <v>0.50700000000000001</v>
      </c>
      <c r="F225" s="3">
        <v>6.6180000000000003</v>
      </c>
      <c r="G225">
        <v>80.8</v>
      </c>
      <c r="H225">
        <v>3.2721</v>
      </c>
      <c r="I225">
        <v>8</v>
      </c>
      <c r="J225">
        <v>307</v>
      </c>
      <c r="K225">
        <v>17.399999999999999</v>
      </c>
      <c r="L225">
        <v>396.9</v>
      </c>
      <c r="M225">
        <v>7.6</v>
      </c>
      <c r="N225" s="1">
        <v>30.1</v>
      </c>
      <c r="O225" s="4">
        <f t="shared" si="18"/>
        <v>25.566036000000004</v>
      </c>
      <c r="P225">
        <f t="shared" si="19"/>
        <v>-4.5339639999999974</v>
      </c>
      <c r="Q225">
        <f t="shared" si="20"/>
        <v>4.5339639999999974</v>
      </c>
      <c r="R225">
        <f t="shared" si="21"/>
        <v>20.556829553295977</v>
      </c>
      <c r="S225">
        <f t="shared" si="22"/>
        <v>7.5671936758893033</v>
      </c>
      <c r="T225">
        <f t="shared" si="23"/>
        <v>57.262420128419066</v>
      </c>
    </row>
    <row r="226" spans="1:20" x14ac:dyDescent="0.25">
      <c r="A226">
        <v>0.31533</v>
      </c>
      <c r="B226">
        <v>0</v>
      </c>
      <c r="C226">
        <v>6.2</v>
      </c>
      <c r="D226">
        <v>0</v>
      </c>
      <c r="E226">
        <v>0.504</v>
      </c>
      <c r="F226" s="3">
        <v>8.266</v>
      </c>
      <c r="G226">
        <v>78.3</v>
      </c>
      <c r="H226">
        <v>2.8944000000000001</v>
      </c>
      <c r="I226">
        <v>8</v>
      </c>
      <c r="J226">
        <v>307</v>
      </c>
      <c r="K226">
        <v>17.399999999999999</v>
      </c>
      <c r="L226">
        <v>385.05</v>
      </c>
      <c r="M226">
        <v>4.1399999999999997</v>
      </c>
      <c r="N226" s="1">
        <v>44.8</v>
      </c>
      <c r="O226" s="4">
        <f t="shared" si="18"/>
        <v>40.566132000000003</v>
      </c>
      <c r="P226">
        <f t="shared" si="19"/>
        <v>-4.233867999999994</v>
      </c>
      <c r="Q226">
        <f t="shared" si="20"/>
        <v>4.233867999999994</v>
      </c>
      <c r="R226">
        <f t="shared" si="21"/>
        <v>17.92563824142395</v>
      </c>
      <c r="S226">
        <f t="shared" si="22"/>
        <v>22.267193675889299</v>
      </c>
      <c r="T226">
        <f t="shared" si="23"/>
        <v>495.82791419956442</v>
      </c>
    </row>
    <row r="227" spans="1:20" x14ac:dyDescent="0.25">
      <c r="A227">
        <v>0.52693000000000001</v>
      </c>
      <c r="B227">
        <v>0</v>
      </c>
      <c r="C227">
        <v>6.2</v>
      </c>
      <c r="D227">
        <v>0</v>
      </c>
      <c r="E227">
        <v>0.504</v>
      </c>
      <c r="F227" s="3">
        <v>8.7249999999999996</v>
      </c>
      <c r="G227">
        <v>83</v>
      </c>
      <c r="H227">
        <v>2.8944000000000001</v>
      </c>
      <c r="I227">
        <v>8</v>
      </c>
      <c r="J227">
        <v>307</v>
      </c>
      <c r="K227">
        <v>17.399999999999999</v>
      </c>
      <c r="L227">
        <v>382</v>
      </c>
      <c r="M227">
        <v>4.63</v>
      </c>
      <c r="N227" s="1">
        <v>50</v>
      </c>
      <c r="O227" s="4">
        <f t="shared" si="18"/>
        <v>44.743950000000005</v>
      </c>
      <c r="P227">
        <f t="shared" si="19"/>
        <v>-5.2560499999999948</v>
      </c>
      <c r="Q227">
        <f t="shared" si="20"/>
        <v>5.2560499999999948</v>
      </c>
      <c r="R227">
        <f t="shared" si="21"/>
        <v>27.626061602499945</v>
      </c>
      <c r="S227">
        <f t="shared" si="22"/>
        <v>27.467193675889302</v>
      </c>
      <c r="T227">
        <f t="shared" si="23"/>
        <v>754.44672842881323</v>
      </c>
    </row>
    <row r="228" spans="1:20" x14ac:dyDescent="0.25">
      <c r="A228">
        <v>0.38213999999999998</v>
      </c>
      <c r="B228">
        <v>0</v>
      </c>
      <c r="C228">
        <v>6.2</v>
      </c>
      <c r="D228">
        <v>0</v>
      </c>
      <c r="E228">
        <v>0.504</v>
      </c>
      <c r="F228" s="3">
        <v>8.0399999999999991</v>
      </c>
      <c r="G228">
        <v>86.5</v>
      </c>
      <c r="H228">
        <v>3.2157</v>
      </c>
      <c r="I228">
        <v>8</v>
      </c>
      <c r="J228">
        <v>307</v>
      </c>
      <c r="K228">
        <v>17.399999999999999</v>
      </c>
      <c r="L228">
        <v>387.38</v>
      </c>
      <c r="M228">
        <v>3.13</v>
      </c>
      <c r="N228" s="1">
        <v>37.6</v>
      </c>
      <c r="O228" s="4">
        <f t="shared" si="18"/>
        <v>38.50907999999999</v>
      </c>
      <c r="P228">
        <f t="shared" si="19"/>
        <v>0.90907999999998879</v>
      </c>
      <c r="Q228">
        <f t="shared" si="20"/>
        <v>0.90907999999998879</v>
      </c>
      <c r="R228">
        <f t="shared" si="21"/>
        <v>0.82642644639997964</v>
      </c>
      <c r="S228">
        <f t="shared" si="22"/>
        <v>15.067193675889303</v>
      </c>
      <c r="T228">
        <f t="shared" si="23"/>
        <v>227.02032526675862</v>
      </c>
    </row>
    <row r="229" spans="1:20" x14ac:dyDescent="0.25">
      <c r="A229">
        <v>0.41238000000000002</v>
      </c>
      <c r="B229">
        <v>0</v>
      </c>
      <c r="C229">
        <v>6.2</v>
      </c>
      <c r="D229">
        <v>0</v>
      </c>
      <c r="E229">
        <v>0.504</v>
      </c>
      <c r="F229" s="3">
        <v>7.1630000000000003</v>
      </c>
      <c r="G229">
        <v>79.900000000000006</v>
      </c>
      <c r="H229">
        <v>3.2157</v>
      </c>
      <c r="I229">
        <v>8</v>
      </c>
      <c r="J229">
        <v>307</v>
      </c>
      <c r="K229">
        <v>17.399999999999999</v>
      </c>
      <c r="L229">
        <v>372.08</v>
      </c>
      <c r="M229">
        <v>6.36</v>
      </c>
      <c r="N229" s="1">
        <v>31.6</v>
      </c>
      <c r="O229" s="4">
        <f t="shared" si="18"/>
        <v>30.526626</v>
      </c>
      <c r="P229">
        <f t="shared" si="19"/>
        <v>-1.0733740000000012</v>
      </c>
      <c r="Q229">
        <f t="shared" si="20"/>
        <v>1.0733740000000012</v>
      </c>
      <c r="R229">
        <f t="shared" si="21"/>
        <v>1.1521317438760026</v>
      </c>
      <c r="S229">
        <f t="shared" si="22"/>
        <v>9.0671936758893033</v>
      </c>
      <c r="T229">
        <f t="shared" si="23"/>
        <v>82.214001156086979</v>
      </c>
    </row>
    <row r="230" spans="1:20" x14ac:dyDescent="0.25">
      <c r="A230">
        <v>0.29819000000000001</v>
      </c>
      <c r="B230">
        <v>0</v>
      </c>
      <c r="C230">
        <v>6.2</v>
      </c>
      <c r="D230">
        <v>0</v>
      </c>
      <c r="E230">
        <v>0.504</v>
      </c>
      <c r="F230" s="3">
        <v>7.6859999999999999</v>
      </c>
      <c r="G230">
        <v>17</v>
      </c>
      <c r="H230">
        <v>3.3751000000000002</v>
      </c>
      <c r="I230">
        <v>8</v>
      </c>
      <c r="J230">
        <v>307</v>
      </c>
      <c r="K230">
        <v>17.399999999999999</v>
      </c>
      <c r="L230">
        <v>377.51</v>
      </c>
      <c r="M230">
        <v>3.92</v>
      </c>
      <c r="N230" s="1">
        <v>46.7</v>
      </c>
      <c r="O230" s="4">
        <f t="shared" si="18"/>
        <v>35.286971999999999</v>
      </c>
      <c r="P230">
        <f t="shared" si="19"/>
        <v>-11.413028000000004</v>
      </c>
      <c r="Q230">
        <f t="shared" si="20"/>
        <v>11.413028000000004</v>
      </c>
      <c r="R230">
        <f t="shared" si="21"/>
        <v>130.2572081287841</v>
      </c>
      <c r="S230">
        <f t="shared" si="22"/>
        <v>24.167193675889305</v>
      </c>
      <c r="T230">
        <f t="shared" si="23"/>
        <v>584.05325016794404</v>
      </c>
    </row>
    <row r="231" spans="1:20" x14ac:dyDescent="0.25">
      <c r="A231">
        <v>0.44178000000000001</v>
      </c>
      <c r="B231">
        <v>0</v>
      </c>
      <c r="C231">
        <v>6.2</v>
      </c>
      <c r="D231">
        <v>0</v>
      </c>
      <c r="E231">
        <v>0.504</v>
      </c>
      <c r="F231" s="3">
        <v>6.5519999999999996</v>
      </c>
      <c r="G231">
        <v>21.4</v>
      </c>
      <c r="H231">
        <v>3.3751000000000002</v>
      </c>
      <c r="I231">
        <v>8</v>
      </c>
      <c r="J231">
        <v>307</v>
      </c>
      <c r="K231">
        <v>17.399999999999999</v>
      </c>
      <c r="L231">
        <v>380.34</v>
      </c>
      <c r="M231">
        <v>3.76</v>
      </c>
      <c r="N231" s="1">
        <v>31.5</v>
      </c>
      <c r="O231" s="4">
        <f t="shared" si="18"/>
        <v>24.965303999999996</v>
      </c>
      <c r="P231">
        <f t="shared" si="19"/>
        <v>-6.5346960000000038</v>
      </c>
      <c r="Q231">
        <f t="shared" si="20"/>
        <v>6.5346960000000038</v>
      </c>
      <c r="R231">
        <f t="shared" si="21"/>
        <v>42.702251812416051</v>
      </c>
      <c r="S231">
        <f t="shared" si="22"/>
        <v>8.9671936758893018</v>
      </c>
      <c r="T231">
        <f t="shared" si="23"/>
        <v>80.410562420909088</v>
      </c>
    </row>
    <row r="232" spans="1:20" x14ac:dyDescent="0.25">
      <c r="A232">
        <v>0.53700000000000003</v>
      </c>
      <c r="B232">
        <v>0</v>
      </c>
      <c r="C232">
        <v>6.2</v>
      </c>
      <c r="D232">
        <v>0</v>
      </c>
      <c r="E232">
        <v>0.504</v>
      </c>
      <c r="F232" s="3">
        <v>5.9809999999999999</v>
      </c>
      <c r="G232">
        <v>68.099999999999994</v>
      </c>
      <c r="H232">
        <v>3.6715</v>
      </c>
      <c r="I232">
        <v>8</v>
      </c>
      <c r="J232">
        <v>307</v>
      </c>
      <c r="K232">
        <v>17.399999999999999</v>
      </c>
      <c r="L232">
        <v>378.35</v>
      </c>
      <c r="M232">
        <v>11.65</v>
      </c>
      <c r="N232" s="1">
        <v>24.3</v>
      </c>
      <c r="O232" s="4">
        <f t="shared" si="18"/>
        <v>19.768062</v>
      </c>
      <c r="P232">
        <f t="shared" si="19"/>
        <v>-4.5319380000000002</v>
      </c>
      <c r="Q232">
        <f t="shared" si="20"/>
        <v>4.5319380000000002</v>
      </c>
      <c r="R232">
        <f t="shared" si="21"/>
        <v>20.538462035844002</v>
      </c>
      <c r="S232">
        <f t="shared" si="22"/>
        <v>1.7671936758893025</v>
      </c>
      <c r="T232">
        <f t="shared" si="23"/>
        <v>3.1229734881031455</v>
      </c>
    </row>
    <row r="233" spans="1:20" x14ac:dyDescent="0.25">
      <c r="A233">
        <v>0.46295999999999998</v>
      </c>
      <c r="B233">
        <v>0</v>
      </c>
      <c r="C233">
        <v>6.2</v>
      </c>
      <c r="D233">
        <v>0</v>
      </c>
      <c r="E233">
        <v>0.504</v>
      </c>
      <c r="F233" s="3">
        <v>7.4119999999999999</v>
      </c>
      <c r="G233">
        <v>76.900000000000006</v>
      </c>
      <c r="H233">
        <v>3.6715</v>
      </c>
      <c r="I233">
        <v>8</v>
      </c>
      <c r="J233">
        <v>307</v>
      </c>
      <c r="K233">
        <v>17.399999999999999</v>
      </c>
      <c r="L233">
        <v>376.14</v>
      </c>
      <c r="M233">
        <v>5.25</v>
      </c>
      <c r="N233" s="1">
        <v>31.7</v>
      </c>
      <c r="O233" s="4">
        <f t="shared" si="18"/>
        <v>32.793023999999996</v>
      </c>
      <c r="P233">
        <f t="shared" si="19"/>
        <v>1.0930239999999962</v>
      </c>
      <c r="Q233">
        <f t="shared" si="20"/>
        <v>1.0930239999999962</v>
      </c>
      <c r="R233">
        <f t="shared" si="21"/>
        <v>1.1947014645759917</v>
      </c>
      <c r="S233">
        <f t="shared" si="22"/>
        <v>9.1671936758893011</v>
      </c>
      <c r="T233">
        <f t="shared" si="23"/>
        <v>84.037439891264796</v>
      </c>
    </row>
    <row r="234" spans="1:20" x14ac:dyDescent="0.25">
      <c r="A234">
        <v>0.57528999999999997</v>
      </c>
      <c r="B234">
        <v>0</v>
      </c>
      <c r="C234">
        <v>6.2</v>
      </c>
      <c r="D234">
        <v>0</v>
      </c>
      <c r="E234">
        <v>0.50700000000000001</v>
      </c>
      <c r="F234" s="3">
        <v>8.3369999999999997</v>
      </c>
      <c r="G234">
        <v>73.3</v>
      </c>
      <c r="H234">
        <v>3.8384</v>
      </c>
      <c r="I234">
        <v>8</v>
      </c>
      <c r="J234">
        <v>307</v>
      </c>
      <c r="K234">
        <v>17.399999999999999</v>
      </c>
      <c r="L234">
        <v>385.91</v>
      </c>
      <c r="M234">
        <v>2.4700000000000002</v>
      </c>
      <c r="N234" s="1">
        <v>41.7</v>
      </c>
      <c r="O234" s="4">
        <f t="shared" si="18"/>
        <v>41.212374000000004</v>
      </c>
      <c r="P234">
        <f t="shared" si="19"/>
        <v>-0.48762599999999878</v>
      </c>
      <c r="Q234">
        <f t="shared" si="20"/>
        <v>0.48762599999999878</v>
      </c>
      <c r="R234">
        <f t="shared" si="21"/>
        <v>0.23777911587599881</v>
      </c>
      <c r="S234">
        <f t="shared" si="22"/>
        <v>19.167193675889305</v>
      </c>
      <c r="T234">
        <f t="shared" si="23"/>
        <v>367.38131340905096</v>
      </c>
    </row>
    <row r="235" spans="1:20" x14ac:dyDescent="0.25">
      <c r="A235">
        <v>0.33146999999999999</v>
      </c>
      <c r="B235">
        <v>0</v>
      </c>
      <c r="C235">
        <v>6.2</v>
      </c>
      <c r="D235">
        <v>0</v>
      </c>
      <c r="E235">
        <v>0.50700000000000001</v>
      </c>
      <c r="F235" s="3">
        <v>8.2469999999999999</v>
      </c>
      <c r="G235">
        <v>70.400000000000006</v>
      </c>
      <c r="H235">
        <v>3.6518999999999999</v>
      </c>
      <c r="I235">
        <v>8</v>
      </c>
      <c r="J235">
        <v>307</v>
      </c>
      <c r="K235">
        <v>17.399999999999999</v>
      </c>
      <c r="L235">
        <v>378.95</v>
      </c>
      <c r="M235">
        <v>3.95</v>
      </c>
      <c r="N235" s="1">
        <v>48.3</v>
      </c>
      <c r="O235" s="4">
        <f t="shared" si="18"/>
        <v>40.393194000000001</v>
      </c>
      <c r="P235">
        <f t="shared" si="19"/>
        <v>-7.906805999999996</v>
      </c>
      <c r="Q235">
        <f t="shared" si="20"/>
        <v>7.906805999999996</v>
      </c>
      <c r="R235">
        <f t="shared" si="21"/>
        <v>62.517581121635935</v>
      </c>
      <c r="S235">
        <f t="shared" si="22"/>
        <v>25.767193675889299</v>
      </c>
      <c r="T235">
        <f t="shared" si="23"/>
        <v>663.94826993078948</v>
      </c>
    </row>
    <row r="236" spans="1:20" x14ac:dyDescent="0.25">
      <c r="A236">
        <v>0.44790999999999997</v>
      </c>
      <c r="B236">
        <v>0</v>
      </c>
      <c r="C236">
        <v>6.2</v>
      </c>
      <c r="D236">
        <v>1</v>
      </c>
      <c r="E236">
        <v>0.50700000000000001</v>
      </c>
      <c r="F236" s="3">
        <v>6.726</v>
      </c>
      <c r="G236">
        <v>66.5</v>
      </c>
      <c r="H236">
        <v>3.6518999999999999</v>
      </c>
      <c r="I236">
        <v>8</v>
      </c>
      <c r="J236">
        <v>307</v>
      </c>
      <c r="K236">
        <v>17.399999999999999</v>
      </c>
      <c r="L236">
        <v>360.2</v>
      </c>
      <c r="M236">
        <v>8.0500000000000007</v>
      </c>
      <c r="N236" s="1">
        <v>29</v>
      </c>
      <c r="O236" s="4">
        <f t="shared" si="18"/>
        <v>26.549052000000003</v>
      </c>
      <c r="P236">
        <f t="shared" si="19"/>
        <v>-2.4509479999999968</v>
      </c>
      <c r="Q236">
        <f t="shared" si="20"/>
        <v>2.4509479999999968</v>
      </c>
      <c r="R236">
        <f t="shared" si="21"/>
        <v>6.0071460987039842</v>
      </c>
      <c r="S236">
        <f t="shared" si="22"/>
        <v>6.4671936758893018</v>
      </c>
      <c r="T236">
        <f t="shared" si="23"/>
        <v>41.824594041462582</v>
      </c>
    </row>
    <row r="237" spans="1:20" x14ac:dyDescent="0.25">
      <c r="A237">
        <v>0.33045000000000002</v>
      </c>
      <c r="B237">
        <v>0</v>
      </c>
      <c r="C237">
        <v>6.2</v>
      </c>
      <c r="D237">
        <v>0</v>
      </c>
      <c r="E237">
        <v>0.50700000000000001</v>
      </c>
      <c r="F237" s="3">
        <v>6.0860000000000003</v>
      </c>
      <c r="G237">
        <v>61.5</v>
      </c>
      <c r="H237">
        <v>3.6518999999999999</v>
      </c>
      <c r="I237">
        <v>8</v>
      </c>
      <c r="J237">
        <v>307</v>
      </c>
      <c r="K237">
        <v>17.399999999999999</v>
      </c>
      <c r="L237">
        <v>376.75</v>
      </c>
      <c r="M237">
        <v>10.88</v>
      </c>
      <c r="N237" s="1">
        <v>24</v>
      </c>
      <c r="O237" s="4">
        <f t="shared" si="18"/>
        <v>20.723772000000004</v>
      </c>
      <c r="P237">
        <f t="shared" si="19"/>
        <v>-3.2762279999999961</v>
      </c>
      <c r="Q237">
        <f t="shared" si="20"/>
        <v>3.2762279999999961</v>
      </c>
      <c r="R237">
        <f t="shared" si="21"/>
        <v>10.733669907983975</v>
      </c>
      <c r="S237">
        <f t="shared" si="22"/>
        <v>1.4671936758893018</v>
      </c>
      <c r="T237">
        <f t="shared" si="23"/>
        <v>2.1526572825695616</v>
      </c>
    </row>
    <row r="238" spans="1:20" x14ac:dyDescent="0.25">
      <c r="A238">
        <v>0.52058000000000004</v>
      </c>
      <c r="B238">
        <v>0</v>
      </c>
      <c r="C238">
        <v>6.2</v>
      </c>
      <c r="D238">
        <v>1</v>
      </c>
      <c r="E238">
        <v>0.50700000000000001</v>
      </c>
      <c r="F238" s="3">
        <v>6.6310000000000002</v>
      </c>
      <c r="G238">
        <v>76.5</v>
      </c>
      <c r="H238">
        <v>4.1479999999999997</v>
      </c>
      <c r="I238">
        <v>8</v>
      </c>
      <c r="J238">
        <v>307</v>
      </c>
      <c r="K238">
        <v>17.399999999999999</v>
      </c>
      <c r="L238">
        <v>388.45</v>
      </c>
      <c r="M238">
        <v>9.5399999999999991</v>
      </c>
      <c r="N238" s="1">
        <v>25.1</v>
      </c>
      <c r="O238" s="4">
        <f t="shared" si="18"/>
        <v>25.684362000000007</v>
      </c>
      <c r="P238">
        <f t="shared" si="19"/>
        <v>0.58436200000000582</v>
      </c>
      <c r="Q238">
        <f t="shared" si="20"/>
        <v>0.58436200000000582</v>
      </c>
      <c r="R238">
        <f t="shared" si="21"/>
        <v>0.34147894704400683</v>
      </c>
      <c r="S238">
        <f t="shared" si="22"/>
        <v>2.5671936758893033</v>
      </c>
      <c r="T238">
        <f t="shared" si="23"/>
        <v>6.5904833695260328</v>
      </c>
    </row>
    <row r="239" spans="1:20" x14ac:dyDescent="0.25">
      <c r="A239">
        <v>0.51183000000000001</v>
      </c>
      <c r="B239">
        <v>0</v>
      </c>
      <c r="C239">
        <v>6.2</v>
      </c>
      <c r="D239">
        <v>0</v>
      </c>
      <c r="E239">
        <v>0.50700000000000001</v>
      </c>
      <c r="F239" s="3">
        <v>7.3579999999999997</v>
      </c>
      <c r="G239">
        <v>71.599999999999994</v>
      </c>
      <c r="H239">
        <v>4.1479999999999997</v>
      </c>
      <c r="I239">
        <v>8</v>
      </c>
      <c r="J239">
        <v>307</v>
      </c>
      <c r="K239">
        <v>17.399999999999999</v>
      </c>
      <c r="L239">
        <v>390.07</v>
      </c>
      <c r="M239">
        <v>4.7300000000000004</v>
      </c>
      <c r="N239" s="1">
        <v>31.5</v>
      </c>
      <c r="O239" s="4">
        <f t="shared" si="18"/>
        <v>32.301515999999999</v>
      </c>
      <c r="P239">
        <f t="shared" si="19"/>
        <v>0.80151599999999945</v>
      </c>
      <c r="Q239">
        <f t="shared" si="20"/>
        <v>0.80151599999999945</v>
      </c>
      <c r="R239">
        <f t="shared" si="21"/>
        <v>0.64242789825599911</v>
      </c>
      <c r="S239">
        <f t="shared" si="22"/>
        <v>8.9671936758893018</v>
      </c>
      <c r="T239">
        <f t="shared" si="23"/>
        <v>80.410562420909088</v>
      </c>
    </row>
    <row r="240" spans="1:20" x14ac:dyDescent="0.25">
      <c r="A240">
        <v>8.2439999999999999E-2</v>
      </c>
      <c r="B240">
        <v>30</v>
      </c>
      <c r="C240">
        <v>4.93</v>
      </c>
      <c r="D240">
        <v>0</v>
      </c>
      <c r="E240">
        <v>0.42799999999999999</v>
      </c>
      <c r="F240" s="3">
        <v>6.4809999999999999</v>
      </c>
      <c r="G240">
        <v>18.5</v>
      </c>
      <c r="H240">
        <v>6.1898999999999997</v>
      </c>
      <c r="I240">
        <v>6</v>
      </c>
      <c r="J240">
        <v>300</v>
      </c>
      <c r="K240">
        <v>16.600000000000001</v>
      </c>
      <c r="L240">
        <v>379.41</v>
      </c>
      <c r="M240">
        <v>6.36</v>
      </c>
      <c r="N240" s="1">
        <v>23.7</v>
      </c>
      <c r="O240" s="4">
        <f t="shared" si="18"/>
        <v>24.319062000000002</v>
      </c>
      <c r="P240">
        <f t="shared" si="19"/>
        <v>0.61906200000000311</v>
      </c>
      <c r="Q240">
        <f t="shared" si="20"/>
        <v>0.61906200000000311</v>
      </c>
      <c r="R240">
        <f t="shared" si="21"/>
        <v>0.38323775984400388</v>
      </c>
      <c r="S240">
        <f t="shared" si="22"/>
        <v>1.1671936758893011</v>
      </c>
      <c r="T240">
        <f t="shared" si="23"/>
        <v>1.362341077035979</v>
      </c>
    </row>
    <row r="241" spans="1:20" x14ac:dyDescent="0.25">
      <c r="A241">
        <v>9.2520000000000005E-2</v>
      </c>
      <c r="B241">
        <v>30</v>
      </c>
      <c r="C241">
        <v>4.93</v>
      </c>
      <c r="D241">
        <v>0</v>
      </c>
      <c r="E241">
        <v>0.42799999999999999</v>
      </c>
      <c r="F241" s="3">
        <v>6.6059999999999999</v>
      </c>
      <c r="G241">
        <v>42.2</v>
      </c>
      <c r="H241">
        <v>6.1898999999999997</v>
      </c>
      <c r="I241">
        <v>6</v>
      </c>
      <c r="J241">
        <v>300</v>
      </c>
      <c r="K241">
        <v>16.600000000000001</v>
      </c>
      <c r="L241">
        <v>383.78</v>
      </c>
      <c r="M241">
        <v>7.37</v>
      </c>
      <c r="N241" s="1">
        <v>23.3</v>
      </c>
      <c r="O241" s="4">
        <f t="shared" si="18"/>
        <v>25.456811999999999</v>
      </c>
      <c r="P241">
        <f t="shared" si="19"/>
        <v>2.1568119999999986</v>
      </c>
      <c r="Q241">
        <f t="shared" si="20"/>
        <v>2.1568119999999986</v>
      </c>
      <c r="R241">
        <f t="shared" si="21"/>
        <v>4.6518380033439941</v>
      </c>
      <c r="S241">
        <f t="shared" si="22"/>
        <v>0.76719367588930254</v>
      </c>
      <c r="T241">
        <f t="shared" si="23"/>
        <v>0.58858613632454015</v>
      </c>
    </row>
    <row r="242" spans="1:20" x14ac:dyDescent="0.25">
      <c r="A242">
        <v>0.11329</v>
      </c>
      <c r="B242">
        <v>30</v>
      </c>
      <c r="C242">
        <v>4.93</v>
      </c>
      <c r="D242">
        <v>0</v>
      </c>
      <c r="E242">
        <v>0.42799999999999999</v>
      </c>
      <c r="F242" s="3">
        <v>6.8970000000000002</v>
      </c>
      <c r="G242">
        <v>54.3</v>
      </c>
      <c r="H242">
        <v>6.3361000000000001</v>
      </c>
      <c r="I242">
        <v>6</v>
      </c>
      <c r="J242">
        <v>300</v>
      </c>
      <c r="K242">
        <v>16.600000000000001</v>
      </c>
      <c r="L242">
        <v>391.25</v>
      </c>
      <c r="M242">
        <v>11.38</v>
      </c>
      <c r="N242" s="1">
        <v>22</v>
      </c>
      <c r="O242" s="4">
        <f t="shared" si="18"/>
        <v>28.105494000000007</v>
      </c>
      <c r="P242">
        <f t="shared" si="19"/>
        <v>6.1054940000000073</v>
      </c>
      <c r="Q242">
        <f t="shared" si="20"/>
        <v>6.1054940000000073</v>
      </c>
      <c r="R242">
        <f t="shared" si="21"/>
        <v>37.277056984036086</v>
      </c>
      <c r="S242">
        <f t="shared" si="22"/>
        <v>-0.53280632411069817</v>
      </c>
      <c r="T242">
        <f t="shared" si="23"/>
        <v>0.28388257901235436</v>
      </c>
    </row>
    <row r="243" spans="1:20" x14ac:dyDescent="0.25">
      <c r="A243">
        <v>0.10612000000000001</v>
      </c>
      <c r="B243">
        <v>30</v>
      </c>
      <c r="C243">
        <v>4.93</v>
      </c>
      <c r="D243">
        <v>0</v>
      </c>
      <c r="E243">
        <v>0.42799999999999999</v>
      </c>
      <c r="F243" s="3">
        <v>6.0949999999999998</v>
      </c>
      <c r="G243">
        <v>65.099999999999994</v>
      </c>
      <c r="H243">
        <v>6.3361000000000001</v>
      </c>
      <c r="I243">
        <v>6</v>
      </c>
      <c r="J243">
        <v>300</v>
      </c>
      <c r="K243">
        <v>16.600000000000001</v>
      </c>
      <c r="L243">
        <v>394.62</v>
      </c>
      <c r="M243">
        <v>12.4</v>
      </c>
      <c r="N243" s="1">
        <v>20.100000000000001</v>
      </c>
      <c r="O243" s="4">
        <f t="shared" si="18"/>
        <v>20.805689999999998</v>
      </c>
      <c r="P243">
        <f t="shared" si="19"/>
        <v>0.70568999999999704</v>
      </c>
      <c r="Q243">
        <f t="shared" si="20"/>
        <v>0.70568999999999704</v>
      </c>
      <c r="R243">
        <f t="shared" si="21"/>
        <v>0.49799837609999581</v>
      </c>
      <c r="S243">
        <f t="shared" si="22"/>
        <v>-2.4328063241106967</v>
      </c>
      <c r="T243">
        <f t="shared" si="23"/>
        <v>5.9185466106330002</v>
      </c>
    </row>
    <row r="244" spans="1:20" x14ac:dyDescent="0.25">
      <c r="A244">
        <v>0.10290000000000001</v>
      </c>
      <c r="B244">
        <v>30</v>
      </c>
      <c r="C244">
        <v>4.93</v>
      </c>
      <c r="D244">
        <v>0</v>
      </c>
      <c r="E244">
        <v>0.42799999999999999</v>
      </c>
      <c r="F244" s="3">
        <v>6.3579999999999997</v>
      </c>
      <c r="G244">
        <v>52.9</v>
      </c>
      <c r="H244">
        <v>7.0354999999999999</v>
      </c>
      <c r="I244">
        <v>6</v>
      </c>
      <c r="J244">
        <v>300</v>
      </c>
      <c r="K244">
        <v>16.600000000000001</v>
      </c>
      <c r="L244">
        <v>372.75</v>
      </c>
      <c r="M244">
        <v>11.22</v>
      </c>
      <c r="N244" s="1">
        <v>22.2</v>
      </c>
      <c r="O244" s="4">
        <f t="shared" si="18"/>
        <v>23.199516000000003</v>
      </c>
      <c r="P244">
        <f t="shared" si="19"/>
        <v>0.9995160000000034</v>
      </c>
      <c r="Q244">
        <f t="shared" si="20"/>
        <v>0.9995160000000034</v>
      </c>
      <c r="R244">
        <f t="shared" si="21"/>
        <v>0.99903223425600685</v>
      </c>
      <c r="S244">
        <f t="shared" si="22"/>
        <v>-0.33280632411069888</v>
      </c>
      <c r="T244">
        <f t="shared" si="23"/>
        <v>0.11076004936807556</v>
      </c>
    </row>
    <row r="245" spans="1:20" x14ac:dyDescent="0.25">
      <c r="A245">
        <v>0.12756999999999999</v>
      </c>
      <c r="B245">
        <v>30</v>
      </c>
      <c r="C245">
        <v>4.93</v>
      </c>
      <c r="D245">
        <v>0</v>
      </c>
      <c r="E245">
        <v>0.42799999999999999</v>
      </c>
      <c r="F245" s="3">
        <v>6.3929999999999998</v>
      </c>
      <c r="G245">
        <v>7.8</v>
      </c>
      <c r="H245">
        <v>7.0354999999999999</v>
      </c>
      <c r="I245">
        <v>6</v>
      </c>
      <c r="J245">
        <v>300</v>
      </c>
      <c r="K245">
        <v>16.600000000000001</v>
      </c>
      <c r="L245">
        <v>374.71</v>
      </c>
      <c r="M245">
        <v>5.19</v>
      </c>
      <c r="N245" s="1">
        <v>23.7</v>
      </c>
      <c r="O245" s="4">
        <f t="shared" si="18"/>
        <v>23.518086000000004</v>
      </c>
      <c r="P245">
        <f t="shared" si="19"/>
        <v>-0.18191399999999547</v>
      </c>
      <c r="Q245">
        <f t="shared" si="20"/>
        <v>0.18191399999999547</v>
      </c>
      <c r="R245">
        <f t="shared" si="21"/>
        <v>3.3092703395998353E-2</v>
      </c>
      <c r="S245">
        <f t="shared" si="22"/>
        <v>1.1671936758893011</v>
      </c>
      <c r="T245">
        <f t="shared" si="23"/>
        <v>1.362341077035979</v>
      </c>
    </row>
    <row r="246" spans="1:20" x14ac:dyDescent="0.25">
      <c r="A246">
        <v>0.20608000000000001</v>
      </c>
      <c r="B246">
        <v>22</v>
      </c>
      <c r="C246">
        <v>5.86</v>
      </c>
      <c r="D246">
        <v>0</v>
      </c>
      <c r="E246">
        <v>0.43099999999999999</v>
      </c>
      <c r="F246" s="3">
        <v>5.593</v>
      </c>
      <c r="G246">
        <v>76.5</v>
      </c>
      <c r="H246">
        <v>7.9549000000000003</v>
      </c>
      <c r="I246">
        <v>7</v>
      </c>
      <c r="J246">
        <v>330</v>
      </c>
      <c r="K246">
        <v>19.100000000000001</v>
      </c>
      <c r="L246">
        <v>372.49</v>
      </c>
      <c r="M246">
        <v>12.5</v>
      </c>
      <c r="N246" s="1">
        <v>17.600000000000001</v>
      </c>
      <c r="O246" s="4">
        <f t="shared" si="18"/>
        <v>16.236485999999999</v>
      </c>
      <c r="P246">
        <f t="shared" si="19"/>
        <v>-1.3635140000000021</v>
      </c>
      <c r="Q246">
        <f t="shared" si="20"/>
        <v>1.3635140000000021</v>
      </c>
      <c r="R246">
        <f t="shared" si="21"/>
        <v>1.8591704281960058</v>
      </c>
      <c r="S246">
        <f t="shared" si="22"/>
        <v>-4.9328063241106967</v>
      </c>
      <c r="T246">
        <f t="shared" si="23"/>
        <v>24.332578231186485</v>
      </c>
    </row>
    <row r="247" spans="1:20" x14ac:dyDescent="0.25">
      <c r="A247">
        <v>0.19133</v>
      </c>
      <c r="B247">
        <v>22</v>
      </c>
      <c r="C247">
        <v>5.86</v>
      </c>
      <c r="D247">
        <v>0</v>
      </c>
      <c r="E247">
        <v>0.43099999999999999</v>
      </c>
      <c r="F247" s="3">
        <v>5.6050000000000004</v>
      </c>
      <c r="G247">
        <v>70.2</v>
      </c>
      <c r="H247">
        <v>7.9549000000000003</v>
      </c>
      <c r="I247">
        <v>7</v>
      </c>
      <c r="J247">
        <v>330</v>
      </c>
      <c r="K247">
        <v>19.100000000000001</v>
      </c>
      <c r="L247">
        <v>389.13</v>
      </c>
      <c r="M247">
        <v>18.46</v>
      </c>
      <c r="N247" s="1">
        <v>18.5</v>
      </c>
      <c r="O247" s="4">
        <f t="shared" si="18"/>
        <v>16.345710000000004</v>
      </c>
      <c r="P247">
        <f t="shared" si="19"/>
        <v>-2.154289999999996</v>
      </c>
      <c r="Q247">
        <f t="shared" si="20"/>
        <v>2.154289999999996</v>
      </c>
      <c r="R247">
        <f t="shared" si="21"/>
        <v>4.6409654040999833</v>
      </c>
      <c r="S247">
        <f t="shared" si="22"/>
        <v>-4.0328063241106982</v>
      </c>
      <c r="T247">
        <f t="shared" si="23"/>
        <v>16.26352684778724</v>
      </c>
    </row>
    <row r="248" spans="1:20" x14ac:dyDescent="0.25">
      <c r="A248">
        <v>0.33983000000000002</v>
      </c>
      <c r="B248">
        <v>22</v>
      </c>
      <c r="C248">
        <v>5.86</v>
      </c>
      <c r="D248">
        <v>0</v>
      </c>
      <c r="E248">
        <v>0.43099999999999999</v>
      </c>
      <c r="F248" s="3">
        <v>6.1079999999999997</v>
      </c>
      <c r="G248">
        <v>34.9</v>
      </c>
      <c r="H248">
        <v>8.0555000000000003</v>
      </c>
      <c r="I248">
        <v>7</v>
      </c>
      <c r="J248">
        <v>330</v>
      </c>
      <c r="K248">
        <v>19.100000000000001</v>
      </c>
      <c r="L248">
        <v>390.18</v>
      </c>
      <c r="M248">
        <v>9.16</v>
      </c>
      <c r="N248" s="1">
        <v>24.3</v>
      </c>
      <c r="O248" s="4">
        <f t="shared" si="18"/>
        <v>20.924016000000002</v>
      </c>
      <c r="P248">
        <f t="shared" si="19"/>
        <v>-3.375983999999999</v>
      </c>
      <c r="Q248">
        <f t="shared" si="20"/>
        <v>3.375983999999999</v>
      </c>
      <c r="R248">
        <f t="shared" si="21"/>
        <v>11.397267968255994</v>
      </c>
      <c r="S248">
        <f t="shared" si="22"/>
        <v>1.7671936758893025</v>
      </c>
      <c r="T248">
        <f t="shared" si="23"/>
        <v>3.1229734881031455</v>
      </c>
    </row>
    <row r="249" spans="1:20" x14ac:dyDescent="0.25">
      <c r="A249">
        <v>0.19656999999999999</v>
      </c>
      <c r="B249">
        <v>22</v>
      </c>
      <c r="C249">
        <v>5.86</v>
      </c>
      <c r="D249">
        <v>0</v>
      </c>
      <c r="E249">
        <v>0.43099999999999999</v>
      </c>
      <c r="F249" s="3">
        <v>6.226</v>
      </c>
      <c r="G249">
        <v>79.2</v>
      </c>
      <c r="H249">
        <v>8.0555000000000003</v>
      </c>
      <c r="I249">
        <v>7</v>
      </c>
      <c r="J249">
        <v>330</v>
      </c>
      <c r="K249">
        <v>19.100000000000001</v>
      </c>
      <c r="L249">
        <v>376.14</v>
      </c>
      <c r="M249">
        <v>10.15</v>
      </c>
      <c r="N249" s="1">
        <v>20.5</v>
      </c>
      <c r="O249" s="4">
        <f t="shared" si="18"/>
        <v>21.998052000000001</v>
      </c>
      <c r="P249">
        <f t="shared" si="19"/>
        <v>1.4980520000000013</v>
      </c>
      <c r="Q249">
        <f t="shared" si="20"/>
        <v>1.4980520000000013</v>
      </c>
      <c r="R249">
        <f t="shared" si="21"/>
        <v>2.2441597947040037</v>
      </c>
      <c r="S249">
        <f t="shared" si="22"/>
        <v>-2.0328063241106982</v>
      </c>
      <c r="T249">
        <f t="shared" si="23"/>
        <v>4.1323015513444492</v>
      </c>
    </row>
    <row r="250" spans="1:20" x14ac:dyDescent="0.25">
      <c r="A250">
        <v>0.16439000000000001</v>
      </c>
      <c r="B250">
        <v>22</v>
      </c>
      <c r="C250">
        <v>5.86</v>
      </c>
      <c r="D250">
        <v>0</v>
      </c>
      <c r="E250">
        <v>0.43099999999999999</v>
      </c>
      <c r="F250" s="3">
        <v>6.4329999999999998</v>
      </c>
      <c r="G250">
        <v>49.1</v>
      </c>
      <c r="H250">
        <v>7.8265000000000002</v>
      </c>
      <c r="I250">
        <v>7</v>
      </c>
      <c r="J250">
        <v>330</v>
      </c>
      <c r="K250">
        <v>19.100000000000001</v>
      </c>
      <c r="L250">
        <v>374.71</v>
      </c>
      <c r="M250">
        <v>9.52</v>
      </c>
      <c r="N250" s="1">
        <v>24.5</v>
      </c>
      <c r="O250" s="4">
        <f t="shared" si="18"/>
        <v>23.882165999999998</v>
      </c>
      <c r="P250">
        <f t="shared" si="19"/>
        <v>-0.61783400000000199</v>
      </c>
      <c r="Q250">
        <f t="shared" si="20"/>
        <v>0.61783400000000199</v>
      </c>
      <c r="R250">
        <f t="shared" si="21"/>
        <v>0.38171885155600244</v>
      </c>
      <c r="S250">
        <f t="shared" si="22"/>
        <v>1.9671936758893018</v>
      </c>
      <c r="T250">
        <f t="shared" si="23"/>
        <v>3.8698509584588634</v>
      </c>
    </row>
    <row r="251" spans="1:20" x14ac:dyDescent="0.25">
      <c r="A251">
        <v>0.19073000000000001</v>
      </c>
      <c r="B251">
        <v>22</v>
      </c>
      <c r="C251">
        <v>5.86</v>
      </c>
      <c r="D251">
        <v>0</v>
      </c>
      <c r="E251">
        <v>0.43099999999999999</v>
      </c>
      <c r="F251" s="3">
        <v>6.718</v>
      </c>
      <c r="G251">
        <v>17.5</v>
      </c>
      <c r="H251">
        <v>7.8265000000000002</v>
      </c>
      <c r="I251">
        <v>7</v>
      </c>
      <c r="J251">
        <v>330</v>
      </c>
      <c r="K251">
        <v>19.100000000000001</v>
      </c>
      <c r="L251">
        <v>393.74</v>
      </c>
      <c r="M251">
        <v>6.56</v>
      </c>
      <c r="N251" s="1">
        <v>26.2</v>
      </c>
      <c r="O251" s="4">
        <f t="shared" si="18"/>
        <v>26.476236</v>
      </c>
      <c r="P251">
        <f t="shared" si="19"/>
        <v>0.27623600000000081</v>
      </c>
      <c r="Q251">
        <f t="shared" si="20"/>
        <v>0.27623600000000081</v>
      </c>
      <c r="R251">
        <f t="shared" si="21"/>
        <v>7.6306327696000445E-2</v>
      </c>
      <c r="S251">
        <f t="shared" si="22"/>
        <v>3.6671936758893011</v>
      </c>
      <c r="T251">
        <f t="shared" si="23"/>
        <v>13.448309456482484</v>
      </c>
    </row>
    <row r="252" spans="1:20" x14ac:dyDescent="0.25">
      <c r="A252">
        <v>0.14030000000000001</v>
      </c>
      <c r="B252">
        <v>22</v>
      </c>
      <c r="C252">
        <v>5.86</v>
      </c>
      <c r="D252">
        <v>0</v>
      </c>
      <c r="E252">
        <v>0.43099999999999999</v>
      </c>
      <c r="F252" s="3">
        <v>6.4870000000000001</v>
      </c>
      <c r="G252">
        <v>13</v>
      </c>
      <c r="H252">
        <v>7.3967000000000001</v>
      </c>
      <c r="I252">
        <v>7</v>
      </c>
      <c r="J252">
        <v>330</v>
      </c>
      <c r="K252">
        <v>19.100000000000001</v>
      </c>
      <c r="L252">
        <v>396.28</v>
      </c>
      <c r="M252">
        <v>5.9</v>
      </c>
      <c r="N252" s="1">
        <v>24.4</v>
      </c>
      <c r="O252" s="4">
        <f t="shared" si="18"/>
        <v>24.373674000000001</v>
      </c>
      <c r="P252">
        <f t="shared" si="19"/>
        <v>-2.6325999999997407E-2</v>
      </c>
      <c r="Q252">
        <f t="shared" si="20"/>
        <v>2.6325999999997407E-2</v>
      </c>
      <c r="R252">
        <f t="shared" si="21"/>
        <v>6.9305827599986346E-4</v>
      </c>
      <c r="S252">
        <f t="shared" si="22"/>
        <v>1.8671936758893004</v>
      </c>
      <c r="T252">
        <f t="shared" si="23"/>
        <v>3.4864122232809978</v>
      </c>
    </row>
    <row r="253" spans="1:20" x14ac:dyDescent="0.25">
      <c r="A253">
        <v>0.21409</v>
      </c>
      <c r="B253">
        <v>22</v>
      </c>
      <c r="C253">
        <v>5.86</v>
      </c>
      <c r="D253">
        <v>0</v>
      </c>
      <c r="E253">
        <v>0.43099999999999999</v>
      </c>
      <c r="F253" s="3">
        <v>6.4379999999999997</v>
      </c>
      <c r="G253">
        <v>8.9</v>
      </c>
      <c r="H253">
        <v>7.3967000000000001</v>
      </c>
      <c r="I253">
        <v>7</v>
      </c>
      <c r="J253">
        <v>330</v>
      </c>
      <c r="K253">
        <v>19.100000000000001</v>
      </c>
      <c r="L253">
        <v>377.07</v>
      </c>
      <c r="M253">
        <v>3.59</v>
      </c>
      <c r="N253" s="1">
        <v>24.8</v>
      </c>
      <c r="O253" s="4">
        <f t="shared" si="18"/>
        <v>23.927675999999998</v>
      </c>
      <c r="P253">
        <f t="shared" si="19"/>
        <v>-0.87232400000000254</v>
      </c>
      <c r="Q253">
        <f t="shared" si="20"/>
        <v>0.87232400000000254</v>
      </c>
      <c r="R253">
        <f t="shared" si="21"/>
        <v>0.7609491609760044</v>
      </c>
      <c r="S253">
        <f t="shared" si="22"/>
        <v>2.2671936758893025</v>
      </c>
      <c r="T253">
        <f t="shared" si="23"/>
        <v>5.140167163992448</v>
      </c>
    </row>
    <row r="254" spans="1:20" x14ac:dyDescent="0.25">
      <c r="A254">
        <v>8.2210000000000005E-2</v>
      </c>
      <c r="B254">
        <v>22</v>
      </c>
      <c r="C254">
        <v>5.86</v>
      </c>
      <c r="D254">
        <v>0</v>
      </c>
      <c r="E254">
        <v>0.43099999999999999</v>
      </c>
      <c r="F254" s="3">
        <v>6.9569999999999999</v>
      </c>
      <c r="G254">
        <v>6.8</v>
      </c>
      <c r="H254">
        <v>8.9067000000000007</v>
      </c>
      <c r="I254">
        <v>7</v>
      </c>
      <c r="J254">
        <v>330</v>
      </c>
      <c r="K254">
        <v>19.100000000000001</v>
      </c>
      <c r="L254">
        <v>386.09</v>
      </c>
      <c r="M254">
        <v>3.53</v>
      </c>
      <c r="N254" s="1">
        <v>29.6</v>
      </c>
      <c r="O254" s="4">
        <f t="shared" si="18"/>
        <v>28.651614000000002</v>
      </c>
      <c r="P254">
        <f t="shared" si="19"/>
        <v>-0.94838599999999929</v>
      </c>
      <c r="Q254">
        <f t="shared" si="20"/>
        <v>0.94838599999999929</v>
      </c>
      <c r="R254">
        <f t="shared" si="21"/>
        <v>0.89943600499599863</v>
      </c>
      <c r="S254">
        <f t="shared" si="22"/>
        <v>7.0671936758893033</v>
      </c>
      <c r="T254">
        <f t="shared" si="23"/>
        <v>49.945226452529759</v>
      </c>
    </row>
    <row r="255" spans="1:20" x14ac:dyDescent="0.25">
      <c r="A255">
        <v>0.36893999999999999</v>
      </c>
      <c r="B255">
        <v>22</v>
      </c>
      <c r="C255">
        <v>5.86</v>
      </c>
      <c r="D255">
        <v>0</v>
      </c>
      <c r="E255">
        <v>0.43099999999999999</v>
      </c>
      <c r="F255" s="3">
        <v>8.2590000000000003</v>
      </c>
      <c r="G255">
        <v>8.4</v>
      </c>
      <c r="H255">
        <v>8.9067000000000007</v>
      </c>
      <c r="I255">
        <v>7</v>
      </c>
      <c r="J255">
        <v>330</v>
      </c>
      <c r="K255">
        <v>19.100000000000001</v>
      </c>
      <c r="L255">
        <v>396.9</v>
      </c>
      <c r="M255">
        <v>3.54</v>
      </c>
      <c r="N255" s="1">
        <v>42.8</v>
      </c>
      <c r="O255" s="4">
        <f t="shared" si="18"/>
        <v>40.502418000000013</v>
      </c>
      <c r="P255">
        <f t="shared" si="19"/>
        <v>-2.2975819999999842</v>
      </c>
      <c r="Q255">
        <f t="shared" si="20"/>
        <v>2.2975819999999842</v>
      </c>
      <c r="R255">
        <f t="shared" si="21"/>
        <v>5.2788830467239274</v>
      </c>
      <c r="S255">
        <f t="shared" si="22"/>
        <v>20.267193675889299</v>
      </c>
      <c r="T255">
        <f t="shared" si="23"/>
        <v>410.75913949600721</v>
      </c>
    </row>
    <row r="256" spans="1:20" x14ac:dyDescent="0.25">
      <c r="A256">
        <v>4.8189999999999997E-2</v>
      </c>
      <c r="B256">
        <v>80</v>
      </c>
      <c r="C256">
        <v>3.64</v>
      </c>
      <c r="D256">
        <v>0</v>
      </c>
      <c r="E256">
        <v>0.39200000000000002</v>
      </c>
      <c r="F256" s="3">
        <v>6.1079999999999997</v>
      </c>
      <c r="G256">
        <v>32</v>
      </c>
      <c r="H256">
        <v>9.2202999999999999</v>
      </c>
      <c r="I256">
        <v>1</v>
      </c>
      <c r="J256">
        <v>315</v>
      </c>
      <c r="K256">
        <v>16.399999999999999</v>
      </c>
      <c r="L256">
        <v>392.89</v>
      </c>
      <c r="M256">
        <v>6.57</v>
      </c>
      <c r="N256" s="1">
        <v>21.9</v>
      </c>
      <c r="O256" s="4">
        <f t="shared" si="18"/>
        <v>20.924016000000002</v>
      </c>
      <c r="P256">
        <f t="shared" si="19"/>
        <v>-0.97598399999999685</v>
      </c>
      <c r="Q256">
        <f t="shared" si="20"/>
        <v>0.97598399999999685</v>
      </c>
      <c r="R256">
        <f t="shared" si="21"/>
        <v>0.95254476825599388</v>
      </c>
      <c r="S256">
        <f t="shared" si="22"/>
        <v>-0.63280632411069959</v>
      </c>
      <c r="T256">
        <f t="shared" si="23"/>
        <v>0.40044384383449577</v>
      </c>
    </row>
    <row r="257" spans="1:20" x14ac:dyDescent="0.25">
      <c r="A257">
        <v>3.5479999999999998E-2</v>
      </c>
      <c r="B257">
        <v>80</v>
      </c>
      <c r="C257">
        <v>3.64</v>
      </c>
      <c r="D257">
        <v>0</v>
      </c>
      <c r="E257">
        <v>0.39200000000000002</v>
      </c>
      <c r="F257" s="3">
        <v>5.8760000000000003</v>
      </c>
      <c r="G257">
        <v>19.100000000000001</v>
      </c>
      <c r="H257">
        <v>9.2202999999999999</v>
      </c>
      <c r="I257">
        <v>1</v>
      </c>
      <c r="J257">
        <v>315</v>
      </c>
      <c r="K257">
        <v>16.399999999999999</v>
      </c>
      <c r="L257">
        <v>395.18</v>
      </c>
      <c r="M257">
        <v>9.25</v>
      </c>
      <c r="N257" s="1">
        <v>20.9</v>
      </c>
      <c r="O257" s="4">
        <f t="shared" si="18"/>
        <v>18.812352000000004</v>
      </c>
      <c r="P257">
        <f t="shared" si="19"/>
        <v>-2.0876479999999944</v>
      </c>
      <c r="Q257">
        <f t="shared" si="20"/>
        <v>2.0876479999999944</v>
      </c>
      <c r="R257">
        <f t="shared" si="21"/>
        <v>4.358274171903977</v>
      </c>
      <c r="S257">
        <f t="shared" si="22"/>
        <v>-1.6328063241106996</v>
      </c>
      <c r="T257">
        <f t="shared" si="23"/>
        <v>2.6660564920558949</v>
      </c>
    </row>
    <row r="258" spans="1:20" x14ac:dyDescent="0.25">
      <c r="A258">
        <v>1.538E-2</v>
      </c>
      <c r="B258">
        <v>90</v>
      </c>
      <c r="C258">
        <v>3.75</v>
      </c>
      <c r="D258">
        <v>0</v>
      </c>
      <c r="E258">
        <v>0.39400000000000002</v>
      </c>
      <c r="F258" s="3">
        <v>7.4539999999999997</v>
      </c>
      <c r="G258">
        <v>34.200000000000003</v>
      </c>
      <c r="H258">
        <v>6.3361000000000001</v>
      </c>
      <c r="I258">
        <v>3</v>
      </c>
      <c r="J258">
        <v>244</v>
      </c>
      <c r="K258">
        <v>15.9</v>
      </c>
      <c r="L258">
        <v>386.34</v>
      </c>
      <c r="M258">
        <v>3.11</v>
      </c>
      <c r="N258" s="1">
        <v>44</v>
      </c>
      <c r="O258" s="4">
        <f t="shared" si="18"/>
        <v>33.175307999999994</v>
      </c>
      <c r="P258">
        <f t="shared" si="19"/>
        <v>-10.824692000000006</v>
      </c>
      <c r="Q258">
        <f t="shared" si="20"/>
        <v>10.824692000000006</v>
      </c>
      <c r="R258">
        <f t="shared" si="21"/>
        <v>117.17395689486413</v>
      </c>
      <c r="S258">
        <f t="shared" si="22"/>
        <v>21.467193675889302</v>
      </c>
      <c r="T258">
        <f t="shared" si="23"/>
        <v>460.84040431814162</v>
      </c>
    </row>
    <row r="259" spans="1:20" x14ac:dyDescent="0.25">
      <c r="A259">
        <v>0.61153999999999997</v>
      </c>
      <c r="B259">
        <v>20</v>
      </c>
      <c r="C259">
        <v>3.97</v>
      </c>
      <c r="D259">
        <v>0</v>
      </c>
      <c r="E259">
        <v>0.64700000000000002</v>
      </c>
      <c r="F259" s="3">
        <v>8.7040000000000006</v>
      </c>
      <c r="G259">
        <v>86.9</v>
      </c>
      <c r="H259">
        <v>1.8009999999999999</v>
      </c>
      <c r="I259">
        <v>5</v>
      </c>
      <c r="J259">
        <v>264</v>
      </c>
      <c r="K259">
        <v>13</v>
      </c>
      <c r="L259">
        <v>389.7</v>
      </c>
      <c r="M259">
        <v>5.12</v>
      </c>
      <c r="N259" s="1">
        <v>50</v>
      </c>
      <c r="O259" s="4">
        <f t="shared" ref="O259:O322" si="24" xml:space="preserve"> $X$3 + ($X$2*F259)</f>
        <v>44.552808000000006</v>
      </c>
      <c r="P259">
        <f t="shared" ref="P259:P322" si="25">O259-N259</f>
        <v>-5.447191999999994</v>
      </c>
      <c r="Q259">
        <f t="shared" ref="Q259:Q322" si="26">ABS(P259)</f>
        <v>5.447191999999994</v>
      </c>
      <c r="R259">
        <f t="shared" ref="R259:R322" si="27" xml:space="preserve"> POWER(P259,2)</f>
        <v>29.671900684863935</v>
      </c>
      <c r="S259">
        <f t="shared" ref="S259:S322" si="28">N259-$X$6</f>
        <v>27.467193675889302</v>
      </c>
      <c r="T259">
        <f t="shared" ref="T259:T322" si="29">POWER(S259,2)</f>
        <v>754.44672842881323</v>
      </c>
    </row>
    <row r="260" spans="1:20" x14ac:dyDescent="0.25">
      <c r="A260">
        <v>0.66351000000000004</v>
      </c>
      <c r="B260">
        <v>20</v>
      </c>
      <c r="C260">
        <v>3.97</v>
      </c>
      <c r="D260">
        <v>0</v>
      </c>
      <c r="E260">
        <v>0.64700000000000002</v>
      </c>
      <c r="F260" s="3">
        <v>7.3330000000000002</v>
      </c>
      <c r="G260">
        <v>100</v>
      </c>
      <c r="H260">
        <v>1.8946000000000001</v>
      </c>
      <c r="I260">
        <v>5</v>
      </c>
      <c r="J260">
        <v>264</v>
      </c>
      <c r="K260">
        <v>13</v>
      </c>
      <c r="L260">
        <v>383.29</v>
      </c>
      <c r="M260">
        <v>7.79</v>
      </c>
      <c r="N260" s="1">
        <v>36</v>
      </c>
      <c r="O260" s="4">
        <f t="shared" si="24"/>
        <v>32.073966000000006</v>
      </c>
      <c r="P260">
        <f t="shared" si="25"/>
        <v>-3.9260339999999943</v>
      </c>
      <c r="Q260">
        <f t="shared" si="26"/>
        <v>3.9260339999999943</v>
      </c>
      <c r="R260">
        <f t="shared" si="27"/>
        <v>15.413742969155955</v>
      </c>
      <c r="S260">
        <f t="shared" si="28"/>
        <v>13.467193675889302</v>
      </c>
      <c r="T260">
        <f t="shared" si="29"/>
        <v>181.36530550391279</v>
      </c>
    </row>
    <row r="261" spans="1:20" x14ac:dyDescent="0.25">
      <c r="A261">
        <v>0.65664999999999996</v>
      </c>
      <c r="B261">
        <v>20</v>
      </c>
      <c r="C261">
        <v>3.97</v>
      </c>
      <c r="D261">
        <v>0</v>
      </c>
      <c r="E261">
        <v>0.64700000000000002</v>
      </c>
      <c r="F261" s="3">
        <v>6.8419999999999996</v>
      </c>
      <c r="G261">
        <v>100</v>
      </c>
      <c r="H261">
        <v>2.0106999999999999</v>
      </c>
      <c r="I261">
        <v>5</v>
      </c>
      <c r="J261">
        <v>264</v>
      </c>
      <c r="K261">
        <v>13</v>
      </c>
      <c r="L261">
        <v>391.93</v>
      </c>
      <c r="M261">
        <v>6.9</v>
      </c>
      <c r="N261" s="1">
        <v>30.1</v>
      </c>
      <c r="O261" s="4">
        <f t="shared" si="24"/>
        <v>27.604883999999998</v>
      </c>
      <c r="P261">
        <f t="shared" si="25"/>
        <v>-2.495116000000003</v>
      </c>
      <c r="Q261">
        <f t="shared" si="26"/>
        <v>2.495116000000003</v>
      </c>
      <c r="R261">
        <f t="shared" si="27"/>
        <v>6.2256038534560147</v>
      </c>
      <c r="S261">
        <f t="shared" si="28"/>
        <v>7.5671936758893033</v>
      </c>
      <c r="T261">
        <f t="shared" si="29"/>
        <v>57.262420128419066</v>
      </c>
    </row>
    <row r="262" spans="1:20" x14ac:dyDescent="0.25">
      <c r="A262">
        <v>0.54010999999999998</v>
      </c>
      <c r="B262">
        <v>20</v>
      </c>
      <c r="C262">
        <v>3.97</v>
      </c>
      <c r="D262">
        <v>0</v>
      </c>
      <c r="E262">
        <v>0.64700000000000002</v>
      </c>
      <c r="F262" s="3">
        <v>7.2030000000000003</v>
      </c>
      <c r="G262">
        <v>81.8</v>
      </c>
      <c r="H262">
        <v>2.1120999999999999</v>
      </c>
      <c r="I262">
        <v>5</v>
      </c>
      <c r="J262">
        <v>264</v>
      </c>
      <c r="K262">
        <v>13</v>
      </c>
      <c r="L262">
        <v>392.8</v>
      </c>
      <c r="M262">
        <v>9.59</v>
      </c>
      <c r="N262" s="1">
        <v>33.799999999999997</v>
      </c>
      <c r="O262" s="4">
        <f t="shared" si="24"/>
        <v>30.890706000000002</v>
      </c>
      <c r="P262">
        <f t="shared" si="25"/>
        <v>-2.9092939999999956</v>
      </c>
      <c r="Q262">
        <f t="shared" si="26"/>
        <v>2.9092939999999956</v>
      </c>
      <c r="R262">
        <f t="shared" si="27"/>
        <v>8.4639915784359747</v>
      </c>
      <c r="S262">
        <f t="shared" si="28"/>
        <v>11.267193675889299</v>
      </c>
      <c r="T262">
        <f t="shared" si="29"/>
        <v>126.94965332999982</v>
      </c>
    </row>
    <row r="263" spans="1:20" x14ac:dyDescent="0.25">
      <c r="A263">
        <v>0.53412000000000004</v>
      </c>
      <c r="B263">
        <v>20</v>
      </c>
      <c r="C263">
        <v>3.97</v>
      </c>
      <c r="D263">
        <v>0</v>
      </c>
      <c r="E263">
        <v>0.64700000000000002</v>
      </c>
      <c r="F263" s="3">
        <v>7.52</v>
      </c>
      <c r="G263">
        <v>89.4</v>
      </c>
      <c r="H263">
        <v>2.1398000000000001</v>
      </c>
      <c r="I263">
        <v>5</v>
      </c>
      <c r="J263">
        <v>264</v>
      </c>
      <c r="K263">
        <v>13</v>
      </c>
      <c r="L263">
        <v>388.37</v>
      </c>
      <c r="M263">
        <v>7.26</v>
      </c>
      <c r="N263" s="1">
        <v>43.1</v>
      </c>
      <c r="O263" s="4">
        <f t="shared" si="24"/>
        <v>33.776040000000002</v>
      </c>
      <c r="P263">
        <f t="shared" si="25"/>
        <v>-9.3239599999999996</v>
      </c>
      <c r="Q263">
        <f t="shared" si="26"/>
        <v>9.3239599999999996</v>
      </c>
      <c r="R263">
        <f t="shared" si="27"/>
        <v>86.936230081599987</v>
      </c>
      <c r="S263">
        <f t="shared" si="28"/>
        <v>20.567193675889303</v>
      </c>
      <c r="T263">
        <f t="shared" si="29"/>
        <v>423.00945570154096</v>
      </c>
    </row>
    <row r="264" spans="1:20" x14ac:dyDescent="0.25">
      <c r="A264">
        <v>0.52014000000000005</v>
      </c>
      <c r="B264">
        <v>20</v>
      </c>
      <c r="C264">
        <v>3.97</v>
      </c>
      <c r="D264">
        <v>0</v>
      </c>
      <c r="E264">
        <v>0.64700000000000002</v>
      </c>
      <c r="F264" s="3">
        <v>8.3979999999999997</v>
      </c>
      <c r="G264">
        <v>91.5</v>
      </c>
      <c r="H264">
        <v>2.2885</v>
      </c>
      <c r="I264">
        <v>5</v>
      </c>
      <c r="J264">
        <v>264</v>
      </c>
      <c r="K264">
        <v>13</v>
      </c>
      <c r="L264">
        <v>386.86</v>
      </c>
      <c r="M264">
        <v>5.91</v>
      </c>
      <c r="N264" s="1">
        <v>48.8</v>
      </c>
      <c r="O264" s="4">
        <f t="shared" si="24"/>
        <v>41.767596000000005</v>
      </c>
      <c r="P264">
        <f t="shared" si="25"/>
        <v>-7.0324039999999925</v>
      </c>
      <c r="Q264">
        <f t="shared" si="26"/>
        <v>7.0324039999999925</v>
      </c>
      <c r="R264">
        <f t="shared" si="27"/>
        <v>49.454706019215898</v>
      </c>
      <c r="S264">
        <f t="shared" si="28"/>
        <v>26.267193675889299</v>
      </c>
      <c r="T264">
        <f t="shared" si="29"/>
        <v>689.96546360667878</v>
      </c>
    </row>
    <row r="265" spans="1:20" x14ac:dyDescent="0.25">
      <c r="A265">
        <v>0.82525999999999999</v>
      </c>
      <c r="B265">
        <v>20</v>
      </c>
      <c r="C265">
        <v>3.97</v>
      </c>
      <c r="D265">
        <v>0</v>
      </c>
      <c r="E265">
        <v>0.64700000000000002</v>
      </c>
      <c r="F265" s="3">
        <v>7.327</v>
      </c>
      <c r="G265">
        <v>94.5</v>
      </c>
      <c r="H265">
        <v>2.0788000000000002</v>
      </c>
      <c r="I265">
        <v>5</v>
      </c>
      <c r="J265">
        <v>264</v>
      </c>
      <c r="K265">
        <v>13</v>
      </c>
      <c r="L265">
        <v>393.42</v>
      </c>
      <c r="M265">
        <v>11.25</v>
      </c>
      <c r="N265" s="1">
        <v>31</v>
      </c>
      <c r="O265" s="4">
        <f t="shared" si="24"/>
        <v>32.019354</v>
      </c>
      <c r="P265">
        <f t="shared" si="25"/>
        <v>1.0193539999999999</v>
      </c>
      <c r="Q265">
        <f t="shared" si="26"/>
        <v>1.0193539999999999</v>
      </c>
      <c r="R265">
        <f t="shared" si="27"/>
        <v>1.0390825773159997</v>
      </c>
      <c r="S265">
        <f t="shared" si="28"/>
        <v>8.4671936758893018</v>
      </c>
      <c r="T265">
        <f t="shared" si="29"/>
        <v>71.693368745019782</v>
      </c>
    </row>
    <row r="266" spans="1:20" x14ac:dyDescent="0.25">
      <c r="A266">
        <v>0.55006999999999995</v>
      </c>
      <c r="B266">
        <v>20</v>
      </c>
      <c r="C266">
        <v>3.97</v>
      </c>
      <c r="D266">
        <v>0</v>
      </c>
      <c r="E266">
        <v>0.64700000000000002</v>
      </c>
      <c r="F266" s="3">
        <v>7.2060000000000004</v>
      </c>
      <c r="G266">
        <v>91.6</v>
      </c>
      <c r="H266">
        <v>1.9300999999999999</v>
      </c>
      <c r="I266">
        <v>5</v>
      </c>
      <c r="J266">
        <v>264</v>
      </c>
      <c r="K266">
        <v>13</v>
      </c>
      <c r="L266">
        <v>387.89</v>
      </c>
      <c r="M266">
        <v>8.1</v>
      </c>
      <c r="N266" s="1">
        <v>36.5</v>
      </c>
      <c r="O266" s="4">
        <f t="shared" si="24"/>
        <v>30.918012000000012</v>
      </c>
      <c r="P266">
        <f t="shared" si="25"/>
        <v>-5.5819879999999884</v>
      </c>
      <c r="Q266">
        <f t="shared" si="26"/>
        <v>5.5819879999999884</v>
      </c>
      <c r="R266">
        <f t="shared" si="27"/>
        <v>31.15859003214387</v>
      </c>
      <c r="S266">
        <f t="shared" si="28"/>
        <v>13.967193675889302</v>
      </c>
      <c r="T266">
        <f t="shared" si="29"/>
        <v>195.08249917980211</v>
      </c>
    </row>
    <row r="267" spans="1:20" x14ac:dyDescent="0.25">
      <c r="A267">
        <v>0.76161999999999996</v>
      </c>
      <c r="B267">
        <v>20</v>
      </c>
      <c r="C267">
        <v>3.97</v>
      </c>
      <c r="D267">
        <v>0</v>
      </c>
      <c r="E267">
        <v>0.64700000000000002</v>
      </c>
      <c r="F267" s="3">
        <v>5.56</v>
      </c>
      <c r="G267">
        <v>62.8</v>
      </c>
      <c r="H267">
        <v>1.9864999999999999</v>
      </c>
      <c r="I267">
        <v>5</v>
      </c>
      <c r="J267">
        <v>264</v>
      </c>
      <c r="K267">
        <v>13</v>
      </c>
      <c r="L267">
        <v>392.4</v>
      </c>
      <c r="M267">
        <v>10.45</v>
      </c>
      <c r="N267" s="1">
        <v>22.8</v>
      </c>
      <c r="O267" s="4">
        <f t="shared" si="24"/>
        <v>15.936119999999995</v>
      </c>
      <c r="P267">
        <f t="shared" si="25"/>
        <v>-6.8638800000000053</v>
      </c>
      <c r="Q267">
        <f t="shared" si="26"/>
        <v>6.8638800000000053</v>
      </c>
      <c r="R267">
        <f t="shared" si="27"/>
        <v>47.112848654400075</v>
      </c>
      <c r="S267">
        <f t="shared" si="28"/>
        <v>0.26719367588930254</v>
      </c>
      <c r="T267">
        <f t="shared" si="29"/>
        <v>7.1392460435237656E-2</v>
      </c>
    </row>
    <row r="268" spans="1:20" x14ac:dyDescent="0.25">
      <c r="A268">
        <v>0.78569999999999995</v>
      </c>
      <c r="B268">
        <v>20</v>
      </c>
      <c r="C268">
        <v>3.97</v>
      </c>
      <c r="D268">
        <v>0</v>
      </c>
      <c r="E268">
        <v>0.64700000000000002</v>
      </c>
      <c r="F268" s="3">
        <v>7.0140000000000002</v>
      </c>
      <c r="G268">
        <v>84.6</v>
      </c>
      <c r="H268">
        <v>2.1328999999999998</v>
      </c>
      <c r="I268">
        <v>5</v>
      </c>
      <c r="J268">
        <v>264</v>
      </c>
      <c r="K268">
        <v>13</v>
      </c>
      <c r="L268">
        <v>384.07</v>
      </c>
      <c r="M268">
        <v>14.79</v>
      </c>
      <c r="N268" s="1">
        <v>30.7</v>
      </c>
      <c r="O268" s="4">
        <f t="shared" si="24"/>
        <v>29.170428000000008</v>
      </c>
      <c r="P268">
        <f t="shared" si="25"/>
        <v>-1.529571999999991</v>
      </c>
      <c r="Q268">
        <f t="shared" si="26"/>
        <v>1.529571999999991</v>
      </c>
      <c r="R268">
        <f t="shared" si="27"/>
        <v>2.3395905031839725</v>
      </c>
      <c r="S268">
        <f t="shared" si="28"/>
        <v>8.1671936758893011</v>
      </c>
      <c r="T268">
        <f t="shared" si="29"/>
        <v>66.703052539486194</v>
      </c>
    </row>
    <row r="269" spans="1:20" x14ac:dyDescent="0.25">
      <c r="A269">
        <v>0.57833999999999997</v>
      </c>
      <c r="B269">
        <v>20</v>
      </c>
      <c r="C269">
        <v>3.97</v>
      </c>
      <c r="D269">
        <v>0</v>
      </c>
      <c r="E269">
        <v>0.57499999999999996</v>
      </c>
      <c r="F269" s="3">
        <v>8.2970000000000006</v>
      </c>
      <c r="G269">
        <v>67</v>
      </c>
      <c r="H269">
        <v>2.4216000000000002</v>
      </c>
      <c r="I269">
        <v>5</v>
      </c>
      <c r="J269">
        <v>264</v>
      </c>
      <c r="K269">
        <v>13</v>
      </c>
      <c r="L269">
        <v>384.54</v>
      </c>
      <c r="M269">
        <v>7.44</v>
      </c>
      <c r="N269" s="1">
        <v>50</v>
      </c>
      <c r="O269" s="4">
        <f t="shared" si="24"/>
        <v>40.848294000000003</v>
      </c>
      <c r="P269">
        <f t="shared" si="25"/>
        <v>-9.1517059999999972</v>
      </c>
      <c r="Q269">
        <f t="shared" si="26"/>
        <v>9.1517059999999972</v>
      </c>
      <c r="R269">
        <f t="shared" si="27"/>
        <v>83.753722710435952</v>
      </c>
      <c r="S269">
        <f t="shared" si="28"/>
        <v>27.467193675889302</v>
      </c>
      <c r="T269">
        <f t="shared" si="29"/>
        <v>754.44672842881323</v>
      </c>
    </row>
    <row r="270" spans="1:20" x14ac:dyDescent="0.25">
      <c r="A270">
        <v>0.54049999999999998</v>
      </c>
      <c r="B270">
        <v>20</v>
      </c>
      <c r="C270">
        <v>3.97</v>
      </c>
      <c r="D270">
        <v>0</v>
      </c>
      <c r="E270">
        <v>0.57499999999999996</v>
      </c>
      <c r="F270" s="3">
        <v>7.47</v>
      </c>
      <c r="G270">
        <v>52.6</v>
      </c>
      <c r="H270">
        <v>2.8719999999999999</v>
      </c>
      <c r="I270">
        <v>5</v>
      </c>
      <c r="J270">
        <v>264</v>
      </c>
      <c r="K270">
        <v>13</v>
      </c>
      <c r="L270">
        <v>390.3</v>
      </c>
      <c r="M270">
        <v>3.16</v>
      </c>
      <c r="N270" s="1">
        <v>43.5</v>
      </c>
      <c r="O270" s="4">
        <f t="shared" si="24"/>
        <v>33.32094</v>
      </c>
      <c r="P270">
        <f t="shared" si="25"/>
        <v>-10.17906</v>
      </c>
      <c r="Q270">
        <f t="shared" si="26"/>
        <v>10.17906</v>
      </c>
      <c r="R270">
        <f t="shared" si="27"/>
        <v>103.6132624836</v>
      </c>
      <c r="S270">
        <f t="shared" si="28"/>
        <v>20.967193675889302</v>
      </c>
      <c r="T270">
        <f t="shared" si="29"/>
        <v>439.62321064225233</v>
      </c>
    </row>
    <row r="271" spans="1:20" x14ac:dyDescent="0.25">
      <c r="A271">
        <v>9.0649999999999994E-2</v>
      </c>
      <c r="B271">
        <v>20</v>
      </c>
      <c r="C271">
        <v>6.96</v>
      </c>
      <c r="D271">
        <v>1</v>
      </c>
      <c r="E271">
        <v>0.46400000000000002</v>
      </c>
      <c r="F271" s="3">
        <v>5.92</v>
      </c>
      <c r="G271">
        <v>61.5</v>
      </c>
      <c r="H271">
        <v>3.9175</v>
      </c>
      <c r="I271">
        <v>3</v>
      </c>
      <c r="J271">
        <v>223</v>
      </c>
      <c r="K271">
        <v>18.600000000000001</v>
      </c>
      <c r="L271">
        <v>391.34</v>
      </c>
      <c r="M271">
        <v>13.65</v>
      </c>
      <c r="N271" s="1">
        <v>20.7</v>
      </c>
      <c r="O271" s="4">
        <f t="shared" si="24"/>
        <v>19.21284</v>
      </c>
      <c r="P271">
        <f t="shared" si="25"/>
        <v>-1.4871599999999994</v>
      </c>
      <c r="Q271">
        <f t="shared" si="26"/>
        <v>1.4871599999999994</v>
      </c>
      <c r="R271">
        <f t="shared" si="27"/>
        <v>2.2116448655999981</v>
      </c>
      <c r="S271">
        <f t="shared" si="28"/>
        <v>-1.8328063241106989</v>
      </c>
      <c r="T271">
        <f t="shared" si="29"/>
        <v>3.359179021700172</v>
      </c>
    </row>
    <row r="272" spans="1:20" x14ac:dyDescent="0.25">
      <c r="A272">
        <v>0.29915999999999998</v>
      </c>
      <c r="B272">
        <v>20</v>
      </c>
      <c r="C272">
        <v>6.96</v>
      </c>
      <c r="D272">
        <v>0</v>
      </c>
      <c r="E272">
        <v>0.46400000000000002</v>
      </c>
      <c r="F272" s="3">
        <v>5.8559999999999999</v>
      </c>
      <c r="G272">
        <v>42.1</v>
      </c>
      <c r="H272">
        <v>4.4290000000000003</v>
      </c>
      <c r="I272">
        <v>3</v>
      </c>
      <c r="J272">
        <v>223</v>
      </c>
      <c r="K272">
        <v>18.600000000000001</v>
      </c>
      <c r="L272">
        <v>388.65</v>
      </c>
      <c r="M272">
        <v>13</v>
      </c>
      <c r="N272" s="1">
        <v>21.1</v>
      </c>
      <c r="O272" s="4">
        <f t="shared" si="24"/>
        <v>18.630312000000004</v>
      </c>
      <c r="P272">
        <f t="shared" si="25"/>
        <v>-2.4696879999999979</v>
      </c>
      <c r="Q272">
        <f t="shared" si="26"/>
        <v>2.4696879999999979</v>
      </c>
      <c r="R272">
        <f t="shared" si="27"/>
        <v>6.0993588173439894</v>
      </c>
      <c r="S272">
        <f t="shared" si="28"/>
        <v>-1.4328063241106967</v>
      </c>
      <c r="T272">
        <f t="shared" si="29"/>
        <v>2.0529339624116072</v>
      </c>
    </row>
    <row r="273" spans="1:20" x14ac:dyDescent="0.25">
      <c r="A273">
        <v>0.16211</v>
      </c>
      <c r="B273">
        <v>20</v>
      </c>
      <c r="C273">
        <v>6.96</v>
      </c>
      <c r="D273">
        <v>0</v>
      </c>
      <c r="E273">
        <v>0.46400000000000002</v>
      </c>
      <c r="F273" s="3">
        <v>6.24</v>
      </c>
      <c r="G273">
        <v>16.3</v>
      </c>
      <c r="H273">
        <v>4.4290000000000003</v>
      </c>
      <c r="I273">
        <v>3</v>
      </c>
      <c r="J273">
        <v>223</v>
      </c>
      <c r="K273">
        <v>18.600000000000001</v>
      </c>
      <c r="L273">
        <v>396.9</v>
      </c>
      <c r="M273">
        <v>6.59</v>
      </c>
      <c r="N273" s="1">
        <v>25.2</v>
      </c>
      <c r="O273" s="4">
        <f t="shared" si="24"/>
        <v>22.125480000000003</v>
      </c>
      <c r="P273">
        <f t="shared" si="25"/>
        <v>-3.0745199999999961</v>
      </c>
      <c r="Q273">
        <f t="shared" si="26"/>
        <v>3.0745199999999961</v>
      </c>
      <c r="R273">
        <f t="shared" si="27"/>
        <v>9.4526732303999754</v>
      </c>
      <c r="S273">
        <f t="shared" si="28"/>
        <v>2.6671936758893011</v>
      </c>
      <c r="T273">
        <f t="shared" si="29"/>
        <v>7.1139221047038825</v>
      </c>
    </row>
    <row r="274" spans="1:20" x14ac:dyDescent="0.25">
      <c r="A274">
        <v>0.11459999999999999</v>
      </c>
      <c r="B274">
        <v>20</v>
      </c>
      <c r="C274">
        <v>6.96</v>
      </c>
      <c r="D274">
        <v>0</v>
      </c>
      <c r="E274">
        <v>0.46400000000000002</v>
      </c>
      <c r="F274" s="3">
        <v>6.5380000000000003</v>
      </c>
      <c r="G274">
        <v>58.7</v>
      </c>
      <c r="H274">
        <v>3.9175</v>
      </c>
      <c r="I274">
        <v>3</v>
      </c>
      <c r="J274">
        <v>223</v>
      </c>
      <c r="K274">
        <v>18.600000000000001</v>
      </c>
      <c r="L274">
        <v>394.96</v>
      </c>
      <c r="M274">
        <v>7.73</v>
      </c>
      <c r="N274" s="1">
        <v>24.4</v>
      </c>
      <c r="O274" s="4">
        <f t="shared" si="24"/>
        <v>24.837876000000009</v>
      </c>
      <c r="P274">
        <f t="shared" si="25"/>
        <v>0.43787600000000992</v>
      </c>
      <c r="Q274">
        <f t="shared" si="26"/>
        <v>0.43787600000000992</v>
      </c>
      <c r="R274">
        <f t="shared" si="27"/>
        <v>0.1917353913760087</v>
      </c>
      <c r="S274">
        <f t="shared" si="28"/>
        <v>1.8671936758893004</v>
      </c>
      <c r="T274">
        <f t="shared" si="29"/>
        <v>3.4864122232809978</v>
      </c>
    </row>
    <row r="275" spans="1:20" x14ac:dyDescent="0.25">
      <c r="A275">
        <v>0.22187999999999999</v>
      </c>
      <c r="B275">
        <v>20</v>
      </c>
      <c r="C275">
        <v>6.96</v>
      </c>
      <c r="D275">
        <v>1</v>
      </c>
      <c r="E275">
        <v>0.46400000000000002</v>
      </c>
      <c r="F275" s="3">
        <v>7.6909999999999998</v>
      </c>
      <c r="G275">
        <v>51.8</v>
      </c>
      <c r="H275">
        <v>4.3665000000000003</v>
      </c>
      <c r="I275">
        <v>3</v>
      </c>
      <c r="J275">
        <v>223</v>
      </c>
      <c r="K275">
        <v>18.600000000000001</v>
      </c>
      <c r="L275">
        <v>390.77</v>
      </c>
      <c r="M275">
        <v>6.58</v>
      </c>
      <c r="N275" s="1">
        <v>35.200000000000003</v>
      </c>
      <c r="O275" s="4">
        <f t="shared" si="24"/>
        <v>35.332482000000006</v>
      </c>
      <c r="P275">
        <f t="shared" si="25"/>
        <v>0.1324820000000031</v>
      </c>
      <c r="Q275">
        <f t="shared" si="26"/>
        <v>0.1324820000000031</v>
      </c>
      <c r="R275">
        <f t="shared" si="27"/>
        <v>1.755148032400082E-2</v>
      </c>
      <c r="S275">
        <f t="shared" si="28"/>
        <v>12.667193675889305</v>
      </c>
      <c r="T275">
        <f t="shared" si="29"/>
        <v>160.45779562248998</v>
      </c>
    </row>
    <row r="276" spans="1:20" x14ac:dyDescent="0.25">
      <c r="A276">
        <v>5.6439999999999997E-2</v>
      </c>
      <c r="B276">
        <v>40</v>
      </c>
      <c r="C276">
        <v>6.41</v>
      </c>
      <c r="D276">
        <v>1</v>
      </c>
      <c r="E276">
        <v>0.44700000000000001</v>
      </c>
      <c r="F276" s="3">
        <v>6.758</v>
      </c>
      <c r="G276">
        <v>32.9</v>
      </c>
      <c r="H276">
        <v>4.0776000000000003</v>
      </c>
      <c r="I276">
        <v>4</v>
      </c>
      <c r="J276">
        <v>254</v>
      </c>
      <c r="K276">
        <v>17.600000000000001</v>
      </c>
      <c r="L276">
        <v>396.9</v>
      </c>
      <c r="M276">
        <v>3.53</v>
      </c>
      <c r="N276" s="1">
        <v>32.4</v>
      </c>
      <c r="O276" s="4">
        <f t="shared" si="24"/>
        <v>26.840316000000001</v>
      </c>
      <c r="P276">
        <f t="shared" si="25"/>
        <v>-5.5596839999999972</v>
      </c>
      <c r="Q276">
        <f t="shared" si="26"/>
        <v>5.5596839999999972</v>
      </c>
      <c r="R276">
        <f t="shared" si="27"/>
        <v>30.91008617985597</v>
      </c>
      <c r="S276">
        <f t="shared" si="28"/>
        <v>9.8671936758893004</v>
      </c>
      <c r="T276">
        <f t="shared" si="29"/>
        <v>97.3615110375098</v>
      </c>
    </row>
    <row r="277" spans="1:20" x14ac:dyDescent="0.25">
      <c r="A277">
        <v>9.604E-2</v>
      </c>
      <c r="B277">
        <v>40</v>
      </c>
      <c r="C277">
        <v>6.41</v>
      </c>
      <c r="D277">
        <v>0</v>
      </c>
      <c r="E277">
        <v>0.44700000000000001</v>
      </c>
      <c r="F277" s="3">
        <v>6.8540000000000001</v>
      </c>
      <c r="G277">
        <v>42.8</v>
      </c>
      <c r="H277">
        <v>4.2672999999999996</v>
      </c>
      <c r="I277">
        <v>4</v>
      </c>
      <c r="J277">
        <v>254</v>
      </c>
      <c r="K277">
        <v>17.600000000000001</v>
      </c>
      <c r="L277">
        <v>396.9</v>
      </c>
      <c r="M277">
        <v>2.98</v>
      </c>
      <c r="N277" s="1">
        <v>32</v>
      </c>
      <c r="O277" s="4">
        <f t="shared" si="24"/>
        <v>27.714108000000003</v>
      </c>
      <c r="P277">
        <f t="shared" si="25"/>
        <v>-4.2858919999999969</v>
      </c>
      <c r="Q277">
        <f t="shared" si="26"/>
        <v>4.2858919999999969</v>
      </c>
      <c r="R277">
        <f t="shared" si="27"/>
        <v>18.368870235663973</v>
      </c>
      <c r="S277">
        <f t="shared" si="28"/>
        <v>9.4671936758893018</v>
      </c>
      <c r="T277">
        <f t="shared" si="29"/>
        <v>89.627756096798393</v>
      </c>
    </row>
    <row r="278" spans="1:20" x14ac:dyDescent="0.25">
      <c r="A278">
        <v>0.10469000000000001</v>
      </c>
      <c r="B278">
        <v>40</v>
      </c>
      <c r="C278">
        <v>6.41</v>
      </c>
      <c r="D278">
        <v>1</v>
      </c>
      <c r="E278">
        <v>0.44700000000000001</v>
      </c>
      <c r="F278" s="3">
        <v>7.2670000000000003</v>
      </c>
      <c r="G278">
        <v>49</v>
      </c>
      <c r="H278">
        <v>4.7872000000000003</v>
      </c>
      <c r="I278">
        <v>4</v>
      </c>
      <c r="J278">
        <v>254</v>
      </c>
      <c r="K278">
        <v>17.600000000000001</v>
      </c>
      <c r="L278">
        <v>389.25</v>
      </c>
      <c r="M278">
        <v>6.05</v>
      </c>
      <c r="N278" s="1">
        <v>33.200000000000003</v>
      </c>
      <c r="O278" s="4">
        <f t="shared" si="24"/>
        <v>31.473234000000012</v>
      </c>
      <c r="P278">
        <f t="shared" si="25"/>
        <v>-1.7267659999999907</v>
      </c>
      <c r="Q278">
        <f t="shared" si="26"/>
        <v>1.7267659999999907</v>
      </c>
      <c r="R278">
        <f t="shared" si="27"/>
        <v>2.9817208187559681</v>
      </c>
      <c r="S278">
        <f t="shared" si="28"/>
        <v>10.667193675889305</v>
      </c>
      <c r="T278">
        <f t="shared" si="29"/>
        <v>113.78902091893278</v>
      </c>
    </row>
    <row r="279" spans="1:20" x14ac:dyDescent="0.25">
      <c r="A279">
        <v>6.1269999999999998E-2</v>
      </c>
      <c r="B279">
        <v>40</v>
      </c>
      <c r="C279">
        <v>6.41</v>
      </c>
      <c r="D279">
        <v>1</v>
      </c>
      <c r="E279">
        <v>0.44700000000000001</v>
      </c>
      <c r="F279" s="3">
        <v>6.8259999999999996</v>
      </c>
      <c r="G279">
        <v>27.6</v>
      </c>
      <c r="H279">
        <v>4.8628</v>
      </c>
      <c r="I279">
        <v>4</v>
      </c>
      <c r="J279">
        <v>254</v>
      </c>
      <c r="K279">
        <v>17.600000000000001</v>
      </c>
      <c r="L279">
        <v>393.45</v>
      </c>
      <c r="M279">
        <v>4.16</v>
      </c>
      <c r="N279" s="1">
        <v>33.1</v>
      </c>
      <c r="O279" s="4">
        <f t="shared" si="24"/>
        <v>27.459251999999999</v>
      </c>
      <c r="P279">
        <f t="shared" si="25"/>
        <v>-5.6407480000000021</v>
      </c>
      <c r="Q279">
        <f t="shared" si="26"/>
        <v>5.6407480000000021</v>
      </c>
      <c r="R279">
        <f t="shared" si="27"/>
        <v>31.818037999504025</v>
      </c>
      <c r="S279">
        <f t="shared" si="28"/>
        <v>10.567193675889303</v>
      </c>
      <c r="T279">
        <f t="shared" si="29"/>
        <v>111.66558218375488</v>
      </c>
    </row>
    <row r="280" spans="1:20" x14ac:dyDescent="0.25">
      <c r="A280">
        <v>7.9780000000000004E-2</v>
      </c>
      <c r="B280">
        <v>40</v>
      </c>
      <c r="C280">
        <v>6.41</v>
      </c>
      <c r="D280">
        <v>0</v>
      </c>
      <c r="E280">
        <v>0.44700000000000001</v>
      </c>
      <c r="F280" s="3">
        <v>6.4820000000000002</v>
      </c>
      <c r="G280">
        <v>32.1</v>
      </c>
      <c r="H280">
        <v>4.1402999999999999</v>
      </c>
      <c r="I280">
        <v>4</v>
      </c>
      <c r="J280">
        <v>254</v>
      </c>
      <c r="K280">
        <v>17.600000000000001</v>
      </c>
      <c r="L280">
        <v>396.9</v>
      </c>
      <c r="M280">
        <v>7.19</v>
      </c>
      <c r="N280" s="1">
        <v>29.1</v>
      </c>
      <c r="O280" s="4">
        <f t="shared" si="24"/>
        <v>24.328164000000001</v>
      </c>
      <c r="P280">
        <f t="shared" si="25"/>
        <v>-4.7718360000000004</v>
      </c>
      <c r="Q280">
        <f t="shared" si="26"/>
        <v>4.7718360000000004</v>
      </c>
      <c r="R280">
        <f t="shared" si="27"/>
        <v>22.770418810896004</v>
      </c>
      <c r="S280">
        <f t="shared" si="28"/>
        <v>6.5671936758893033</v>
      </c>
      <c r="T280">
        <f t="shared" si="29"/>
        <v>43.12803277664046</v>
      </c>
    </row>
    <row r="281" spans="1:20" x14ac:dyDescent="0.25">
      <c r="A281">
        <v>0.21038000000000001</v>
      </c>
      <c r="B281">
        <v>20</v>
      </c>
      <c r="C281">
        <v>3.33</v>
      </c>
      <c r="D281">
        <v>0</v>
      </c>
      <c r="E281">
        <v>0.44290000000000002</v>
      </c>
      <c r="F281" s="3">
        <v>6.8120000000000003</v>
      </c>
      <c r="G281">
        <v>32.200000000000003</v>
      </c>
      <c r="H281">
        <v>4.1006999999999998</v>
      </c>
      <c r="I281">
        <v>5</v>
      </c>
      <c r="J281">
        <v>216</v>
      </c>
      <c r="K281">
        <v>14.9</v>
      </c>
      <c r="L281">
        <v>396.9</v>
      </c>
      <c r="M281">
        <v>4.8499999999999996</v>
      </c>
      <c r="N281" s="1">
        <v>35.1</v>
      </c>
      <c r="O281" s="4">
        <f t="shared" si="24"/>
        <v>27.331824000000005</v>
      </c>
      <c r="P281">
        <f t="shared" si="25"/>
        <v>-7.7681759999999969</v>
      </c>
      <c r="Q281">
        <f t="shared" si="26"/>
        <v>7.7681759999999969</v>
      </c>
      <c r="R281">
        <f t="shared" si="27"/>
        <v>60.344558366975953</v>
      </c>
      <c r="S281">
        <f t="shared" si="28"/>
        <v>12.567193675889303</v>
      </c>
      <c r="T281">
        <f t="shared" si="29"/>
        <v>157.93435688731211</v>
      </c>
    </row>
    <row r="282" spans="1:20" x14ac:dyDescent="0.25">
      <c r="A282">
        <v>3.5779999999999999E-2</v>
      </c>
      <c r="B282">
        <v>20</v>
      </c>
      <c r="C282">
        <v>3.33</v>
      </c>
      <c r="D282">
        <v>0</v>
      </c>
      <c r="E282">
        <v>0.44290000000000002</v>
      </c>
      <c r="F282" s="3">
        <v>7.82</v>
      </c>
      <c r="G282">
        <v>64.5</v>
      </c>
      <c r="H282">
        <v>4.6947000000000001</v>
      </c>
      <c r="I282">
        <v>5</v>
      </c>
      <c r="J282">
        <v>216</v>
      </c>
      <c r="K282">
        <v>14.9</v>
      </c>
      <c r="L282">
        <v>387.31</v>
      </c>
      <c r="M282">
        <v>3.76</v>
      </c>
      <c r="N282" s="1">
        <v>45.4</v>
      </c>
      <c r="O282" s="4">
        <f t="shared" si="24"/>
        <v>36.506640000000012</v>
      </c>
      <c r="P282">
        <f t="shared" si="25"/>
        <v>-8.8933599999999871</v>
      </c>
      <c r="Q282">
        <f t="shared" si="26"/>
        <v>8.8933599999999871</v>
      </c>
      <c r="R282">
        <f t="shared" si="27"/>
        <v>79.091852089599769</v>
      </c>
      <c r="S282">
        <f t="shared" si="28"/>
        <v>22.8671936758893</v>
      </c>
      <c r="T282">
        <f t="shared" si="29"/>
        <v>522.90854661063156</v>
      </c>
    </row>
    <row r="283" spans="1:20" x14ac:dyDescent="0.25">
      <c r="A283">
        <v>3.705E-2</v>
      </c>
      <c r="B283">
        <v>20</v>
      </c>
      <c r="C283">
        <v>3.33</v>
      </c>
      <c r="D283">
        <v>0</v>
      </c>
      <c r="E283">
        <v>0.44290000000000002</v>
      </c>
      <c r="F283" s="3">
        <v>6.968</v>
      </c>
      <c r="G283">
        <v>37.200000000000003</v>
      </c>
      <c r="H283">
        <v>5.2446999999999999</v>
      </c>
      <c r="I283">
        <v>5</v>
      </c>
      <c r="J283">
        <v>216</v>
      </c>
      <c r="K283">
        <v>14.9</v>
      </c>
      <c r="L283">
        <v>392.23</v>
      </c>
      <c r="M283">
        <v>4.59</v>
      </c>
      <c r="N283" s="1">
        <v>35.4</v>
      </c>
      <c r="O283" s="4">
        <f t="shared" si="24"/>
        <v>28.751736000000001</v>
      </c>
      <c r="P283">
        <f t="shared" si="25"/>
        <v>-6.6482639999999975</v>
      </c>
      <c r="Q283">
        <f t="shared" si="26"/>
        <v>6.6482639999999975</v>
      </c>
      <c r="R283">
        <f t="shared" si="27"/>
        <v>44.199414213695967</v>
      </c>
      <c r="S283">
        <f t="shared" si="28"/>
        <v>12.8671936758893</v>
      </c>
      <c r="T283">
        <f t="shared" si="29"/>
        <v>165.5646730928456</v>
      </c>
    </row>
    <row r="284" spans="1:20" x14ac:dyDescent="0.25">
      <c r="A284">
        <v>6.1289999999999997E-2</v>
      </c>
      <c r="B284">
        <v>20</v>
      </c>
      <c r="C284">
        <v>3.33</v>
      </c>
      <c r="D284">
        <v>1</v>
      </c>
      <c r="E284">
        <v>0.44290000000000002</v>
      </c>
      <c r="F284" s="3">
        <v>7.6449999999999996</v>
      </c>
      <c r="G284">
        <v>49.7</v>
      </c>
      <c r="H284">
        <v>5.2119</v>
      </c>
      <c r="I284">
        <v>5</v>
      </c>
      <c r="J284">
        <v>216</v>
      </c>
      <c r="K284">
        <v>14.9</v>
      </c>
      <c r="L284">
        <v>377.07</v>
      </c>
      <c r="M284">
        <v>3.01</v>
      </c>
      <c r="N284" s="1">
        <v>46</v>
      </c>
      <c r="O284" s="4">
        <f t="shared" si="24"/>
        <v>34.913789999999999</v>
      </c>
      <c r="P284">
        <f t="shared" si="25"/>
        <v>-11.086210000000001</v>
      </c>
      <c r="Q284">
        <f t="shared" si="26"/>
        <v>11.086210000000001</v>
      </c>
      <c r="R284">
        <f t="shared" si="27"/>
        <v>122.90405216410002</v>
      </c>
      <c r="S284">
        <f t="shared" si="28"/>
        <v>23.467193675889302</v>
      </c>
      <c r="T284">
        <f t="shared" si="29"/>
        <v>550.70917902169879</v>
      </c>
    </row>
    <row r="285" spans="1:20" x14ac:dyDescent="0.25">
      <c r="A285">
        <v>1.5010000000000001E-2</v>
      </c>
      <c r="B285">
        <v>90</v>
      </c>
      <c r="C285">
        <v>1.21</v>
      </c>
      <c r="D285">
        <v>1</v>
      </c>
      <c r="E285">
        <v>0.40100000000000002</v>
      </c>
      <c r="F285" s="3">
        <v>7.923</v>
      </c>
      <c r="G285">
        <v>24.8</v>
      </c>
      <c r="H285">
        <v>5.8849999999999998</v>
      </c>
      <c r="I285">
        <v>1</v>
      </c>
      <c r="J285">
        <v>198</v>
      </c>
      <c r="K285">
        <v>13.6</v>
      </c>
      <c r="L285">
        <v>395.52</v>
      </c>
      <c r="M285">
        <v>3.16</v>
      </c>
      <c r="N285" s="1">
        <v>50</v>
      </c>
      <c r="O285" s="4">
        <f t="shared" si="24"/>
        <v>37.444146000000011</v>
      </c>
      <c r="P285">
        <f t="shared" si="25"/>
        <v>-12.555853999999989</v>
      </c>
      <c r="Q285">
        <f t="shared" si="26"/>
        <v>12.555853999999989</v>
      </c>
      <c r="R285">
        <f t="shared" si="27"/>
        <v>157.64946966931572</v>
      </c>
      <c r="S285">
        <f t="shared" si="28"/>
        <v>27.467193675889302</v>
      </c>
      <c r="T285">
        <f t="shared" si="29"/>
        <v>754.44672842881323</v>
      </c>
    </row>
    <row r="286" spans="1:20" x14ac:dyDescent="0.25">
      <c r="A286">
        <v>9.0600000000000003E-3</v>
      </c>
      <c r="B286">
        <v>90</v>
      </c>
      <c r="C286">
        <v>2.97</v>
      </c>
      <c r="D286">
        <v>0</v>
      </c>
      <c r="E286">
        <v>0.4</v>
      </c>
      <c r="F286" s="3">
        <v>7.0880000000000001</v>
      </c>
      <c r="G286">
        <v>20.8</v>
      </c>
      <c r="H286">
        <v>7.3072999999999997</v>
      </c>
      <c r="I286">
        <v>1</v>
      </c>
      <c r="J286">
        <v>285</v>
      </c>
      <c r="K286">
        <v>15.3</v>
      </c>
      <c r="L286">
        <v>394.72</v>
      </c>
      <c r="M286">
        <v>7.85</v>
      </c>
      <c r="N286" s="1">
        <v>32.200000000000003</v>
      </c>
      <c r="O286" s="4">
        <f t="shared" si="24"/>
        <v>29.843976000000005</v>
      </c>
      <c r="P286">
        <f t="shared" si="25"/>
        <v>-2.3560239999999979</v>
      </c>
      <c r="Q286">
        <f t="shared" si="26"/>
        <v>2.3560239999999979</v>
      </c>
      <c r="R286">
        <f t="shared" si="27"/>
        <v>5.5508490885759905</v>
      </c>
      <c r="S286">
        <f t="shared" si="28"/>
        <v>9.6671936758893047</v>
      </c>
      <c r="T286">
        <f t="shared" si="29"/>
        <v>93.454633567154161</v>
      </c>
    </row>
    <row r="287" spans="1:20" x14ac:dyDescent="0.25">
      <c r="A287">
        <v>1.0959999999999999E-2</v>
      </c>
      <c r="B287">
        <v>55</v>
      </c>
      <c r="C287">
        <v>2.25</v>
      </c>
      <c r="D287">
        <v>0</v>
      </c>
      <c r="E287">
        <v>0.38900000000000001</v>
      </c>
      <c r="F287" s="3">
        <v>6.4530000000000003</v>
      </c>
      <c r="G287">
        <v>31.9</v>
      </c>
      <c r="H287">
        <v>7.3072999999999997</v>
      </c>
      <c r="I287">
        <v>1</v>
      </c>
      <c r="J287">
        <v>300</v>
      </c>
      <c r="K287">
        <v>15.3</v>
      </c>
      <c r="L287">
        <v>394.72</v>
      </c>
      <c r="M287">
        <v>8.23</v>
      </c>
      <c r="N287" s="1">
        <v>22</v>
      </c>
      <c r="O287" s="4">
        <f t="shared" si="24"/>
        <v>24.064206000000006</v>
      </c>
      <c r="P287">
        <f t="shared" si="25"/>
        <v>2.0642060000000058</v>
      </c>
      <c r="Q287">
        <f t="shared" si="26"/>
        <v>2.0642060000000058</v>
      </c>
      <c r="R287">
        <f t="shared" si="27"/>
        <v>4.2609464104360235</v>
      </c>
      <c r="S287">
        <f t="shared" si="28"/>
        <v>-0.53280632411069817</v>
      </c>
      <c r="T287">
        <f t="shared" si="29"/>
        <v>0.28388257901235436</v>
      </c>
    </row>
    <row r="288" spans="1:20" x14ac:dyDescent="0.25">
      <c r="A288">
        <v>1.9650000000000001E-2</v>
      </c>
      <c r="B288">
        <v>80</v>
      </c>
      <c r="C288">
        <v>1.76</v>
      </c>
      <c r="D288">
        <v>0</v>
      </c>
      <c r="E288">
        <v>0.38500000000000001</v>
      </c>
      <c r="F288" s="3">
        <v>6.23</v>
      </c>
      <c r="G288">
        <v>31.5</v>
      </c>
      <c r="H288">
        <v>9.0891999999999999</v>
      </c>
      <c r="I288">
        <v>1</v>
      </c>
      <c r="J288">
        <v>241</v>
      </c>
      <c r="K288">
        <v>18.2</v>
      </c>
      <c r="L288">
        <v>341.6</v>
      </c>
      <c r="M288">
        <v>12.93</v>
      </c>
      <c r="N288" s="1">
        <v>20.100000000000001</v>
      </c>
      <c r="O288" s="4">
        <f t="shared" si="24"/>
        <v>22.03446000000001</v>
      </c>
      <c r="P288">
        <f t="shared" si="25"/>
        <v>1.9344600000000085</v>
      </c>
      <c r="Q288">
        <f t="shared" si="26"/>
        <v>1.9344600000000085</v>
      </c>
      <c r="R288">
        <f t="shared" si="27"/>
        <v>3.7421354916000329</v>
      </c>
      <c r="S288">
        <f t="shared" si="28"/>
        <v>-2.4328063241106967</v>
      </c>
      <c r="T288">
        <f t="shared" si="29"/>
        <v>5.9185466106330002</v>
      </c>
    </row>
    <row r="289" spans="1:20" x14ac:dyDescent="0.25">
      <c r="A289">
        <v>3.8710000000000001E-2</v>
      </c>
      <c r="B289">
        <v>52.5</v>
      </c>
      <c r="C289">
        <v>5.32</v>
      </c>
      <c r="D289">
        <v>0</v>
      </c>
      <c r="E289">
        <v>0.40500000000000003</v>
      </c>
      <c r="F289" s="3">
        <v>6.2089999999999996</v>
      </c>
      <c r="G289">
        <v>31.3</v>
      </c>
      <c r="H289">
        <v>7.3171999999999997</v>
      </c>
      <c r="I289">
        <v>6</v>
      </c>
      <c r="J289">
        <v>293</v>
      </c>
      <c r="K289">
        <v>16.600000000000001</v>
      </c>
      <c r="L289">
        <v>396.9</v>
      </c>
      <c r="M289">
        <v>7.14</v>
      </c>
      <c r="N289" s="1">
        <v>23.2</v>
      </c>
      <c r="O289" s="4">
        <f t="shared" si="24"/>
        <v>21.843317999999996</v>
      </c>
      <c r="P289">
        <f t="shared" si="25"/>
        <v>-1.3566820000000028</v>
      </c>
      <c r="Q289">
        <f t="shared" si="26"/>
        <v>1.3566820000000028</v>
      </c>
      <c r="R289">
        <f t="shared" si="27"/>
        <v>1.8405860491240076</v>
      </c>
      <c r="S289">
        <f t="shared" si="28"/>
        <v>0.66719367588930112</v>
      </c>
      <c r="T289">
        <f t="shared" si="29"/>
        <v>0.44514740114667778</v>
      </c>
    </row>
    <row r="290" spans="1:20" x14ac:dyDescent="0.25">
      <c r="A290">
        <v>4.5900000000000003E-2</v>
      </c>
      <c r="B290">
        <v>52.5</v>
      </c>
      <c r="C290">
        <v>5.32</v>
      </c>
      <c r="D290">
        <v>0</v>
      </c>
      <c r="E290">
        <v>0.40500000000000003</v>
      </c>
      <c r="F290" s="3">
        <v>6.3150000000000004</v>
      </c>
      <c r="G290">
        <v>45.6</v>
      </c>
      <c r="H290">
        <v>7.3171999999999997</v>
      </c>
      <c r="I290">
        <v>6</v>
      </c>
      <c r="J290">
        <v>293</v>
      </c>
      <c r="K290">
        <v>16.600000000000001</v>
      </c>
      <c r="L290">
        <v>396.9</v>
      </c>
      <c r="M290">
        <v>7.6</v>
      </c>
      <c r="N290" s="1">
        <v>22.3</v>
      </c>
      <c r="O290" s="4">
        <f t="shared" si="24"/>
        <v>22.808130000000006</v>
      </c>
      <c r="P290">
        <f t="shared" si="25"/>
        <v>0.50813000000000486</v>
      </c>
      <c r="Q290">
        <f t="shared" si="26"/>
        <v>0.50813000000000486</v>
      </c>
      <c r="R290">
        <f t="shared" si="27"/>
        <v>0.25819609690000495</v>
      </c>
      <c r="S290">
        <f t="shared" si="28"/>
        <v>-0.23280632411069746</v>
      </c>
      <c r="T290">
        <f t="shared" si="29"/>
        <v>5.4198784545935116E-2</v>
      </c>
    </row>
    <row r="291" spans="1:20" x14ac:dyDescent="0.25">
      <c r="A291">
        <v>4.2970000000000001E-2</v>
      </c>
      <c r="B291">
        <v>52.5</v>
      </c>
      <c r="C291">
        <v>5.32</v>
      </c>
      <c r="D291">
        <v>0</v>
      </c>
      <c r="E291">
        <v>0.40500000000000003</v>
      </c>
      <c r="F291" s="3">
        <v>6.5650000000000004</v>
      </c>
      <c r="G291">
        <v>22.9</v>
      </c>
      <c r="H291">
        <v>7.3171999999999997</v>
      </c>
      <c r="I291">
        <v>6</v>
      </c>
      <c r="J291">
        <v>293</v>
      </c>
      <c r="K291">
        <v>16.600000000000001</v>
      </c>
      <c r="L291">
        <v>371.72</v>
      </c>
      <c r="M291">
        <v>9.51</v>
      </c>
      <c r="N291" s="1">
        <v>24.8</v>
      </c>
      <c r="O291" s="4">
        <f t="shared" si="24"/>
        <v>25.083630000000007</v>
      </c>
      <c r="P291">
        <f t="shared" si="25"/>
        <v>0.28363000000000582</v>
      </c>
      <c r="Q291">
        <f t="shared" si="26"/>
        <v>0.28363000000000582</v>
      </c>
      <c r="R291">
        <f t="shared" si="27"/>
        <v>8.0445976900003296E-2</v>
      </c>
      <c r="S291">
        <f t="shared" si="28"/>
        <v>2.2671936758893025</v>
      </c>
      <c r="T291">
        <f t="shared" si="29"/>
        <v>5.140167163992448</v>
      </c>
    </row>
    <row r="292" spans="1:20" x14ac:dyDescent="0.25">
      <c r="A292">
        <v>3.5020000000000003E-2</v>
      </c>
      <c r="B292">
        <v>80</v>
      </c>
      <c r="C292">
        <v>4.95</v>
      </c>
      <c r="D292">
        <v>0</v>
      </c>
      <c r="E292">
        <v>0.41099999999999998</v>
      </c>
      <c r="F292" s="3">
        <v>6.8609999999999998</v>
      </c>
      <c r="G292">
        <v>27.9</v>
      </c>
      <c r="H292">
        <v>5.1166999999999998</v>
      </c>
      <c r="I292">
        <v>4</v>
      </c>
      <c r="J292">
        <v>245</v>
      </c>
      <c r="K292">
        <v>19.2</v>
      </c>
      <c r="L292">
        <v>396.9</v>
      </c>
      <c r="M292">
        <v>3.33</v>
      </c>
      <c r="N292" s="1">
        <v>28.5</v>
      </c>
      <c r="O292" s="4">
        <f t="shared" si="24"/>
        <v>27.777822</v>
      </c>
      <c r="P292">
        <f t="shared" si="25"/>
        <v>-0.72217799999999954</v>
      </c>
      <c r="Q292">
        <f t="shared" si="26"/>
        <v>0.72217799999999954</v>
      </c>
      <c r="R292">
        <f t="shared" si="27"/>
        <v>0.52154106368399933</v>
      </c>
      <c r="S292">
        <f t="shared" si="28"/>
        <v>5.9671936758893018</v>
      </c>
      <c r="T292">
        <f t="shared" si="29"/>
        <v>35.607400365573277</v>
      </c>
    </row>
    <row r="293" spans="1:20" x14ac:dyDescent="0.25">
      <c r="A293">
        <v>7.886E-2</v>
      </c>
      <c r="B293">
        <v>80</v>
      </c>
      <c r="C293">
        <v>4.95</v>
      </c>
      <c r="D293">
        <v>0</v>
      </c>
      <c r="E293">
        <v>0.41099999999999998</v>
      </c>
      <c r="F293" s="3">
        <v>7.1479999999999997</v>
      </c>
      <c r="G293">
        <v>27.7</v>
      </c>
      <c r="H293">
        <v>5.1166999999999998</v>
      </c>
      <c r="I293">
        <v>4</v>
      </c>
      <c r="J293">
        <v>245</v>
      </c>
      <c r="K293">
        <v>19.2</v>
      </c>
      <c r="L293">
        <v>396.9</v>
      </c>
      <c r="M293">
        <v>3.56</v>
      </c>
      <c r="N293" s="1">
        <v>37.299999999999997</v>
      </c>
      <c r="O293" s="4">
        <f t="shared" si="24"/>
        <v>30.390096000000007</v>
      </c>
      <c r="P293">
        <f t="shared" si="25"/>
        <v>-6.9099039999999903</v>
      </c>
      <c r="Q293">
        <f t="shared" si="26"/>
        <v>6.9099039999999903</v>
      </c>
      <c r="R293">
        <f t="shared" si="27"/>
        <v>47.746773289215866</v>
      </c>
      <c r="S293">
        <f t="shared" si="28"/>
        <v>14.767193675889299</v>
      </c>
      <c r="T293">
        <f t="shared" si="29"/>
        <v>218.07000906122491</v>
      </c>
    </row>
    <row r="294" spans="1:20" x14ac:dyDescent="0.25">
      <c r="A294">
        <v>3.6150000000000002E-2</v>
      </c>
      <c r="B294">
        <v>80</v>
      </c>
      <c r="C294">
        <v>4.95</v>
      </c>
      <c r="D294">
        <v>0</v>
      </c>
      <c r="E294">
        <v>0.41099999999999998</v>
      </c>
      <c r="F294" s="3">
        <v>6.63</v>
      </c>
      <c r="G294">
        <v>23.4</v>
      </c>
      <c r="H294">
        <v>5.1166999999999998</v>
      </c>
      <c r="I294">
        <v>4</v>
      </c>
      <c r="J294">
        <v>245</v>
      </c>
      <c r="K294">
        <v>19.2</v>
      </c>
      <c r="L294">
        <v>396.9</v>
      </c>
      <c r="M294">
        <v>4.7</v>
      </c>
      <c r="N294" s="1">
        <v>27.9</v>
      </c>
      <c r="O294" s="4">
        <f t="shared" si="24"/>
        <v>25.675260000000002</v>
      </c>
      <c r="P294">
        <f t="shared" si="25"/>
        <v>-2.2247399999999971</v>
      </c>
      <c r="Q294">
        <f t="shared" si="26"/>
        <v>2.2247399999999971</v>
      </c>
      <c r="R294">
        <f t="shared" si="27"/>
        <v>4.9494680675999865</v>
      </c>
      <c r="S294">
        <f t="shared" si="28"/>
        <v>5.3671936758893004</v>
      </c>
      <c r="T294">
        <f t="shared" si="29"/>
        <v>28.8067679545061</v>
      </c>
    </row>
    <row r="295" spans="1:20" x14ac:dyDescent="0.25">
      <c r="A295">
        <v>8.2650000000000001E-2</v>
      </c>
      <c r="B295">
        <v>0</v>
      </c>
      <c r="C295">
        <v>13.92</v>
      </c>
      <c r="D295">
        <v>0</v>
      </c>
      <c r="E295">
        <v>0.437</v>
      </c>
      <c r="F295" s="3">
        <v>6.1269999999999998</v>
      </c>
      <c r="G295">
        <v>18.399999999999999</v>
      </c>
      <c r="H295">
        <v>5.5026999999999999</v>
      </c>
      <c r="I295">
        <v>4</v>
      </c>
      <c r="J295">
        <v>289</v>
      </c>
      <c r="K295">
        <v>16</v>
      </c>
      <c r="L295">
        <v>396.9</v>
      </c>
      <c r="M295">
        <v>8.58</v>
      </c>
      <c r="N295" s="1">
        <v>23.9</v>
      </c>
      <c r="O295" s="4">
        <f t="shared" si="24"/>
        <v>21.096954000000004</v>
      </c>
      <c r="P295">
        <f t="shared" si="25"/>
        <v>-2.8030459999999948</v>
      </c>
      <c r="Q295">
        <f t="shared" si="26"/>
        <v>2.8030459999999948</v>
      </c>
      <c r="R295">
        <f t="shared" si="27"/>
        <v>7.8570668781159707</v>
      </c>
      <c r="S295">
        <f t="shared" si="28"/>
        <v>1.3671936758893004</v>
      </c>
      <c r="T295">
        <f t="shared" si="29"/>
        <v>1.8692185473916973</v>
      </c>
    </row>
    <row r="296" spans="1:20" x14ac:dyDescent="0.25">
      <c r="A296">
        <v>8.1989999999999993E-2</v>
      </c>
      <c r="B296">
        <v>0</v>
      </c>
      <c r="C296">
        <v>13.92</v>
      </c>
      <c r="D296">
        <v>0</v>
      </c>
      <c r="E296">
        <v>0.437</v>
      </c>
      <c r="F296" s="3">
        <v>6.0090000000000003</v>
      </c>
      <c r="G296">
        <v>42.3</v>
      </c>
      <c r="H296">
        <v>5.5026999999999999</v>
      </c>
      <c r="I296">
        <v>4</v>
      </c>
      <c r="J296">
        <v>289</v>
      </c>
      <c r="K296">
        <v>16</v>
      </c>
      <c r="L296">
        <v>396.9</v>
      </c>
      <c r="M296">
        <v>10.4</v>
      </c>
      <c r="N296" s="1">
        <v>21.7</v>
      </c>
      <c r="O296" s="4">
        <f t="shared" si="24"/>
        <v>20.022918000000004</v>
      </c>
      <c r="P296">
        <f t="shared" si="25"/>
        <v>-1.6770819999999951</v>
      </c>
      <c r="Q296">
        <f t="shared" si="26"/>
        <v>1.6770819999999951</v>
      </c>
      <c r="R296">
        <f t="shared" si="27"/>
        <v>2.8126040347239836</v>
      </c>
      <c r="S296">
        <f t="shared" si="28"/>
        <v>-0.83280632411069888</v>
      </c>
      <c r="T296">
        <f t="shared" si="29"/>
        <v>0.69356637347877448</v>
      </c>
    </row>
    <row r="297" spans="1:20" x14ac:dyDescent="0.25">
      <c r="A297">
        <v>0.12931999999999999</v>
      </c>
      <c r="B297">
        <v>0</v>
      </c>
      <c r="C297">
        <v>13.92</v>
      </c>
      <c r="D297">
        <v>0</v>
      </c>
      <c r="E297">
        <v>0.437</v>
      </c>
      <c r="F297" s="3">
        <v>6.6779999999999999</v>
      </c>
      <c r="G297">
        <v>31.1</v>
      </c>
      <c r="H297">
        <v>5.9603999999999999</v>
      </c>
      <c r="I297">
        <v>4</v>
      </c>
      <c r="J297">
        <v>289</v>
      </c>
      <c r="K297">
        <v>16</v>
      </c>
      <c r="L297">
        <v>396.9</v>
      </c>
      <c r="M297">
        <v>6.27</v>
      </c>
      <c r="N297" s="1">
        <v>28.6</v>
      </c>
      <c r="O297" s="4">
        <f t="shared" si="24"/>
        <v>26.112155999999999</v>
      </c>
      <c r="P297">
        <f t="shared" si="25"/>
        <v>-2.4878440000000026</v>
      </c>
      <c r="Q297">
        <f t="shared" si="26"/>
        <v>2.4878440000000026</v>
      </c>
      <c r="R297">
        <f t="shared" si="27"/>
        <v>6.1893677683360133</v>
      </c>
      <c r="S297">
        <f t="shared" si="28"/>
        <v>6.0671936758893033</v>
      </c>
      <c r="T297">
        <f t="shared" si="29"/>
        <v>36.810839100751153</v>
      </c>
    </row>
    <row r="298" spans="1:20" x14ac:dyDescent="0.25">
      <c r="A298">
        <v>5.3719999999999997E-2</v>
      </c>
      <c r="B298">
        <v>0</v>
      </c>
      <c r="C298">
        <v>13.92</v>
      </c>
      <c r="D298">
        <v>0</v>
      </c>
      <c r="E298">
        <v>0.437</v>
      </c>
      <c r="F298" s="3">
        <v>6.5490000000000004</v>
      </c>
      <c r="G298">
        <v>51</v>
      </c>
      <c r="H298">
        <v>5.9603999999999999</v>
      </c>
      <c r="I298">
        <v>4</v>
      </c>
      <c r="J298">
        <v>289</v>
      </c>
      <c r="K298">
        <v>16</v>
      </c>
      <c r="L298">
        <v>392.85</v>
      </c>
      <c r="M298">
        <v>7.39</v>
      </c>
      <c r="N298" s="1">
        <v>27.1</v>
      </c>
      <c r="O298" s="4">
        <f t="shared" si="24"/>
        <v>24.937998000000007</v>
      </c>
      <c r="P298">
        <f t="shared" si="25"/>
        <v>-2.162001999999994</v>
      </c>
      <c r="Q298">
        <f t="shared" si="26"/>
        <v>2.162001999999994</v>
      </c>
      <c r="R298">
        <f t="shared" si="27"/>
        <v>4.6742526480039741</v>
      </c>
      <c r="S298">
        <f t="shared" si="28"/>
        <v>4.5671936758893033</v>
      </c>
      <c r="T298">
        <f t="shared" si="29"/>
        <v>20.859258073083247</v>
      </c>
    </row>
    <row r="299" spans="1:20" x14ac:dyDescent="0.25">
      <c r="A299">
        <v>0.14102999999999999</v>
      </c>
      <c r="B299">
        <v>0</v>
      </c>
      <c r="C299">
        <v>13.92</v>
      </c>
      <c r="D299">
        <v>0</v>
      </c>
      <c r="E299">
        <v>0.437</v>
      </c>
      <c r="F299" s="3">
        <v>5.79</v>
      </c>
      <c r="G299">
        <v>58</v>
      </c>
      <c r="H299">
        <v>6.32</v>
      </c>
      <c r="I299">
        <v>4</v>
      </c>
      <c r="J299">
        <v>289</v>
      </c>
      <c r="K299">
        <v>16</v>
      </c>
      <c r="L299">
        <v>396.9</v>
      </c>
      <c r="M299">
        <v>15.84</v>
      </c>
      <c r="N299" s="1">
        <v>20.3</v>
      </c>
      <c r="O299" s="4">
        <f t="shared" si="24"/>
        <v>18.029580000000003</v>
      </c>
      <c r="P299">
        <f t="shared" si="25"/>
        <v>-2.2704199999999979</v>
      </c>
      <c r="Q299">
        <f t="shared" si="26"/>
        <v>2.2704199999999979</v>
      </c>
      <c r="R299">
        <f t="shared" si="27"/>
        <v>5.15480697639999</v>
      </c>
      <c r="S299">
        <f t="shared" si="28"/>
        <v>-2.2328063241106975</v>
      </c>
      <c r="T299">
        <f t="shared" si="29"/>
        <v>4.9854240809887251</v>
      </c>
    </row>
    <row r="300" spans="1:20" x14ac:dyDescent="0.25">
      <c r="A300">
        <v>6.4659999999999995E-2</v>
      </c>
      <c r="B300">
        <v>70</v>
      </c>
      <c r="C300">
        <v>2.2400000000000002</v>
      </c>
      <c r="D300">
        <v>0</v>
      </c>
      <c r="E300">
        <v>0.4</v>
      </c>
      <c r="F300" s="3">
        <v>6.3449999999999998</v>
      </c>
      <c r="G300">
        <v>20.100000000000001</v>
      </c>
      <c r="H300">
        <v>7.8277999999999999</v>
      </c>
      <c r="I300">
        <v>5</v>
      </c>
      <c r="J300">
        <v>358</v>
      </c>
      <c r="K300">
        <v>14.8</v>
      </c>
      <c r="L300">
        <v>368.24</v>
      </c>
      <c r="M300">
        <v>4.97</v>
      </c>
      <c r="N300" s="1">
        <v>22.5</v>
      </c>
      <c r="O300" s="4">
        <f t="shared" si="24"/>
        <v>23.081189999999999</v>
      </c>
      <c r="P300">
        <f t="shared" si="25"/>
        <v>0.58118999999999943</v>
      </c>
      <c r="Q300">
        <f t="shared" si="26"/>
        <v>0.58118999999999943</v>
      </c>
      <c r="R300">
        <f t="shared" si="27"/>
        <v>0.33778181609999935</v>
      </c>
      <c r="S300">
        <f t="shared" si="28"/>
        <v>-3.2806324110698171E-2</v>
      </c>
      <c r="T300">
        <f t="shared" si="29"/>
        <v>1.0762549016561762E-3</v>
      </c>
    </row>
    <row r="301" spans="1:20" x14ac:dyDescent="0.25">
      <c r="A301">
        <v>5.561E-2</v>
      </c>
      <c r="B301">
        <v>70</v>
      </c>
      <c r="C301">
        <v>2.2400000000000002</v>
      </c>
      <c r="D301">
        <v>0</v>
      </c>
      <c r="E301">
        <v>0.4</v>
      </c>
      <c r="F301" s="3">
        <v>7.0410000000000004</v>
      </c>
      <c r="G301">
        <v>10</v>
      </c>
      <c r="H301">
        <v>7.8277999999999999</v>
      </c>
      <c r="I301">
        <v>5</v>
      </c>
      <c r="J301">
        <v>358</v>
      </c>
      <c r="K301">
        <v>14.8</v>
      </c>
      <c r="L301">
        <v>371.58</v>
      </c>
      <c r="M301">
        <v>4.74</v>
      </c>
      <c r="N301" s="1">
        <v>29</v>
      </c>
      <c r="O301" s="4">
        <f t="shared" si="24"/>
        <v>29.416181999999999</v>
      </c>
      <c r="P301">
        <f t="shared" si="25"/>
        <v>0.41618199999999916</v>
      </c>
      <c r="Q301">
        <f t="shared" si="26"/>
        <v>0.41618199999999916</v>
      </c>
      <c r="R301">
        <f t="shared" si="27"/>
        <v>0.17320745712399929</v>
      </c>
      <c r="S301">
        <f t="shared" si="28"/>
        <v>6.4671936758893018</v>
      </c>
      <c r="T301">
        <f t="shared" si="29"/>
        <v>41.824594041462582</v>
      </c>
    </row>
    <row r="302" spans="1:20" x14ac:dyDescent="0.25">
      <c r="A302">
        <v>4.4170000000000001E-2</v>
      </c>
      <c r="B302">
        <v>70</v>
      </c>
      <c r="C302">
        <v>2.2400000000000002</v>
      </c>
      <c r="D302">
        <v>0</v>
      </c>
      <c r="E302">
        <v>0.4</v>
      </c>
      <c r="F302" s="3">
        <v>6.8710000000000004</v>
      </c>
      <c r="G302">
        <v>47.4</v>
      </c>
      <c r="H302">
        <v>7.8277999999999999</v>
      </c>
      <c r="I302">
        <v>5</v>
      </c>
      <c r="J302">
        <v>358</v>
      </c>
      <c r="K302">
        <v>14.8</v>
      </c>
      <c r="L302">
        <v>390.86</v>
      </c>
      <c r="M302">
        <v>6.07</v>
      </c>
      <c r="N302" s="1">
        <v>24.8</v>
      </c>
      <c r="O302" s="4">
        <f t="shared" si="24"/>
        <v>27.868842000000008</v>
      </c>
      <c r="P302">
        <f t="shared" si="25"/>
        <v>3.0688420000000072</v>
      </c>
      <c r="Q302">
        <f t="shared" si="26"/>
        <v>3.0688420000000072</v>
      </c>
      <c r="R302">
        <f t="shared" si="27"/>
        <v>9.4177912209640446</v>
      </c>
      <c r="S302">
        <f t="shared" si="28"/>
        <v>2.2671936758893025</v>
      </c>
      <c r="T302">
        <f t="shared" si="29"/>
        <v>5.140167163992448</v>
      </c>
    </row>
    <row r="303" spans="1:20" x14ac:dyDescent="0.25">
      <c r="A303">
        <v>3.5369999999999999E-2</v>
      </c>
      <c r="B303">
        <v>34</v>
      </c>
      <c r="C303">
        <v>6.09</v>
      </c>
      <c r="D303">
        <v>0</v>
      </c>
      <c r="E303">
        <v>0.433</v>
      </c>
      <c r="F303" s="3">
        <v>6.59</v>
      </c>
      <c r="G303">
        <v>40.4</v>
      </c>
      <c r="H303">
        <v>5.4916999999999998</v>
      </c>
      <c r="I303">
        <v>7</v>
      </c>
      <c r="J303">
        <v>329</v>
      </c>
      <c r="K303">
        <v>16.100000000000001</v>
      </c>
      <c r="L303">
        <v>395.75</v>
      </c>
      <c r="M303">
        <v>9.5</v>
      </c>
      <c r="N303" s="1">
        <v>22</v>
      </c>
      <c r="O303" s="4">
        <f t="shared" si="24"/>
        <v>25.31118</v>
      </c>
      <c r="P303">
        <f t="shared" si="25"/>
        <v>3.3111800000000002</v>
      </c>
      <c r="Q303">
        <f t="shared" si="26"/>
        <v>3.3111800000000002</v>
      </c>
      <c r="R303">
        <f t="shared" si="27"/>
        <v>10.963912992400001</v>
      </c>
      <c r="S303">
        <f t="shared" si="28"/>
        <v>-0.53280632411069817</v>
      </c>
      <c r="T303">
        <f t="shared" si="29"/>
        <v>0.28388257901235436</v>
      </c>
    </row>
    <row r="304" spans="1:20" x14ac:dyDescent="0.25">
      <c r="A304">
        <v>9.2660000000000006E-2</v>
      </c>
      <c r="B304">
        <v>34</v>
      </c>
      <c r="C304">
        <v>6.09</v>
      </c>
      <c r="D304">
        <v>0</v>
      </c>
      <c r="E304">
        <v>0.433</v>
      </c>
      <c r="F304" s="3">
        <v>6.4950000000000001</v>
      </c>
      <c r="G304">
        <v>18.399999999999999</v>
      </c>
      <c r="H304">
        <v>5.4916999999999998</v>
      </c>
      <c r="I304">
        <v>7</v>
      </c>
      <c r="J304">
        <v>329</v>
      </c>
      <c r="K304">
        <v>16.100000000000001</v>
      </c>
      <c r="L304">
        <v>383.61</v>
      </c>
      <c r="M304">
        <v>8.67</v>
      </c>
      <c r="N304" s="1">
        <v>26.4</v>
      </c>
      <c r="O304" s="4">
        <f t="shared" si="24"/>
        <v>24.446490000000004</v>
      </c>
      <c r="P304">
        <f t="shared" si="25"/>
        <v>-1.9535099999999943</v>
      </c>
      <c r="Q304">
        <f t="shared" si="26"/>
        <v>1.9535099999999943</v>
      </c>
      <c r="R304">
        <f t="shared" si="27"/>
        <v>3.8162013200999776</v>
      </c>
      <c r="S304">
        <f t="shared" si="28"/>
        <v>3.8671936758893004</v>
      </c>
      <c r="T304">
        <f t="shared" si="29"/>
        <v>14.9551869268382</v>
      </c>
    </row>
    <row r="305" spans="1:20" x14ac:dyDescent="0.25">
      <c r="A305">
        <v>0.1</v>
      </c>
      <c r="B305">
        <v>34</v>
      </c>
      <c r="C305">
        <v>6.09</v>
      </c>
      <c r="D305">
        <v>0</v>
      </c>
      <c r="E305">
        <v>0.433</v>
      </c>
      <c r="F305" s="3">
        <v>6.9820000000000002</v>
      </c>
      <c r="G305">
        <v>17.7</v>
      </c>
      <c r="H305">
        <v>5.4916999999999998</v>
      </c>
      <c r="I305">
        <v>7</v>
      </c>
      <c r="J305">
        <v>329</v>
      </c>
      <c r="K305">
        <v>16.100000000000001</v>
      </c>
      <c r="L305">
        <v>390.43</v>
      </c>
      <c r="M305">
        <v>4.8600000000000003</v>
      </c>
      <c r="N305" s="1">
        <v>33.1</v>
      </c>
      <c r="O305" s="4">
        <f t="shared" si="24"/>
        <v>28.879164000000003</v>
      </c>
      <c r="P305">
        <f t="shared" si="25"/>
        <v>-4.2208359999999985</v>
      </c>
      <c r="Q305">
        <f t="shared" si="26"/>
        <v>4.2208359999999985</v>
      </c>
      <c r="R305">
        <f t="shared" si="27"/>
        <v>17.815456538895987</v>
      </c>
      <c r="S305">
        <f t="shared" si="28"/>
        <v>10.567193675889303</v>
      </c>
      <c r="T305">
        <f t="shared" si="29"/>
        <v>111.66558218375488</v>
      </c>
    </row>
    <row r="306" spans="1:20" x14ac:dyDescent="0.25">
      <c r="A306">
        <v>5.5149999999999998E-2</v>
      </c>
      <c r="B306">
        <v>33</v>
      </c>
      <c r="C306">
        <v>2.1800000000000002</v>
      </c>
      <c r="D306">
        <v>0</v>
      </c>
      <c r="E306">
        <v>0.47199999999999998</v>
      </c>
      <c r="F306" s="3">
        <v>7.2359999999999998</v>
      </c>
      <c r="G306">
        <v>41.1</v>
      </c>
      <c r="H306">
        <v>4.0220000000000002</v>
      </c>
      <c r="I306">
        <v>7</v>
      </c>
      <c r="J306">
        <v>222</v>
      </c>
      <c r="K306">
        <v>18.399999999999999</v>
      </c>
      <c r="L306">
        <v>393.68</v>
      </c>
      <c r="M306">
        <v>6.93</v>
      </c>
      <c r="N306" s="1">
        <v>36.1</v>
      </c>
      <c r="O306" s="4">
        <f t="shared" si="24"/>
        <v>31.191071999999998</v>
      </c>
      <c r="P306">
        <f t="shared" si="25"/>
        <v>-4.9089280000000031</v>
      </c>
      <c r="Q306">
        <f t="shared" si="26"/>
        <v>4.9089280000000031</v>
      </c>
      <c r="R306">
        <f t="shared" si="27"/>
        <v>24.097574109184031</v>
      </c>
      <c r="S306">
        <f t="shared" si="28"/>
        <v>13.567193675889303</v>
      </c>
      <c r="T306">
        <f t="shared" si="29"/>
        <v>184.06874423909071</v>
      </c>
    </row>
    <row r="307" spans="1:20" x14ac:dyDescent="0.25">
      <c r="A307">
        <v>5.4789999999999998E-2</v>
      </c>
      <c r="B307">
        <v>33</v>
      </c>
      <c r="C307">
        <v>2.1800000000000002</v>
      </c>
      <c r="D307">
        <v>0</v>
      </c>
      <c r="E307">
        <v>0.47199999999999998</v>
      </c>
      <c r="F307" s="3">
        <v>6.6159999999999997</v>
      </c>
      <c r="G307">
        <v>58.1</v>
      </c>
      <c r="H307">
        <v>3.37</v>
      </c>
      <c r="I307">
        <v>7</v>
      </c>
      <c r="J307">
        <v>222</v>
      </c>
      <c r="K307">
        <v>18.399999999999999</v>
      </c>
      <c r="L307">
        <v>393.36</v>
      </c>
      <c r="M307">
        <v>8.93</v>
      </c>
      <c r="N307" s="1">
        <v>28.4</v>
      </c>
      <c r="O307" s="4">
        <f t="shared" si="24"/>
        <v>25.547832</v>
      </c>
      <c r="P307">
        <f t="shared" si="25"/>
        <v>-2.8521679999999989</v>
      </c>
      <c r="Q307">
        <f t="shared" si="26"/>
        <v>2.8521679999999989</v>
      </c>
      <c r="R307">
        <f t="shared" si="27"/>
        <v>8.1348623002239933</v>
      </c>
      <c r="S307">
        <f t="shared" si="28"/>
        <v>5.8671936758893004</v>
      </c>
      <c r="T307">
        <f t="shared" si="29"/>
        <v>34.423961630395404</v>
      </c>
    </row>
    <row r="308" spans="1:20" x14ac:dyDescent="0.25">
      <c r="A308">
        <v>7.5029999999999999E-2</v>
      </c>
      <c r="B308">
        <v>33</v>
      </c>
      <c r="C308">
        <v>2.1800000000000002</v>
      </c>
      <c r="D308">
        <v>0</v>
      </c>
      <c r="E308">
        <v>0.47199999999999998</v>
      </c>
      <c r="F308" s="3">
        <v>7.42</v>
      </c>
      <c r="G308">
        <v>71.900000000000006</v>
      </c>
      <c r="H308">
        <v>3.0992000000000002</v>
      </c>
      <c r="I308">
        <v>7</v>
      </c>
      <c r="J308">
        <v>222</v>
      </c>
      <c r="K308">
        <v>18.399999999999999</v>
      </c>
      <c r="L308">
        <v>396.9</v>
      </c>
      <c r="M308">
        <v>6.47</v>
      </c>
      <c r="N308" s="1">
        <v>33.4</v>
      </c>
      <c r="O308" s="4">
        <f t="shared" si="24"/>
        <v>32.865839999999999</v>
      </c>
      <c r="P308">
        <f t="shared" si="25"/>
        <v>-0.53415999999999997</v>
      </c>
      <c r="Q308">
        <f t="shared" si="26"/>
        <v>0.53415999999999997</v>
      </c>
      <c r="R308">
        <f t="shared" si="27"/>
        <v>0.28532690559999996</v>
      </c>
      <c r="S308">
        <f t="shared" si="28"/>
        <v>10.8671936758893</v>
      </c>
      <c r="T308">
        <f t="shared" si="29"/>
        <v>118.09589838928841</v>
      </c>
    </row>
    <row r="309" spans="1:20" x14ac:dyDescent="0.25">
      <c r="A309">
        <v>4.9320000000000003E-2</v>
      </c>
      <c r="B309">
        <v>33</v>
      </c>
      <c r="C309">
        <v>2.1800000000000002</v>
      </c>
      <c r="D309">
        <v>0</v>
      </c>
      <c r="E309">
        <v>0.47199999999999998</v>
      </c>
      <c r="F309" s="3">
        <v>6.8490000000000002</v>
      </c>
      <c r="G309">
        <v>70.3</v>
      </c>
      <c r="H309">
        <v>3.1827000000000001</v>
      </c>
      <c r="I309">
        <v>7</v>
      </c>
      <c r="J309">
        <v>222</v>
      </c>
      <c r="K309">
        <v>18.399999999999999</v>
      </c>
      <c r="L309">
        <v>396.9</v>
      </c>
      <c r="M309">
        <v>7.53</v>
      </c>
      <c r="N309" s="1">
        <v>28.2</v>
      </c>
      <c r="O309" s="4">
        <f t="shared" si="24"/>
        <v>27.668598000000003</v>
      </c>
      <c r="P309">
        <f t="shared" si="25"/>
        <v>-0.53140199999999638</v>
      </c>
      <c r="Q309">
        <f t="shared" si="26"/>
        <v>0.53140199999999638</v>
      </c>
      <c r="R309">
        <f t="shared" si="27"/>
        <v>0.28238808560399614</v>
      </c>
      <c r="S309">
        <f t="shared" si="28"/>
        <v>5.6671936758893011</v>
      </c>
      <c r="T309">
        <f t="shared" si="29"/>
        <v>32.117084160039688</v>
      </c>
    </row>
    <row r="310" spans="1:20" x14ac:dyDescent="0.25">
      <c r="A310">
        <v>0.49297999999999997</v>
      </c>
      <c r="B310">
        <v>0</v>
      </c>
      <c r="C310">
        <v>9.9</v>
      </c>
      <c r="D310">
        <v>0</v>
      </c>
      <c r="E310">
        <v>0.54400000000000004</v>
      </c>
      <c r="F310" s="3">
        <v>6.6349999999999998</v>
      </c>
      <c r="G310">
        <v>82.5</v>
      </c>
      <c r="H310">
        <v>3.3174999999999999</v>
      </c>
      <c r="I310">
        <v>4</v>
      </c>
      <c r="J310">
        <v>304</v>
      </c>
      <c r="K310">
        <v>18.399999999999999</v>
      </c>
      <c r="L310">
        <v>396.9</v>
      </c>
      <c r="M310">
        <v>4.54</v>
      </c>
      <c r="N310" s="1">
        <v>22.8</v>
      </c>
      <c r="O310" s="4">
        <f t="shared" si="24"/>
        <v>25.720770000000002</v>
      </c>
      <c r="P310">
        <f t="shared" si="25"/>
        <v>2.920770000000001</v>
      </c>
      <c r="Q310">
        <f t="shared" si="26"/>
        <v>2.920770000000001</v>
      </c>
      <c r="R310">
        <f t="shared" si="27"/>
        <v>8.5308973929000054</v>
      </c>
      <c r="S310">
        <f t="shared" si="28"/>
        <v>0.26719367588930254</v>
      </c>
      <c r="T310">
        <f t="shared" si="29"/>
        <v>7.1392460435237656E-2</v>
      </c>
    </row>
    <row r="311" spans="1:20" x14ac:dyDescent="0.25">
      <c r="A311">
        <v>0.34939999999999999</v>
      </c>
      <c r="B311">
        <v>0</v>
      </c>
      <c r="C311">
        <v>9.9</v>
      </c>
      <c r="D311">
        <v>0</v>
      </c>
      <c r="E311">
        <v>0.54400000000000004</v>
      </c>
      <c r="F311" s="3">
        <v>5.9720000000000004</v>
      </c>
      <c r="G311">
        <v>76.7</v>
      </c>
      <c r="H311">
        <v>3.1025</v>
      </c>
      <c r="I311">
        <v>4</v>
      </c>
      <c r="J311">
        <v>304</v>
      </c>
      <c r="K311">
        <v>18.399999999999999</v>
      </c>
      <c r="L311">
        <v>396.24</v>
      </c>
      <c r="M311">
        <v>9.9700000000000006</v>
      </c>
      <c r="N311" s="1">
        <v>20.3</v>
      </c>
      <c r="O311" s="4">
        <f t="shared" si="24"/>
        <v>19.686144000000006</v>
      </c>
      <c r="P311">
        <f t="shared" si="25"/>
        <v>-0.61385599999999485</v>
      </c>
      <c r="Q311">
        <f t="shared" si="26"/>
        <v>0.61385599999999485</v>
      </c>
      <c r="R311">
        <f t="shared" si="27"/>
        <v>0.37681918873599368</v>
      </c>
      <c r="S311">
        <f t="shared" si="28"/>
        <v>-2.2328063241106975</v>
      </c>
      <c r="T311">
        <f t="shared" si="29"/>
        <v>4.9854240809887251</v>
      </c>
    </row>
    <row r="312" spans="1:20" x14ac:dyDescent="0.25">
      <c r="A312">
        <v>2.6354799999999998</v>
      </c>
      <c r="B312">
        <v>0</v>
      </c>
      <c r="C312">
        <v>9.9</v>
      </c>
      <c r="D312">
        <v>0</v>
      </c>
      <c r="E312">
        <v>0.54400000000000004</v>
      </c>
      <c r="F312" s="3">
        <v>4.9729999999999999</v>
      </c>
      <c r="G312">
        <v>37.799999999999997</v>
      </c>
      <c r="H312">
        <v>2.5194000000000001</v>
      </c>
      <c r="I312">
        <v>4</v>
      </c>
      <c r="J312">
        <v>304</v>
      </c>
      <c r="K312">
        <v>18.399999999999999</v>
      </c>
      <c r="L312">
        <v>350.45</v>
      </c>
      <c r="M312">
        <v>12.64</v>
      </c>
      <c r="N312" s="1">
        <v>16.100000000000001</v>
      </c>
      <c r="O312" s="4">
        <f t="shared" si="24"/>
        <v>10.593246000000001</v>
      </c>
      <c r="P312">
        <f t="shared" si="25"/>
        <v>-5.5067540000000008</v>
      </c>
      <c r="Q312">
        <f t="shared" si="26"/>
        <v>5.5067540000000008</v>
      </c>
      <c r="R312">
        <f t="shared" si="27"/>
        <v>30.32433961651601</v>
      </c>
      <c r="S312">
        <f t="shared" si="28"/>
        <v>-6.4328063241106967</v>
      </c>
      <c r="T312">
        <f t="shared" si="29"/>
        <v>41.380997203518575</v>
      </c>
    </row>
    <row r="313" spans="1:20" x14ac:dyDescent="0.25">
      <c r="A313">
        <v>0.79040999999999995</v>
      </c>
      <c r="B313">
        <v>0</v>
      </c>
      <c r="C313">
        <v>9.9</v>
      </c>
      <c r="D313">
        <v>0</v>
      </c>
      <c r="E313">
        <v>0.54400000000000004</v>
      </c>
      <c r="F313" s="3">
        <v>6.1219999999999999</v>
      </c>
      <c r="G313">
        <v>52.8</v>
      </c>
      <c r="H313">
        <v>2.6402999999999999</v>
      </c>
      <c r="I313">
        <v>4</v>
      </c>
      <c r="J313">
        <v>304</v>
      </c>
      <c r="K313">
        <v>18.399999999999999</v>
      </c>
      <c r="L313">
        <v>396.9</v>
      </c>
      <c r="M313">
        <v>5.98</v>
      </c>
      <c r="N313" s="1">
        <v>22.1</v>
      </c>
      <c r="O313" s="4">
        <f t="shared" si="24"/>
        <v>21.051444000000004</v>
      </c>
      <c r="P313">
        <f t="shared" si="25"/>
        <v>-1.0485559999999978</v>
      </c>
      <c r="Q313">
        <f t="shared" si="26"/>
        <v>1.0485559999999978</v>
      </c>
      <c r="R313">
        <f t="shared" si="27"/>
        <v>1.0994696851359955</v>
      </c>
      <c r="S313">
        <f t="shared" si="28"/>
        <v>-0.43280632411069675</v>
      </c>
      <c r="T313">
        <f t="shared" si="29"/>
        <v>0.18732131419021347</v>
      </c>
    </row>
    <row r="314" spans="1:20" x14ac:dyDescent="0.25">
      <c r="A314">
        <v>0.26168999999999998</v>
      </c>
      <c r="B314">
        <v>0</v>
      </c>
      <c r="C314">
        <v>9.9</v>
      </c>
      <c r="D314">
        <v>0</v>
      </c>
      <c r="E314">
        <v>0.54400000000000004</v>
      </c>
      <c r="F314" s="3">
        <v>6.0229999999999997</v>
      </c>
      <c r="G314">
        <v>90.4</v>
      </c>
      <c r="H314">
        <v>2.8340000000000001</v>
      </c>
      <c r="I314">
        <v>4</v>
      </c>
      <c r="J314">
        <v>304</v>
      </c>
      <c r="K314">
        <v>18.399999999999999</v>
      </c>
      <c r="L314">
        <v>396.3</v>
      </c>
      <c r="M314">
        <v>11.72</v>
      </c>
      <c r="N314" s="1">
        <v>19.399999999999999</v>
      </c>
      <c r="O314" s="4">
        <f t="shared" si="24"/>
        <v>20.150345999999999</v>
      </c>
      <c r="P314">
        <f t="shared" si="25"/>
        <v>0.7503460000000004</v>
      </c>
      <c r="Q314">
        <f t="shared" si="26"/>
        <v>0.7503460000000004</v>
      </c>
      <c r="R314">
        <f t="shared" si="27"/>
        <v>0.5630191197160006</v>
      </c>
      <c r="S314">
        <f t="shared" si="28"/>
        <v>-3.1328063241106996</v>
      </c>
      <c r="T314">
        <f t="shared" si="29"/>
        <v>9.8144754643879946</v>
      </c>
    </row>
    <row r="315" spans="1:20" x14ac:dyDescent="0.25">
      <c r="A315">
        <v>0.26938000000000001</v>
      </c>
      <c r="B315">
        <v>0</v>
      </c>
      <c r="C315">
        <v>9.9</v>
      </c>
      <c r="D315">
        <v>0</v>
      </c>
      <c r="E315">
        <v>0.54400000000000004</v>
      </c>
      <c r="F315" s="3">
        <v>6.266</v>
      </c>
      <c r="G315">
        <v>82.8</v>
      </c>
      <c r="H315">
        <v>3.2627999999999999</v>
      </c>
      <c r="I315">
        <v>4</v>
      </c>
      <c r="J315">
        <v>304</v>
      </c>
      <c r="K315">
        <v>18.399999999999999</v>
      </c>
      <c r="L315">
        <v>393.39</v>
      </c>
      <c r="M315">
        <v>7.9</v>
      </c>
      <c r="N315" s="1">
        <v>21.6</v>
      </c>
      <c r="O315" s="4">
        <f t="shared" si="24"/>
        <v>22.362132000000003</v>
      </c>
      <c r="P315">
        <f t="shared" si="25"/>
        <v>0.76213200000000114</v>
      </c>
      <c r="Q315">
        <f t="shared" si="26"/>
        <v>0.76213200000000114</v>
      </c>
      <c r="R315">
        <f t="shared" si="27"/>
        <v>0.58084518542400176</v>
      </c>
      <c r="S315">
        <f t="shared" si="28"/>
        <v>-0.93280632411069675</v>
      </c>
      <c r="T315">
        <f t="shared" si="29"/>
        <v>0.87012763830091022</v>
      </c>
    </row>
    <row r="316" spans="1:20" x14ac:dyDescent="0.25">
      <c r="A316">
        <v>0.36919999999999997</v>
      </c>
      <c r="B316">
        <v>0</v>
      </c>
      <c r="C316">
        <v>9.9</v>
      </c>
      <c r="D316">
        <v>0</v>
      </c>
      <c r="E316">
        <v>0.54400000000000004</v>
      </c>
      <c r="F316" s="3">
        <v>6.5670000000000002</v>
      </c>
      <c r="G316">
        <v>87.3</v>
      </c>
      <c r="H316">
        <v>3.6023000000000001</v>
      </c>
      <c r="I316">
        <v>4</v>
      </c>
      <c r="J316">
        <v>304</v>
      </c>
      <c r="K316">
        <v>18.399999999999999</v>
      </c>
      <c r="L316">
        <v>395.69</v>
      </c>
      <c r="M316">
        <v>9.2799999999999994</v>
      </c>
      <c r="N316" s="1">
        <v>23.8</v>
      </c>
      <c r="O316" s="4">
        <f t="shared" si="24"/>
        <v>25.101834000000004</v>
      </c>
      <c r="P316">
        <f t="shared" si="25"/>
        <v>1.301834000000003</v>
      </c>
      <c r="Q316">
        <f t="shared" si="26"/>
        <v>1.301834000000003</v>
      </c>
      <c r="R316">
        <f t="shared" si="27"/>
        <v>1.694771763556008</v>
      </c>
      <c r="S316">
        <f t="shared" si="28"/>
        <v>1.2671936758893025</v>
      </c>
      <c r="T316">
        <f t="shared" si="29"/>
        <v>1.6057798122138427</v>
      </c>
    </row>
    <row r="317" spans="1:20" x14ac:dyDescent="0.25">
      <c r="A317">
        <v>0.25356000000000001</v>
      </c>
      <c r="B317">
        <v>0</v>
      </c>
      <c r="C317">
        <v>9.9</v>
      </c>
      <c r="D317">
        <v>0</v>
      </c>
      <c r="E317">
        <v>0.54400000000000004</v>
      </c>
      <c r="F317" s="3">
        <v>5.7050000000000001</v>
      </c>
      <c r="G317">
        <v>77.7</v>
      </c>
      <c r="H317">
        <v>3.9449999999999998</v>
      </c>
      <c r="I317">
        <v>4</v>
      </c>
      <c r="J317">
        <v>304</v>
      </c>
      <c r="K317">
        <v>18.399999999999999</v>
      </c>
      <c r="L317">
        <v>396.42</v>
      </c>
      <c r="M317">
        <v>11.5</v>
      </c>
      <c r="N317" s="1">
        <v>16.2</v>
      </c>
      <c r="O317" s="4">
        <f t="shared" si="24"/>
        <v>17.25591</v>
      </c>
      <c r="P317">
        <f t="shared" si="25"/>
        <v>1.0559100000000008</v>
      </c>
      <c r="Q317">
        <f t="shared" si="26"/>
        <v>1.0559100000000008</v>
      </c>
      <c r="R317">
        <f t="shared" si="27"/>
        <v>1.1149459281000016</v>
      </c>
      <c r="S317">
        <f t="shared" si="28"/>
        <v>-6.3328063241106989</v>
      </c>
      <c r="T317">
        <f t="shared" si="29"/>
        <v>40.104435938696462</v>
      </c>
    </row>
    <row r="318" spans="1:20" x14ac:dyDescent="0.25">
      <c r="A318">
        <v>0.31827</v>
      </c>
      <c r="B318">
        <v>0</v>
      </c>
      <c r="C318">
        <v>9.9</v>
      </c>
      <c r="D318">
        <v>0</v>
      </c>
      <c r="E318">
        <v>0.54400000000000004</v>
      </c>
      <c r="F318" s="3">
        <v>5.9139999999999997</v>
      </c>
      <c r="G318">
        <v>83.2</v>
      </c>
      <c r="H318">
        <v>3.9986000000000002</v>
      </c>
      <c r="I318">
        <v>4</v>
      </c>
      <c r="J318">
        <v>304</v>
      </c>
      <c r="K318">
        <v>18.399999999999999</v>
      </c>
      <c r="L318">
        <v>390.7</v>
      </c>
      <c r="M318">
        <v>18.329999999999998</v>
      </c>
      <c r="N318" s="1">
        <v>17.8</v>
      </c>
      <c r="O318" s="4">
        <f t="shared" si="24"/>
        <v>19.158228000000001</v>
      </c>
      <c r="P318">
        <f t="shared" si="25"/>
        <v>1.3582280000000004</v>
      </c>
      <c r="Q318">
        <f t="shared" si="26"/>
        <v>1.3582280000000004</v>
      </c>
      <c r="R318">
        <f t="shared" si="27"/>
        <v>1.8447832999840013</v>
      </c>
      <c r="S318">
        <f t="shared" si="28"/>
        <v>-4.7328063241106975</v>
      </c>
      <c r="T318">
        <f t="shared" si="29"/>
        <v>22.399455701542212</v>
      </c>
    </row>
    <row r="319" spans="1:20" x14ac:dyDescent="0.25">
      <c r="A319">
        <v>0.24521999999999999</v>
      </c>
      <c r="B319">
        <v>0</v>
      </c>
      <c r="C319">
        <v>9.9</v>
      </c>
      <c r="D319">
        <v>0</v>
      </c>
      <c r="E319">
        <v>0.54400000000000004</v>
      </c>
      <c r="F319" s="3">
        <v>5.782</v>
      </c>
      <c r="G319">
        <v>71.7</v>
      </c>
      <c r="H319">
        <v>4.0316999999999998</v>
      </c>
      <c r="I319">
        <v>4</v>
      </c>
      <c r="J319">
        <v>304</v>
      </c>
      <c r="K319">
        <v>18.399999999999999</v>
      </c>
      <c r="L319">
        <v>396.9</v>
      </c>
      <c r="M319">
        <v>15.94</v>
      </c>
      <c r="N319" s="1">
        <v>19.8</v>
      </c>
      <c r="O319" s="4">
        <f t="shared" si="24"/>
        <v>17.956764</v>
      </c>
      <c r="P319">
        <f t="shared" si="25"/>
        <v>-1.843236000000001</v>
      </c>
      <c r="Q319">
        <f t="shared" si="26"/>
        <v>1.843236000000001</v>
      </c>
      <c r="R319">
        <f t="shared" si="27"/>
        <v>3.3975189516960036</v>
      </c>
      <c r="S319">
        <f t="shared" si="28"/>
        <v>-2.7328063241106975</v>
      </c>
      <c r="T319">
        <f t="shared" si="29"/>
        <v>7.4682304050994226</v>
      </c>
    </row>
    <row r="320" spans="1:20" x14ac:dyDescent="0.25">
      <c r="A320">
        <v>0.40201999999999999</v>
      </c>
      <c r="B320">
        <v>0</v>
      </c>
      <c r="C320">
        <v>9.9</v>
      </c>
      <c r="D320">
        <v>0</v>
      </c>
      <c r="E320">
        <v>0.54400000000000004</v>
      </c>
      <c r="F320" s="3">
        <v>6.3819999999999997</v>
      </c>
      <c r="G320">
        <v>67.2</v>
      </c>
      <c r="H320">
        <v>3.5325000000000002</v>
      </c>
      <c r="I320">
        <v>4</v>
      </c>
      <c r="J320">
        <v>304</v>
      </c>
      <c r="K320">
        <v>18.399999999999999</v>
      </c>
      <c r="L320">
        <v>395.21</v>
      </c>
      <c r="M320">
        <v>10.36</v>
      </c>
      <c r="N320" s="1">
        <v>23.1</v>
      </c>
      <c r="O320" s="4">
        <f t="shared" si="24"/>
        <v>23.417963999999998</v>
      </c>
      <c r="P320">
        <f t="shared" si="25"/>
        <v>0.31796399999999636</v>
      </c>
      <c r="Q320">
        <f t="shared" si="26"/>
        <v>0.31796399999999636</v>
      </c>
      <c r="R320">
        <f t="shared" si="27"/>
        <v>0.10110110529599768</v>
      </c>
      <c r="S320">
        <f t="shared" si="28"/>
        <v>0.56719367588930325</v>
      </c>
      <c r="T320">
        <f t="shared" si="29"/>
        <v>0.32170866596881997</v>
      </c>
    </row>
    <row r="321" spans="1:20" x14ac:dyDescent="0.25">
      <c r="A321">
        <v>0.47547</v>
      </c>
      <c r="B321">
        <v>0</v>
      </c>
      <c r="C321">
        <v>9.9</v>
      </c>
      <c r="D321">
        <v>0</v>
      </c>
      <c r="E321">
        <v>0.54400000000000004</v>
      </c>
      <c r="F321" s="3">
        <v>6.1130000000000004</v>
      </c>
      <c r="G321">
        <v>58.8</v>
      </c>
      <c r="H321">
        <v>4.0019</v>
      </c>
      <c r="I321">
        <v>4</v>
      </c>
      <c r="J321">
        <v>304</v>
      </c>
      <c r="K321">
        <v>18.399999999999999</v>
      </c>
      <c r="L321">
        <v>396.23</v>
      </c>
      <c r="M321">
        <v>12.73</v>
      </c>
      <c r="N321" s="1">
        <v>21</v>
      </c>
      <c r="O321" s="4">
        <f t="shared" si="24"/>
        <v>20.969526000000009</v>
      </c>
      <c r="P321">
        <f t="shared" si="25"/>
        <v>-3.0473999999991008E-2</v>
      </c>
      <c r="Q321">
        <f t="shared" si="26"/>
        <v>3.0473999999991008E-2</v>
      </c>
      <c r="R321">
        <f t="shared" si="27"/>
        <v>9.28664675999452E-4</v>
      </c>
      <c r="S321">
        <f t="shared" si="28"/>
        <v>-1.5328063241106982</v>
      </c>
      <c r="T321">
        <f t="shared" si="29"/>
        <v>2.3494952272337506</v>
      </c>
    </row>
    <row r="322" spans="1:20" x14ac:dyDescent="0.25">
      <c r="A322">
        <v>0.1676</v>
      </c>
      <c r="B322">
        <v>0</v>
      </c>
      <c r="C322">
        <v>7.38</v>
      </c>
      <c r="D322">
        <v>0</v>
      </c>
      <c r="E322">
        <v>0.49299999999999999</v>
      </c>
      <c r="F322" s="3">
        <v>6.4260000000000002</v>
      </c>
      <c r="G322">
        <v>52.3</v>
      </c>
      <c r="H322">
        <v>4.5404</v>
      </c>
      <c r="I322">
        <v>5</v>
      </c>
      <c r="J322">
        <v>287</v>
      </c>
      <c r="K322">
        <v>19.600000000000001</v>
      </c>
      <c r="L322">
        <v>396.9</v>
      </c>
      <c r="M322">
        <v>7.2</v>
      </c>
      <c r="N322" s="1">
        <v>23.8</v>
      </c>
      <c r="O322" s="4">
        <f t="shared" si="24"/>
        <v>23.818452000000001</v>
      </c>
      <c r="P322">
        <f t="shared" si="25"/>
        <v>1.8451999999999913E-2</v>
      </c>
      <c r="Q322">
        <f t="shared" si="26"/>
        <v>1.8451999999999913E-2</v>
      </c>
      <c r="R322">
        <f t="shared" si="27"/>
        <v>3.4047630399999676E-4</v>
      </c>
      <c r="S322">
        <f t="shared" si="28"/>
        <v>1.2671936758893025</v>
      </c>
      <c r="T322">
        <f t="shared" si="29"/>
        <v>1.6057798122138427</v>
      </c>
    </row>
    <row r="323" spans="1:20" x14ac:dyDescent="0.25">
      <c r="A323">
        <v>0.18159</v>
      </c>
      <c r="B323">
        <v>0</v>
      </c>
      <c r="C323">
        <v>7.38</v>
      </c>
      <c r="D323">
        <v>0</v>
      </c>
      <c r="E323">
        <v>0.49299999999999999</v>
      </c>
      <c r="F323" s="3">
        <v>6.3760000000000003</v>
      </c>
      <c r="G323">
        <v>54.3</v>
      </c>
      <c r="H323">
        <v>4.5404</v>
      </c>
      <c r="I323">
        <v>5</v>
      </c>
      <c r="J323">
        <v>287</v>
      </c>
      <c r="K323">
        <v>19.600000000000001</v>
      </c>
      <c r="L323">
        <v>396.9</v>
      </c>
      <c r="M323">
        <v>6.87</v>
      </c>
      <c r="N323" s="1">
        <v>23.1</v>
      </c>
      <c r="O323" s="4">
        <f t="shared" ref="O323:O386" si="30" xml:space="preserve"> $X$3 + ($X$2*F323)</f>
        <v>23.363352000000006</v>
      </c>
      <c r="P323">
        <f t="shared" ref="P323:P386" si="31">O323-N323</f>
        <v>0.26335200000000469</v>
      </c>
      <c r="Q323">
        <f t="shared" ref="Q323:Q386" si="32">ABS(P323)</f>
        <v>0.26335200000000469</v>
      </c>
      <c r="R323">
        <f t="shared" ref="R323:R386" si="33" xml:space="preserve"> POWER(P323,2)</f>
        <v>6.9354275904002477E-2</v>
      </c>
      <c r="S323">
        <f t="shared" ref="S323:S386" si="34">N323-$X$6</f>
        <v>0.56719367588930325</v>
      </c>
      <c r="T323">
        <f t="shared" ref="T323:T386" si="35">POWER(S323,2)</f>
        <v>0.32170866596881997</v>
      </c>
    </row>
    <row r="324" spans="1:20" x14ac:dyDescent="0.25">
      <c r="A324">
        <v>0.35114000000000001</v>
      </c>
      <c r="B324">
        <v>0</v>
      </c>
      <c r="C324">
        <v>7.38</v>
      </c>
      <c r="D324">
        <v>0</v>
      </c>
      <c r="E324">
        <v>0.49299999999999999</v>
      </c>
      <c r="F324" s="3">
        <v>6.0410000000000004</v>
      </c>
      <c r="G324">
        <v>49.9</v>
      </c>
      <c r="H324">
        <v>4.7210999999999999</v>
      </c>
      <c r="I324">
        <v>5</v>
      </c>
      <c r="J324">
        <v>287</v>
      </c>
      <c r="K324">
        <v>19.600000000000001</v>
      </c>
      <c r="L324">
        <v>396.9</v>
      </c>
      <c r="M324">
        <v>7.7</v>
      </c>
      <c r="N324" s="1">
        <v>20.399999999999999</v>
      </c>
      <c r="O324" s="4">
        <f t="shared" si="30"/>
        <v>20.314182000000002</v>
      </c>
      <c r="P324">
        <f t="shared" si="31"/>
        <v>-8.5817999999996175E-2</v>
      </c>
      <c r="Q324">
        <f t="shared" si="32"/>
        <v>8.5817999999996175E-2</v>
      </c>
      <c r="R324">
        <f t="shared" si="33"/>
        <v>7.3647291239993433E-3</v>
      </c>
      <c r="S324">
        <f t="shared" si="34"/>
        <v>-2.1328063241106996</v>
      </c>
      <c r="T324">
        <f t="shared" si="35"/>
        <v>4.5488628161665945</v>
      </c>
    </row>
    <row r="325" spans="1:20" x14ac:dyDescent="0.25">
      <c r="A325">
        <v>0.28392000000000001</v>
      </c>
      <c r="B325">
        <v>0</v>
      </c>
      <c r="C325">
        <v>7.38</v>
      </c>
      <c r="D325">
        <v>0</v>
      </c>
      <c r="E325">
        <v>0.49299999999999999</v>
      </c>
      <c r="F325" s="3">
        <v>5.7080000000000002</v>
      </c>
      <c r="G325">
        <v>74.3</v>
      </c>
      <c r="H325">
        <v>4.7210999999999999</v>
      </c>
      <c r="I325">
        <v>5</v>
      </c>
      <c r="J325">
        <v>287</v>
      </c>
      <c r="K325">
        <v>19.600000000000001</v>
      </c>
      <c r="L325">
        <v>391.13</v>
      </c>
      <c r="M325">
        <v>11.74</v>
      </c>
      <c r="N325" s="1">
        <v>18.5</v>
      </c>
      <c r="O325" s="4">
        <f t="shared" si="30"/>
        <v>17.283216000000003</v>
      </c>
      <c r="P325">
        <f t="shared" si="31"/>
        <v>-1.216783999999997</v>
      </c>
      <c r="Q325">
        <f t="shared" si="32"/>
        <v>1.216783999999997</v>
      </c>
      <c r="R325">
        <f t="shared" si="33"/>
        <v>1.4805633026559926</v>
      </c>
      <c r="S325">
        <f t="shared" si="34"/>
        <v>-4.0328063241106982</v>
      </c>
      <c r="T325">
        <f t="shared" si="35"/>
        <v>16.26352684778724</v>
      </c>
    </row>
    <row r="326" spans="1:20" x14ac:dyDescent="0.25">
      <c r="A326">
        <v>0.34109</v>
      </c>
      <c r="B326">
        <v>0</v>
      </c>
      <c r="C326">
        <v>7.38</v>
      </c>
      <c r="D326">
        <v>0</v>
      </c>
      <c r="E326">
        <v>0.49299999999999999</v>
      </c>
      <c r="F326" s="3">
        <v>6.415</v>
      </c>
      <c r="G326">
        <v>40.1</v>
      </c>
      <c r="H326">
        <v>4.7210999999999999</v>
      </c>
      <c r="I326">
        <v>5</v>
      </c>
      <c r="J326">
        <v>287</v>
      </c>
      <c r="K326">
        <v>19.600000000000001</v>
      </c>
      <c r="L326">
        <v>396.9</v>
      </c>
      <c r="M326">
        <v>6.12</v>
      </c>
      <c r="N326" s="1">
        <v>25</v>
      </c>
      <c r="O326" s="4">
        <f t="shared" si="30"/>
        <v>23.718330000000002</v>
      </c>
      <c r="P326">
        <f t="shared" si="31"/>
        <v>-1.2816699999999983</v>
      </c>
      <c r="Q326">
        <f t="shared" si="32"/>
        <v>1.2816699999999983</v>
      </c>
      <c r="R326">
        <f t="shared" si="33"/>
        <v>1.6426779888999956</v>
      </c>
      <c r="S326">
        <f t="shared" si="34"/>
        <v>2.4671936758893018</v>
      </c>
      <c r="T326">
        <f t="shared" si="35"/>
        <v>6.0870446343481657</v>
      </c>
    </row>
    <row r="327" spans="1:20" x14ac:dyDescent="0.25">
      <c r="A327">
        <v>0.19186</v>
      </c>
      <c r="B327">
        <v>0</v>
      </c>
      <c r="C327">
        <v>7.38</v>
      </c>
      <c r="D327">
        <v>0</v>
      </c>
      <c r="E327">
        <v>0.49299999999999999</v>
      </c>
      <c r="F327" s="3">
        <v>6.431</v>
      </c>
      <c r="G327">
        <v>14.7</v>
      </c>
      <c r="H327">
        <v>5.4158999999999997</v>
      </c>
      <c r="I327">
        <v>5</v>
      </c>
      <c r="J327">
        <v>287</v>
      </c>
      <c r="K327">
        <v>19.600000000000001</v>
      </c>
      <c r="L327">
        <v>393.68</v>
      </c>
      <c r="M327">
        <v>5.08</v>
      </c>
      <c r="N327" s="1">
        <v>24.6</v>
      </c>
      <c r="O327" s="4">
        <f t="shared" si="30"/>
        <v>23.863962000000001</v>
      </c>
      <c r="P327">
        <f t="shared" si="31"/>
        <v>-0.73603800000000064</v>
      </c>
      <c r="Q327">
        <f t="shared" si="32"/>
        <v>0.73603800000000064</v>
      </c>
      <c r="R327">
        <f t="shared" si="33"/>
        <v>0.54175193744400096</v>
      </c>
      <c r="S327">
        <f t="shared" si="34"/>
        <v>2.0671936758893033</v>
      </c>
      <c r="T327">
        <f t="shared" si="35"/>
        <v>4.2732896936367295</v>
      </c>
    </row>
    <row r="328" spans="1:20" x14ac:dyDescent="0.25">
      <c r="A328">
        <v>0.30347000000000002</v>
      </c>
      <c r="B328">
        <v>0</v>
      </c>
      <c r="C328">
        <v>7.38</v>
      </c>
      <c r="D328">
        <v>0</v>
      </c>
      <c r="E328">
        <v>0.49299999999999999</v>
      </c>
      <c r="F328" s="3">
        <v>6.3120000000000003</v>
      </c>
      <c r="G328">
        <v>28.9</v>
      </c>
      <c r="H328">
        <v>5.4158999999999997</v>
      </c>
      <c r="I328">
        <v>5</v>
      </c>
      <c r="J328">
        <v>287</v>
      </c>
      <c r="K328">
        <v>19.600000000000001</v>
      </c>
      <c r="L328">
        <v>396.9</v>
      </c>
      <c r="M328">
        <v>6.15</v>
      </c>
      <c r="N328" s="1">
        <v>23</v>
      </c>
      <c r="O328" s="4">
        <f t="shared" si="30"/>
        <v>22.780824000000003</v>
      </c>
      <c r="P328">
        <f t="shared" si="31"/>
        <v>-0.21917599999999737</v>
      </c>
      <c r="Q328">
        <f t="shared" si="32"/>
        <v>0.21917599999999737</v>
      </c>
      <c r="R328">
        <f t="shared" si="33"/>
        <v>4.8038118975998849E-2</v>
      </c>
      <c r="S328">
        <f t="shared" si="34"/>
        <v>0.46719367588930183</v>
      </c>
      <c r="T328">
        <f t="shared" si="35"/>
        <v>0.21826993079095799</v>
      </c>
    </row>
    <row r="329" spans="1:20" x14ac:dyDescent="0.25">
      <c r="A329">
        <v>0.24102999999999999</v>
      </c>
      <c r="B329">
        <v>0</v>
      </c>
      <c r="C329">
        <v>7.38</v>
      </c>
      <c r="D329">
        <v>0</v>
      </c>
      <c r="E329">
        <v>0.49299999999999999</v>
      </c>
      <c r="F329" s="3">
        <v>6.0830000000000002</v>
      </c>
      <c r="G329">
        <v>43.7</v>
      </c>
      <c r="H329">
        <v>5.4158999999999997</v>
      </c>
      <c r="I329">
        <v>5</v>
      </c>
      <c r="J329">
        <v>287</v>
      </c>
      <c r="K329">
        <v>19.600000000000001</v>
      </c>
      <c r="L329">
        <v>396.9</v>
      </c>
      <c r="M329">
        <v>12.79</v>
      </c>
      <c r="N329" s="1">
        <v>22.2</v>
      </c>
      <c r="O329" s="4">
        <f t="shared" si="30"/>
        <v>20.696466000000001</v>
      </c>
      <c r="P329">
        <f t="shared" si="31"/>
        <v>-1.5035339999999984</v>
      </c>
      <c r="Q329">
        <f t="shared" si="32"/>
        <v>1.5035339999999984</v>
      </c>
      <c r="R329">
        <f t="shared" si="33"/>
        <v>2.2606144891559952</v>
      </c>
      <c r="S329">
        <f t="shared" si="34"/>
        <v>-0.33280632411069888</v>
      </c>
      <c r="T329">
        <f t="shared" si="35"/>
        <v>0.11076004936807556</v>
      </c>
    </row>
    <row r="330" spans="1:20" x14ac:dyDescent="0.25">
      <c r="A330">
        <v>6.6170000000000007E-2</v>
      </c>
      <c r="B330">
        <v>0</v>
      </c>
      <c r="C330">
        <v>3.24</v>
      </c>
      <c r="D330">
        <v>0</v>
      </c>
      <c r="E330">
        <v>0.46</v>
      </c>
      <c r="F330" s="3">
        <v>5.8680000000000003</v>
      </c>
      <c r="G330">
        <v>25.8</v>
      </c>
      <c r="H330">
        <v>5.2145999999999999</v>
      </c>
      <c r="I330">
        <v>4</v>
      </c>
      <c r="J330">
        <v>430</v>
      </c>
      <c r="K330">
        <v>16.899999999999999</v>
      </c>
      <c r="L330">
        <v>382.44</v>
      </c>
      <c r="M330">
        <v>9.9700000000000006</v>
      </c>
      <c r="N330" s="1">
        <v>19.3</v>
      </c>
      <c r="O330" s="4">
        <f t="shared" si="30"/>
        <v>18.739536000000008</v>
      </c>
      <c r="P330">
        <f t="shared" si="31"/>
        <v>-0.56046399999999252</v>
      </c>
      <c r="Q330">
        <f t="shared" si="32"/>
        <v>0.56046399999999252</v>
      </c>
      <c r="R330">
        <f t="shared" si="33"/>
        <v>0.3141198952959916</v>
      </c>
      <c r="S330">
        <f t="shared" si="34"/>
        <v>-3.2328063241106975</v>
      </c>
      <c r="T330">
        <f t="shared" si="35"/>
        <v>10.45103672921012</v>
      </c>
    </row>
    <row r="331" spans="1:20" x14ac:dyDescent="0.25">
      <c r="A331">
        <v>6.7239999999999994E-2</v>
      </c>
      <c r="B331">
        <v>0</v>
      </c>
      <c r="C331">
        <v>3.24</v>
      </c>
      <c r="D331">
        <v>0</v>
      </c>
      <c r="E331">
        <v>0.46</v>
      </c>
      <c r="F331" s="3">
        <v>6.3330000000000002</v>
      </c>
      <c r="G331">
        <v>17.2</v>
      </c>
      <c r="H331">
        <v>5.2145999999999999</v>
      </c>
      <c r="I331">
        <v>4</v>
      </c>
      <c r="J331">
        <v>430</v>
      </c>
      <c r="K331">
        <v>16.899999999999999</v>
      </c>
      <c r="L331">
        <v>375.21</v>
      </c>
      <c r="M331">
        <v>7.34</v>
      </c>
      <c r="N331" s="1">
        <v>22.6</v>
      </c>
      <c r="O331" s="4">
        <f t="shared" si="30"/>
        <v>22.971966000000002</v>
      </c>
      <c r="P331">
        <f t="shared" si="31"/>
        <v>0.37196600000000046</v>
      </c>
      <c r="Q331">
        <f t="shared" si="32"/>
        <v>0.37196600000000046</v>
      </c>
      <c r="R331">
        <f t="shared" si="33"/>
        <v>0.13835870515600035</v>
      </c>
      <c r="S331">
        <f t="shared" si="34"/>
        <v>6.719367588930325E-2</v>
      </c>
      <c r="T331">
        <f t="shared" si="35"/>
        <v>4.5149900795167326E-3</v>
      </c>
    </row>
    <row r="332" spans="1:20" x14ac:dyDescent="0.25">
      <c r="A332">
        <v>4.5440000000000001E-2</v>
      </c>
      <c r="B332">
        <v>0</v>
      </c>
      <c r="C332">
        <v>3.24</v>
      </c>
      <c r="D332">
        <v>0</v>
      </c>
      <c r="E332">
        <v>0.46</v>
      </c>
      <c r="F332" s="3">
        <v>6.1440000000000001</v>
      </c>
      <c r="G332">
        <v>32.200000000000003</v>
      </c>
      <c r="H332">
        <v>5.8735999999999997</v>
      </c>
      <c r="I332">
        <v>4</v>
      </c>
      <c r="J332">
        <v>430</v>
      </c>
      <c r="K332">
        <v>16.899999999999999</v>
      </c>
      <c r="L332">
        <v>368.57</v>
      </c>
      <c r="M332">
        <v>9.09</v>
      </c>
      <c r="N332" s="1">
        <v>19.8</v>
      </c>
      <c r="O332" s="4">
        <f t="shared" si="30"/>
        <v>21.251688000000001</v>
      </c>
      <c r="P332">
        <f t="shared" si="31"/>
        <v>1.4516880000000008</v>
      </c>
      <c r="Q332">
        <f t="shared" si="32"/>
        <v>1.4516880000000008</v>
      </c>
      <c r="R332">
        <f t="shared" si="33"/>
        <v>2.1073980493440021</v>
      </c>
      <c r="S332">
        <f t="shared" si="34"/>
        <v>-2.7328063241106975</v>
      </c>
      <c r="T332">
        <f t="shared" si="35"/>
        <v>7.4682304050994226</v>
      </c>
    </row>
    <row r="333" spans="1:20" x14ac:dyDescent="0.25">
      <c r="A333">
        <v>5.0229999999999997E-2</v>
      </c>
      <c r="B333">
        <v>35</v>
      </c>
      <c r="C333">
        <v>6.06</v>
      </c>
      <c r="D333">
        <v>0</v>
      </c>
      <c r="E333">
        <v>0.43790000000000001</v>
      </c>
      <c r="F333" s="3">
        <v>5.7060000000000004</v>
      </c>
      <c r="G333">
        <v>28.4</v>
      </c>
      <c r="H333">
        <v>6.6406999999999998</v>
      </c>
      <c r="I333">
        <v>1</v>
      </c>
      <c r="J333">
        <v>304</v>
      </c>
      <c r="K333">
        <v>16.899999999999999</v>
      </c>
      <c r="L333">
        <v>394.02</v>
      </c>
      <c r="M333">
        <v>12.43</v>
      </c>
      <c r="N333" s="1">
        <v>17.100000000000001</v>
      </c>
      <c r="O333" s="4">
        <f t="shared" si="30"/>
        <v>17.265012000000006</v>
      </c>
      <c r="P333">
        <f t="shared" si="31"/>
        <v>0.16501200000000438</v>
      </c>
      <c r="Q333">
        <f t="shared" si="32"/>
        <v>0.16501200000000438</v>
      </c>
      <c r="R333">
        <f t="shared" si="33"/>
        <v>2.7228960144001446E-2</v>
      </c>
      <c r="S333">
        <f t="shared" si="34"/>
        <v>-5.4328063241106967</v>
      </c>
      <c r="T333">
        <f t="shared" si="35"/>
        <v>29.515384555297182</v>
      </c>
    </row>
    <row r="334" spans="1:20" x14ac:dyDescent="0.25">
      <c r="A334">
        <v>3.4660000000000003E-2</v>
      </c>
      <c r="B334">
        <v>35</v>
      </c>
      <c r="C334">
        <v>6.06</v>
      </c>
      <c r="D334">
        <v>0</v>
      </c>
      <c r="E334">
        <v>0.43790000000000001</v>
      </c>
      <c r="F334" s="3">
        <v>6.0309999999999997</v>
      </c>
      <c r="G334">
        <v>23.3</v>
      </c>
      <c r="H334">
        <v>6.6406999999999998</v>
      </c>
      <c r="I334">
        <v>1</v>
      </c>
      <c r="J334">
        <v>304</v>
      </c>
      <c r="K334">
        <v>16.899999999999999</v>
      </c>
      <c r="L334">
        <v>362.25</v>
      </c>
      <c r="M334">
        <v>7.83</v>
      </c>
      <c r="N334" s="1">
        <v>19.399999999999999</v>
      </c>
      <c r="O334" s="4">
        <f t="shared" si="30"/>
        <v>20.223162000000002</v>
      </c>
      <c r="P334">
        <f t="shared" si="31"/>
        <v>0.8231620000000035</v>
      </c>
      <c r="Q334">
        <f t="shared" si="32"/>
        <v>0.8231620000000035</v>
      </c>
      <c r="R334">
        <f t="shared" si="33"/>
        <v>0.67759567824400579</v>
      </c>
      <c r="S334">
        <f t="shared" si="34"/>
        <v>-3.1328063241106996</v>
      </c>
      <c r="T334">
        <f t="shared" si="35"/>
        <v>9.8144754643879946</v>
      </c>
    </row>
    <row r="335" spans="1:20" x14ac:dyDescent="0.25">
      <c r="A335">
        <v>5.083E-2</v>
      </c>
      <c r="B335">
        <v>0</v>
      </c>
      <c r="C335">
        <v>5.19</v>
      </c>
      <c r="D335">
        <v>0</v>
      </c>
      <c r="E335">
        <v>0.51500000000000001</v>
      </c>
      <c r="F335" s="3">
        <v>6.3159999999999998</v>
      </c>
      <c r="G335">
        <v>38.1</v>
      </c>
      <c r="H335">
        <v>6.4584000000000001</v>
      </c>
      <c r="I335">
        <v>5</v>
      </c>
      <c r="J335">
        <v>224</v>
      </c>
      <c r="K335">
        <v>20.2</v>
      </c>
      <c r="L335">
        <v>389.71</v>
      </c>
      <c r="M335">
        <v>5.68</v>
      </c>
      <c r="N335" s="1">
        <v>22.2</v>
      </c>
      <c r="O335" s="4">
        <f t="shared" si="30"/>
        <v>22.817232000000004</v>
      </c>
      <c r="P335">
        <f t="shared" si="31"/>
        <v>0.61723200000000489</v>
      </c>
      <c r="Q335">
        <f t="shared" si="32"/>
        <v>0.61723200000000489</v>
      </c>
      <c r="R335">
        <f t="shared" si="33"/>
        <v>0.38097534182400605</v>
      </c>
      <c r="S335">
        <f t="shared" si="34"/>
        <v>-0.33280632411069888</v>
      </c>
      <c r="T335">
        <f t="shared" si="35"/>
        <v>0.11076004936807556</v>
      </c>
    </row>
    <row r="336" spans="1:20" x14ac:dyDescent="0.25">
      <c r="A336">
        <v>3.7379999999999997E-2</v>
      </c>
      <c r="B336">
        <v>0</v>
      </c>
      <c r="C336">
        <v>5.19</v>
      </c>
      <c r="D336">
        <v>0</v>
      </c>
      <c r="E336">
        <v>0.51500000000000001</v>
      </c>
      <c r="F336" s="3">
        <v>6.31</v>
      </c>
      <c r="G336">
        <v>38.5</v>
      </c>
      <c r="H336">
        <v>6.4584000000000001</v>
      </c>
      <c r="I336">
        <v>5</v>
      </c>
      <c r="J336">
        <v>224</v>
      </c>
      <c r="K336">
        <v>20.2</v>
      </c>
      <c r="L336">
        <v>389.4</v>
      </c>
      <c r="M336">
        <v>6.75</v>
      </c>
      <c r="N336" s="1">
        <v>20.7</v>
      </c>
      <c r="O336" s="4">
        <f t="shared" si="30"/>
        <v>22.762619999999998</v>
      </c>
      <c r="P336">
        <f t="shared" si="31"/>
        <v>2.062619999999999</v>
      </c>
      <c r="Q336">
        <f t="shared" si="32"/>
        <v>2.062619999999999</v>
      </c>
      <c r="R336">
        <f t="shared" si="33"/>
        <v>4.2544012643999958</v>
      </c>
      <c r="S336">
        <f t="shared" si="34"/>
        <v>-1.8328063241106989</v>
      </c>
      <c r="T336">
        <f t="shared" si="35"/>
        <v>3.359179021700172</v>
      </c>
    </row>
    <row r="337" spans="1:20" x14ac:dyDescent="0.25">
      <c r="A337">
        <v>3.9609999999999999E-2</v>
      </c>
      <c r="B337">
        <v>0</v>
      </c>
      <c r="C337">
        <v>5.19</v>
      </c>
      <c r="D337">
        <v>0</v>
      </c>
      <c r="E337">
        <v>0.51500000000000001</v>
      </c>
      <c r="F337" s="3">
        <v>6.0369999999999999</v>
      </c>
      <c r="G337">
        <v>34.5</v>
      </c>
      <c r="H337">
        <v>5.9852999999999996</v>
      </c>
      <c r="I337">
        <v>5</v>
      </c>
      <c r="J337">
        <v>224</v>
      </c>
      <c r="K337">
        <v>20.2</v>
      </c>
      <c r="L337">
        <v>396.9</v>
      </c>
      <c r="M337">
        <v>8.01</v>
      </c>
      <c r="N337" s="1">
        <v>21.1</v>
      </c>
      <c r="O337" s="4">
        <f t="shared" si="30"/>
        <v>20.277774000000001</v>
      </c>
      <c r="P337">
        <f t="shared" si="31"/>
        <v>-0.82222600000000057</v>
      </c>
      <c r="Q337">
        <f t="shared" si="32"/>
        <v>0.82222600000000057</v>
      </c>
      <c r="R337">
        <f t="shared" si="33"/>
        <v>0.67605559507600088</v>
      </c>
      <c r="S337">
        <f t="shared" si="34"/>
        <v>-1.4328063241106967</v>
      </c>
      <c r="T337">
        <f t="shared" si="35"/>
        <v>2.0529339624116072</v>
      </c>
    </row>
    <row r="338" spans="1:20" x14ac:dyDescent="0.25">
      <c r="A338">
        <v>3.4270000000000002E-2</v>
      </c>
      <c r="B338">
        <v>0</v>
      </c>
      <c r="C338">
        <v>5.19</v>
      </c>
      <c r="D338">
        <v>0</v>
      </c>
      <c r="E338">
        <v>0.51500000000000001</v>
      </c>
      <c r="F338" s="3">
        <v>5.8689999999999998</v>
      </c>
      <c r="G338">
        <v>46.3</v>
      </c>
      <c r="H338">
        <v>5.2310999999999996</v>
      </c>
      <c r="I338">
        <v>5</v>
      </c>
      <c r="J338">
        <v>224</v>
      </c>
      <c r="K338">
        <v>20.2</v>
      </c>
      <c r="L338">
        <v>396.9</v>
      </c>
      <c r="M338">
        <v>9.8000000000000007</v>
      </c>
      <c r="N338" s="1">
        <v>19.5</v>
      </c>
      <c r="O338" s="4">
        <f t="shared" si="30"/>
        <v>18.748638</v>
      </c>
      <c r="P338">
        <f t="shared" si="31"/>
        <v>-0.75136200000000031</v>
      </c>
      <c r="Q338">
        <f t="shared" si="32"/>
        <v>0.75136200000000031</v>
      </c>
      <c r="R338">
        <f t="shared" si="33"/>
        <v>0.56454485504400043</v>
      </c>
      <c r="S338">
        <f t="shared" si="34"/>
        <v>-3.0328063241106982</v>
      </c>
      <c r="T338">
        <f t="shared" si="35"/>
        <v>9.1979141995658455</v>
      </c>
    </row>
    <row r="339" spans="1:20" x14ac:dyDescent="0.25">
      <c r="A339">
        <v>3.041E-2</v>
      </c>
      <c r="B339">
        <v>0</v>
      </c>
      <c r="C339">
        <v>5.19</v>
      </c>
      <c r="D339">
        <v>0</v>
      </c>
      <c r="E339">
        <v>0.51500000000000001</v>
      </c>
      <c r="F339" s="3">
        <v>5.8949999999999996</v>
      </c>
      <c r="G339">
        <v>59.6</v>
      </c>
      <c r="H339">
        <v>5.6150000000000002</v>
      </c>
      <c r="I339">
        <v>5</v>
      </c>
      <c r="J339">
        <v>224</v>
      </c>
      <c r="K339">
        <v>20.2</v>
      </c>
      <c r="L339">
        <v>394.81</v>
      </c>
      <c r="M339">
        <v>10.56</v>
      </c>
      <c r="N339" s="1">
        <v>18.5</v>
      </c>
      <c r="O339" s="4">
        <f t="shared" si="30"/>
        <v>18.985289999999999</v>
      </c>
      <c r="P339">
        <f t="shared" si="31"/>
        <v>0.48528999999999911</v>
      </c>
      <c r="Q339">
        <f t="shared" si="32"/>
        <v>0.48528999999999911</v>
      </c>
      <c r="R339">
        <f t="shared" si="33"/>
        <v>0.23550638409999913</v>
      </c>
      <c r="S339">
        <f t="shared" si="34"/>
        <v>-4.0328063241106982</v>
      </c>
      <c r="T339">
        <f t="shared" si="35"/>
        <v>16.26352684778724</v>
      </c>
    </row>
    <row r="340" spans="1:20" x14ac:dyDescent="0.25">
      <c r="A340">
        <v>3.3059999999999999E-2</v>
      </c>
      <c r="B340">
        <v>0</v>
      </c>
      <c r="C340">
        <v>5.19</v>
      </c>
      <c r="D340">
        <v>0</v>
      </c>
      <c r="E340">
        <v>0.51500000000000001</v>
      </c>
      <c r="F340" s="3">
        <v>6.0590000000000002</v>
      </c>
      <c r="G340">
        <v>37.299999999999997</v>
      </c>
      <c r="H340">
        <v>4.8121999999999998</v>
      </c>
      <c r="I340">
        <v>5</v>
      </c>
      <c r="J340">
        <v>224</v>
      </c>
      <c r="K340">
        <v>20.2</v>
      </c>
      <c r="L340">
        <v>396.14</v>
      </c>
      <c r="M340">
        <v>8.51</v>
      </c>
      <c r="N340" s="1">
        <v>20.6</v>
      </c>
      <c r="O340" s="4">
        <f t="shared" si="30"/>
        <v>20.478018000000006</v>
      </c>
      <c r="P340">
        <f t="shared" si="31"/>
        <v>-0.12198199999999559</v>
      </c>
      <c r="Q340">
        <f t="shared" si="32"/>
        <v>0.12198199999999559</v>
      </c>
      <c r="R340">
        <f t="shared" si="33"/>
        <v>1.4879608323998926E-2</v>
      </c>
      <c r="S340">
        <f t="shared" si="34"/>
        <v>-1.9328063241106967</v>
      </c>
      <c r="T340">
        <f t="shared" si="35"/>
        <v>3.7357402865223039</v>
      </c>
    </row>
    <row r="341" spans="1:20" x14ac:dyDescent="0.25">
      <c r="A341">
        <v>5.4969999999999998E-2</v>
      </c>
      <c r="B341">
        <v>0</v>
      </c>
      <c r="C341">
        <v>5.19</v>
      </c>
      <c r="D341">
        <v>0</v>
      </c>
      <c r="E341">
        <v>0.51500000000000001</v>
      </c>
      <c r="F341" s="3">
        <v>5.9850000000000003</v>
      </c>
      <c r="G341">
        <v>45.4</v>
      </c>
      <c r="H341">
        <v>4.8121999999999998</v>
      </c>
      <c r="I341">
        <v>5</v>
      </c>
      <c r="J341">
        <v>224</v>
      </c>
      <c r="K341">
        <v>20.2</v>
      </c>
      <c r="L341">
        <v>396.9</v>
      </c>
      <c r="M341">
        <v>9.74</v>
      </c>
      <c r="N341" s="1">
        <v>19</v>
      </c>
      <c r="O341" s="4">
        <f t="shared" si="30"/>
        <v>19.804470000000002</v>
      </c>
      <c r="P341">
        <f t="shared" si="31"/>
        <v>0.80447000000000202</v>
      </c>
      <c r="Q341">
        <f t="shared" si="32"/>
        <v>0.80447000000000202</v>
      </c>
      <c r="R341">
        <f t="shared" si="33"/>
        <v>0.64717198090000327</v>
      </c>
      <c r="S341">
        <f t="shared" si="34"/>
        <v>-3.5328063241106982</v>
      </c>
      <c r="T341">
        <f t="shared" si="35"/>
        <v>12.480720523676544</v>
      </c>
    </row>
    <row r="342" spans="1:20" x14ac:dyDescent="0.25">
      <c r="A342">
        <v>6.1510000000000002E-2</v>
      </c>
      <c r="B342">
        <v>0</v>
      </c>
      <c r="C342">
        <v>5.19</v>
      </c>
      <c r="D342">
        <v>0</v>
      </c>
      <c r="E342">
        <v>0.51500000000000001</v>
      </c>
      <c r="F342" s="3">
        <v>5.968</v>
      </c>
      <c r="G342">
        <v>58.5</v>
      </c>
      <c r="H342">
        <v>4.8121999999999998</v>
      </c>
      <c r="I342">
        <v>5</v>
      </c>
      <c r="J342">
        <v>224</v>
      </c>
      <c r="K342">
        <v>20.2</v>
      </c>
      <c r="L342">
        <v>396.9</v>
      </c>
      <c r="M342">
        <v>9.2899999999999991</v>
      </c>
      <c r="N342" s="1">
        <v>18.7</v>
      </c>
      <c r="O342" s="4">
        <f t="shared" si="30"/>
        <v>19.649736000000004</v>
      </c>
      <c r="P342">
        <f t="shared" si="31"/>
        <v>0.94973600000000502</v>
      </c>
      <c r="Q342">
        <f t="shared" si="32"/>
        <v>0.94973600000000502</v>
      </c>
      <c r="R342">
        <f t="shared" si="33"/>
        <v>0.9019984696960095</v>
      </c>
      <c r="S342">
        <f t="shared" si="34"/>
        <v>-3.8328063241106989</v>
      </c>
      <c r="T342">
        <f t="shared" si="35"/>
        <v>14.690404318142967</v>
      </c>
    </row>
    <row r="343" spans="1:20" x14ac:dyDescent="0.25">
      <c r="A343">
        <v>1.3010000000000001E-2</v>
      </c>
      <c r="B343">
        <v>35</v>
      </c>
      <c r="C343">
        <v>1.52</v>
      </c>
      <c r="D343">
        <v>0</v>
      </c>
      <c r="E343">
        <v>0.442</v>
      </c>
      <c r="F343" s="3">
        <v>7.2409999999999997</v>
      </c>
      <c r="G343">
        <v>49.3</v>
      </c>
      <c r="H343">
        <v>7.0378999999999996</v>
      </c>
      <c r="I343">
        <v>1</v>
      </c>
      <c r="J343">
        <v>284</v>
      </c>
      <c r="K343">
        <v>15.5</v>
      </c>
      <c r="L343">
        <v>394.74</v>
      </c>
      <c r="M343">
        <v>5.49</v>
      </c>
      <c r="N343" s="1">
        <v>32.700000000000003</v>
      </c>
      <c r="O343" s="4">
        <f t="shared" si="30"/>
        <v>31.236582000000006</v>
      </c>
      <c r="P343">
        <f t="shared" si="31"/>
        <v>-1.4634179999999972</v>
      </c>
      <c r="Q343">
        <f t="shared" si="32"/>
        <v>1.4634179999999972</v>
      </c>
      <c r="R343">
        <f t="shared" si="33"/>
        <v>2.1415922427239917</v>
      </c>
      <c r="S343">
        <f t="shared" si="34"/>
        <v>10.167193675889305</v>
      </c>
      <c r="T343">
        <f t="shared" si="35"/>
        <v>103.37182724304347</v>
      </c>
    </row>
    <row r="344" spans="1:20" x14ac:dyDescent="0.25">
      <c r="A344">
        <v>2.4979999999999999E-2</v>
      </c>
      <c r="B344">
        <v>0</v>
      </c>
      <c r="C344">
        <v>1.89</v>
      </c>
      <c r="D344">
        <v>0</v>
      </c>
      <c r="E344">
        <v>0.51800000000000002</v>
      </c>
      <c r="F344" s="3">
        <v>6.54</v>
      </c>
      <c r="G344">
        <v>59.7</v>
      </c>
      <c r="H344">
        <v>6.2668999999999997</v>
      </c>
      <c r="I344">
        <v>1</v>
      </c>
      <c r="J344">
        <v>422</v>
      </c>
      <c r="K344">
        <v>15.9</v>
      </c>
      <c r="L344">
        <v>389.96</v>
      </c>
      <c r="M344">
        <v>8.65</v>
      </c>
      <c r="N344" s="1">
        <v>16.5</v>
      </c>
      <c r="O344" s="4">
        <f t="shared" si="30"/>
        <v>24.856080000000006</v>
      </c>
      <c r="P344">
        <f t="shared" si="31"/>
        <v>8.3560800000000057</v>
      </c>
      <c r="Q344">
        <f t="shared" si="32"/>
        <v>8.3560800000000057</v>
      </c>
      <c r="R344">
        <f t="shared" si="33"/>
        <v>69.824072966400095</v>
      </c>
      <c r="S344">
        <f t="shared" si="34"/>
        <v>-6.0328063241106982</v>
      </c>
      <c r="T344">
        <f t="shared" si="35"/>
        <v>36.394752144230033</v>
      </c>
    </row>
    <row r="345" spans="1:20" x14ac:dyDescent="0.25">
      <c r="A345">
        <v>2.5430000000000001E-2</v>
      </c>
      <c r="B345">
        <v>55</v>
      </c>
      <c r="C345">
        <v>3.78</v>
      </c>
      <c r="D345">
        <v>0</v>
      </c>
      <c r="E345">
        <v>0.48399999999999999</v>
      </c>
      <c r="F345" s="3">
        <v>6.6959999999999997</v>
      </c>
      <c r="G345">
        <v>56.4</v>
      </c>
      <c r="H345">
        <v>5.7321</v>
      </c>
      <c r="I345">
        <v>5</v>
      </c>
      <c r="J345">
        <v>370</v>
      </c>
      <c r="K345">
        <v>17.600000000000001</v>
      </c>
      <c r="L345">
        <v>396.9</v>
      </c>
      <c r="M345">
        <v>7.18</v>
      </c>
      <c r="N345" s="1">
        <v>23.9</v>
      </c>
      <c r="O345" s="4">
        <f t="shared" si="30"/>
        <v>26.275992000000002</v>
      </c>
      <c r="P345">
        <f t="shared" si="31"/>
        <v>2.3759920000000037</v>
      </c>
      <c r="Q345">
        <f t="shared" si="32"/>
        <v>2.3759920000000037</v>
      </c>
      <c r="R345">
        <f t="shared" si="33"/>
        <v>5.6453379840640174</v>
      </c>
      <c r="S345">
        <f t="shared" si="34"/>
        <v>1.3671936758893004</v>
      </c>
      <c r="T345">
        <f t="shared" si="35"/>
        <v>1.8692185473916973</v>
      </c>
    </row>
    <row r="346" spans="1:20" x14ac:dyDescent="0.25">
      <c r="A346">
        <v>3.049E-2</v>
      </c>
      <c r="B346">
        <v>55</v>
      </c>
      <c r="C346">
        <v>3.78</v>
      </c>
      <c r="D346">
        <v>0</v>
      </c>
      <c r="E346">
        <v>0.48399999999999999</v>
      </c>
      <c r="F346" s="3">
        <v>6.8739999999999997</v>
      </c>
      <c r="G346">
        <v>28.1</v>
      </c>
      <c r="H346">
        <v>6.4653999999999998</v>
      </c>
      <c r="I346">
        <v>5</v>
      </c>
      <c r="J346">
        <v>370</v>
      </c>
      <c r="K346">
        <v>17.600000000000001</v>
      </c>
      <c r="L346">
        <v>387.97</v>
      </c>
      <c r="M346">
        <v>4.6100000000000003</v>
      </c>
      <c r="N346" s="1">
        <v>31.2</v>
      </c>
      <c r="O346" s="4">
        <f t="shared" si="30"/>
        <v>27.896147999999997</v>
      </c>
      <c r="P346">
        <f t="shared" si="31"/>
        <v>-3.3038520000000027</v>
      </c>
      <c r="Q346">
        <f t="shared" si="32"/>
        <v>3.3038520000000027</v>
      </c>
      <c r="R346">
        <f t="shared" si="33"/>
        <v>10.915438037904018</v>
      </c>
      <c r="S346">
        <f t="shared" si="34"/>
        <v>8.6671936758893011</v>
      </c>
      <c r="T346">
        <f t="shared" si="35"/>
        <v>75.120246215375502</v>
      </c>
    </row>
    <row r="347" spans="1:20" x14ac:dyDescent="0.25">
      <c r="A347">
        <v>3.1130000000000001E-2</v>
      </c>
      <c r="B347">
        <v>0</v>
      </c>
      <c r="C347">
        <v>4.3899999999999997</v>
      </c>
      <c r="D347">
        <v>0</v>
      </c>
      <c r="E347">
        <v>0.442</v>
      </c>
      <c r="F347" s="3">
        <v>6.0140000000000002</v>
      </c>
      <c r="G347">
        <v>48.5</v>
      </c>
      <c r="H347">
        <v>8.0136000000000003</v>
      </c>
      <c r="I347">
        <v>3</v>
      </c>
      <c r="J347">
        <v>352</v>
      </c>
      <c r="K347">
        <v>18.8</v>
      </c>
      <c r="L347">
        <v>385.64</v>
      </c>
      <c r="M347">
        <v>10.53</v>
      </c>
      <c r="N347" s="1">
        <v>17.5</v>
      </c>
      <c r="O347" s="4">
        <f t="shared" si="30"/>
        <v>20.068428000000004</v>
      </c>
      <c r="P347">
        <f t="shared" si="31"/>
        <v>2.5684280000000044</v>
      </c>
      <c r="Q347">
        <f t="shared" si="32"/>
        <v>2.5684280000000044</v>
      </c>
      <c r="R347">
        <f t="shared" si="33"/>
        <v>6.5968223911840225</v>
      </c>
      <c r="S347">
        <f t="shared" si="34"/>
        <v>-5.0328063241106982</v>
      </c>
      <c r="T347">
        <f t="shared" si="35"/>
        <v>25.329139496008636</v>
      </c>
    </row>
    <row r="348" spans="1:20" x14ac:dyDescent="0.25">
      <c r="A348">
        <v>6.1620000000000001E-2</v>
      </c>
      <c r="B348">
        <v>0</v>
      </c>
      <c r="C348">
        <v>4.3899999999999997</v>
      </c>
      <c r="D348">
        <v>0</v>
      </c>
      <c r="E348">
        <v>0.442</v>
      </c>
      <c r="F348" s="3">
        <v>5.8979999999999997</v>
      </c>
      <c r="G348">
        <v>52.3</v>
      </c>
      <c r="H348">
        <v>8.0136000000000003</v>
      </c>
      <c r="I348">
        <v>3</v>
      </c>
      <c r="J348">
        <v>352</v>
      </c>
      <c r="K348">
        <v>18.8</v>
      </c>
      <c r="L348">
        <v>364.61</v>
      </c>
      <c r="M348">
        <v>12.67</v>
      </c>
      <c r="N348" s="1">
        <v>17.2</v>
      </c>
      <c r="O348" s="4">
        <f t="shared" si="30"/>
        <v>19.012596000000002</v>
      </c>
      <c r="P348">
        <f t="shared" si="31"/>
        <v>1.8125960000000028</v>
      </c>
      <c r="Q348">
        <f t="shared" si="32"/>
        <v>1.8125960000000028</v>
      </c>
      <c r="R348">
        <f t="shared" si="33"/>
        <v>3.28550425921601</v>
      </c>
      <c r="S348">
        <f t="shared" si="34"/>
        <v>-5.3328063241106989</v>
      </c>
      <c r="T348">
        <f t="shared" si="35"/>
        <v>28.438823290475064</v>
      </c>
    </row>
    <row r="349" spans="1:20" x14ac:dyDescent="0.25">
      <c r="A349">
        <v>1.8700000000000001E-2</v>
      </c>
      <c r="B349">
        <v>85</v>
      </c>
      <c r="C349">
        <v>4.1500000000000004</v>
      </c>
      <c r="D349">
        <v>0</v>
      </c>
      <c r="E349">
        <v>0.42899999999999999</v>
      </c>
      <c r="F349" s="3">
        <v>6.516</v>
      </c>
      <c r="G349">
        <v>27.7</v>
      </c>
      <c r="H349">
        <v>8.5352999999999994</v>
      </c>
      <c r="I349">
        <v>4</v>
      </c>
      <c r="J349">
        <v>351</v>
      </c>
      <c r="K349">
        <v>17.899999999999999</v>
      </c>
      <c r="L349">
        <v>392.43</v>
      </c>
      <c r="M349">
        <v>6.36</v>
      </c>
      <c r="N349" s="1">
        <v>23.1</v>
      </c>
      <c r="O349" s="4">
        <f t="shared" si="30"/>
        <v>24.637632000000004</v>
      </c>
      <c r="P349">
        <f t="shared" si="31"/>
        <v>1.5376320000000021</v>
      </c>
      <c r="Q349">
        <f t="shared" si="32"/>
        <v>1.5376320000000021</v>
      </c>
      <c r="R349">
        <f t="shared" si="33"/>
        <v>2.3643121674240066</v>
      </c>
      <c r="S349">
        <f t="shared" si="34"/>
        <v>0.56719367588930325</v>
      </c>
      <c r="T349">
        <f t="shared" si="35"/>
        <v>0.32170866596881997</v>
      </c>
    </row>
    <row r="350" spans="1:20" x14ac:dyDescent="0.25">
      <c r="A350">
        <v>1.5010000000000001E-2</v>
      </c>
      <c r="B350">
        <v>80</v>
      </c>
      <c r="C350">
        <v>2.0099999999999998</v>
      </c>
      <c r="D350">
        <v>0</v>
      </c>
      <c r="E350">
        <v>0.435</v>
      </c>
      <c r="F350" s="3">
        <v>6.6349999999999998</v>
      </c>
      <c r="G350">
        <v>29.7</v>
      </c>
      <c r="H350">
        <v>8.3439999999999994</v>
      </c>
      <c r="I350">
        <v>4</v>
      </c>
      <c r="J350">
        <v>280</v>
      </c>
      <c r="K350">
        <v>17</v>
      </c>
      <c r="L350">
        <v>390.94</v>
      </c>
      <c r="M350">
        <v>5.99</v>
      </c>
      <c r="N350" s="1">
        <v>24.5</v>
      </c>
      <c r="O350" s="4">
        <f t="shared" si="30"/>
        <v>25.720770000000002</v>
      </c>
      <c r="P350">
        <f t="shared" si="31"/>
        <v>1.2207700000000017</v>
      </c>
      <c r="Q350">
        <f t="shared" si="32"/>
        <v>1.2207700000000017</v>
      </c>
      <c r="R350">
        <f t="shared" si="33"/>
        <v>1.4902793929000042</v>
      </c>
      <c r="S350">
        <f t="shared" si="34"/>
        <v>1.9671936758893018</v>
      </c>
      <c r="T350">
        <f t="shared" si="35"/>
        <v>3.8698509584588634</v>
      </c>
    </row>
    <row r="351" spans="1:20" x14ac:dyDescent="0.25">
      <c r="A351">
        <v>2.8989999999999998E-2</v>
      </c>
      <c r="B351">
        <v>40</v>
      </c>
      <c r="C351">
        <v>1.25</v>
      </c>
      <c r="D351">
        <v>0</v>
      </c>
      <c r="E351">
        <v>0.42899999999999999</v>
      </c>
      <c r="F351" s="3">
        <v>6.9390000000000001</v>
      </c>
      <c r="G351">
        <v>34.5</v>
      </c>
      <c r="H351">
        <v>8.7920999999999996</v>
      </c>
      <c r="I351">
        <v>1</v>
      </c>
      <c r="J351">
        <v>335</v>
      </c>
      <c r="K351">
        <v>19.7</v>
      </c>
      <c r="L351">
        <v>389.85</v>
      </c>
      <c r="M351">
        <v>5.89</v>
      </c>
      <c r="N351" s="1">
        <v>26.6</v>
      </c>
      <c r="O351" s="4">
        <f t="shared" si="30"/>
        <v>28.487778000000006</v>
      </c>
      <c r="P351">
        <f t="shared" si="31"/>
        <v>1.8877780000000044</v>
      </c>
      <c r="Q351">
        <f t="shared" si="32"/>
        <v>1.8877780000000044</v>
      </c>
      <c r="R351">
        <f t="shared" si="33"/>
        <v>3.5637057772840164</v>
      </c>
      <c r="S351">
        <f t="shared" si="34"/>
        <v>4.0671936758893033</v>
      </c>
      <c r="T351">
        <f t="shared" si="35"/>
        <v>16.542064397193943</v>
      </c>
    </row>
    <row r="352" spans="1:20" x14ac:dyDescent="0.25">
      <c r="A352">
        <v>6.2109999999999999E-2</v>
      </c>
      <c r="B352">
        <v>40</v>
      </c>
      <c r="C352">
        <v>1.25</v>
      </c>
      <c r="D352">
        <v>0</v>
      </c>
      <c r="E352">
        <v>0.42899999999999999</v>
      </c>
      <c r="F352" s="3">
        <v>6.49</v>
      </c>
      <c r="G352">
        <v>44.4</v>
      </c>
      <c r="H352">
        <v>8.7920999999999996</v>
      </c>
      <c r="I352">
        <v>1</v>
      </c>
      <c r="J352">
        <v>335</v>
      </c>
      <c r="K352">
        <v>19.7</v>
      </c>
      <c r="L352">
        <v>396.9</v>
      </c>
      <c r="M352">
        <v>5.98</v>
      </c>
      <c r="N352" s="1">
        <v>22.9</v>
      </c>
      <c r="O352" s="4">
        <f t="shared" si="30"/>
        <v>24.400980000000004</v>
      </c>
      <c r="P352">
        <f t="shared" si="31"/>
        <v>1.5009800000000055</v>
      </c>
      <c r="Q352">
        <f t="shared" si="32"/>
        <v>1.5009800000000055</v>
      </c>
      <c r="R352">
        <f t="shared" si="33"/>
        <v>2.2529409604000166</v>
      </c>
      <c r="S352">
        <f t="shared" si="34"/>
        <v>0.36719367588930041</v>
      </c>
      <c r="T352">
        <f t="shared" si="35"/>
        <v>0.13483119561309659</v>
      </c>
    </row>
    <row r="353" spans="1:20" x14ac:dyDescent="0.25">
      <c r="A353">
        <v>7.9500000000000001E-2</v>
      </c>
      <c r="B353">
        <v>60</v>
      </c>
      <c r="C353">
        <v>1.69</v>
      </c>
      <c r="D353">
        <v>0</v>
      </c>
      <c r="E353">
        <v>0.41099999999999998</v>
      </c>
      <c r="F353" s="3">
        <v>6.5789999999999997</v>
      </c>
      <c r="G353">
        <v>35.9</v>
      </c>
      <c r="H353">
        <v>10.7103</v>
      </c>
      <c r="I353">
        <v>4</v>
      </c>
      <c r="J353">
        <v>411</v>
      </c>
      <c r="K353">
        <v>18.3</v>
      </c>
      <c r="L353">
        <v>370.78</v>
      </c>
      <c r="M353">
        <v>5.49</v>
      </c>
      <c r="N353" s="1">
        <v>24.1</v>
      </c>
      <c r="O353" s="4">
        <f t="shared" si="30"/>
        <v>25.211058000000001</v>
      </c>
      <c r="P353">
        <f t="shared" si="31"/>
        <v>1.1110579999999999</v>
      </c>
      <c r="Q353">
        <f t="shared" si="32"/>
        <v>1.1110579999999999</v>
      </c>
      <c r="R353">
        <f t="shared" si="33"/>
        <v>1.2344498793639997</v>
      </c>
      <c r="S353">
        <f t="shared" si="34"/>
        <v>1.5671936758893033</v>
      </c>
      <c r="T353">
        <f t="shared" si="35"/>
        <v>2.4560960177474267</v>
      </c>
    </row>
    <row r="354" spans="1:20" x14ac:dyDescent="0.25">
      <c r="A354">
        <v>7.2440000000000004E-2</v>
      </c>
      <c r="B354">
        <v>60</v>
      </c>
      <c r="C354">
        <v>1.69</v>
      </c>
      <c r="D354">
        <v>0</v>
      </c>
      <c r="E354">
        <v>0.41099999999999998</v>
      </c>
      <c r="F354" s="3">
        <v>5.8840000000000003</v>
      </c>
      <c r="G354">
        <v>18.5</v>
      </c>
      <c r="H354">
        <v>10.7103</v>
      </c>
      <c r="I354">
        <v>4</v>
      </c>
      <c r="J354">
        <v>411</v>
      </c>
      <c r="K354">
        <v>18.3</v>
      </c>
      <c r="L354">
        <v>392.33</v>
      </c>
      <c r="M354">
        <v>7.79</v>
      </c>
      <c r="N354" s="1">
        <v>18.600000000000001</v>
      </c>
      <c r="O354" s="4">
        <f t="shared" si="30"/>
        <v>18.885168000000007</v>
      </c>
      <c r="P354">
        <f t="shared" si="31"/>
        <v>0.28516800000000586</v>
      </c>
      <c r="Q354">
        <f t="shared" si="32"/>
        <v>0.28516800000000586</v>
      </c>
      <c r="R354">
        <f t="shared" si="33"/>
        <v>8.1320788224003349E-2</v>
      </c>
      <c r="S354">
        <f t="shared" si="34"/>
        <v>-3.9328063241106967</v>
      </c>
      <c r="T354">
        <f t="shared" si="35"/>
        <v>15.466965582965091</v>
      </c>
    </row>
    <row r="355" spans="1:20" x14ac:dyDescent="0.25">
      <c r="A355">
        <v>1.7090000000000001E-2</v>
      </c>
      <c r="B355">
        <v>90</v>
      </c>
      <c r="C355">
        <v>2.02</v>
      </c>
      <c r="D355">
        <v>0</v>
      </c>
      <c r="E355">
        <v>0.41</v>
      </c>
      <c r="F355" s="3">
        <v>6.7279999999999998</v>
      </c>
      <c r="G355">
        <v>36.1</v>
      </c>
      <c r="H355">
        <v>12.1265</v>
      </c>
      <c r="I355">
        <v>5</v>
      </c>
      <c r="J355">
        <v>187</v>
      </c>
      <c r="K355">
        <v>17</v>
      </c>
      <c r="L355">
        <v>384.46</v>
      </c>
      <c r="M355">
        <v>4.5</v>
      </c>
      <c r="N355" s="1">
        <v>30.1</v>
      </c>
      <c r="O355" s="4">
        <f t="shared" si="30"/>
        <v>26.567256</v>
      </c>
      <c r="P355">
        <f t="shared" si="31"/>
        <v>-3.532744000000001</v>
      </c>
      <c r="Q355">
        <f t="shared" si="32"/>
        <v>3.532744000000001</v>
      </c>
      <c r="R355">
        <f t="shared" si="33"/>
        <v>12.480280169536007</v>
      </c>
      <c r="S355">
        <f t="shared" si="34"/>
        <v>7.5671936758893033</v>
      </c>
      <c r="T355">
        <f t="shared" si="35"/>
        <v>57.262420128419066</v>
      </c>
    </row>
    <row r="356" spans="1:20" x14ac:dyDescent="0.25">
      <c r="A356">
        <v>4.301E-2</v>
      </c>
      <c r="B356">
        <v>80</v>
      </c>
      <c r="C356">
        <v>1.91</v>
      </c>
      <c r="D356">
        <v>0</v>
      </c>
      <c r="E356">
        <v>0.41299999999999998</v>
      </c>
      <c r="F356" s="3">
        <v>5.6630000000000003</v>
      </c>
      <c r="G356">
        <v>21.9</v>
      </c>
      <c r="H356">
        <v>10.585699999999999</v>
      </c>
      <c r="I356">
        <v>4</v>
      </c>
      <c r="J356">
        <v>334</v>
      </c>
      <c r="K356">
        <v>22</v>
      </c>
      <c r="L356">
        <v>382.8</v>
      </c>
      <c r="M356">
        <v>8.0500000000000007</v>
      </c>
      <c r="N356" s="1">
        <v>18.2</v>
      </c>
      <c r="O356" s="4">
        <f t="shared" si="30"/>
        <v>16.873626000000002</v>
      </c>
      <c r="P356">
        <f t="shared" si="31"/>
        <v>-1.3263739999999977</v>
      </c>
      <c r="Q356">
        <f t="shared" si="32"/>
        <v>1.3263739999999977</v>
      </c>
      <c r="R356">
        <f t="shared" si="33"/>
        <v>1.759267987875994</v>
      </c>
      <c r="S356">
        <f t="shared" si="34"/>
        <v>-4.3328063241106989</v>
      </c>
      <c r="T356">
        <f t="shared" si="35"/>
        <v>18.773210642253666</v>
      </c>
    </row>
    <row r="357" spans="1:20" x14ac:dyDescent="0.25">
      <c r="A357">
        <v>0.10659</v>
      </c>
      <c r="B357">
        <v>80</v>
      </c>
      <c r="C357">
        <v>1.91</v>
      </c>
      <c r="D357">
        <v>0</v>
      </c>
      <c r="E357">
        <v>0.41299999999999998</v>
      </c>
      <c r="F357" s="3">
        <v>5.9359999999999999</v>
      </c>
      <c r="G357">
        <v>19.5</v>
      </c>
      <c r="H357">
        <v>10.585699999999999</v>
      </c>
      <c r="I357">
        <v>4</v>
      </c>
      <c r="J357">
        <v>334</v>
      </c>
      <c r="K357">
        <v>22</v>
      </c>
      <c r="L357">
        <v>376.04</v>
      </c>
      <c r="M357">
        <v>5.57</v>
      </c>
      <c r="N357" s="1">
        <v>20.6</v>
      </c>
      <c r="O357" s="4">
        <f t="shared" si="30"/>
        <v>19.358471999999999</v>
      </c>
      <c r="P357">
        <f t="shared" si="31"/>
        <v>-1.2415280000000024</v>
      </c>
      <c r="Q357">
        <f t="shared" si="32"/>
        <v>1.2415280000000024</v>
      </c>
      <c r="R357">
        <f t="shared" si="33"/>
        <v>1.541391774784006</v>
      </c>
      <c r="S357">
        <f t="shared" si="34"/>
        <v>-1.9328063241106967</v>
      </c>
      <c r="T357">
        <f t="shared" si="35"/>
        <v>3.7357402865223039</v>
      </c>
    </row>
    <row r="358" spans="1:20" x14ac:dyDescent="0.25">
      <c r="A358">
        <v>8.9829600000000003</v>
      </c>
      <c r="B358">
        <v>0</v>
      </c>
      <c r="C358">
        <v>18.100000000000001</v>
      </c>
      <c r="D358">
        <v>1</v>
      </c>
      <c r="E358">
        <v>0.77</v>
      </c>
      <c r="F358" s="3">
        <v>6.2119999999999997</v>
      </c>
      <c r="G358">
        <v>97.4</v>
      </c>
      <c r="H358">
        <v>2.1221999999999999</v>
      </c>
      <c r="I358">
        <v>24</v>
      </c>
      <c r="J358">
        <v>666</v>
      </c>
      <c r="K358">
        <v>20.2</v>
      </c>
      <c r="L358">
        <v>377.73</v>
      </c>
      <c r="M358">
        <v>17.600000000000001</v>
      </c>
      <c r="N358" s="1">
        <v>17.8</v>
      </c>
      <c r="O358" s="4">
        <f t="shared" si="30"/>
        <v>21.870623999999999</v>
      </c>
      <c r="P358">
        <f t="shared" si="31"/>
        <v>4.0706239999999987</v>
      </c>
      <c r="Q358">
        <f t="shared" si="32"/>
        <v>4.0706239999999987</v>
      </c>
      <c r="R358">
        <f t="shared" si="33"/>
        <v>16.569979749375989</v>
      </c>
      <c r="S358">
        <f t="shared" si="34"/>
        <v>-4.7328063241106975</v>
      </c>
      <c r="T358">
        <f t="shared" si="35"/>
        <v>22.399455701542212</v>
      </c>
    </row>
    <row r="359" spans="1:20" x14ac:dyDescent="0.25">
      <c r="A359">
        <v>3.8496999999999999</v>
      </c>
      <c r="B359">
        <v>0</v>
      </c>
      <c r="C359">
        <v>18.100000000000001</v>
      </c>
      <c r="D359">
        <v>1</v>
      </c>
      <c r="E359">
        <v>0.77</v>
      </c>
      <c r="F359" s="3">
        <v>6.3949999999999996</v>
      </c>
      <c r="G359">
        <v>91</v>
      </c>
      <c r="H359">
        <v>2.5051999999999999</v>
      </c>
      <c r="I359">
        <v>24</v>
      </c>
      <c r="J359">
        <v>666</v>
      </c>
      <c r="K359">
        <v>20.2</v>
      </c>
      <c r="L359">
        <v>391.34</v>
      </c>
      <c r="M359">
        <v>13.27</v>
      </c>
      <c r="N359" s="1">
        <v>21.7</v>
      </c>
      <c r="O359" s="4">
        <f t="shared" si="30"/>
        <v>23.536290000000001</v>
      </c>
      <c r="P359">
        <f t="shared" si="31"/>
        <v>1.8362900000000018</v>
      </c>
      <c r="Q359">
        <f t="shared" si="32"/>
        <v>1.8362900000000018</v>
      </c>
      <c r="R359">
        <f t="shared" si="33"/>
        <v>3.3719609641000066</v>
      </c>
      <c r="S359">
        <f t="shared" si="34"/>
        <v>-0.83280632411069888</v>
      </c>
      <c r="T359">
        <f t="shared" si="35"/>
        <v>0.69356637347877448</v>
      </c>
    </row>
    <row r="360" spans="1:20" x14ac:dyDescent="0.25">
      <c r="A360">
        <v>5.2017699999999998</v>
      </c>
      <c r="B360">
        <v>0</v>
      </c>
      <c r="C360">
        <v>18.100000000000001</v>
      </c>
      <c r="D360">
        <v>1</v>
      </c>
      <c r="E360">
        <v>0.77</v>
      </c>
      <c r="F360" s="3">
        <v>6.1269999999999998</v>
      </c>
      <c r="G360">
        <v>83.4</v>
      </c>
      <c r="H360">
        <v>2.7227000000000001</v>
      </c>
      <c r="I360">
        <v>24</v>
      </c>
      <c r="J360">
        <v>666</v>
      </c>
      <c r="K360">
        <v>20.2</v>
      </c>
      <c r="L360">
        <v>395.43</v>
      </c>
      <c r="M360">
        <v>11.48</v>
      </c>
      <c r="N360" s="1">
        <v>22.7</v>
      </c>
      <c r="O360" s="4">
        <f t="shared" si="30"/>
        <v>21.096954000000004</v>
      </c>
      <c r="P360">
        <f t="shared" si="31"/>
        <v>-1.6030459999999955</v>
      </c>
      <c r="Q360">
        <f t="shared" si="32"/>
        <v>1.6030459999999955</v>
      </c>
      <c r="R360">
        <f t="shared" si="33"/>
        <v>2.5697564781159858</v>
      </c>
      <c r="S360">
        <f t="shared" si="34"/>
        <v>0.16719367588930112</v>
      </c>
      <c r="T360">
        <f t="shared" si="35"/>
        <v>2.7953725257376671E-2</v>
      </c>
    </row>
    <row r="361" spans="1:20" x14ac:dyDescent="0.25">
      <c r="A361">
        <v>4.2613099999999999</v>
      </c>
      <c r="B361">
        <v>0</v>
      </c>
      <c r="C361">
        <v>18.100000000000001</v>
      </c>
      <c r="D361">
        <v>0</v>
      </c>
      <c r="E361">
        <v>0.77</v>
      </c>
      <c r="F361" s="3">
        <v>6.1120000000000001</v>
      </c>
      <c r="G361">
        <v>81.3</v>
      </c>
      <c r="H361">
        <v>2.5091000000000001</v>
      </c>
      <c r="I361">
        <v>24</v>
      </c>
      <c r="J361">
        <v>666</v>
      </c>
      <c r="K361">
        <v>20.2</v>
      </c>
      <c r="L361">
        <v>390.74</v>
      </c>
      <c r="M361">
        <v>12.67</v>
      </c>
      <c r="N361" s="1">
        <v>22.6</v>
      </c>
      <c r="O361" s="4">
        <f t="shared" si="30"/>
        <v>20.960424000000003</v>
      </c>
      <c r="P361">
        <f t="shared" si="31"/>
        <v>-1.6395759999999981</v>
      </c>
      <c r="Q361">
        <f t="shared" si="32"/>
        <v>1.6395759999999981</v>
      </c>
      <c r="R361">
        <f t="shared" si="33"/>
        <v>2.6882094597759938</v>
      </c>
      <c r="S361">
        <f t="shared" si="34"/>
        <v>6.719367588930325E-2</v>
      </c>
      <c r="T361">
        <f t="shared" si="35"/>
        <v>4.5149900795167326E-3</v>
      </c>
    </row>
    <row r="362" spans="1:20" x14ac:dyDescent="0.25">
      <c r="A362">
        <v>4.5419200000000002</v>
      </c>
      <c r="B362">
        <v>0</v>
      </c>
      <c r="C362">
        <v>18.100000000000001</v>
      </c>
      <c r="D362">
        <v>0</v>
      </c>
      <c r="E362">
        <v>0.77</v>
      </c>
      <c r="F362" s="3">
        <v>6.3979999999999997</v>
      </c>
      <c r="G362">
        <v>88</v>
      </c>
      <c r="H362">
        <v>2.5182000000000002</v>
      </c>
      <c r="I362">
        <v>24</v>
      </c>
      <c r="J362">
        <v>666</v>
      </c>
      <c r="K362">
        <v>20.2</v>
      </c>
      <c r="L362">
        <v>374.56</v>
      </c>
      <c r="M362">
        <v>7.79</v>
      </c>
      <c r="N362" s="1">
        <v>25</v>
      </c>
      <c r="O362" s="4">
        <f t="shared" si="30"/>
        <v>23.563595999999997</v>
      </c>
      <c r="P362">
        <f t="shared" si="31"/>
        <v>-1.4364040000000031</v>
      </c>
      <c r="Q362">
        <f t="shared" si="32"/>
        <v>1.4364040000000031</v>
      </c>
      <c r="R362">
        <f t="shared" si="33"/>
        <v>2.063256451216009</v>
      </c>
      <c r="S362">
        <f t="shared" si="34"/>
        <v>2.4671936758893018</v>
      </c>
      <c r="T362">
        <f t="shared" si="35"/>
        <v>6.0870446343481657</v>
      </c>
    </row>
    <row r="363" spans="1:20" x14ac:dyDescent="0.25">
      <c r="A363">
        <v>3.83684</v>
      </c>
      <c r="B363">
        <v>0</v>
      </c>
      <c r="C363">
        <v>18.100000000000001</v>
      </c>
      <c r="D363">
        <v>0</v>
      </c>
      <c r="E363">
        <v>0.77</v>
      </c>
      <c r="F363" s="3">
        <v>6.2510000000000003</v>
      </c>
      <c r="G363">
        <v>91.1</v>
      </c>
      <c r="H363">
        <v>2.2955000000000001</v>
      </c>
      <c r="I363">
        <v>24</v>
      </c>
      <c r="J363">
        <v>666</v>
      </c>
      <c r="K363">
        <v>20.2</v>
      </c>
      <c r="L363">
        <v>350.65</v>
      </c>
      <c r="M363">
        <v>14.19</v>
      </c>
      <c r="N363" s="1">
        <v>19.899999999999999</v>
      </c>
      <c r="O363" s="4">
        <f t="shared" si="30"/>
        <v>22.225602000000002</v>
      </c>
      <c r="P363">
        <f t="shared" si="31"/>
        <v>2.3256020000000035</v>
      </c>
      <c r="Q363">
        <f t="shared" si="32"/>
        <v>2.3256020000000035</v>
      </c>
      <c r="R363">
        <f t="shared" si="33"/>
        <v>5.4084246624040162</v>
      </c>
      <c r="S363">
        <f t="shared" si="34"/>
        <v>-2.6328063241106996</v>
      </c>
      <c r="T363">
        <f t="shared" si="35"/>
        <v>6.9316691402772941</v>
      </c>
    </row>
    <row r="364" spans="1:20" x14ac:dyDescent="0.25">
      <c r="A364">
        <v>3.67822</v>
      </c>
      <c r="B364">
        <v>0</v>
      </c>
      <c r="C364">
        <v>18.100000000000001</v>
      </c>
      <c r="D364">
        <v>0</v>
      </c>
      <c r="E364">
        <v>0.77</v>
      </c>
      <c r="F364" s="3">
        <v>5.3620000000000001</v>
      </c>
      <c r="G364">
        <v>96.2</v>
      </c>
      <c r="H364">
        <v>2.1036000000000001</v>
      </c>
      <c r="I364">
        <v>24</v>
      </c>
      <c r="J364">
        <v>666</v>
      </c>
      <c r="K364">
        <v>20.2</v>
      </c>
      <c r="L364">
        <v>380.79</v>
      </c>
      <c r="M364">
        <v>10.19</v>
      </c>
      <c r="N364" s="1">
        <v>20.8</v>
      </c>
      <c r="O364" s="4">
        <f t="shared" si="30"/>
        <v>14.133924</v>
      </c>
      <c r="P364">
        <f t="shared" si="31"/>
        <v>-6.6660760000000003</v>
      </c>
      <c r="Q364">
        <f t="shared" si="32"/>
        <v>6.6660760000000003</v>
      </c>
      <c r="R364">
        <f t="shared" si="33"/>
        <v>44.436569237776006</v>
      </c>
      <c r="S364">
        <f t="shared" si="34"/>
        <v>-1.7328063241106975</v>
      </c>
      <c r="T364">
        <f t="shared" si="35"/>
        <v>3.0026177568780277</v>
      </c>
    </row>
    <row r="365" spans="1:20" x14ac:dyDescent="0.25">
      <c r="A365">
        <v>4.2223899999999999</v>
      </c>
      <c r="B365">
        <v>0</v>
      </c>
      <c r="C365">
        <v>18.100000000000001</v>
      </c>
      <c r="D365">
        <v>1</v>
      </c>
      <c r="E365">
        <v>0.77</v>
      </c>
      <c r="F365" s="3">
        <v>5.8029999999999999</v>
      </c>
      <c r="G365">
        <v>89</v>
      </c>
      <c r="H365">
        <v>1.9047000000000001</v>
      </c>
      <c r="I365">
        <v>24</v>
      </c>
      <c r="J365">
        <v>666</v>
      </c>
      <c r="K365">
        <v>20.2</v>
      </c>
      <c r="L365">
        <v>353.04</v>
      </c>
      <c r="M365">
        <v>14.64</v>
      </c>
      <c r="N365" s="1">
        <v>16.8</v>
      </c>
      <c r="O365" s="4">
        <f t="shared" si="30"/>
        <v>18.147905999999999</v>
      </c>
      <c r="P365">
        <f t="shared" si="31"/>
        <v>1.3479059999999983</v>
      </c>
      <c r="Q365">
        <f t="shared" si="32"/>
        <v>1.3479059999999983</v>
      </c>
      <c r="R365">
        <f t="shared" si="33"/>
        <v>1.8168505848359953</v>
      </c>
      <c r="S365">
        <f t="shared" si="34"/>
        <v>-5.7328063241106975</v>
      </c>
      <c r="T365">
        <f t="shared" si="35"/>
        <v>32.865068349763604</v>
      </c>
    </row>
    <row r="366" spans="1:20" x14ac:dyDescent="0.25">
      <c r="A366">
        <v>3.4742799999999998</v>
      </c>
      <c r="B366">
        <v>0</v>
      </c>
      <c r="C366">
        <v>18.100000000000001</v>
      </c>
      <c r="D366">
        <v>1</v>
      </c>
      <c r="E366">
        <v>0.71799999999999997</v>
      </c>
      <c r="F366" s="3">
        <v>8.7799999999999994</v>
      </c>
      <c r="G366">
        <v>82.9</v>
      </c>
      <c r="H366">
        <v>1.9047000000000001</v>
      </c>
      <c r="I366">
        <v>24</v>
      </c>
      <c r="J366">
        <v>666</v>
      </c>
      <c r="K366">
        <v>20.2</v>
      </c>
      <c r="L366">
        <v>354.55</v>
      </c>
      <c r="M366">
        <v>5.29</v>
      </c>
      <c r="N366" s="1">
        <v>21.9</v>
      </c>
      <c r="O366" s="4">
        <f t="shared" si="30"/>
        <v>45.24456</v>
      </c>
      <c r="P366">
        <f t="shared" si="31"/>
        <v>23.344560000000001</v>
      </c>
      <c r="Q366">
        <f t="shared" si="32"/>
        <v>23.344560000000001</v>
      </c>
      <c r="R366">
        <f t="shared" si="33"/>
        <v>544.96848159360002</v>
      </c>
      <c r="S366">
        <f t="shared" si="34"/>
        <v>-0.63280632411069959</v>
      </c>
      <c r="T366">
        <f t="shared" si="35"/>
        <v>0.40044384383449577</v>
      </c>
    </row>
    <row r="367" spans="1:20" x14ac:dyDescent="0.25">
      <c r="A367">
        <v>4.5558699999999996</v>
      </c>
      <c r="B367">
        <v>0</v>
      </c>
      <c r="C367">
        <v>18.100000000000001</v>
      </c>
      <c r="D367">
        <v>0</v>
      </c>
      <c r="E367">
        <v>0.71799999999999997</v>
      </c>
      <c r="F367" s="3">
        <v>3.5609999999999999</v>
      </c>
      <c r="G367">
        <v>87.9</v>
      </c>
      <c r="H367">
        <v>1.6132</v>
      </c>
      <c r="I367">
        <v>24</v>
      </c>
      <c r="J367">
        <v>666</v>
      </c>
      <c r="K367">
        <v>20.2</v>
      </c>
      <c r="L367">
        <v>354.7</v>
      </c>
      <c r="M367">
        <v>7.12</v>
      </c>
      <c r="N367" s="1">
        <v>27.5</v>
      </c>
      <c r="O367" s="4">
        <f t="shared" si="30"/>
        <v>-2.2587779999999995</v>
      </c>
      <c r="P367">
        <f t="shared" si="31"/>
        <v>-29.758778</v>
      </c>
      <c r="Q367">
        <f t="shared" si="32"/>
        <v>29.758778</v>
      </c>
      <c r="R367">
        <f t="shared" si="33"/>
        <v>885.58486805328403</v>
      </c>
      <c r="S367">
        <f t="shared" si="34"/>
        <v>4.9671936758893018</v>
      </c>
      <c r="T367">
        <f t="shared" si="35"/>
        <v>24.673013013794673</v>
      </c>
    </row>
    <row r="368" spans="1:20" x14ac:dyDescent="0.25">
      <c r="A368">
        <v>3.6969500000000002</v>
      </c>
      <c r="B368">
        <v>0</v>
      </c>
      <c r="C368">
        <v>18.100000000000001</v>
      </c>
      <c r="D368">
        <v>0</v>
      </c>
      <c r="E368">
        <v>0.71799999999999997</v>
      </c>
      <c r="F368" s="3">
        <v>4.9630000000000001</v>
      </c>
      <c r="G368">
        <v>91.4</v>
      </c>
      <c r="H368">
        <v>1.7523</v>
      </c>
      <c r="I368">
        <v>24</v>
      </c>
      <c r="J368">
        <v>666</v>
      </c>
      <c r="K368">
        <v>20.2</v>
      </c>
      <c r="L368">
        <v>316.02999999999997</v>
      </c>
      <c r="M368">
        <v>14</v>
      </c>
      <c r="N368" s="1">
        <v>21.9</v>
      </c>
      <c r="O368" s="4">
        <f t="shared" si="30"/>
        <v>10.502226</v>
      </c>
      <c r="P368">
        <f t="shared" si="31"/>
        <v>-11.397773999999998</v>
      </c>
      <c r="Q368">
        <f t="shared" si="32"/>
        <v>11.397773999999998</v>
      </c>
      <c r="R368">
        <f t="shared" si="33"/>
        <v>129.90925215507596</v>
      </c>
      <c r="S368">
        <f t="shared" si="34"/>
        <v>-0.63280632411069959</v>
      </c>
      <c r="T368">
        <f t="shared" si="35"/>
        <v>0.40044384383449577</v>
      </c>
    </row>
    <row r="369" spans="1:20" x14ac:dyDescent="0.25">
      <c r="A369">
        <v>13.5222</v>
      </c>
      <c r="B369">
        <v>0</v>
      </c>
      <c r="C369">
        <v>18.100000000000001</v>
      </c>
      <c r="D369">
        <v>0</v>
      </c>
      <c r="E369">
        <v>0.63100000000000001</v>
      </c>
      <c r="F369" s="3">
        <v>3.863</v>
      </c>
      <c r="G369">
        <v>100</v>
      </c>
      <c r="H369">
        <v>1.5105999999999999</v>
      </c>
      <c r="I369">
        <v>24</v>
      </c>
      <c r="J369">
        <v>666</v>
      </c>
      <c r="K369">
        <v>20.2</v>
      </c>
      <c r="L369">
        <v>131.41999999999999</v>
      </c>
      <c r="M369">
        <v>13.33</v>
      </c>
      <c r="N369" s="1">
        <v>23.1</v>
      </c>
      <c r="O369" s="4">
        <f t="shared" si="30"/>
        <v>0.49002600000000029</v>
      </c>
      <c r="P369">
        <f t="shared" si="31"/>
        <v>-22.609974000000001</v>
      </c>
      <c r="Q369">
        <f t="shared" si="32"/>
        <v>22.609974000000001</v>
      </c>
      <c r="R369">
        <f t="shared" si="33"/>
        <v>511.21092428067607</v>
      </c>
      <c r="S369">
        <f t="shared" si="34"/>
        <v>0.56719367588930325</v>
      </c>
      <c r="T369">
        <f t="shared" si="35"/>
        <v>0.32170866596881997</v>
      </c>
    </row>
    <row r="370" spans="1:20" x14ac:dyDescent="0.25">
      <c r="A370">
        <v>4.8982200000000002</v>
      </c>
      <c r="B370">
        <v>0</v>
      </c>
      <c r="C370">
        <v>18.100000000000001</v>
      </c>
      <c r="D370">
        <v>0</v>
      </c>
      <c r="E370">
        <v>0.63100000000000001</v>
      </c>
      <c r="F370" s="3">
        <v>4.97</v>
      </c>
      <c r="G370">
        <v>100</v>
      </c>
      <c r="H370">
        <v>1.3325</v>
      </c>
      <c r="I370">
        <v>24</v>
      </c>
      <c r="J370">
        <v>666</v>
      </c>
      <c r="K370">
        <v>20.2</v>
      </c>
      <c r="L370">
        <v>375.52</v>
      </c>
      <c r="M370">
        <v>3.26</v>
      </c>
      <c r="N370" s="1">
        <v>50</v>
      </c>
      <c r="O370" s="4">
        <f t="shared" si="30"/>
        <v>10.565939999999998</v>
      </c>
      <c r="P370">
        <f t="shared" si="31"/>
        <v>-39.434060000000002</v>
      </c>
      <c r="Q370">
        <f t="shared" si="32"/>
        <v>39.434060000000002</v>
      </c>
      <c r="R370">
        <f t="shared" si="33"/>
        <v>1555.0450880836001</v>
      </c>
      <c r="S370">
        <f t="shared" si="34"/>
        <v>27.467193675889302</v>
      </c>
      <c r="T370">
        <f t="shared" si="35"/>
        <v>754.44672842881323</v>
      </c>
    </row>
    <row r="371" spans="1:20" x14ac:dyDescent="0.25">
      <c r="A371">
        <v>5.6699799999999998</v>
      </c>
      <c r="B371">
        <v>0</v>
      </c>
      <c r="C371">
        <v>18.100000000000001</v>
      </c>
      <c r="D371">
        <v>1</v>
      </c>
      <c r="E371">
        <v>0.63100000000000001</v>
      </c>
      <c r="F371" s="3">
        <v>6.6829999999999998</v>
      </c>
      <c r="G371">
        <v>96.8</v>
      </c>
      <c r="H371">
        <v>1.3567</v>
      </c>
      <c r="I371">
        <v>24</v>
      </c>
      <c r="J371">
        <v>666</v>
      </c>
      <c r="K371">
        <v>20.2</v>
      </c>
      <c r="L371">
        <v>375.33</v>
      </c>
      <c r="M371">
        <v>3.73</v>
      </c>
      <c r="N371" s="1">
        <v>50</v>
      </c>
      <c r="O371" s="4">
        <f t="shared" si="30"/>
        <v>26.157665999999999</v>
      </c>
      <c r="P371">
        <f t="shared" si="31"/>
        <v>-23.842334000000001</v>
      </c>
      <c r="Q371">
        <f t="shared" si="32"/>
        <v>23.842334000000001</v>
      </c>
      <c r="R371">
        <f t="shared" si="33"/>
        <v>568.456890567556</v>
      </c>
      <c r="S371">
        <f t="shared" si="34"/>
        <v>27.467193675889302</v>
      </c>
      <c r="T371">
        <f t="shared" si="35"/>
        <v>754.44672842881323</v>
      </c>
    </row>
    <row r="372" spans="1:20" x14ac:dyDescent="0.25">
      <c r="A372">
        <v>6.5387599999999999</v>
      </c>
      <c r="B372">
        <v>0</v>
      </c>
      <c r="C372">
        <v>18.100000000000001</v>
      </c>
      <c r="D372">
        <v>1</v>
      </c>
      <c r="E372">
        <v>0.63100000000000001</v>
      </c>
      <c r="F372" s="3">
        <v>7.016</v>
      </c>
      <c r="G372">
        <v>97.5</v>
      </c>
      <c r="H372">
        <v>1.2023999999999999</v>
      </c>
      <c r="I372">
        <v>24</v>
      </c>
      <c r="J372">
        <v>666</v>
      </c>
      <c r="K372">
        <v>20.2</v>
      </c>
      <c r="L372">
        <v>392.05</v>
      </c>
      <c r="M372">
        <v>2.96</v>
      </c>
      <c r="N372" s="1">
        <v>50</v>
      </c>
      <c r="O372" s="4">
        <f t="shared" si="30"/>
        <v>29.188632000000005</v>
      </c>
      <c r="P372">
        <f t="shared" si="31"/>
        <v>-20.811367999999995</v>
      </c>
      <c r="Q372">
        <f t="shared" si="32"/>
        <v>20.811367999999995</v>
      </c>
      <c r="R372">
        <f t="shared" si="33"/>
        <v>433.1130380314238</v>
      </c>
      <c r="S372">
        <f t="shared" si="34"/>
        <v>27.467193675889302</v>
      </c>
      <c r="T372">
        <f t="shared" si="35"/>
        <v>754.44672842881323</v>
      </c>
    </row>
    <row r="373" spans="1:20" x14ac:dyDescent="0.25">
      <c r="A373">
        <v>9.2323000000000004</v>
      </c>
      <c r="B373">
        <v>0</v>
      </c>
      <c r="C373">
        <v>18.100000000000001</v>
      </c>
      <c r="D373">
        <v>0</v>
      </c>
      <c r="E373">
        <v>0.63100000000000001</v>
      </c>
      <c r="F373" s="3">
        <v>6.2160000000000002</v>
      </c>
      <c r="G373">
        <v>100</v>
      </c>
      <c r="H373">
        <v>1.1691</v>
      </c>
      <c r="I373">
        <v>24</v>
      </c>
      <c r="J373">
        <v>666</v>
      </c>
      <c r="K373">
        <v>20.2</v>
      </c>
      <c r="L373">
        <v>366.15</v>
      </c>
      <c r="M373">
        <v>9.5299999999999994</v>
      </c>
      <c r="N373" s="1">
        <v>50</v>
      </c>
      <c r="O373" s="4">
        <f t="shared" si="30"/>
        <v>21.907032000000001</v>
      </c>
      <c r="P373">
        <f t="shared" si="31"/>
        <v>-28.092967999999999</v>
      </c>
      <c r="Q373">
        <f t="shared" si="32"/>
        <v>28.092967999999999</v>
      </c>
      <c r="R373">
        <f t="shared" si="33"/>
        <v>789.21485104902399</v>
      </c>
      <c r="S373">
        <f t="shared" si="34"/>
        <v>27.467193675889302</v>
      </c>
      <c r="T373">
        <f t="shared" si="35"/>
        <v>754.44672842881323</v>
      </c>
    </row>
    <row r="374" spans="1:20" x14ac:dyDescent="0.25">
      <c r="A374">
        <v>8.2672500000000007</v>
      </c>
      <c r="B374">
        <v>0</v>
      </c>
      <c r="C374">
        <v>18.100000000000001</v>
      </c>
      <c r="D374">
        <v>1</v>
      </c>
      <c r="E374">
        <v>0.66800000000000004</v>
      </c>
      <c r="F374" s="3">
        <v>5.875</v>
      </c>
      <c r="G374">
        <v>89.6</v>
      </c>
      <c r="H374">
        <v>1.1295999999999999</v>
      </c>
      <c r="I374">
        <v>24</v>
      </c>
      <c r="J374">
        <v>666</v>
      </c>
      <c r="K374">
        <v>20.2</v>
      </c>
      <c r="L374">
        <v>347.88</v>
      </c>
      <c r="M374">
        <v>8.8800000000000008</v>
      </c>
      <c r="N374" s="1">
        <v>50</v>
      </c>
      <c r="O374" s="4">
        <f t="shared" si="30"/>
        <v>18.803250000000006</v>
      </c>
      <c r="P374">
        <f t="shared" si="31"/>
        <v>-31.196749999999994</v>
      </c>
      <c r="Q374">
        <f t="shared" si="32"/>
        <v>31.196749999999994</v>
      </c>
      <c r="R374">
        <f t="shared" si="33"/>
        <v>973.23721056249963</v>
      </c>
      <c r="S374">
        <f t="shared" si="34"/>
        <v>27.467193675889302</v>
      </c>
      <c r="T374">
        <f t="shared" si="35"/>
        <v>754.44672842881323</v>
      </c>
    </row>
    <row r="375" spans="1:20" x14ac:dyDescent="0.25">
      <c r="A375">
        <v>11.1081</v>
      </c>
      <c r="B375">
        <v>0</v>
      </c>
      <c r="C375">
        <v>18.100000000000001</v>
      </c>
      <c r="D375">
        <v>0</v>
      </c>
      <c r="E375">
        <v>0.66800000000000004</v>
      </c>
      <c r="F375" s="3">
        <v>4.9059999999999997</v>
      </c>
      <c r="G375">
        <v>100</v>
      </c>
      <c r="H375">
        <v>1.1741999999999999</v>
      </c>
      <c r="I375">
        <v>24</v>
      </c>
      <c r="J375">
        <v>666</v>
      </c>
      <c r="K375">
        <v>20.2</v>
      </c>
      <c r="L375">
        <v>396.9</v>
      </c>
      <c r="M375">
        <v>34.770000000000003</v>
      </c>
      <c r="N375" s="1">
        <v>13.8</v>
      </c>
      <c r="O375" s="4">
        <f t="shared" si="30"/>
        <v>9.9834120000000013</v>
      </c>
      <c r="P375">
        <f t="shared" si="31"/>
        <v>-3.8165879999999994</v>
      </c>
      <c r="Q375">
        <f t="shared" si="32"/>
        <v>3.8165879999999994</v>
      </c>
      <c r="R375">
        <f t="shared" si="33"/>
        <v>14.566343961743996</v>
      </c>
      <c r="S375">
        <f t="shared" si="34"/>
        <v>-8.7328063241106975</v>
      </c>
      <c r="T375">
        <f t="shared" si="35"/>
        <v>76.261906294427789</v>
      </c>
    </row>
    <row r="376" spans="1:20" x14ac:dyDescent="0.25">
      <c r="A376">
        <v>18.498200000000001</v>
      </c>
      <c r="B376">
        <v>0</v>
      </c>
      <c r="C376">
        <v>18.100000000000001</v>
      </c>
      <c r="D376">
        <v>0</v>
      </c>
      <c r="E376">
        <v>0.66800000000000004</v>
      </c>
      <c r="F376" s="3">
        <v>4.1379999999999999</v>
      </c>
      <c r="G376">
        <v>100</v>
      </c>
      <c r="H376">
        <v>1.137</v>
      </c>
      <c r="I376">
        <v>24</v>
      </c>
      <c r="J376">
        <v>666</v>
      </c>
      <c r="K376">
        <v>20.2</v>
      </c>
      <c r="L376">
        <v>396.9</v>
      </c>
      <c r="M376">
        <v>37.97</v>
      </c>
      <c r="N376" s="1">
        <v>13.8</v>
      </c>
      <c r="O376" s="4">
        <f t="shared" si="30"/>
        <v>2.9930760000000021</v>
      </c>
      <c r="P376">
        <f t="shared" si="31"/>
        <v>-10.806923999999999</v>
      </c>
      <c r="Q376">
        <f t="shared" si="32"/>
        <v>10.806923999999999</v>
      </c>
      <c r="R376">
        <f t="shared" si="33"/>
        <v>116.78960634177596</v>
      </c>
      <c r="S376">
        <f t="shared" si="34"/>
        <v>-8.7328063241106975</v>
      </c>
      <c r="T376">
        <f t="shared" si="35"/>
        <v>76.261906294427789</v>
      </c>
    </row>
    <row r="377" spans="1:20" x14ac:dyDescent="0.25">
      <c r="A377">
        <v>19.609100000000002</v>
      </c>
      <c r="B377">
        <v>0</v>
      </c>
      <c r="C377">
        <v>18.100000000000001</v>
      </c>
      <c r="D377">
        <v>0</v>
      </c>
      <c r="E377">
        <v>0.67100000000000004</v>
      </c>
      <c r="F377" s="3">
        <v>7.3129999999999997</v>
      </c>
      <c r="G377">
        <v>97.9</v>
      </c>
      <c r="H377">
        <v>1.3163</v>
      </c>
      <c r="I377">
        <v>24</v>
      </c>
      <c r="J377">
        <v>666</v>
      </c>
      <c r="K377">
        <v>20.2</v>
      </c>
      <c r="L377">
        <v>396.9</v>
      </c>
      <c r="M377">
        <v>13.44</v>
      </c>
      <c r="N377" s="1">
        <v>15</v>
      </c>
      <c r="O377" s="4">
        <f t="shared" si="30"/>
        <v>31.891926000000005</v>
      </c>
      <c r="P377">
        <f t="shared" si="31"/>
        <v>16.891926000000005</v>
      </c>
      <c r="Q377">
        <f t="shared" si="32"/>
        <v>16.891926000000005</v>
      </c>
      <c r="R377">
        <f t="shared" si="33"/>
        <v>285.33716398947615</v>
      </c>
      <c r="S377">
        <f t="shared" si="34"/>
        <v>-7.5328063241106982</v>
      </c>
      <c r="T377">
        <f t="shared" si="35"/>
        <v>56.743171116562131</v>
      </c>
    </row>
    <row r="378" spans="1:20" x14ac:dyDescent="0.25">
      <c r="A378">
        <v>15.288</v>
      </c>
      <c r="B378">
        <v>0</v>
      </c>
      <c r="C378">
        <v>18.100000000000001</v>
      </c>
      <c r="D378">
        <v>0</v>
      </c>
      <c r="E378">
        <v>0.67100000000000004</v>
      </c>
      <c r="F378" s="3">
        <v>6.649</v>
      </c>
      <c r="G378">
        <v>93.3</v>
      </c>
      <c r="H378">
        <v>1.3449</v>
      </c>
      <c r="I378">
        <v>24</v>
      </c>
      <c r="J378">
        <v>666</v>
      </c>
      <c r="K378">
        <v>20.2</v>
      </c>
      <c r="L378">
        <v>363.02</v>
      </c>
      <c r="M378">
        <v>23.24</v>
      </c>
      <c r="N378" s="1">
        <v>13.9</v>
      </c>
      <c r="O378" s="4">
        <f t="shared" si="30"/>
        <v>25.848198000000004</v>
      </c>
      <c r="P378">
        <f t="shared" si="31"/>
        <v>11.948198000000003</v>
      </c>
      <c r="Q378">
        <f t="shared" si="32"/>
        <v>11.948198000000003</v>
      </c>
      <c r="R378">
        <f t="shared" si="33"/>
        <v>142.75943544720408</v>
      </c>
      <c r="S378">
        <f t="shared" si="34"/>
        <v>-8.6328063241106978</v>
      </c>
      <c r="T378">
        <f t="shared" si="35"/>
        <v>74.52534502960566</v>
      </c>
    </row>
    <row r="379" spans="1:20" x14ac:dyDescent="0.25">
      <c r="A379">
        <v>9.8234899999999996</v>
      </c>
      <c r="B379">
        <v>0</v>
      </c>
      <c r="C379">
        <v>18.100000000000001</v>
      </c>
      <c r="D379">
        <v>0</v>
      </c>
      <c r="E379">
        <v>0.67100000000000004</v>
      </c>
      <c r="F379" s="3">
        <v>6.7939999999999996</v>
      </c>
      <c r="G379">
        <v>98.8</v>
      </c>
      <c r="H379">
        <v>1.3580000000000001</v>
      </c>
      <c r="I379">
        <v>24</v>
      </c>
      <c r="J379">
        <v>666</v>
      </c>
      <c r="K379">
        <v>20.2</v>
      </c>
      <c r="L379">
        <v>396.9</v>
      </c>
      <c r="M379">
        <v>21.24</v>
      </c>
      <c r="N379" s="1">
        <v>13.3</v>
      </c>
      <c r="O379" s="4">
        <f t="shared" si="30"/>
        <v>27.167988000000001</v>
      </c>
      <c r="P379">
        <f t="shared" si="31"/>
        <v>13.867988</v>
      </c>
      <c r="Q379">
        <f t="shared" si="32"/>
        <v>13.867988</v>
      </c>
      <c r="R379">
        <f t="shared" si="33"/>
        <v>192.32109116814402</v>
      </c>
      <c r="S379">
        <f t="shared" si="34"/>
        <v>-9.2328063241106975</v>
      </c>
      <c r="T379">
        <f t="shared" si="35"/>
        <v>85.244712618538486</v>
      </c>
    </row>
    <row r="380" spans="1:20" x14ac:dyDescent="0.25">
      <c r="A380">
        <v>23.648199999999999</v>
      </c>
      <c r="B380">
        <v>0</v>
      </c>
      <c r="C380">
        <v>18.100000000000001</v>
      </c>
      <c r="D380">
        <v>0</v>
      </c>
      <c r="E380">
        <v>0.67100000000000004</v>
      </c>
      <c r="F380" s="3">
        <v>6.38</v>
      </c>
      <c r="G380">
        <v>96.2</v>
      </c>
      <c r="H380">
        <v>1.3861000000000001</v>
      </c>
      <c r="I380">
        <v>24</v>
      </c>
      <c r="J380">
        <v>666</v>
      </c>
      <c r="K380">
        <v>20.2</v>
      </c>
      <c r="L380">
        <v>396.9</v>
      </c>
      <c r="M380">
        <v>23.69</v>
      </c>
      <c r="N380" s="1">
        <v>13.1</v>
      </c>
      <c r="O380" s="4">
        <f t="shared" si="30"/>
        <v>23.399760000000001</v>
      </c>
      <c r="P380">
        <f t="shared" si="31"/>
        <v>10.299760000000001</v>
      </c>
      <c r="Q380">
        <f t="shared" si="32"/>
        <v>10.299760000000001</v>
      </c>
      <c r="R380">
        <f t="shared" si="33"/>
        <v>106.08505605760001</v>
      </c>
      <c r="S380">
        <f t="shared" si="34"/>
        <v>-9.4328063241106985</v>
      </c>
      <c r="T380">
        <f t="shared" si="35"/>
        <v>88.977835148182791</v>
      </c>
    </row>
    <row r="381" spans="1:20" x14ac:dyDescent="0.25">
      <c r="A381">
        <v>17.866700000000002</v>
      </c>
      <c r="B381">
        <v>0</v>
      </c>
      <c r="C381">
        <v>18.100000000000001</v>
      </c>
      <c r="D381">
        <v>0</v>
      </c>
      <c r="E381">
        <v>0.67100000000000004</v>
      </c>
      <c r="F381" s="3">
        <v>6.2229999999999999</v>
      </c>
      <c r="G381">
        <v>100</v>
      </c>
      <c r="H381">
        <v>1.3861000000000001</v>
      </c>
      <c r="I381">
        <v>24</v>
      </c>
      <c r="J381">
        <v>666</v>
      </c>
      <c r="K381">
        <v>20.2</v>
      </c>
      <c r="L381">
        <v>393.74</v>
      </c>
      <c r="M381">
        <v>21.78</v>
      </c>
      <c r="N381" s="1">
        <v>10.199999999999999</v>
      </c>
      <c r="O381" s="4">
        <f t="shared" si="30"/>
        <v>21.970745999999998</v>
      </c>
      <c r="P381">
        <f t="shared" si="31"/>
        <v>11.770745999999999</v>
      </c>
      <c r="Q381">
        <f t="shared" si="32"/>
        <v>11.770745999999999</v>
      </c>
      <c r="R381">
        <f t="shared" si="33"/>
        <v>138.55046139651597</v>
      </c>
      <c r="S381">
        <f t="shared" si="34"/>
        <v>-12.332806324110699</v>
      </c>
      <c r="T381">
        <f t="shared" si="35"/>
        <v>152.09811182802486</v>
      </c>
    </row>
    <row r="382" spans="1:20" x14ac:dyDescent="0.25">
      <c r="A382">
        <v>88.976200000000006</v>
      </c>
      <c r="B382">
        <v>0</v>
      </c>
      <c r="C382">
        <v>18.100000000000001</v>
      </c>
      <c r="D382">
        <v>0</v>
      </c>
      <c r="E382">
        <v>0.67100000000000004</v>
      </c>
      <c r="F382" s="3">
        <v>6.968</v>
      </c>
      <c r="G382">
        <v>91.9</v>
      </c>
      <c r="H382">
        <v>1.4165000000000001</v>
      </c>
      <c r="I382">
        <v>24</v>
      </c>
      <c r="J382">
        <v>666</v>
      </c>
      <c r="K382">
        <v>20.2</v>
      </c>
      <c r="L382">
        <v>396.9</v>
      </c>
      <c r="M382">
        <v>17.21</v>
      </c>
      <c r="N382" s="1">
        <v>10.4</v>
      </c>
      <c r="O382" s="4">
        <f t="shared" si="30"/>
        <v>28.751736000000001</v>
      </c>
      <c r="P382">
        <f t="shared" si="31"/>
        <v>18.351736000000002</v>
      </c>
      <c r="Q382">
        <f t="shared" si="32"/>
        <v>18.351736000000002</v>
      </c>
      <c r="R382">
        <f t="shared" si="33"/>
        <v>336.7862142136961</v>
      </c>
      <c r="S382">
        <f t="shared" si="34"/>
        <v>-12.132806324110698</v>
      </c>
      <c r="T382">
        <f t="shared" si="35"/>
        <v>147.20498929838055</v>
      </c>
    </row>
    <row r="383" spans="1:20" x14ac:dyDescent="0.25">
      <c r="A383">
        <v>15.8744</v>
      </c>
      <c r="B383">
        <v>0</v>
      </c>
      <c r="C383">
        <v>18.100000000000001</v>
      </c>
      <c r="D383">
        <v>0</v>
      </c>
      <c r="E383">
        <v>0.67100000000000004</v>
      </c>
      <c r="F383" s="3">
        <v>6.5449999999999999</v>
      </c>
      <c r="G383">
        <v>99.1</v>
      </c>
      <c r="H383">
        <v>1.5192000000000001</v>
      </c>
      <c r="I383">
        <v>24</v>
      </c>
      <c r="J383">
        <v>666</v>
      </c>
      <c r="K383">
        <v>20.2</v>
      </c>
      <c r="L383">
        <v>396.9</v>
      </c>
      <c r="M383">
        <v>21.08</v>
      </c>
      <c r="N383" s="1">
        <v>10.9</v>
      </c>
      <c r="O383" s="4">
        <f t="shared" si="30"/>
        <v>24.901589999999999</v>
      </c>
      <c r="P383">
        <f t="shared" si="31"/>
        <v>14.001589999999998</v>
      </c>
      <c r="Q383">
        <f t="shared" si="32"/>
        <v>14.001589999999998</v>
      </c>
      <c r="R383">
        <f t="shared" si="33"/>
        <v>196.04452252809995</v>
      </c>
      <c r="S383">
        <f t="shared" si="34"/>
        <v>-11.632806324110698</v>
      </c>
      <c r="T383">
        <f t="shared" si="35"/>
        <v>135.32218297426985</v>
      </c>
    </row>
    <row r="384" spans="1:20" x14ac:dyDescent="0.25">
      <c r="A384">
        <v>9.1870200000000004</v>
      </c>
      <c r="B384">
        <v>0</v>
      </c>
      <c r="C384">
        <v>18.100000000000001</v>
      </c>
      <c r="D384">
        <v>0</v>
      </c>
      <c r="E384">
        <v>0.7</v>
      </c>
      <c r="F384" s="3">
        <v>5.5359999999999996</v>
      </c>
      <c r="G384">
        <v>100</v>
      </c>
      <c r="H384">
        <v>1.5804</v>
      </c>
      <c r="I384">
        <v>24</v>
      </c>
      <c r="J384">
        <v>666</v>
      </c>
      <c r="K384">
        <v>20.2</v>
      </c>
      <c r="L384">
        <v>396.9</v>
      </c>
      <c r="M384">
        <v>23.6</v>
      </c>
      <c r="N384" s="1">
        <v>11.3</v>
      </c>
      <c r="O384" s="4">
        <f t="shared" si="30"/>
        <v>15.717672</v>
      </c>
      <c r="P384">
        <f t="shared" si="31"/>
        <v>4.4176719999999996</v>
      </c>
      <c r="Q384">
        <f t="shared" si="32"/>
        <v>4.4176719999999996</v>
      </c>
      <c r="R384">
        <f t="shared" si="33"/>
        <v>19.515825899583998</v>
      </c>
      <c r="S384">
        <f t="shared" si="34"/>
        <v>-11.232806324110697</v>
      </c>
      <c r="T384">
        <f t="shared" si="35"/>
        <v>126.17593791498128</v>
      </c>
    </row>
    <row r="385" spans="1:20" x14ac:dyDescent="0.25">
      <c r="A385">
        <v>7.9924799999999996</v>
      </c>
      <c r="B385">
        <v>0</v>
      </c>
      <c r="C385">
        <v>18.100000000000001</v>
      </c>
      <c r="D385">
        <v>0</v>
      </c>
      <c r="E385">
        <v>0.7</v>
      </c>
      <c r="F385" s="3">
        <v>5.52</v>
      </c>
      <c r="G385">
        <v>100</v>
      </c>
      <c r="H385">
        <v>1.5330999999999999</v>
      </c>
      <c r="I385">
        <v>24</v>
      </c>
      <c r="J385">
        <v>666</v>
      </c>
      <c r="K385">
        <v>20.2</v>
      </c>
      <c r="L385">
        <v>396.9</v>
      </c>
      <c r="M385">
        <v>24.56</v>
      </c>
      <c r="N385" s="1">
        <v>12.3</v>
      </c>
      <c r="O385" s="4">
        <f t="shared" si="30"/>
        <v>15.572040000000001</v>
      </c>
      <c r="P385">
        <f t="shared" si="31"/>
        <v>3.2720400000000005</v>
      </c>
      <c r="Q385">
        <f t="shared" si="32"/>
        <v>3.2720400000000005</v>
      </c>
      <c r="R385">
        <f t="shared" si="33"/>
        <v>10.706245761600004</v>
      </c>
      <c r="S385">
        <f t="shared" si="34"/>
        <v>-10.232806324110697</v>
      </c>
      <c r="T385">
        <f t="shared" si="35"/>
        <v>104.71032526675988</v>
      </c>
    </row>
    <row r="386" spans="1:20" x14ac:dyDescent="0.25">
      <c r="A386">
        <v>20.084900000000001</v>
      </c>
      <c r="B386">
        <v>0</v>
      </c>
      <c r="C386">
        <v>18.100000000000001</v>
      </c>
      <c r="D386">
        <v>0</v>
      </c>
      <c r="E386">
        <v>0.7</v>
      </c>
      <c r="F386" s="3">
        <v>4.3680000000000003</v>
      </c>
      <c r="G386">
        <v>91.2</v>
      </c>
      <c r="H386">
        <v>1.4395</v>
      </c>
      <c r="I386">
        <v>24</v>
      </c>
      <c r="J386">
        <v>666</v>
      </c>
      <c r="K386">
        <v>20.2</v>
      </c>
      <c r="L386">
        <v>285.83</v>
      </c>
      <c r="M386">
        <v>30.63</v>
      </c>
      <c r="N386" s="1">
        <v>8.8000000000000007</v>
      </c>
      <c r="O386" s="4">
        <f t="shared" si="30"/>
        <v>5.0865360000000024</v>
      </c>
      <c r="P386">
        <f t="shared" si="31"/>
        <v>-3.7134639999999983</v>
      </c>
      <c r="Q386">
        <f t="shared" si="32"/>
        <v>3.7134639999999983</v>
      </c>
      <c r="R386">
        <f t="shared" si="33"/>
        <v>13.789814879295987</v>
      </c>
      <c r="S386">
        <f t="shared" si="34"/>
        <v>-13.732806324110697</v>
      </c>
      <c r="T386">
        <f t="shared" si="35"/>
        <v>188.58996953553478</v>
      </c>
    </row>
    <row r="387" spans="1:20" x14ac:dyDescent="0.25">
      <c r="A387">
        <v>16.811800000000002</v>
      </c>
      <c r="B387">
        <v>0</v>
      </c>
      <c r="C387">
        <v>18.100000000000001</v>
      </c>
      <c r="D387">
        <v>0</v>
      </c>
      <c r="E387">
        <v>0.7</v>
      </c>
      <c r="F387" s="3">
        <v>5.2770000000000001</v>
      </c>
      <c r="G387">
        <v>98.1</v>
      </c>
      <c r="H387">
        <v>1.4260999999999999</v>
      </c>
      <c r="I387">
        <v>24</v>
      </c>
      <c r="J387">
        <v>666</v>
      </c>
      <c r="K387">
        <v>20.2</v>
      </c>
      <c r="L387">
        <v>396.9</v>
      </c>
      <c r="M387">
        <v>30.81</v>
      </c>
      <c r="N387" s="1">
        <v>7.2</v>
      </c>
      <c r="O387" s="4">
        <f t="shared" ref="O387:O450" si="36" xml:space="preserve"> $X$3 + ($X$2*F387)</f>
        <v>13.360254000000005</v>
      </c>
      <c r="P387">
        <f t="shared" ref="P387:P450" si="37">O387-N387</f>
        <v>6.1602540000000046</v>
      </c>
      <c r="Q387">
        <f t="shared" ref="Q387:Q450" si="38">ABS(P387)</f>
        <v>6.1602540000000046</v>
      </c>
      <c r="R387">
        <f t="shared" ref="R387:R450" si="39" xml:space="preserve"> POWER(P387,2)</f>
        <v>37.948729344516053</v>
      </c>
      <c r="S387">
        <f t="shared" ref="S387:S450" si="40">N387-$X$6</f>
        <v>-15.332806324110699</v>
      </c>
      <c r="T387">
        <f t="shared" ref="T387:T450" si="41">POWER(S387,2)</f>
        <v>235.09494977268903</v>
      </c>
    </row>
    <row r="388" spans="1:20" x14ac:dyDescent="0.25">
      <c r="A388">
        <v>24.393799999999999</v>
      </c>
      <c r="B388">
        <v>0</v>
      </c>
      <c r="C388">
        <v>18.100000000000001</v>
      </c>
      <c r="D388">
        <v>0</v>
      </c>
      <c r="E388">
        <v>0.7</v>
      </c>
      <c r="F388" s="3">
        <v>4.6520000000000001</v>
      </c>
      <c r="G388">
        <v>100</v>
      </c>
      <c r="H388">
        <v>1.4672000000000001</v>
      </c>
      <c r="I388">
        <v>24</v>
      </c>
      <c r="J388">
        <v>666</v>
      </c>
      <c r="K388">
        <v>20.2</v>
      </c>
      <c r="L388">
        <v>396.9</v>
      </c>
      <c r="M388">
        <v>28.28</v>
      </c>
      <c r="N388" s="1">
        <v>10.5</v>
      </c>
      <c r="O388" s="4">
        <f t="shared" si="36"/>
        <v>7.6715040000000059</v>
      </c>
      <c r="P388">
        <f t="shared" si="37"/>
        <v>-2.8284959999999941</v>
      </c>
      <c r="Q388">
        <f t="shared" si="38"/>
        <v>2.8284959999999941</v>
      </c>
      <c r="R388">
        <f t="shared" si="39"/>
        <v>8.000389622015966</v>
      </c>
      <c r="S388">
        <f t="shared" si="40"/>
        <v>-12.032806324110698</v>
      </c>
      <c r="T388">
        <f t="shared" si="41"/>
        <v>144.7884280335584</v>
      </c>
    </row>
    <row r="389" spans="1:20" x14ac:dyDescent="0.25">
      <c r="A389">
        <v>22.597100000000001</v>
      </c>
      <c r="B389">
        <v>0</v>
      </c>
      <c r="C389">
        <v>18.100000000000001</v>
      </c>
      <c r="D389">
        <v>0</v>
      </c>
      <c r="E389">
        <v>0.7</v>
      </c>
      <c r="F389" s="3">
        <v>5</v>
      </c>
      <c r="G389">
        <v>89.5</v>
      </c>
      <c r="H389">
        <v>1.5184</v>
      </c>
      <c r="I389">
        <v>24</v>
      </c>
      <c r="J389">
        <v>666</v>
      </c>
      <c r="K389">
        <v>20.2</v>
      </c>
      <c r="L389">
        <v>396.9</v>
      </c>
      <c r="M389">
        <v>31.99</v>
      </c>
      <c r="N389" s="1">
        <v>7.4</v>
      </c>
      <c r="O389" s="4">
        <f t="shared" si="36"/>
        <v>10.839000000000006</v>
      </c>
      <c r="P389">
        <f t="shared" si="37"/>
        <v>3.4390000000000054</v>
      </c>
      <c r="Q389">
        <f t="shared" si="38"/>
        <v>3.4390000000000054</v>
      </c>
      <c r="R389">
        <f t="shared" si="39"/>
        <v>11.826721000000036</v>
      </c>
      <c r="S389">
        <f t="shared" si="40"/>
        <v>-15.132806324110698</v>
      </c>
      <c r="T389">
        <f t="shared" si="41"/>
        <v>229.00182724304474</v>
      </c>
    </row>
    <row r="390" spans="1:20" x14ac:dyDescent="0.25">
      <c r="A390">
        <v>14.3337</v>
      </c>
      <c r="B390">
        <v>0</v>
      </c>
      <c r="C390">
        <v>18.100000000000001</v>
      </c>
      <c r="D390">
        <v>0</v>
      </c>
      <c r="E390">
        <v>0.7</v>
      </c>
      <c r="F390" s="3">
        <v>4.88</v>
      </c>
      <c r="G390">
        <v>100</v>
      </c>
      <c r="H390">
        <v>1.5894999999999999</v>
      </c>
      <c r="I390">
        <v>24</v>
      </c>
      <c r="J390">
        <v>666</v>
      </c>
      <c r="K390">
        <v>20.2</v>
      </c>
      <c r="L390">
        <v>372.92</v>
      </c>
      <c r="M390">
        <v>30.62</v>
      </c>
      <c r="N390" s="1">
        <v>10.199999999999999</v>
      </c>
      <c r="O390" s="4">
        <f t="shared" si="36"/>
        <v>9.7467600000000019</v>
      </c>
      <c r="P390">
        <f t="shared" si="37"/>
        <v>-0.45323999999999742</v>
      </c>
      <c r="Q390">
        <f t="shared" si="38"/>
        <v>0.45323999999999742</v>
      </c>
      <c r="R390">
        <f t="shared" si="39"/>
        <v>0.20542649759999768</v>
      </c>
      <c r="S390">
        <f t="shared" si="40"/>
        <v>-12.332806324110699</v>
      </c>
      <c r="T390">
        <f t="shared" si="41"/>
        <v>152.09811182802486</v>
      </c>
    </row>
    <row r="391" spans="1:20" x14ac:dyDescent="0.25">
      <c r="A391">
        <v>8.1517400000000002</v>
      </c>
      <c r="B391">
        <v>0</v>
      </c>
      <c r="C391">
        <v>18.100000000000001</v>
      </c>
      <c r="D391">
        <v>0</v>
      </c>
      <c r="E391">
        <v>0.7</v>
      </c>
      <c r="F391" s="3">
        <v>5.39</v>
      </c>
      <c r="G391">
        <v>98.9</v>
      </c>
      <c r="H391">
        <v>1.7281</v>
      </c>
      <c r="I391">
        <v>24</v>
      </c>
      <c r="J391">
        <v>666</v>
      </c>
      <c r="K391">
        <v>20.2</v>
      </c>
      <c r="L391">
        <v>396.9</v>
      </c>
      <c r="M391">
        <v>20.85</v>
      </c>
      <c r="N391" s="1">
        <v>11.5</v>
      </c>
      <c r="O391" s="4">
        <f t="shared" si="36"/>
        <v>14.388779999999997</v>
      </c>
      <c r="P391">
        <f t="shared" si="37"/>
        <v>2.888779999999997</v>
      </c>
      <c r="Q391">
        <f t="shared" si="38"/>
        <v>2.888779999999997</v>
      </c>
      <c r="R391">
        <f t="shared" si="39"/>
        <v>8.3450498883999824</v>
      </c>
      <c r="S391">
        <f t="shared" si="40"/>
        <v>-11.032806324110698</v>
      </c>
      <c r="T391">
        <f t="shared" si="41"/>
        <v>121.72281538533701</v>
      </c>
    </row>
    <row r="392" spans="1:20" x14ac:dyDescent="0.25">
      <c r="A392">
        <v>6.9621500000000003</v>
      </c>
      <c r="B392">
        <v>0</v>
      </c>
      <c r="C392">
        <v>18.100000000000001</v>
      </c>
      <c r="D392">
        <v>0</v>
      </c>
      <c r="E392">
        <v>0.7</v>
      </c>
      <c r="F392" s="3">
        <v>5.7130000000000001</v>
      </c>
      <c r="G392">
        <v>97</v>
      </c>
      <c r="H392">
        <v>1.9265000000000001</v>
      </c>
      <c r="I392">
        <v>24</v>
      </c>
      <c r="J392">
        <v>666</v>
      </c>
      <c r="K392">
        <v>20.2</v>
      </c>
      <c r="L392">
        <v>394.43</v>
      </c>
      <c r="M392">
        <v>17.11</v>
      </c>
      <c r="N392" s="1">
        <v>15.1</v>
      </c>
      <c r="O392" s="4">
        <f t="shared" si="36"/>
        <v>17.328726000000003</v>
      </c>
      <c r="P392">
        <f t="shared" si="37"/>
        <v>2.2287260000000035</v>
      </c>
      <c r="Q392">
        <f t="shared" si="38"/>
        <v>2.2287260000000035</v>
      </c>
      <c r="R392">
        <f t="shared" si="39"/>
        <v>4.967219583076016</v>
      </c>
      <c r="S392">
        <f t="shared" si="40"/>
        <v>-7.4328063241106985</v>
      </c>
      <c r="T392">
        <f t="shared" si="41"/>
        <v>55.246609851739997</v>
      </c>
    </row>
    <row r="393" spans="1:20" x14ac:dyDescent="0.25">
      <c r="A393">
        <v>5.29305</v>
      </c>
      <c r="B393">
        <v>0</v>
      </c>
      <c r="C393">
        <v>18.100000000000001</v>
      </c>
      <c r="D393">
        <v>0</v>
      </c>
      <c r="E393">
        <v>0.7</v>
      </c>
      <c r="F393" s="3">
        <v>6.0510000000000002</v>
      </c>
      <c r="G393">
        <v>82.5</v>
      </c>
      <c r="H393">
        <v>2.1678000000000002</v>
      </c>
      <c r="I393">
        <v>24</v>
      </c>
      <c r="J393">
        <v>666</v>
      </c>
      <c r="K393">
        <v>20.2</v>
      </c>
      <c r="L393">
        <v>378.38</v>
      </c>
      <c r="M393">
        <v>18.760000000000002</v>
      </c>
      <c r="N393" s="1">
        <v>23.2</v>
      </c>
      <c r="O393" s="4">
        <f t="shared" si="36"/>
        <v>20.405202000000003</v>
      </c>
      <c r="P393">
        <f t="shared" si="37"/>
        <v>-2.7947979999999966</v>
      </c>
      <c r="Q393">
        <f t="shared" si="38"/>
        <v>2.7947979999999966</v>
      </c>
      <c r="R393">
        <f t="shared" si="39"/>
        <v>7.8108958608039805</v>
      </c>
      <c r="S393">
        <f t="shared" si="40"/>
        <v>0.66719367588930112</v>
      </c>
      <c r="T393">
        <f t="shared" si="41"/>
        <v>0.44514740114667778</v>
      </c>
    </row>
    <row r="394" spans="1:20" x14ac:dyDescent="0.25">
      <c r="A394">
        <v>11.5779</v>
      </c>
      <c r="B394">
        <v>0</v>
      </c>
      <c r="C394">
        <v>18.100000000000001</v>
      </c>
      <c r="D394">
        <v>0</v>
      </c>
      <c r="E394">
        <v>0.7</v>
      </c>
      <c r="F394" s="3">
        <v>5.0359999999999996</v>
      </c>
      <c r="G394">
        <v>97</v>
      </c>
      <c r="H394">
        <v>1.77</v>
      </c>
      <c r="I394">
        <v>24</v>
      </c>
      <c r="J394">
        <v>666</v>
      </c>
      <c r="K394">
        <v>20.2</v>
      </c>
      <c r="L394">
        <v>396.9</v>
      </c>
      <c r="M394">
        <v>25.68</v>
      </c>
      <c r="N394" s="1">
        <v>9.6999999999999993</v>
      </c>
      <c r="O394" s="4">
        <f t="shared" si="36"/>
        <v>11.166671999999998</v>
      </c>
      <c r="P394">
        <f t="shared" si="37"/>
        <v>1.4666719999999991</v>
      </c>
      <c r="Q394">
        <f t="shared" si="38"/>
        <v>1.4666719999999991</v>
      </c>
      <c r="R394">
        <f t="shared" si="39"/>
        <v>2.1511267555839972</v>
      </c>
      <c r="S394">
        <f t="shared" si="40"/>
        <v>-12.832806324110699</v>
      </c>
      <c r="T394">
        <f t="shared" si="41"/>
        <v>164.68091815213555</v>
      </c>
    </row>
    <row r="395" spans="1:20" x14ac:dyDescent="0.25">
      <c r="A395">
        <v>8.6447599999999998</v>
      </c>
      <c r="B395">
        <v>0</v>
      </c>
      <c r="C395">
        <v>18.100000000000001</v>
      </c>
      <c r="D395">
        <v>0</v>
      </c>
      <c r="E395">
        <v>0.69299999999999995</v>
      </c>
      <c r="F395" s="3">
        <v>6.1929999999999996</v>
      </c>
      <c r="G395">
        <v>92.6</v>
      </c>
      <c r="H395">
        <v>1.7911999999999999</v>
      </c>
      <c r="I395">
        <v>24</v>
      </c>
      <c r="J395">
        <v>666</v>
      </c>
      <c r="K395">
        <v>20.2</v>
      </c>
      <c r="L395">
        <v>396.9</v>
      </c>
      <c r="M395">
        <v>15.17</v>
      </c>
      <c r="N395" s="1">
        <v>13.8</v>
      </c>
      <c r="O395" s="4">
        <f t="shared" si="36"/>
        <v>21.697685999999997</v>
      </c>
      <c r="P395">
        <f t="shared" si="37"/>
        <v>7.8976859999999967</v>
      </c>
      <c r="Q395">
        <f t="shared" si="38"/>
        <v>7.8976859999999967</v>
      </c>
      <c r="R395">
        <f t="shared" si="39"/>
        <v>62.373444154595944</v>
      </c>
      <c r="S395">
        <f t="shared" si="40"/>
        <v>-8.7328063241106975</v>
      </c>
      <c r="T395">
        <f t="shared" si="41"/>
        <v>76.261906294427789</v>
      </c>
    </row>
    <row r="396" spans="1:20" x14ac:dyDescent="0.25">
      <c r="A396">
        <v>13.3598</v>
      </c>
      <c r="B396">
        <v>0</v>
      </c>
      <c r="C396">
        <v>18.100000000000001</v>
      </c>
      <c r="D396">
        <v>0</v>
      </c>
      <c r="E396">
        <v>0.69299999999999995</v>
      </c>
      <c r="F396" s="3">
        <v>5.8869999999999996</v>
      </c>
      <c r="G396">
        <v>94.7</v>
      </c>
      <c r="H396">
        <v>1.7821</v>
      </c>
      <c r="I396">
        <v>24</v>
      </c>
      <c r="J396">
        <v>666</v>
      </c>
      <c r="K396">
        <v>20.2</v>
      </c>
      <c r="L396">
        <v>396.9</v>
      </c>
      <c r="M396">
        <v>16.350000000000001</v>
      </c>
      <c r="N396" s="1">
        <v>12.7</v>
      </c>
      <c r="O396" s="4">
        <f t="shared" si="36"/>
        <v>18.912473999999996</v>
      </c>
      <c r="P396">
        <f t="shared" si="37"/>
        <v>6.2124739999999967</v>
      </c>
      <c r="Q396">
        <f t="shared" si="38"/>
        <v>6.2124739999999967</v>
      </c>
      <c r="R396">
        <f t="shared" si="39"/>
        <v>38.594833200675957</v>
      </c>
      <c r="S396">
        <f t="shared" si="40"/>
        <v>-9.8328063241106989</v>
      </c>
      <c r="T396">
        <f t="shared" si="41"/>
        <v>96.684080207471354</v>
      </c>
    </row>
    <row r="397" spans="1:20" x14ac:dyDescent="0.25">
      <c r="A397">
        <v>8.7167499999999993</v>
      </c>
      <c r="B397">
        <v>0</v>
      </c>
      <c r="C397">
        <v>18.100000000000001</v>
      </c>
      <c r="D397">
        <v>0</v>
      </c>
      <c r="E397">
        <v>0.69299999999999995</v>
      </c>
      <c r="F397" s="3">
        <v>6.4710000000000001</v>
      </c>
      <c r="G397">
        <v>98.8</v>
      </c>
      <c r="H397">
        <v>1.7257</v>
      </c>
      <c r="I397">
        <v>24</v>
      </c>
      <c r="J397">
        <v>666</v>
      </c>
      <c r="K397">
        <v>20.2</v>
      </c>
      <c r="L397">
        <v>391.98</v>
      </c>
      <c r="M397">
        <v>17.12</v>
      </c>
      <c r="N397" s="1">
        <v>13.1</v>
      </c>
      <c r="O397" s="4">
        <f t="shared" si="36"/>
        <v>24.228042000000002</v>
      </c>
      <c r="P397">
        <f t="shared" si="37"/>
        <v>11.128042000000002</v>
      </c>
      <c r="Q397">
        <f t="shared" si="38"/>
        <v>11.128042000000002</v>
      </c>
      <c r="R397">
        <f t="shared" si="39"/>
        <v>123.83331875376406</v>
      </c>
      <c r="S397">
        <f t="shared" si="40"/>
        <v>-9.4328063241106985</v>
      </c>
      <c r="T397">
        <f t="shared" si="41"/>
        <v>88.977835148182791</v>
      </c>
    </row>
    <row r="398" spans="1:20" x14ac:dyDescent="0.25">
      <c r="A398">
        <v>5.8720499999999998</v>
      </c>
      <c r="B398">
        <v>0</v>
      </c>
      <c r="C398">
        <v>18.100000000000001</v>
      </c>
      <c r="D398">
        <v>0</v>
      </c>
      <c r="E398">
        <v>0.69299999999999995</v>
      </c>
      <c r="F398" s="3">
        <v>6.4050000000000002</v>
      </c>
      <c r="G398">
        <v>96</v>
      </c>
      <c r="H398">
        <v>1.6768000000000001</v>
      </c>
      <c r="I398">
        <v>24</v>
      </c>
      <c r="J398">
        <v>666</v>
      </c>
      <c r="K398">
        <v>20.2</v>
      </c>
      <c r="L398">
        <v>396.9</v>
      </c>
      <c r="M398">
        <v>19.37</v>
      </c>
      <c r="N398" s="1">
        <v>12.5</v>
      </c>
      <c r="O398" s="4">
        <f t="shared" si="36"/>
        <v>23.627310000000001</v>
      </c>
      <c r="P398">
        <f t="shared" si="37"/>
        <v>11.127310000000001</v>
      </c>
      <c r="Q398">
        <f t="shared" si="38"/>
        <v>11.127310000000001</v>
      </c>
      <c r="R398">
        <f t="shared" si="39"/>
        <v>123.81702783610002</v>
      </c>
      <c r="S398">
        <f t="shared" si="40"/>
        <v>-10.032806324110698</v>
      </c>
      <c r="T398">
        <f t="shared" si="41"/>
        <v>100.65720273711563</v>
      </c>
    </row>
    <row r="399" spans="1:20" x14ac:dyDescent="0.25">
      <c r="A399">
        <v>7.6720199999999998</v>
      </c>
      <c r="B399">
        <v>0</v>
      </c>
      <c r="C399">
        <v>18.100000000000001</v>
      </c>
      <c r="D399">
        <v>0</v>
      </c>
      <c r="E399">
        <v>0.69299999999999995</v>
      </c>
      <c r="F399" s="3">
        <v>5.7469999999999999</v>
      </c>
      <c r="G399">
        <v>98.9</v>
      </c>
      <c r="H399">
        <v>1.6334</v>
      </c>
      <c r="I399">
        <v>24</v>
      </c>
      <c r="J399">
        <v>666</v>
      </c>
      <c r="K399">
        <v>20.2</v>
      </c>
      <c r="L399">
        <v>393.1</v>
      </c>
      <c r="M399">
        <v>19.920000000000002</v>
      </c>
      <c r="N399" s="1">
        <v>8.5</v>
      </c>
      <c r="O399" s="4">
        <f t="shared" si="36"/>
        <v>17.638193999999999</v>
      </c>
      <c r="P399">
        <f t="shared" si="37"/>
        <v>9.1381939999999986</v>
      </c>
      <c r="Q399">
        <f t="shared" si="38"/>
        <v>9.1381939999999986</v>
      </c>
      <c r="R399">
        <f t="shared" si="39"/>
        <v>83.506589581635978</v>
      </c>
      <c r="S399">
        <f t="shared" si="40"/>
        <v>-14.032806324110698</v>
      </c>
      <c r="T399">
        <f t="shared" si="41"/>
        <v>196.91965333000121</v>
      </c>
    </row>
    <row r="400" spans="1:20" x14ac:dyDescent="0.25">
      <c r="A400">
        <v>38.351799999999997</v>
      </c>
      <c r="B400">
        <v>0</v>
      </c>
      <c r="C400">
        <v>18.100000000000001</v>
      </c>
      <c r="D400">
        <v>0</v>
      </c>
      <c r="E400">
        <v>0.69299999999999995</v>
      </c>
      <c r="F400" s="3">
        <v>5.4530000000000003</v>
      </c>
      <c r="G400">
        <v>100</v>
      </c>
      <c r="H400">
        <v>1.4896</v>
      </c>
      <c r="I400">
        <v>24</v>
      </c>
      <c r="J400">
        <v>666</v>
      </c>
      <c r="K400">
        <v>20.2</v>
      </c>
      <c r="L400">
        <v>396.9</v>
      </c>
      <c r="M400">
        <v>30.59</v>
      </c>
      <c r="N400" s="1">
        <v>5</v>
      </c>
      <c r="O400" s="4">
        <f t="shared" si="36"/>
        <v>14.962206000000002</v>
      </c>
      <c r="P400">
        <f t="shared" si="37"/>
        <v>9.9622060000000019</v>
      </c>
      <c r="Q400">
        <f t="shared" si="38"/>
        <v>9.9622060000000019</v>
      </c>
      <c r="R400">
        <f t="shared" si="39"/>
        <v>99.245548386436042</v>
      </c>
      <c r="S400">
        <f t="shared" si="40"/>
        <v>-17.532806324110698</v>
      </c>
      <c r="T400">
        <f t="shared" si="41"/>
        <v>307.39929759877612</v>
      </c>
    </row>
    <row r="401" spans="1:20" x14ac:dyDescent="0.25">
      <c r="A401">
        <v>9.9165500000000009</v>
      </c>
      <c r="B401">
        <v>0</v>
      </c>
      <c r="C401">
        <v>18.100000000000001</v>
      </c>
      <c r="D401">
        <v>0</v>
      </c>
      <c r="E401">
        <v>0.69299999999999995</v>
      </c>
      <c r="F401" s="3">
        <v>5.8520000000000003</v>
      </c>
      <c r="G401">
        <v>77.8</v>
      </c>
      <c r="H401">
        <v>1.5004</v>
      </c>
      <c r="I401">
        <v>24</v>
      </c>
      <c r="J401">
        <v>666</v>
      </c>
      <c r="K401">
        <v>20.2</v>
      </c>
      <c r="L401">
        <v>338.16</v>
      </c>
      <c r="M401">
        <v>29.97</v>
      </c>
      <c r="N401" s="1">
        <v>6.3</v>
      </c>
      <c r="O401" s="4">
        <f t="shared" si="36"/>
        <v>18.593904000000002</v>
      </c>
      <c r="P401">
        <f t="shared" si="37"/>
        <v>12.293904000000001</v>
      </c>
      <c r="Q401">
        <f t="shared" si="38"/>
        <v>12.293904000000001</v>
      </c>
      <c r="R401">
        <f t="shared" si="39"/>
        <v>151.14007556121604</v>
      </c>
      <c r="S401">
        <f t="shared" si="40"/>
        <v>-16.232806324110697</v>
      </c>
      <c r="T401">
        <f t="shared" si="41"/>
        <v>263.50400115608824</v>
      </c>
    </row>
    <row r="402" spans="1:20" x14ac:dyDescent="0.25">
      <c r="A402">
        <v>25.046099999999999</v>
      </c>
      <c r="B402">
        <v>0</v>
      </c>
      <c r="C402">
        <v>18.100000000000001</v>
      </c>
      <c r="D402">
        <v>0</v>
      </c>
      <c r="E402">
        <v>0.69299999999999995</v>
      </c>
      <c r="F402" s="3">
        <v>5.9870000000000001</v>
      </c>
      <c r="G402">
        <v>100</v>
      </c>
      <c r="H402">
        <v>1.5888</v>
      </c>
      <c r="I402">
        <v>24</v>
      </c>
      <c r="J402">
        <v>666</v>
      </c>
      <c r="K402">
        <v>20.2</v>
      </c>
      <c r="L402">
        <v>396.9</v>
      </c>
      <c r="M402">
        <v>26.77</v>
      </c>
      <c r="N402" s="1">
        <v>5.6</v>
      </c>
      <c r="O402" s="4">
        <f t="shared" si="36"/>
        <v>19.822674000000006</v>
      </c>
      <c r="P402">
        <f t="shared" si="37"/>
        <v>14.222674000000007</v>
      </c>
      <c r="Q402">
        <f t="shared" si="38"/>
        <v>14.222674000000007</v>
      </c>
      <c r="R402">
        <f t="shared" si="39"/>
        <v>202.28445571027618</v>
      </c>
      <c r="S402">
        <f t="shared" si="40"/>
        <v>-16.9328063241107</v>
      </c>
      <c r="T402">
        <f t="shared" si="41"/>
        <v>286.71993000984332</v>
      </c>
    </row>
    <row r="403" spans="1:20" x14ac:dyDescent="0.25">
      <c r="A403">
        <v>14.2362</v>
      </c>
      <c r="B403">
        <v>0</v>
      </c>
      <c r="C403">
        <v>18.100000000000001</v>
      </c>
      <c r="D403">
        <v>0</v>
      </c>
      <c r="E403">
        <v>0.69299999999999995</v>
      </c>
      <c r="F403" s="3">
        <v>6.343</v>
      </c>
      <c r="G403">
        <v>100</v>
      </c>
      <c r="H403">
        <v>1.5741000000000001</v>
      </c>
      <c r="I403">
        <v>24</v>
      </c>
      <c r="J403">
        <v>666</v>
      </c>
      <c r="K403">
        <v>20.2</v>
      </c>
      <c r="L403">
        <v>396.9</v>
      </c>
      <c r="M403">
        <v>20.32</v>
      </c>
      <c r="N403" s="1">
        <v>7.2</v>
      </c>
      <c r="O403" s="4">
        <f t="shared" si="36"/>
        <v>23.062986000000002</v>
      </c>
      <c r="P403">
        <f t="shared" si="37"/>
        <v>15.862986000000003</v>
      </c>
      <c r="Q403">
        <f t="shared" si="38"/>
        <v>15.862986000000003</v>
      </c>
      <c r="R403">
        <f t="shared" si="39"/>
        <v>251.6343248361961</v>
      </c>
      <c r="S403">
        <f t="shared" si="40"/>
        <v>-15.332806324110699</v>
      </c>
      <c r="T403">
        <f t="shared" si="41"/>
        <v>235.09494977268903</v>
      </c>
    </row>
    <row r="404" spans="1:20" x14ac:dyDescent="0.25">
      <c r="A404">
        <v>9.5957100000000004</v>
      </c>
      <c r="B404">
        <v>0</v>
      </c>
      <c r="C404">
        <v>18.100000000000001</v>
      </c>
      <c r="D404">
        <v>0</v>
      </c>
      <c r="E404">
        <v>0.69299999999999995</v>
      </c>
      <c r="F404" s="3">
        <v>6.4039999999999999</v>
      </c>
      <c r="G404">
        <v>100</v>
      </c>
      <c r="H404">
        <v>1.639</v>
      </c>
      <c r="I404">
        <v>24</v>
      </c>
      <c r="J404">
        <v>666</v>
      </c>
      <c r="K404">
        <v>20.2</v>
      </c>
      <c r="L404">
        <v>376.11</v>
      </c>
      <c r="M404">
        <v>20.309999999999999</v>
      </c>
      <c r="N404" s="1">
        <v>12.1</v>
      </c>
      <c r="O404" s="4">
        <f t="shared" si="36"/>
        <v>23.618208000000003</v>
      </c>
      <c r="P404">
        <f t="shared" si="37"/>
        <v>11.518208000000003</v>
      </c>
      <c r="Q404">
        <f t="shared" si="38"/>
        <v>11.518208000000003</v>
      </c>
      <c r="R404">
        <f t="shared" si="39"/>
        <v>132.66911553126408</v>
      </c>
      <c r="S404">
        <f t="shared" si="40"/>
        <v>-10.432806324110699</v>
      </c>
      <c r="T404">
        <f t="shared" si="41"/>
        <v>108.84344779640419</v>
      </c>
    </row>
    <row r="405" spans="1:20" x14ac:dyDescent="0.25">
      <c r="A405">
        <v>24.8017</v>
      </c>
      <c r="B405">
        <v>0</v>
      </c>
      <c r="C405">
        <v>18.100000000000001</v>
      </c>
      <c r="D405">
        <v>0</v>
      </c>
      <c r="E405">
        <v>0.69299999999999995</v>
      </c>
      <c r="F405" s="3">
        <v>5.3490000000000002</v>
      </c>
      <c r="G405">
        <v>96</v>
      </c>
      <c r="H405">
        <v>1.7028000000000001</v>
      </c>
      <c r="I405">
        <v>24</v>
      </c>
      <c r="J405">
        <v>666</v>
      </c>
      <c r="K405">
        <v>20.2</v>
      </c>
      <c r="L405">
        <v>396.9</v>
      </c>
      <c r="M405">
        <v>19.77</v>
      </c>
      <c r="N405" s="1">
        <v>8.3000000000000007</v>
      </c>
      <c r="O405" s="4">
        <f t="shared" si="36"/>
        <v>14.015598000000004</v>
      </c>
      <c r="P405">
        <f t="shared" si="37"/>
        <v>5.7155980000000035</v>
      </c>
      <c r="Q405">
        <f t="shared" si="38"/>
        <v>5.7155980000000035</v>
      </c>
      <c r="R405">
        <f t="shared" si="39"/>
        <v>32.668060497604039</v>
      </c>
      <c r="S405">
        <f t="shared" si="40"/>
        <v>-14.232806324110697</v>
      </c>
      <c r="T405">
        <f t="shared" si="41"/>
        <v>202.57277585964547</v>
      </c>
    </row>
    <row r="406" spans="1:20" x14ac:dyDescent="0.25">
      <c r="A406">
        <v>41.529200000000003</v>
      </c>
      <c r="B406">
        <v>0</v>
      </c>
      <c r="C406">
        <v>18.100000000000001</v>
      </c>
      <c r="D406">
        <v>0</v>
      </c>
      <c r="E406">
        <v>0.69299999999999995</v>
      </c>
      <c r="F406" s="3">
        <v>5.5309999999999997</v>
      </c>
      <c r="G406">
        <v>85.4</v>
      </c>
      <c r="H406">
        <v>1.6073999999999999</v>
      </c>
      <c r="I406">
        <v>24</v>
      </c>
      <c r="J406">
        <v>666</v>
      </c>
      <c r="K406">
        <v>20.2</v>
      </c>
      <c r="L406">
        <v>329.46</v>
      </c>
      <c r="M406">
        <v>27.38</v>
      </c>
      <c r="N406" s="1">
        <v>8.5</v>
      </c>
      <c r="O406" s="4">
        <f t="shared" si="36"/>
        <v>15.672162</v>
      </c>
      <c r="P406">
        <f t="shared" si="37"/>
        <v>7.1721620000000001</v>
      </c>
      <c r="Q406">
        <f t="shared" si="38"/>
        <v>7.1721620000000001</v>
      </c>
      <c r="R406">
        <f t="shared" si="39"/>
        <v>51.439907754244004</v>
      </c>
      <c r="S406">
        <f t="shared" si="40"/>
        <v>-14.032806324110698</v>
      </c>
      <c r="T406">
        <f t="shared" si="41"/>
        <v>196.91965333000121</v>
      </c>
    </row>
    <row r="407" spans="1:20" x14ac:dyDescent="0.25">
      <c r="A407">
        <v>67.9208</v>
      </c>
      <c r="B407">
        <v>0</v>
      </c>
      <c r="C407">
        <v>18.100000000000001</v>
      </c>
      <c r="D407">
        <v>0</v>
      </c>
      <c r="E407">
        <v>0.69299999999999995</v>
      </c>
      <c r="F407" s="3">
        <v>5.6829999999999998</v>
      </c>
      <c r="G407">
        <v>100</v>
      </c>
      <c r="H407">
        <v>1.4254</v>
      </c>
      <c r="I407">
        <v>24</v>
      </c>
      <c r="J407">
        <v>666</v>
      </c>
      <c r="K407">
        <v>20.2</v>
      </c>
      <c r="L407">
        <v>384.97</v>
      </c>
      <c r="M407">
        <v>22.98</v>
      </c>
      <c r="N407" s="1">
        <v>5</v>
      </c>
      <c r="O407" s="4">
        <f t="shared" si="36"/>
        <v>17.055666000000002</v>
      </c>
      <c r="P407">
        <f t="shared" si="37"/>
        <v>12.055666000000002</v>
      </c>
      <c r="Q407">
        <f t="shared" si="38"/>
        <v>12.055666000000002</v>
      </c>
      <c r="R407">
        <f t="shared" si="39"/>
        <v>145.33908270355604</v>
      </c>
      <c r="S407">
        <f t="shared" si="40"/>
        <v>-17.532806324110698</v>
      </c>
      <c r="T407">
        <f t="shared" si="41"/>
        <v>307.39929759877612</v>
      </c>
    </row>
    <row r="408" spans="1:20" x14ac:dyDescent="0.25">
      <c r="A408">
        <v>20.716200000000001</v>
      </c>
      <c r="B408">
        <v>0</v>
      </c>
      <c r="C408">
        <v>18.100000000000001</v>
      </c>
      <c r="D408">
        <v>0</v>
      </c>
      <c r="E408">
        <v>0.65900000000000003</v>
      </c>
      <c r="F408" s="3">
        <v>4.1379999999999999</v>
      </c>
      <c r="G408">
        <v>100</v>
      </c>
      <c r="H408">
        <v>1.1780999999999999</v>
      </c>
      <c r="I408">
        <v>24</v>
      </c>
      <c r="J408">
        <v>666</v>
      </c>
      <c r="K408">
        <v>20.2</v>
      </c>
      <c r="L408">
        <v>370.22</v>
      </c>
      <c r="M408">
        <v>23.34</v>
      </c>
      <c r="N408" s="1">
        <v>11.9</v>
      </c>
      <c r="O408" s="4">
        <f t="shared" si="36"/>
        <v>2.9930760000000021</v>
      </c>
      <c r="P408">
        <f t="shared" si="37"/>
        <v>-8.9069239999999983</v>
      </c>
      <c r="Q408">
        <f t="shared" si="38"/>
        <v>8.9069239999999983</v>
      </c>
      <c r="R408">
        <f t="shared" si="39"/>
        <v>79.333295141775963</v>
      </c>
      <c r="S408">
        <f t="shared" si="40"/>
        <v>-10.632806324110698</v>
      </c>
      <c r="T408">
        <f t="shared" si="41"/>
        <v>113.05657032604844</v>
      </c>
    </row>
    <row r="409" spans="1:20" x14ac:dyDescent="0.25">
      <c r="A409">
        <v>11.9511</v>
      </c>
      <c r="B409">
        <v>0</v>
      </c>
      <c r="C409">
        <v>18.100000000000001</v>
      </c>
      <c r="D409">
        <v>0</v>
      </c>
      <c r="E409">
        <v>0.65900000000000003</v>
      </c>
      <c r="F409" s="3">
        <v>5.6079999999999997</v>
      </c>
      <c r="G409">
        <v>100</v>
      </c>
      <c r="H409">
        <v>1.2851999999999999</v>
      </c>
      <c r="I409">
        <v>24</v>
      </c>
      <c r="J409">
        <v>666</v>
      </c>
      <c r="K409">
        <v>20.2</v>
      </c>
      <c r="L409">
        <v>332.09</v>
      </c>
      <c r="M409">
        <v>12.13</v>
      </c>
      <c r="N409" s="1">
        <v>27.9</v>
      </c>
      <c r="O409" s="4">
        <f t="shared" si="36"/>
        <v>16.373016</v>
      </c>
      <c r="P409">
        <f t="shared" si="37"/>
        <v>-11.526983999999999</v>
      </c>
      <c r="Q409">
        <f t="shared" si="38"/>
        <v>11.526983999999999</v>
      </c>
      <c r="R409">
        <f t="shared" si="39"/>
        <v>132.87136013625596</v>
      </c>
      <c r="S409">
        <f t="shared" si="40"/>
        <v>5.3671936758893004</v>
      </c>
      <c r="T409">
        <f t="shared" si="41"/>
        <v>28.8067679545061</v>
      </c>
    </row>
    <row r="410" spans="1:20" x14ac:dyDescent="0.25">
      <c r="A410">
        <v>7.4038899999999996</v>
      </c>
      <c r="B410">
        <v>0</v>
      </c>
      <c r="C410">
        <v>18.100000000000001</v>
      </c>
      <c r="D410">
        <v>0</v>
      </c>
      <c r="E410">
        <v>0.59699999999999998</v>
      </c>
      <c r="F410" s="3">
        <v>5.617</v>
      </c>
      <c r="G410">
        <v>97.9</v>
      </c>
      <c r="H410">
        <v>1.4547000000000001</v>
      </c>
      <c r="I410">
        <v>24</v>
      </c>
      <c r="J410">
        <v>666</v>
      </c>
      <c r="K410">
        <v>20.2</v>
      </c>
      <c r="L410">
        <v>314.64</v>
      </c>
      <c r="M410">
        <v>26.4</v>
      </c>
      <c r="N410" s="1">
        <v>17.2</v>
      </c>
      <c r="O410" s="4">
        <f t="shared" si="36"/>
        <v>16.454934000000002</v>
      </c>
      <c r="P410">
        <f t="shared" si="37"/>
        <v>-0.74506599999999779</v>
      </c>
      <c r="Q410">
        <f t="shared" si="38"/>
        <v>0.74506599999999779</v>
      </c>
      <c r="R410">
        <f t="shared" si="39"/>
        <v>0.55512334435599675</v>
      </c>
      <c r="S410">
        <f t="shared" si="40"/>
        <v>-5.3328063241106989</v>
      </c>
      <c r="T410">
        <f t="shared" si="41"/>
        <v>28.438823290475064</v>
      </c>
    </row>
    <row r="411" spans="1:20" x14ac:dyDescent="0.25">
      <c r="A411">
        <v>14.4383</v>
      </c>
      <c r="B411">
        <v>0</v>
      </c>
      <c r="C411">
        <v>18.100000000000001</v>
      </c>
      <c r="D411">
        <v>0</v>
      </c>
      <c r="E411">
        <v>0.59699999999999998</v>
      </c>
      <c r="F411" s="3">
        <v>6.8520000000000003</v>
      </c>
      <c r="G411">
        <v>100</v>
      </c>
      <c r="H411">
        <v>1.4655</v>
      </c>
      <c r="I411">
        <v>24</v>
      </c>
      <c r="J411">
        <v>666</v>
      </c>
      <c r="K411">
        <v>20.2</v>
      </c>
      <c r="L411">
        <v>179.36</v>
      </c>
      <c r="M411">
        <v>19.78</v>
      </c>
      <c r="N411" s="1">
        <v>27.5</v>
      </c>
      <c r="O411" s="4">
        <f t="shared" si="36"/>
        <v>27.695904000000006</v>
      </c>
      <c r="P411">
        <f t="shared" si="37"/>
        <v>0.19590400000000585</v>
      </c>
      <c r="Q411">
        <f t="shared" si="38"/>
        <v>0.19590400000000585</v>
      </c>
      <c r="R411">
        <f t="shared" si="39"/>
        <v>3.8378377216002291E-2</v>
      </c>
      <c r="S411">
        <f t="shared" si="40"/>
        <v>4.9671936758893018</v>
      </c>
      <c r="T411">
        <f t="shared" si="41"/>
        <v>24.673013013794673</v>
      </c>
    </row>
    <row r="412" spans="1:20" x14ac:dyDescent="0.25">
      <c r="A412">
        <v>51.135800000000003</v>
      </c>
      <c r="B412">
        <v>0</v>
      </c>
      <c r="C412">
        <v>18.100000000000001</v>
      </c>
      <c r="D412">
        <v>0</v>
      </c>
      <c r="E412">
        <v>0.59699999999999998</v>
      </c>
      <c r="F412" s="3">
        <v>5.7569999999999997</v>
      </c>
      <c r="G412">
        <v>100</v>
      </c>
      <c r="H412">
        <v>1.413</v>
      </c>
      <c r="I412">
        <v>24</v>
      </c>
      <c r="J412">
        <v>666</v>
      </c>
      <c r="K412">
        <v>20.2</v>
      </c>
      <c r="L412">
        <v>2.6</v>
      </c>
      <c r="M412">
        <v>10.11</v>
      </c>
      <c r="N412" s="1">
        <v>15</v>
      </c>
      <c r="O412" s="4">
        <f t="shared" si="36"/>
        <v>17.729213999999999</v>
      </c>
      <c r="P412">
        <f t="shared" si="37"/>
        <v>2.7292139999999989</v>
      </c>
      <c r="Q412">
        <f t="shared" si="38"/>
        <v>2.7292139999999989</v>
      </c>
      <c r="R412">
        <f t="shared" si="39"/>
        <v>7.448609057795994</v>
      </c>
      <c r="S412">
        <f t="shared" si="40"/>
        <v>-7.5328063241106982</v>
      </c>
      <c r="T412">
        <f t="shared" si="41"/>
        <v>56.743171116562131</v>
      </c>
    </row>
    <row r="413" spans="1:20" x14ac:dyDescent="0.25">
      <c r="A413">
        <v>14.050700000000001</v>
      </c>
      <c r="B413">
        <v>0</v>
      </c>
      <c r="C413">
        <v>18.100000000000001</v>
      </c>
      <c r="D413">
        <v>0</v>
      </c>
      <c r="E413">
        <v>0.59699999999999998</v>
      </c>
      <c r="F413" s="3">
        <v>6.657</v>
      </c>
      <c r="G413">
        <v>100</v>
      </c>
      <c r="H413">
        <v>1.5275000000000001</v>
      </c>
      <c r="I413">
        <v>24</v>
      </c>
      <c r="J413">
        <v>666</v>
      </c>
      <c r="K413">
        <v>20.2</v>
      </c>
      <c r="L413">
        <v>35.049999999999997</v>
      </c>
      <c r="M413">
        <v>21.22</v>
      </c>
      <c r="N413" s="1">
        <v>17.2</v>
      </c>
      <c r="O413" s="4">
        <f t="shared" si="36"/>
        <v>25.921014</v>
      </c>
      <c r="P413">
        <f t="shared" si="37"/>
        <v>8.7210140000000003</v>
      </c>
      <c r="Q413">
        <f t="shared" si="38"/>
        <v>8.7210140000000003</v>
      </c>
      <c r="R413">
        <f t="shared" si="39"/>
        <v>76.056085188196008</v>
      </c>
      <c r="S413">
        <f t="shared" si="40"/>
        <v>-5.3328063241106989</v>
      </c>
      <c r="T413">
        <f t="shared" si="41"/>
        <v>28.438823290475064</v>
      </c>
    </row>
    <row r="414" spans="1:20" x14ac:dyDescent="0.25">
      <c r="A414">
        <v>18.811</v>
      </c>
      <c r="B414">
        <v>0</v>
      </c>
      <c r="C414">
        <v>18.100000000000001</v>
      </c>
      <c r="D414">
        <v>0</v>
      </c>
      <c r="E414">
        <v>0.59699999999999998</v>
      </c>
      <c r="F414" s="3">
        <v>4.6280000000000001</v>
      </c>
      <c r="G414">
        <v>100</v>
      </c>
      <c r="H414">
        <v>1.5539000000000001</v>
      </c>
      <c r="I414">
        <v>24</v>
      </c>
      <c r="J414">
        <v>666</v>
      </c>
      <c r="K414">
        <v>20.2</v>
      </c>
      <c r="L414">
        <v>28.79</v>
      </c>
      <c r="M414">
        <v>34.369999999999997</v>
      </c>
      <c r="N414" s="1">
        <v>17.899999999999999</v>
      </c>
      <c r="O414" s="4">
        <f t="shared" si="36"/>
        <v>7.4530560000000037</v>
      </c>
      <c r="P414">
        <f t="shared" si="37"/>
        <v>-10.446943999999995</v>
      </c>
      <c r="Q414">
        <f t="shared" si="38"/>
        <v>10.446943999999995</v>
      </c>
      <c r="R414">
        <f t="shared" si="39"/>
        <v>109.13863893913589</v>
      </c>
      <c r="S414">
        <f t="shared" si="40"/>
        <v>-4.6328063241106996</v>
      </c>
      <c r="T414">
        <f t="shared" si="41"/>
        <v>21.462894436720092</v>
      </c>
    </row>
    <row r="415" spans="1:20" x14ac:dyDescent="0.25">
      <c r="A415">
        <v>28.655799999999999</v>
      </c>
      <c r="B415">
        <v>0</v>
      </c>
      <c r="C415">
        <v>18.100000000000001</v>
      </c>
      <c r="D415">
        <v>0</v>
      </c>
      <c r="E415">
        <v>0.59699999999999998</v>
      </c>
      <c r="F415" s="3">
        <v>5.1550000000000002</v>
      </c>
      <c r="G415">
        <v>100</v>
      </c>
      <c r="H415">
        <v>1.5893999999999999</v>
      </c>
      <c r="I415">
        <v>24</v>
      </c>
      <c r="J415">
        <v>666</v>
      </c>
      <c r="K415">
        <v>20.2</v>
      </c>
      <c r="L415">
        <v>210.97</v>
      </c>
      <c r="M415">
        <v>20.079999999999998</v>
      </c>
      <c r="N415" s="1">
        <v>16.3</v>
      </c>
      <c r="O415" s="4">
        <f t="shared" si="36"/>
        <v>12.249810000000004</v>
      </c>
      <c r="P415">
        <f t="shared" si="37"/>
        <v>-4.0501899999999971</v>
      </c>
      <c r="Q415">
        <f t="shared" si="38"/>
        <v>4.0501899999999971</v>
      </c>
      <c r="R415">
        <f t="shared" si="39"/>
        <v>16.404039036099977</v>
      </c>
      <c r="S415">
        <f t="shared" si="40"/>
        <v>-6.2328063241106975</v>
      </c>
      <c r="T415">
        <f t="shared" si="41"/>
        <v>38.847874673874301</v>
      </c>
    </row>
    <row r="416" spans="1:20" x14ac:dyDescent="0.25">
      <c r="A416">
        <v>45.746099999999998</v>
      </c>
      <c r="B416">
        <v>0</v>
      </c>
      <c r="C416">
        <v>18.100000000000001</v>
      </c>
      <c r="D416">
        <v>0</v>
      </c>
      <c r="E416">
        <v>0.69299999999999995</v>
      </c>
      <c r="F416" s="3">
        <v>4.5190000000000001</v>
      </c>
      <c r="G416">
        <v>100</v>
      </c>
      <c r="H416">
        <v>1.6581999999999999</v>
      </c>
      <c r="I416">
        <v>24</v>
      </c>
      <c r="J416">
        <v>666</v>
      </c>
      <c r="K416">
        <v>20.2</v>
      </c>
      <c r="L416">
        <v>88.27</v>
      </c>
      <c r="M416">
        <v>36.979999999999997</v>
      </c>
      <c r="N416" s="1">
        <v>7</v>
      </c>
      <c r="O416" s="4">
        <f t="shared" si="36"/>
        <v>6.4609380000000058</v>
      </c>
      <c r="P416">
        <f t="shared" si="37"/>
        <v>-0.53906199999999416</v>
      </c>
      <c r="Q416">
        <f t="shared" si="38"/>
        <v>0.53906199999999416</v>
      </c>
      <c r="R416">
        <f t="shared" si="39"/>
        <v>0.29058783984399372</v>
      </c>
      <c r="S416">
        <f t="shared" si="40"/>
        <v>-15.532806324110698</v>
      </c>
      <c r="T416">
        <f t="shared" si="41"/>
        <v>241.26807230233331</v>
      </c>
    </row>
    <row r="417" spans="1:20" x14ac:dyDescent="0.25">
      <c r="A417">
        <v>18.084599999999998</v>
      </c>
      <c r="B417">
        <v>0</v>
      </c>
      <c r="C417">
        <v>18.100000000000001</v>
      </c>
      <c r="D417">
        <v>0</v>
      </c>
      <c r="E417">
        <v>0.67900000000000005</v>
      </c>
      <c r="F417" s="3">
        <v>6.4340000000000002</v>
      </c>
      <c r="G417">
        <v>100</v>
      </c>
      <c r="H417">
        <v>1.8347</v>
      </c>
      <c r="I417">
        <v>24</v>
      </c>
      <c r="J417">
        <v>666</v>
      </c>
      <c r="K417">
        <v>20.2</v>
      </c>
      <c r="L417">
        <v>27.25</v>
      </c>
      <c r="M417">
        <v>29.05</v>
      </c>
      <c r="N417" s="1">
        <v>7.2</v>
      </c>
      <c r="O417" s="4">
        <f t="shared" si="36"/>
        <v>23.891268000000004</v>
      </c>
      <c r="P417">
        <f t="shared" si="37"/>
        <v>16.691268000000004</v>
      </c>
      <c r="Q417">
        <f t="shared" si="38"/>
        <v>16.691268000000004</v>
      </c>
      <c r="R417">
        <f t="shared" si="39"/>
        <v>278.59842744782412</v>
      </c>
      <c r="S417">
        <f t="shared" si="40"/>
        <v>-15.332806324110699</v>
      </c>
      <c r="T417">
        <f t="shared" si="41"/>
        <v>235.09494977268903</v>
      </c>
    </row>
    <row r="418" spans="1:20" x14ac:dyDescent="0.25">
      <c r="A418">
        <v>10.834199999999999</v>
      </c>
      <c r="B418">
        <v>0</v>
      </c>
      <c r="C418">
        <v>18.100000000000001</v>
      </c>
      <c r="D418">
        <v>0</v>
      </c>
      <c r="E418">
        <v>0.67900000000000005</v>
      </c>
      <c r="F418" s="3">
        <v>6.782</v>
      </c>
      <c r="G418">
        <v>90.8</v>
      </c>
      <c r="H418">
        <v>1.8194999999999999</v>
      </c>
      <c r="I418">
        <v>24</v>
      </c>
      <c r="J418">
        <v>666</v>
      </c>
      <c r="K418">
        <v>20.2</v>
      </c>
      <c r="L418">
        <v>21.57</v>
      </c>
      <c r="M418">
        <v>25.79</v>
      </c>
      <c r="N418" s="1">
        <v>7.5</v>
      </c>
      <c r="O418" s="4">
        <f t="shared" si="36"/>
        <v>27.058764000000004</v>
      </c>
      <c r="P418">
        <f t="shared" si="37"/>
        <v>19.558764000000004</v>
      </c>
      <c r="Q418">
        <f t="shared" si="38"/>
        <v>19.558764000000004</v>
      </c>
      <c r="R418">
        <f t="shared" si="39"/>
        <v>382.54524920769614</v>
      </c>
      <c r="S418">
        <f t="shared" si="40"/>
        <v>-15.032806324110698</v>
      </c>
      <c r="T418">
        <f t="shared" si="41"/>
        <v>225.9852659782226</v>
      </c>
    </row>
    <row r="419" spans="1:20" x14ac:dyDescent="0.25">
      <c r="A419">
        <v>25.9406</v>
      </c>
      <c r="B419">
        <v>0</v>
      </c>
      <c r="C419">
        <v>18.100000000000001</v>
      </c>
      <c r="D419">
        <v>0</v>
      </c>
      <c r="E419">
        <v>0.67900000000000005</v>
      </c>
      <c r="F419" s="3">
        <v>5.3040000000000003</v>
      </c>
      <c r="G419">
        <v>89.1</v>
      </c>
      <c r="H419">
        <v>1.6475</v>
      </c>
      <c r="I419">
        <v>24</v>
      </c>
      <c r="J419">
        <v>666</v>
      </c>
      <c r="K419">
        <v>20.2</v>
      </c>
      <c r="L419">
        <v>127.36</v>
      </c>
      <c r="M419">
        <v>26.64</v>
      </c>
      <c r="N419" s="1">
        <v>10.4</v>
      </c>
      <c r="O419" s="4">
        <f t="shared" si="36"/>
        <v>13.606008000000003</v>
      </c>
      <c r="P419">
        <f t="shared" si="37"/>
        <v>3.2060080000000024</v>
      </c>
      <c r="Q419">
        <f t="shared" si="38"/>
        <v>3.2060080000000024</v>
      </c>
      <c r="R419">
        <f t="shared" si="39"/>
        <v>10.278487296064016</v>
      </c>
      <c r="S419">
        <f t="shared" si="40"/>
        <v>-12.132806324110698</v>
      </c>
      <c r="T419">
        <f t="shared" si="41"/>
        <v>147.20498929838055</v>
      </c>
    </row>
    <row r="420" spans="1:20" x14ac:dyDescent="0.25">
      <c r="A420">
        <v>73.534099999999995</v>
      </c>
      <c r="B420">
        <v>0</v>
      </c>
      <c r="C420">
        <v>18.100000000000001</v>
      </c>
      <c r="D420">
        <v>0</v>
      </c>
      <c r="E420">
        <v>0.67900000000000005</v>
      </c>
      <c r="F420" s="3">
        <v>5.9569999999999999</v>
      </c>
      <c r="G420">
        <v>100</v>
      </c>
      <c r="H420">
        <v>1.8026</v>
      </c>
      <c r="I420">
        <v>24</v>
      </c>
      <c r="J420">
        <v>666</v>
      </c>
      <c r="K420">
        <v>20.2</v>
      </c>
      <c r="L420">
        <v>16.45</v>
      </c>
      <c r="M420">
        <v>20.62</v>
      </c>
      <c r="N420" s="1">
        <v>8.8000000000000007</v>
      </c>
      <c r="O420" s="4">
        <f t="shared" si="36"/>
        <v>19.549613999999998</v>
      </c>
      <c r="P420">
        <f t="shared" si="37"/>
        <v>10.749613999999998</v>
      </c>
      <c r="Q420">
        <f t="shared" si="38"/>
        <v>10.749613999999998</v>
      </c>
      <c r="R420">
        <f t="shared" si="39"/>
        <v>115.55420114899594</v>
      </c>
      <c r="S420">
        <f t="shared" si="40"/>
        <v>-13.732806324110697</v>
      </c>
      <c r="T420">
        <f t="shared" si="41"/>
        <v>188.58996953553478</v>
      </c>
    </row>
    <row r="421" spans="1:20" x14ac:dyDescent="0.25">
      <c r="A421">
        <v>11.8123</v>
      </c>
      <c r="B421">
        <v>0</v>
      </c>
      <c r="C421">
        <v>18.100000000000001</v>
      </c>
      <c r="D421">
        <v>0</v>
      </c>
      <c r="E421">
        <v>0.71799999999999997</v>
      </c>
      <c r="F421" s="3">
        <v>6.8239999999999998</v>
      </c>
      <c r="G421">
        <v>76.5</v>
      </c>
      <c r="H421">
        <v>1.794</v>
      </c>
      <c r="I421">
        <v>24</v>
      </c>
      <c r="J421">
        <v>666</v>
      </c>
      <c r="K421">
        <v>20.2</v>
      </c>
      <c r="L421">
        <v>48.45</v>
      </c>
      <c r="M421">
        <v>22.74</v>
      </c>
      <c r="N421" s="1">
        <v>8.4</v>
      </c>
      <c r="O421" s="4">
        <f t="shared" si="36"/>
        <v>27.441048000000002</v>
      </c>
      <c r="P421">
        <f t="shared" si="37"/>
        <v>19.041048000000004</v>
      </c>
      <c r="Q421">
        <f t="shared" si="38"/>
        <v>19.041048000000004</v>
      </c>
      <c r="R421">
        <f t="shared" si="39"/>
        <v>362.56150893830414</v>
      </c>
      <c r="S421">
        <f t="shared" si="40"/>
        <v>-14.132806324110698</v>
      </c>
      <c r="T421">
        <f t="shared" si="41"/>
        <v>199.73621459482334</v>
      </c>
    </row>
    <row r="422" spans="1:20" x14ac:dyDescent="0.25">
      <c r="A422">
        <v>11.087400000000001</v>
      </c>
      <c r="B422">
        <v>0</v>
      </c>
      <c r="C422">
        <v>18.100000000000001</v>
      </c>
      <c r="D422">
        <v>0</v>
      </c>
      <c r="E422">
        <v>0.71799999999999997</v>
      </c>
      <c r="F422" s="3">
        <v>6.4109999999999996</v>
      </c>
      <c r="G422">
        <v>100</v>
      </c>
      <c r="H422">
        <v>1.8589</v>
      </c>
      <c r="I422">
        <v>24</v>
      </c>
      <c r="J422">
        <v>666</v>
      </c>
      <c r="K422">
        <v>20.2</v>
      </c>
      <c r="L422">
        <v>318.75</v>
      </c>
      <c r="M422">
        <v>15.02</v>
      </c>
      <c r="N422" s="1">
        <v>16.7</v>
      </c>
      <c r="O422" s="4">
        <f t="shared" si="36"/>
        <v>23.681922</v>
      </c>
      <c r="P422">
        <f t="shared" si="37"/>
        <v>6.9819220000000008</v>
      </c>
      <c r="Q422">
        <f t="shared" si="38"/>
        <v>6.9819220000000008</v>
      </c>
      <c r="R422">
        <f t="shared" si="39"/>
        <v>48.74723481408401</v>
      </c>
      <c r="S422">
        <f t="shared" si="40"/>
        <v>-5.8328063241106989</v>
      </c>
      <c r="T422">
        <f t="shared" si="41"/>
        <v>34.021629614585763</v>
      </c>
    </row>
    <row r="423" spans="1:20" x14ac:dyDescent="0.25">
      <c r="A423">
        <v>7.0225900000000001</v>
      </c>
      <c r="B423">
        <v>0</v>
      </c>
      <c r="C423">
        <v>18.100000000000001</v>
      </c>
      <c r="D423">
        <v>0</v>
      </c>
      <c r="E423">
        <v>0.71799999999999997</v>
      </c>
      <c r="F423" s="3">
        <v>6.0060000000000002</v>
      </c>
      <c r="G423">
        <v>95.3</v>
      </c>
      <c r="H423">
        <v>1.8746</v>
      </c>
      <c r="I423">
        <v>24</v>
      </c>
      <c r="J423">
        <v>666</v>
      </c>
      <c r="K423">
        <v>20.2</v>
      </c>
      <c r="L423">
        <v>319.98</v>
      </c>
      <c r="M423">
        <v>15.7</v>
      </c>
      <c r="N423" s="1">
        <v>14.2</v>
      </c>
      <c r="O423" s="4">
        <f t="shared" si="36"/>
        <v>19.995612000000001</v>
      </c>
      <c r="P423">
        <f t="shared" si="37"/>
        <v>5.795612000000002</v>
      </c>
      <c r="Q423">
        <f t="shared" si="38"/>
        <v>5.795612000000002</v>
      </c>
      <c r="R423">
        <f t="shared" si="39"/>
        <v>33.589118454544021</v>
      </c>
      <c r="S423">
        <f t="shared" si="40"/>
        <v>-8.3328063241106989</v>
      </c>
      <c r="T423">
        <f t="shared" si="41"/>
        <v>69.435661235139264</v>
      </c>
    </row>
    <row r="424" spans="1:20" x14ac:dyDescent="0.25">
      <c r="A424">
        <v>12.0482</v>
      </c>
      <c r="B424">
        <v>0</v>
      </c>
      <c r="C424">
        <v>18.100000000000001</v>
      </c>
      <c r="D424">
        <v>0</v>
      </c>
      <c r="E424">
        <v>0.61399999999999999</v>
      </c>
      <c r="F424" s="3">
        <v>5.6479999999999997</v>
      </c>
      <c r="G424">
        <v>87.6</v>
      </c>
      <c r="H424">
        <v>1.9512</v>
      </c>
      <c r="I424">
        <v>24</v>
      </c>
      <c r="J424">
        <v>666</v>
      </c>
      <c r="K424">
        <v>20.2</v>
      </c>
      <c r="L424">
        <v>291.55</v>
      </c>
      <c r="M424">
        <v>14.1</v>
      </c>
      <c r="N424" s="1">
        <v>20.8</v>
      </c>
      <c r="O424" s="4">
        <f t="shared" si="36"/>
        <v>16.737096000000001</v>
      </c>
      <c r="P424">
        <f t="shared" si="37"/>
        <v>-4.0629039999999996</v>
      </c>
      <c r="Q424">
        <f t="shared" si="38"/>
        <v>4.0629039999999996</v>
      </c>
      <c r="R424">
        <f t="shared" si="39"/>
        <v>16.507188913215998</v>
      </c>
      <c r="S424">
        <f t="shared" si="40"/>
        <v>-1.7328063241106975</v>
      </c>
      <c r="T424">
        <f t="shared" si="41"/>
        <v>3.0026177568780277</v>
      </c>
    </row>
    <row r="425" spans="1:20" x14ac:dyDescent="0.25">
      <c r="A425">
        <v>7.0504199999999999</v>
      </c>
      <c r="B425">
        <v>0</v>
      </c>
      <c r="C425">
        <v>18.100000000000001</v>
      </c>
      <c r="D425">
        <v>0</v>
      </c>
      <c r="E425">
        <v>0.61399999999999999</v>
      </c>
      <c r="F425" s="3">
        <v>6.1029999999999998</v>
      </c>
      <c r="G425">
        <v>85.1</v>
      </c>
      <c r="H425">
        <v>2.0217999999999998</v>
      </c>
      <c r="I425">
        <v>24</v>
      </c>
      <c r="J425">
        <v>666</v>
      </c>
      <c r="K425">
        <v>20.2</v>
      </c>
      <c r="L425">
        <v>2.52</v>
      </c>
      <c r="M425">
        <v>23.29</v>
      </c>
      <c r="N425" s="1">
        <v>13.4</v>
      </c>
      <c r="O425" s="4">
        <f t="shared" si="36"/>
        <v>20.878506000000002</v>
      </c>
      <c r="P425">
        <f t="shared" si="37"/>
        <v>7.4785060000000012</v>
      </c>
      <c r="Q425">
        <f t="shared" si="38"/>
        <v>7.4785060000000012</v>
      </c>
      <c r="R425">
        <f t="shared" si="39"/>
        <v>55.928051992036018</v>
      </c>
      <c r="S425">
        <f t="shared" si="40"/>
        <v>-9.1328063241106978</v>
      </c>
      <c r="T425">
        <f t="shared" si="41"/>
        <v>83.408151353716363</v>
      </c>
    </row>
    <row r="426" spans="1:20" x14ac:dyDescent="0.25">
      <c r="A426">
        <v>8.7921200000000006</v>
      </c>
      <c r="B426">
        <v>0</v>
      </c>
      <c r="C426">
        <v>18.100000000000001</v>
      </c>
      <c r="D426">
        <v>0</v>
      </c>
      <c r="E426">
        <v>0.58399999999999996</v>
      </c>
      <c r="F426" s="3">
        <v>5.5650000000000004</v>
      </c>
      <c r="G426">
        <v>70.599999999999994</v>
      </c>
      <c r="H426">
        <v>2.0634999999999999</v>
      </c>
      <c r="I426">
        <v>24</v>
      </c>
      <c r="J426">
        <v>666</v>
      </c>
      <c r="K426">
        <v>20.2</v>
      </c>
      <c r="L426">
        <v>3.65</v>
      </c>
      <c r="M426">
        <v>17.16</v>
      </c>
      <c r="N426" s="1">
        <v>11.7</v>
      </c>
      <c r="O426" s="4">
        <f t="shared" si="36"/>
        <v>15.981630000000003</v>
      </c>
      <c r="P426">
        <f t="shared" si="37"/>
        <v>4.2816300000000034</v>
      </c>
      <c r="Q426">
        <f t="shared" si="38"/>
        <v>4.2816300000000034</v>
      </c>
      <c r="R426">
        <f t="shared" si="39"/>
        <v>18.332355456900029</v>
      </c>
      <c r="S426">
        <f t="shared" si="40"/>
        <v>-10.832806324110699</v>
      </c>
      <c r="T426">
        <f t="shared" si="41"/>
        <v>117.34969285569275</v>
      </c>
    </row>
    <row r="427" spans="1:20" x14ac:dyDescent="0.25">
      <c r="A427">
        <v>15.860300000000001</v>
      </c>
      <c r="B427">
        <v>0</v>
      </c>
      <c r="C427">
        <v>18.100000000000001</v>
      </c>
      <c r="D427">
        <v>0</v>
      </c>
      <c r="E427">
        <v>0.67900000000000005</v>
      </c>
      <c r="F427" s="3">
        <v>5.8959999999999999</v>
      </c>
      <c r="G427">
        <v>95.4</v>
      </c>
      <c r="H427">
        <v>1.9096</v>
      </c>
      <c r="I427">
        <v>24</v>
      </c>
      <c r="J427">
        <v>666</v>
      </c>
      <c r="K427">
        <v>20.2</v>
      </c>
      <c r="L427">
        <v>7.68</v>
      </c>
      <c r="M427">
        <v>24.39</v>
      </c>
      <c r="N427" s="1">
        <v>8.3000000000000007</v>
      </c>
      <c r="O427" s="4">
        <f t="shared" si="36"/>
        <v>18.994392000000005</v>
      </c>
      <c r="P427">
        <f t="shared" si="37"/>
        <v>10.694392000000004</v>
      </c>
      <c r="Q427">
        <f t="shared" si="38"/>
        <v>10.694392000000004</v>
      </c>
      <c r="R427">
        <f t="shared" si="39"/>
        <v>114.37002024966409</v>
      </c>
      <c r="S427">
        <f t="shared" si="40"/>
        <v>-14.232806324110697</v>
      </c>
      <c r="T427">
        <f t="shared" si="41"/>
        <v>202.57277585964547</v>
      </c>
    </row>
    <row r="428" spans="1:20" x14ac:dyDescent="0.25">
      <c r="A428">
        <v>12.247199999999999</v>
      </c>
      <c r="B428">
        <v>0</v>
      </c>
      <c r="C428">
        <v>18.100000000000001</v>
      </c>
      <c r="D428">
        <v>0</v>
      </c>
      <c r="E428">
        <v>0.58399999999999996</v>
      </c>
      <c r="F428" s="3">
        <v>5.8369999999999997</v>
      </c>
      <c r="G428">
        <v>59.7</v>
      </c>
      <c r="H428">
        <v>1.9976</v>
      </c>
      <c r="I428">
        <v>24</v>
      </c>
      <c r="J428">
        <v>666</v>
      </c>
      <c r="K428">
        <v>20.2</v>
      </c>
      <c r="L428">
        <v>24.65</v>
      </c>
      <c r="M428">
        <v>15.69</v>
      </c>
      <c r="N428" s="1">
        <v>10.199999999999999</v>
      </c>
      <c r="O428" s="4">
        <f t="shared" si="36"/>
        <v>18.457374000000002</v>
      </c>
      <c r="P428">
        <f t="shared" si="37"/>
        <v>8.2573740000000022</v>
      </c>
      <c r="Q428">
        <f t="shared" si="38"/>
        <v>8.2573740000000022</v>
      </c>
      <c r="R428">
        <f t="shared" si="39"/>
        <v>68.184225375876039</v>
      </c>
      <c r="S428">
        <f t="shared" si="40"/>
        <v>-12.332806324110699</v>
      </c>
      <c r="T428">
        <f t="shared" si="41"/>
        <v>152.09811182802486</v>
      </c>
    </row>
    <row r="429" spans="1:20" x14ac:dyDescent="0.25">
      <c r="A429">
        <v>37.661900000000003</v>
      </c>
      <c r="B429">
        <v>0</v>
      </c>
      <c r="C429">
        <v>18.100000000000001</v>
      </c>
      <c r="D429">
        <v>0</v>
      </c>
      <c r="E429">
        <v>0.67900000000000005</v>
      </c>
      <c r="F429" s="3">
        <v>6.202</v>
      </c>
      <c r="G429">
        <v>78.7</v>
      </c>
      <c r="H429">
        <v>1.8629</v>
      </c>
      <c r="I429">
        <v>24</v>
      </c>
      <c r="J429">
        <v>666</v>
      </c>
      <c r="K429">
        <v>20.2</v>
      </c>
      <c r="L429">
        <v>18.82</v>
      </c>
      <c r="M429">
        <v>14.52</v>
      </c>
      <c r="N429" s="1">
        <v>10.9</v>
      </c>
      <c r="O429" s="4">
        <f t="shared" si="36"/>
        <v>21.779603999999999</v>
      </c>
      <c r="P429">
        <f t="shared" si="37"/>
        <v>10.879603999999999</v>
      </c>
      <c r="Q429">
        <f t="shared" si="38"/>
        <v>10.879603999999999</v>
      </c>
      <c r="R429">
        <f t="shared" si="39"/>
        <v>118.36578319681597</v>
      </c>
      <c r="S429">
        <f t="shared" si="40"/>
        <v>-11.632806324110698</v>
      </c>
      <c r="T429">
        <f t="shared" si="41"/>
        <v>135.32218297426985</v>
      </c>
    </row>
    <row r="430" spans="1:20" x14ac:dyDescent="0.25">
      <c r="A430">
        <v>7.3671100000000003</v>
      </c>
      <c r="B430">
        <v>0</v>
      </c>
      <c r="C430">
        <v>18.100000000000001</v>
      </c>
      <c r="D430">
        <v>0</v>
      </c>
      <c r="E430">
        <v>0.67900000000000005</v>
      </c>
      <c r="F430" s="3">
        <v>6.1929999999999996</v>
      </c>
      <c r="G430">
        <v>78.099999999999994</v>
      </c>
      <c r="H430">
        <v>1.9356</v>
      </c>
      <c r="I430">
        <v>24</v>
      </c>
      <c r="J430">
        <v>666</v>
      </c>
      <c r="K430">
        <v>20.2</v>
      </c>
      <c r="L430">
        <v>96.73</v>
      </c>
      <c r="M430">
        <v>21.52</v>
      </c>
      <c r="N430" s="1">
        <v>11</v>
      </c>
      <c r="O430" s="4">
        <f t="shared" si="36"/>
        <v>21.697685999999997</v>
      </c>
      <c r="P430">
        <f t="shared" si="37"/>
        <v>10.697685999999997</v>
      </c>
      <c r="Q430">
        <f t="shared" si="38"/>
        <v>10.697685999999997</v>
      </c>
      <c r="R430">
        <f t="shared" si="39"/>
        <v>114.44048575459594</v>
      </c>
      <c r="S430">
        <f t="shared" si="40"/>
        <v>-11.532806324110698</v>
      </c>
      <c r="T430">
        <f t="shared" si="41"/>
        <v>133.00562170944772</v>
      </c>
    </row>
    <row r="431" spans="1:20" x14ac:dyDescent="0.25">
      <c r="A431">
        <v>9.3388899999999992</v>
      </c>
      <c r="B431">
        <v>0</v>
      </c>
      <c r="C431">
        <v>18.100000000000001</v>
      </c>
      <c r="D431">
        <v>0</v>
      </c>
      <c r="E431">
        <v>0.67900000000000005</v>
      </c>
      <c r="F431" s="3">
        <v>6.38</v>
      </c>
      <c r="G431">
        <v>95.6</v>
      </c>
      <c r="H431">
        <v>1.9681999999999999</v>
      </c>
      <c r="I431">
        <v>24</v>
      </c>
      <c r="J431">
        <v>666</v>
      </c>
      <c r="K431">
        <v>20.2</v>
      </c>
      <c r="L431">
        <v>60.72</v>
      </c>
      <c r="M431">
        <v>24.08</v>
      </c>
      <c r="N431" s="1">
        <v>9.5</v>
      </c>
      <c r="O431" s="4">
        <f t="shared" si="36"/>
        <v>23.399760000000001</v>
      </c>
      <c r="P431">
        <f t="shared" si="37"/>
        <v>13.899760000000001</v>
      </c>
      <c r="Q431">
        <f t="shared" si="38"/>
        <v>13.899760000000001</v>
      </c>
      <c r="R431">
        <f t="shared" si="39"/>
        <v>193.2033280576</v>
      </c>
      <c r="S431">
        <f t="shared" si="40"/>
        <v>-13.032806324110698</v>
      </c>
      <c r="T431">
        <f t="shared" si="41"/>
        <v>169.85404068177982</v>
      </c>
    </row>
    <row r="432" spans="1:20" x14ac:dyDescent="0.25">
      <c r="A432">
        <v>8.4921299999999995</v>
      </c>
      <c r="B432">
        <v>0</v>
      </c>
      <c r="C432">
        <v>18.100000000000001</v>
      </c>
      <c r="D432">
        <v>0</v>
      </c>
      <c r="E432">
        <v>0.58399999999999996</v>
      </c>
      <c r="F432" s="3">
        <v>6.3479999999999999</v>
      </c>
      <c r="G432">
        <v>86.1</v>
      </c>
      <c r="H432">
        <v>2.0527000000000002</v>
      </c>
      <c r="I432">
        <v>24</v>
      </c>
      <c r="J432">
        <v>666</v>
      </c>
      <c r="K432">
        <v>20.2</v>
      </c>
      <c r="L432">
        <v>83.45</v>
      </c>
      <c r="M432">
        <v>17.64</v>
      </c>
      <c r="N432" s="1">
        <v>14.5</v>
      </c>
      <c r="O432" s="4">
        <f t="shared" si="36"/>
        <v>23.108496000000002</v>
      </c>
      <c r="P432">
        <f t="shared" si="37"/>
        <v>8.6084960000000024</v>
      </c>
      <c r="Q432">
        <f t="shared" si="38"/>
        <v>8.6084960000000024</v>
      </c>
      <c r="R432">
        <f t="shared" si="39"/>
        <v>74.106203382016034</v>
      </c>
      <c r="S432">
        <f t="shared" si="40"/>
        <v>-8.0328063241106982</v>
      </c>
      <c r="T432">
        <f t="shared" si="41"/>
        <v>64.525977440672833</v>
      </c>
    </row>
    <row r="433" spans="1:20" x14ac:dyDescent="0.25">
      <c r="A433">
        <v>10.0623</v>
      </c>
      <c r="B433">
        <v>0</v>
      </c>
      <c r="C433">
        <v>18.100000000000001</v>
      </c>
      <c r="D433">
        <v>0</v>
      </c>
      <c r="E433">
        <v>0.58399999999999996</v>
      </c>
      <c r="F433" s="3">
        <v>6.8330000000000002</v>
      </c>
      <c r="G433">
        <v>94.3</v>
      </c>
      <c r="H433">
        <v>2.0882000000000001</v>
      </c>
      <c r="I433">
        <v>24</v>
      </c>
      <c r="J433">
        <v>666</v>
      </c>
      <c r="K433">
        <v>20.2</v>
      </c>
      <c r="L433">
        <v>81.33</v>
      </c>
      <c r="M433">
        <v>19.690000000000001</v>
      </c>
      <c r="N433" s="1">
        <v>14.1</v>
      </c>
      <c r="O433" s="4">
        <f t="shared" si="36"/>
        <v>27.522966000000004</v>
      </c>
      <c r="P433">
        <f t="shared" si="37"/>
        <v>13.422966000000004</v>
      </c>
      <c r="Q433">
        <f t="shared" si="38"/>
        <v>13.422966000000004</v>
      </c>
      <c r="R433">
        <f t="shared" si="39"/>
        <v>180.17601623715612</v>
      </c>
      <c r="S433">
        <f t="shared" si="40"/>
        <v>-8.4328063241106985</v>
      </c>
      <c r="T433">
        <f t="shared" si="41"/>
        <v>71.112222499961391</v>
      </c>
    </row>
    <row r="434" spans="1:20" x14ac:dyDescent="0.25">
      <c r="A434">
        <v>6.4440499999999998</v>
      </c>
      <c r="B434">
        <v>0</v>
      </c>
      <c r="C434">
        <v>18.100000000000001</v>
      </c>
      <c r="D434">
        <v>0</v>
      </c>
      <c r="E434">
        <v>0.58399999999999996</v>
      </c>
      <c r="F434" s="3">
        <v>6.4249999999999998</v>
      </c>
      <c r="G434">
        <v>74.8</v>
      </c>
      <c r="H434">
        <v>2.2004000000000001</v>
      </c>
      <c r="I434">
        <v>24</v>
      </c>
      <c r="J434">
        <v>666</v>
      </c>
      <c r="K434">
        <v>20.2</v>
      </c>
      <c r="L434">
        <v>97.95</v>
      </c>
      <c r="M434">
        <v>12.03</v>
      </c>
      <c r="N434" s="1">
        <v>16.100000000000001</v>
      </c>
      <c r="O434" s="4">
        <f t="shared" si="36"/>
        <v>23.809350000000002</v>
      </c>
      <c r="P434">
        <f t="shared" si="37"/>
        <v>7.7093500000000006</v>
      </c>
      <c r="Q434">
        <f t="shared" si="38"/>
        <v>7.7093500000000006</v>
      </c>
      <c r="R434">
        <f t="shared" si="39"/>
        <v>59.43407742250001</v>
      </c>
      <c r="S434">
        <f t="shared" si="40"/>
        <v>-6.4328063241106967</v>
      </c>
      <c r="T434">
        <f t="shared" si="41"/>
        <v>41.380997203518575</v>
      </c>
    </row>
    <row r="435" spans="1:20" x14ac:dyDescent="0.25">
      <c r="A435">
        <v>5.5810700000000004</v>
      </c>
      <c r="B435">
        <v>0</v>
      </c>
      <c r="C435">
        <v>18.100000000000001</v>
      </c>
      <c r="D435">
        <v>0</v>
      </c>
      <c r="E435">
        <v>0.71299999999999997</v>
      </c>
      <c r="F435" s="3">
        <v>6.4359999999999999</v>
      </c>
      <c r="G435">
        <v>87.9</v>
      </c>
      <c r="H435">
        <v>2.3157999999999999</v>
      </c>
      <c r="I435">
        <v>24</v>
      </c>
      <c r="J435">
        <v>666</v>
      </c>
      <c r="K435">
        <v>20.2</v>
      </c>
      <c r="L435">
        <v>100.19</v>
      </c>
      <c r="M435">
        <v>16.22</v>
      </c>
      <c r="N435" s="1">
        <v>14.3</v>
      </c>
      <c r="O435" s="4">
        <f t="shared" si="36"/>
        <v>23.909472000000001</v>
      </c>
      <c r="P435">
        <f t="shared" si="37"/>
        <v>9.6094720000000002</v>
      </c>
      <c r="Q435">
        <f t="shared" si="38"/>
        <v>9.6094720000000002</v>
      </c>
      <c r="R435">
        <f t="shared" si="39"/>
        <v>92.341952118784008</v>
      </c>
      <c r="S435">
        <f t="shared" si="40"/>
        <v>-8.2328063241106975</v>
      </c>
      <c r="T435">
        <f t="shared" si="41"/>
        <v>67.779099970317091</v>
      </c>
    </row>
    <row r="436" spans="1:20" x14ac:dyDescent="0.25">
      <c r="A436">
        <v>13.913399999999999</v>
      </c>
      <c r="B436">
        <v>0</v>
      </c>
      <c r="C436">
        <v>18.100000000000001</v>
      </c>
      <c r="D436">
        <v>0</v>
      </c>
      <c r="E436">
        <v>0.71299999999999997</v>
      </c>
      <c r="F436" s="3">
        <v>6.2080000000000002</v>
      </c>
      <c r="G436">
        <v>95</v>
      </c>
      <c r="H436">
        <v>2.2222</v>
      </c>
      <c r="I436">
        <v>24</v>
      </c>
      <c r="J436">
        <v>666</v>
      </c>
      <c r="K436">
        <v>20.2</v>
      </c>
      <c r="L436">
        <v>100.63</v>
      </c>
      <c r="M436">
        <v>15.17</v>
      </c>
      <c r="N436" s="1">
        <v>11.7</v>
      </c>
      <c r="O436" s="4">
        <f t="shared" si="36"/>
        <v>21.834216000000005</v>
      </c>
      <c r="P436">
        <f t="shared" si="37"/>
        <v>10.134216000000006</v>
      </c>
      <c r="Q436">
        <f t="shared" si="38"/>
        <v>10.134216000000006</v>
      </c>
      <c r="R436">
        <f t="shared" si="39"/>
        <v>102.70233393465611</v>
      </c>
      <c r="S436">
        <f t="shared" si="40"/>
        <v>-10.832806324110699</v>
      </c>
      <c r="T436">
        <f t="shared" si="41"/>
        <v>117.34969285569275</v>
      </c>
    </row>
    <row r="437" spans="1:20" x14ac:dyDescent="0.25">
      <c r="A437">
        <v>11.160399999999999</v>
      </c>
      <c r="B437">
        <v>0</v>
      </c>
      <c r="C437">
        <v>18.100000000000001</v>
      </c>
      <c r="D437">
        <v>0</v>
      </c>
      <c r="E437">
        <v>0.74</v>
      </c>
      <c r="F437" s="3">
        <v>6.6289999999999996</v>
      </c>
      <c r="G437">
        <v>94.6</v>
      </c>
      <c r="H437">
        <v>2.1246999999999998</v>
      </c>
      <c r="I437">
        <v>24</v>
      </c>
      <c r="J437">
        <v>666</v>
      </c>
      <c r="K437">
        <v>20.2</v>
      </c>
      <c r="L437">
        <v>109.85</v>
      </c>
      <c r="M437">
        <v>23.27</v>
      </c>
      <c r="N437" s="1">
        <v>13.4</v>
      </c>
      <c r="O437" s="4">
        <f t="shared" si="36"/>
        <v>25.666157999999996</v>
      </c>
      <c r="P437">
        <f t="shared" si="37"/>
        <v>12.266157999999995</v>
      </c>
      <c r="Q437">
        <f t="shared" si="38"/>
        <v>12.266157999999995</v>
      </c>
      <c r="R437">
        <f t="shared" si="39"/>
        <v>150.45863208096389</v>
      </c>
      <c r="S437">
        <f t="shared" si="40"/>
        <v>-9.1328063241106978</v>
      </c>
      <c r="T437">
        <f t="shared" si="41"/>
        <v>83.408151353716363</v>
      </c>
    </row>
    <row r="438" spans="1:20" x14ac:dyDescent="0.25">
      <c r="A438">
        <v>14.4208</v>
      </c>
      <c r="B438">
        <v>0</v>
      </c>
      <c r="C438">
        <v>18.100000000000001</v>
      </c>
      <c r="D438">
        <v>0</v>
      </c>
      <c r="E438">
        <v>0.74</v>
      </c>
      <c r="F438" s="3">
        <v>6.4610000000000003</v>
      </c>
      <c r="G438">
        <v>93.3</v>
      </c>
      <c r="H438">
        <v>2.0026000000000002</v>
      </c>
      <c r="I438">
        <v>24</v>
      </c>
      <c r="J438">
        <v>666</v>
      </c>
      <c r="K438">
        <v>20.2</v>
      </c>
      <c r="L438">
        <v>27.49</v>
      </c>
      <c r="M438">
        <v>18.05</v>
      </c>
      <c r="N438" s="1">
        <v>9.6</v>
      </c>
      <c r="O438" s="4">
        <f t="shared" si="36"/>
        <v>24.137022000000009</v>
      </c>
      <c r="P438">
        <f t="shared" si="37"/>
        <v>14.537022000000009</v>
      </c>
      <c r="Q438">
        <f t="shared" si="38"/>
        <v>14.537022000000009</v>
      </c>
      <c r="R438">
        <f t="shared" si="39"/>
        <v>211.32500862848426</v>
      </c>
      <c r="S438">
        <f t="shared" si="40"/>
        <v>-12.932806324110699</v>
      </c>
      <c r="T438">
        <f t="shared" si="41"/>
        <v>167.25747941695766</v>
      </c>
    </row>
    <row r="439" spans="1:20" x14ac:dyDescent="0.25">
      <c r="A439">
        <v>15.177199999999999</v>
      </c>
      <c r="B439">
        <v>0</v>
      </c>
      <c r="C439">
        <v>18.100000000000001</v>
      </c>
      <c r="D439">
        <v>0</v>
      </c>
      <c r="E439">
        <v>0.74</v>
      </c>
      <c r="F439" s="3">
        <v>6.1520000000000001</v>
      </c>
      <c r="G439">
        <v>100</v>
      </c>
      <c r="H439">
        <v>1.9141999999999999</v>
      </c>
      <c r="I439">
        <v>24</v>
      </c>
      <c r="J439">
        <v>666</v>
      </c>
      <c r="K439">
        <v>20.2</v>
      </c>
      <c r="L439">
        <v>9.32</v>
      </c>
      <c r="M439">
        <v>26.45</v>
      </c>
      <c r="N439" s="1">
        <v>8.6999999999999993</v>
      </c>
      <c r="O439" s="4">
        <f t="shared" si="36"/>
        <v>21.324504000000005</v>
      </c>
      <c r="P439">
        <f t="shared" si="37"/>
        <v>12.624504000000005</v>
      </c>
      <c r="Q439">
        <f t="shared" si="38"/>
        <v>12.624504000000005</v>
      </c>
      <c r="R439">
        <f t="shared" si="39"/>
        <v>159.37810124601614</v>
      </c>
      <c r="S439">
        <f t="shared" si="40"/>
        <v>-13.832806324110699</v>
      </c>
      <c r="T439">
        <f t="shared" si="41"/>
        <v>191.34653080035696</v>
      </c>
    </row>
    <row r="440" spans="1:20" x14ac:dyDescent="0.25">
      <c r="A440">
        <v>13.678100000000001</v>
      </c>
      <c r="B440">
        <v>0</v>
      </c>
      <c r="C440">
        <v>18.100000000000001</v>
      </c>
      <c r="D440">
        <v>0</v>
      </c>
      <c r="E440">
        <v>0.74</v>
      </c>
      <c r="F440" s="3">
        <v>5.9349999999999996</v>
      </c>
      <c r="G440">
        <v>87.9</v>
      </c>
      <c r="H440">
        <v>1.8206</v>
      </c>
      <c r="I440">
        <v>24</v>
      </c>
      <c r="J440">
        <v>666</v>
      </c>
      <c r="K440">
        <v>20.2</v>
      </c>
      <c r="L440">
        <v>68.95</v>
      </c>
      <c r="M440">
        <v>34.020000000000003</v>
      </c>
      <c r="N440" s="1">
        <v>8.4</v>
      </c>
      <c r="O440" s="4">
        <f t="shared" si="36"/>
        <v>19.34937</v>
      </c>
      <c r="P440">
        <f t="shared" si="37"/>
        <v>10.94937</v>
      </c>
      <c r="Q440">
        <f t="shared" si="38"/>
        <v>10.94937</v>
      </c>
      <c r="R440">
        <f t="shared" si="39"/>
        <v>119.8887033969</v>
      </c>
      <c r="S440">
        <f t="shared" si="40"/>
        <v>-14.132806324110698</v>
      </c>
      <c r="T440">
        <f t="shared" si="41"/>
        <v>199.73621459482334</v>
      </c>
    </row>
    <row r="441" spans="1:20" x14ac:dyDescent="0.25">
      <c r="A441">
        <v>9.3906299999999998</v>
      </c>
      <c r="B441">
        <v>0</v>
      </c>
      <c r="C441">
        <v>18.100000000000001</v>
      </c>
      <c r="D441">
        <v>0</v>
      </c>
      <c r="E441">
        <v>0.74</v>
      </c>
      <c r="F441" s="3">
        <v>5.6269999999999998</v>
      </c>
      <c r="G441">
        <v>93.9</v>
      </c>
      <c r="H441">
        <v>1.8171999999999999</v>
      </c>
      <c r="I441">
        <v>24</v>
      </c>
      <c r="J441">
        <v>666</v>
      </c>
      <c r="K441">
        <v>20.2</v>
      </c>
      <c r="L441">
        <v>396.9</v>
      </c>
      <c r="M441">
        <v>22.88</v>
      </c>
      <c r="N441" s="1">
        <v>12.8</v>
      </c>
      <c r="O441" s="4">
        <f t="shared" si="36"/>
        <v>16.545954000000002</v>
      </c>
      <c r="P441">
        <f t="shared" si="37"/>
        <v>3.7459540000000011</v>
      </c>
      <c r="Q441">
        <f t="shared" si="38"/>
        <v>3.7459540000000011</v>
      </c>
      <c r="R441">
        <f t="shared" si="39"/>
        <v>14.032171370116009</v>
      </c>
      <c r="S441">
        <f t="shared" si="40"/>
        <v>-9.7328063241106975</v>
      </c>
      <c r="T441">
        <f t="shared" si="41"/>
        <v>94.727518942649183</v>
      </c>
    </row>
    <row r="442" spans="1:20" x14ac:dyDescent="0.25">
      <c r="A442">
        <v>22.051100000000002</v>
      </c>
      <c r="B442">
        <v>0</v>
      </c>
      <c r="C442">
        <v>18.100000000000001</v>
      </c>
      <c r="D442">
        <v>0</v>
      </c>
      <c r="E442">
        <v>0.74</v>
      </c>
      <c r="F442" s="3">
        <v>5.8179999999999996</v>
      </c>
      <c r="G442">
        <v>92.4</v>
      </c>
      <c r="H442">
        <v>1.8662000000000001</v>
      </c>
      <c r="I442">
        <v>24</v>
      </c>
      <c r="J442">
        <v>666</v>
      </c>
      <c r="K442">
        <v>20.2</v>
      </c>
      <c r="L442">
        <v>391.45</v>
      </c>
      <c r="M442">
        <v>22.11</v>
      </c>
      <c r="N442" s="1">
        <v>10.5</v>
      </c>
      <c r="O442" s="4">
        <f t="shared" si="36"/>
        <v>18.284435999999999</v>
      </c>
      <c r="P442">
        <f t="shared" si="37"/>
        <v>7.7844359999999995</v>
      </c>
      <c r="Q442">
        <f t="shared" si="38"/>
        <v>7.7844359999999995</v>
      </c>
      <c r="R442">
        <f t="shared" si="39"/>
        <v>60.597443838095991</v>
      </c>
      <c r="S442">
        <f t="shared" si="40"/>
        <v>-12.032806324110698</v>
      </c>
      <c r="T442">
        <f t="shared" si="41"/>
        <v>144.7884280335584</v>
      </c>
    </row>
    <row r="443" spans="1:20" x14ac:dyDescent="0.25">
      <c r="A443">
        <v>9.7241800000000005</v>
      </c>
      <c r="B443">
        <v>0</v>
      </c>
      <c r="C443">
        <v>18.100000000000001</v>
      </c>
      <c r="D443">
        <v>0</v>
      </c>
      <c r="E443">
        <v>0.74</v>
      </c>
      <c r="F443" s="3">
        <v>6.4059999999999997</v>
      </c>
      <c r="G443">
        <v>97.2</v>
      </c>
      <c r="H443">
        <v>2.0651000000000002</v>
      </c>
      <c r="I443">
        <v>24</v>
      </c>
      <c r="J443">
        <v>666</v>
      </c>
      <c r="K443">
        <v>20.2</v>
      </c>
      <c r="L443">
        <v>385.96</v>
      </c>
      <c r="M443">
        <v>19.52</v>
      </c>
      <c r="N443" s="1">
        <v>17.100000000000001</v>
      </c>
      <c r="O443" s="4">
        <f t="shared" si="36"/>
        <v>23.636412</v>
      </c>
      <c r="P443">
        <f t="shared" si="37"/>
        <v>6.5364119999999986</v>
      </c>
      <c r="Q443">
        <f t="shared" si="38"/>
        <v>6.5364119999999986</v>
      </c>
      <c r="R443">
        <f t="shared" si="39"/>
        <v>42.724681833743979</v>
      </c>
      <c r="S443">
        <f t="shared" si="40"/>
        <v>-5.4328063241106967</v>
      </c>
      <c r="T443">
        <f t="shared" si="41"/>
        <v>29.515384555297182</v>
      </c>
    </row>
    <row r="444" spans="1:20" x14ac:dyDescent="0.25">
      <c r="A444">
        <v>5.6663699999999997</v>
      </c>
      <c r="B444">
        <v>0</v>
      </c>
      <c r="C444">
        <v>18.100000000000001</v>
      </c>
      <c r="D444">
        <v>0</v>
      </c>
      <c r="E444">
        <v>0.74</v>
      </c>
      <c r="F444" s="3">
        <v>6.2190000000000003</v>
      </c>
      <c r="G444">
        <v>100</v>
      </c>
      <c r="H444">
        <v>2.0047999999999999</v>
      </c>
      <c r="I444">
        <v>24</v>
      </c>
      <c r="J444">
        <v>666</v>
      </c>
      <c r="K444">
        <v>20.2</v>
      </c>
      <c r="L444">
        <v>395.69</v>
      </c>
      <c r="M444">
        <v>16.59</v>
      </c>
      <c r="N444" s="1">
        <v>18.399999999999999</v>
      </c>
      <c r="O444" s="4">
        <f t="shared" si="36"/>
        <v>21.934338000000004</v>
      </c>
      <c r="P444">
        <f t="shared" si="37"/>
        <v>3.5343380000000053</v>
      </c>
      <c r="Q444">
        <f t="shared" si="38"/>
        <v>3.5343380000000053</v>
      </c>
      <c r="R444">
        <f t="shared" si="39"/>
        <v>12.491545098244037</v>
      </c>
      <c r="S444">
        <f t="shared" si="40"/>
        <v>-4.1328063241106996</v>
      </c>
      <c r="T444">
        <f t="shared" si="41"/>
        <v>17.080088112609392</v>
      </c>
    </row>
    <row r="445" spans="1:20" x14ac:dyDescent="0.25">
      <c r="A445">
        <v>9.9665400000000002</v>
      </c>
      <c r="B445">
        <v>0</v>
      </c>
      <c r="C445">
        <v>18.100000000000001</v>
      </c>
      <c r="D445">
        <v>0</v>
      </c>
      <c r="E445">
        <v>0.74</v>
      </c>
      <c r="F445" s="3">
        <v>6.4850000000000003</v>
      </c>
      <c r="G445">
        <v>100</v>
      </c>
      <c r="H445">
        <v>1.9783999999999999</v>
      </c>
      <c r="I445">
        <v>24</v>
      </c>
      <c r="J445">
        <v>666</v>
      </c>
      <c r="K445">
        <v>20.2</v>
      </c>
      <c r="L445">
        <v>386.73</v>
      </c>
      <c r="M445">
        <v>18.850000000000001</v>
      </c>
      <c r="N445" s="1">
        <v>15.4</v>
      </c>
      <c r="O445" s="4">
        <f t="shared" si="36"/>
        <v>24.355470000000004</v>
      </c>
      <c r="P445">
        <f t="shared" si="37"/>
        <v>8.9554700000000036</v>
      </c>
      <c r="Q445">
        <f t="shared" si="38"/>
        <v>8.9554700000000036</v>
      </c>
      <c r="R445">
        <f t="shared" si="39"/>
        <v>80.200442920900059</v>
      </c>
      <c r="S445">
        <f t="shared" si="40"/>
        <v>-7.1328063241106978</v>
      </c>
      <c r="T445">
        <f t="shared" si="41"/>
        <v>50.876926057273565</v>
      </c>
    </row>
    <row r="446" spans="1:20" x14ac:dyDescent="0.25">
      <c r="A446">
        <v>12.802300000000001</v>
      </c>
      <c r="B446">
        <v>0</v>
      </c>
      <c r="C446">
        <v>18.100000000000001</v>
      </c>
      <c r="D446">
        <v>0</v>
      </c>
      <c r="E446">
        <v>0.74</v>
      </c>
      <c r="F446" s="3">
        <v>5.8540000000000001</v>
      </c>
      <c r="G446">
        <v>96.6</v>
      </c>
      <c r="H446">
        <v>1.8956</v>
      </c>
      <c r="I446">
        <v>24</v>
      </c>
      <c r="J446">
        <v>666</v>
      </c>
      <c r="K446">
        <v>20.2</v>
      </c>
      <c r="L446">
        <v>240.52</v>
      </c>
      <c r="M446">
        <v>23.79</v>
      </c>
      <c r="N446" s="1">
        <v>10.8</v>
      </c>
      <c r="O446" s="4">
        <f t="shared" si="36"/>
        <v>18.612108000000006</v>
      </c>
      <c r="P446">
        <f t="shared" si="37"/>
        <v>7.8121080000000056</v>
      </c>
      <c r="Q446">
        <f t="shared" si="38"/>
        <v>7.8121080000000056</v>
      </c>
      <c r="R446">
        <f t="shared" si="39"/>
        <v>61.029031403664085</v>
      </c>
      <c r="S446">
        <f t="shared" si="40"/>
        <v>-11.732806324110697</v>
      </c>
      <c r="T446">
        <f t="shared" si="41"/>
        <v>137.65874423909199</v>
      </c>
    </row>
    <row r="447" spans="1:20" x14ac:dyDescent="0.25">
      <c r="A447">
        <v>10.671799999999999</v>
      </c>
      <c r="B447">
        <v>0</v>
      </c>
      <c r="C447">
        <v>18.100000000000001</v>
      </c>
      <c r="D447">
        <v>0</v>
      </c>
      <c r="E447">
        <v>0.74</v>
      </c>
      <c r="F447" s="3">
        <v>6.4589999999999996</v>
      </c>
      <c r="G447">
        <v>94.8</v>
      </c>
      <c r="H447">
        <v>1.9879</v>
      </c>
      <c r="I447">
        <v>24</v>
      </c>
      <c r="J447">
        <v>666</v>
      </c>
      <c r="K447">
        <v>20.2</v>
      </c>
      <c r="L447">
        <v>43.06</v>
      </c>
      <c r="M447">
        <v>23.98</v>
      </c>
      <c r="N447" s="1">
        <v>11.8</v>
      </c>
      <c r="O447" s="4">
        <f t="shared" si="36"/>
        <v>24.118817999999997</v>
      </c>
      <c r="P447">
        <f t="shared" si="37"/>
        <v>12.318817999999997</v>
      </c>
      <c r="Q447">
        <f t="shared" si="38"/>
        <v>12.318817999999997</v>
      </c>
      <c r="R447">
        <f t="shared" si="39"/>
        <v>151.75327691712391</v>
      </c>
      <c r="S447">
        <f t="shared" si="40"/>
        <v>-10.732806324110697</v>
      </c>
      <c r="T447">
        <f t="shared" si="41"/>
        <v>115.19313159087058</v>
      </c>
    </row>
    <row r="448" spans="1:20" x14ac:dyDescent="0.25">
      <c r="A448">
        <v>6.2880700000000003</v>
      </c>
      <c r="B448">
        <v>0</v>
      </c>
      <c r="C448">
        <v>18.100000000000001</v>
      </c>
      <c r="D448">
        <v>0</v>
      </c>
      <c r="E448">
        <v>0.74</v>
      </c>
      <c r="F448" s="3">
        <v>6.3410000000000002</v>
      </c>
      <c r="G448">
        <v>96.4</v>
      </c>
      <c r="H448">
        <v>2.0720000000000001</v>
      </c>
      <c r="I448">
        <v>24</v>
      </c>
      <c r="J448">
        <v>666</v>
      </c>
      <c r="K448">
        <v>20.2</v>
      </c>
      <c r="L448">
        <v>318.01</v>
      </c>
      <c r="M448">
        <v>17.79</v>
      </c>
      <c r="N448" s="1">
        <v>14.9</v>
      </c>
      <c r="O448" s="4">
        <f t="shared" si="36"/>
        <v>23.044782000000005</v>
      </c>
      <c r="P448">
        <f t="shared" si="37"/>
        <v>8.1447820000000046</v>
      </c>
      <c r="Q448">
        <f t="shared" si="38"/>
        <v>8.1447820000000046</v>
      </c>
      <c r="R448">
        <f t="shared" si="39"/>
        <v>66.337473827524079</v>
      </c>
      <c r="S448">
        <f t="shared" si="40"/>
        <v>-7.6328063241106978</v>
      </c>
      <c r="T448">
        <f t="shared" si="41"/>
        <v>58.259732381384261</v>
      </c>
    </row>
    <row r="449" spans="1:20" x14ac:dyDescent="0.25">
      <c r="A449">
        <v>9.9248499999999993</v>
      </c>
      <c r="B449">
        <v>0</v>
      </c>
      <c r="C449">
        <v>18.100000000000001</v>
      </c>
      <c r="D449">
        <v>0</v>
      </c>
      <c r="E449">
        <v>0.74</v>
      </c>
      <c r="F449" s="3">
        <v>6.2510000000000003</v>
      </c>
      <c r="G449">
        <v>96.6</v>
      </c>
      <c r="H449">
        <v>2.198</v>
      </c>
      <c r="I449">
        <v>24</v>
      </c>
      <c r="J449">
        <v>666</v>
      </c>
      <c r="K449">
        <v>20.2</v>
      </c>
      <c r="L449">
        <v>388.52</v>
      </c>
      <c r="M449">
        <v>16.440000000000001</v>
      </c>
      <c r="N449" s="1">
        <v>12.6</v>
      </c>
      <c r="O449" s="4">
        <f t="shared" si="36"/>
        <v>22.225602000000002</v>
      </c>
      <c r="P449">
        <f t="shared" si="37"/>
        <v>9.6256020000000024</v>
      </c>
      <c r="Q449">
        <f t="shared" si="38"/>
        <v>9.6256020000000024</v>
      </c>
      <c r="R449">
        <f t="shared" si="39"/>
        <v>92.652213862404054</v>
      </c>
      <c r="S449">
        <f t="shared" si="40"/>
        <v>-9.9328063241106985</v>
      </c>
      <c r="T449">
        <f t="shared" si="41"/>
        <v>98.660641472293491</v>
      </c>
    </row>
    <row r="450" spans="1:20" x14ac:dyDescent="0.25">
      <c r="A450">
        <v>9.3290900000000008</v>
      </c>
      <c r="B450">
        <v>0</v>
      </c>
      <c r="C450">
        <v>18.100000000000001</v>
      </c>
      <c r="D450">
        <v>0</v>
      </c>
      <c r="E450">
        <v>0.71299999999999997</v>
      </c>
      <c r="F450" s="3">
        <v>6.1849999999999996</v>
      </c>
      <c r="G450">
        <v>98.7</v>
      </c>
      <c r="H450">
        <v>2.2616000000000001</v>
      </c>
      <c r="I450">
        <v>24</v>
      </c>
      <c r="J450">
        <v>666</v>
      </c>
      <c r="K450">
        <v>20.2</v>
      </c>
      <c r="L450">
        <v>396.9</v>
      </c>
      <c r="M450">
        <v>18.13</v>
      </c>
      <c r="N450" s="1">
        <v>14.1</v>
      </c>
      <c r="O450" s="4">
        <f t="shared" si="36"/>
        <v>21.624870000000001</v>
      </c>
      <c r="P450">
        <f t="shared" si="37"/>
        <v>7.5248700000000017</v>
      </c>
      <c r="Q450">
        <f t="shared" si="38"/>
        <v>7.5248700000000017</v>
      </c>
      <c r="R450">
        <f t="shared" si="39"/>
        <v>56.623668516900025</v>
      </c>
      <c r="S450">
        <f t="shared" si="40"/>
        <v>-8.4328063241106985</v>
      </c>
      <c r="T450">
        <f t="shared" si="41"/>
        <v>71.112222499961391</v>
      </c>
    </row>
    <row r="451" spans="1:20" x14ac:dyDescent="0.25">
      <c r="A451">
        <v>7.5260100000000003</v>
      </c>
      <c r="B451">
        <v>0</v>
      </c>
      <c r="C451">
        <v>18.100000000000001</v>
      </c>
      <c r="D451">
        <v>0</v>
      </c>
      <c r="E451">
        <v>0.71299999999999997</v>
      </c>
      <c r="F451" s="3">
        <v>6.4169999999999998</v>
      </c>
      <c r="G451">
        <v>98.3</v>
      </c>
      <c r="H451">
        <v>2.1850000000000001</v>
      </c>
      <c r="I451">
        <v>24</v>
      </c>
      <c r="J451">
        <v>666</v>
      </c>
      <c r="K451">
        <v>20.2</v>
      </c>
      <c r="L451">
        <v>304.20999999999998</v>
      </c>
      <c r="M451">
        <v>19.309999999999999</v>
      </c>
      <c r="N451" s="1">
        <v>13</v>
      </c>
      <c r="O451" s="4">
        <f t="shared" ref="O451:O507" si="42" xml:space="preserve"> $X$3 + ($X$2*F451)</f>
        <v>23.736533999999999</v>
      </c>
      <c r="P451">
        <f t="shared" ref="P451:P507" si="43">O451-N451</f>
        <v>10.736533999999999</v>
      </c>
      <c r="Q451">
        <f t="shared" ref="Q451:Q507" si="44">ABS(P451)</f>
        <v>10.736533999999999</v>
      </c>
      <c r="R451">
        <f t="shared" ref="R451:R507" si="45" xml:space="preserve"> POWER(P451,2)</f>
        <v>115.27316233315598</v>
      </c>
      <c r="S451">
        <f t="shared" ref="S451:S507" si="46">N451-$X$6</f>
        <v>-9.5328063241106982</v>
      </c>
      <c r="T451">
        <f t="shared" ref="T451:T507" si="47">POWER(S451,2)</f>
        <v>90.874396413004916</v>
      </c>
    </row>
    <row r="452" spans="1:20" x14ac:dyDescent="0.25">
      <c r="A452">
        <v>6.7177199999999999</v>
      </c>
      <c r="B452">
        <v>0</v>
      </c>
      <c r="C452">
        <v>18.100000000000001</v>
      </c>
      <c r="D452">
        <v>0</v>
      </c>
      <c r="E452">
        <v>0.71299999999999997</v>
      </c>
      <c r="F452" s="3">
        <v>6.7489999999999997</v>
      </c>
      <c r="G452">
        <v>92.6</v>
      </c>
      <c r="H452">
        <v>2.3235999999999999</v>
      </c>
      <c r="I452">
        <v>24</v>
      </c>
      <c r="J452">
        <v>666</v>
      </c>
      <c r="K452">
        <v>20.2</v>
      </c>
      <c r="L452">
        <v>0.32</v>
      </c>
      <c r="M452">
        <v>17.440000000000001</v>
      </c>
      <c r="N452" s="1">
        <v>13.4</v>
      </c>
      <c r="O452" s="4">
        <f t="shared" si="42"/>
        <v>26.758398</v>
      </c>
      <c r="P452">
        <f t="shared" si="43"/>
        <v>13.358397999999999</v>
      </c>
      <c r="Q452">
        <f t="shared" si="44"/>
        <v>13.358397999999999</v>
      </c>
      <c r="R452">
        <f t="shared" si="45"/>
        <v>178.44679712640399</v>
      </c>
      <c r="S452">
        <f t="shared" si="46"/>
        <v>-9.1328063241106978</v>
      </c>
      <c r="T452">
        <f t="shared" si="47"/>
        <v>83.408151353716363</v>
      </c>
    </row>
    <row r="453" spans="1:20" x14ac:dyDescent="0.25">
      <c r="A453">
        <v>5.4411399999999999</v>
      </c>
      <c r="B453">
        <v>0</v>
      </c>
      <c r="C453">
        <v>18.100000000000001</v>
      </c>
      <c r="D453">
        <v>0</v>
      </c>
      <c r="E453">
        <v>0.71299999999999997</v>
      </c>
      <c r="F453" s="3">
        <v>6.6550000000000002</v>
      </c>
      <c r="G453">
        <v>98.2</v>
      </c>
      <c r="H453">
        <v>2.3552</v>
      </c>
      <c r="I453">
        <v>24</v>
      </c>
      <c r="J453">
        <v>666</v>
      </c>
      <c r="K453">
        <v>20.2</v>
      </c>
      <c r="L453">
        <v>355.29</v>
      </c>
      <c r="M453">
        <v>17.73</v>
      </c>
      <c r="N453" s="1">
        <v>15.2</v>
      </c>
      <c r="O453" s="4">
        <f t="shared" si="42"/>
        <v>25.902810000000002</v>
      </c>
      <c r="P453">
        <f t="shared" si="43"/>
        <v>10.702810000000003</v>
      </c>
      <c r="Q453">
        <f t="shared" si="44"/>
        <v>10.702810000000003</v>
      </c>
      <c r="R453">
        <f t="shared" si="45"/>
        <v>114.55014189610006</v>
      </c>
      <c r="S453">
        <f t="shared" si="46"/>
        <v>-7.3328063241106989</v>
      </c>
      <c r="T453">
        <f t="shared" si="47"/>
        <v>53.770048586917859</v>
      </c>
    </row>
    <row r="454" spans="1:20" x14ac:dyDescent="0.25">
      <c r="A454">
        <v>5.0901699999999996</v>
      </c>
      <c r="B454">
        <v>0</v>
      </c>
      <c r="C454">
        <v>18.100000000000001</v>
      </c>
      <c r="D454">
        <v>0</v>
      </c>
      <c r="E454">
        <v>0.71299999999999997</v>
      </c>
      <c r="F454" s="3">
        <v>6.2969999999999997</v>
      </c>
      <c r="G454">
        <v>91.8</v>
      </c>
      <c r="H454">
        <v>2.3681999999999999</v>
      </c>
      <c r="I454">
        <v>24</v>
      </c>
      <c r="J454">
        <v>666</v>
      </c>
      <c r="K454">
        <v>20.2</v>
      </c>
      <c r="L454">
        <v>385.09</v>
      </c>
      <c r="M454">
        <v>17.27</v>
      </c>
      <c r="N454" s="1">
        <v>16.100000000000001</v>
      </c>
      <c r="O454" s="4">
        <f t="shared" si="42"/>
        <v>22.644294000000002</v>
      </c>
      <c r="P454">
        <f t="shared" si="43"/>
        <v>6.5442940000000007</v>
      </c>
      <c r="Q454">
        <f t="shared" si="44"/>
        <v>6.5442940000000007</v>
      </c>
      <c r="R454">
        <f t="shared" si="45"/>
        <v>42.827783958436008</v>
      </c>
      <c r="S454">
        <f t="shared" si="46"/>
        <v>-6.4328063241106967</v>
      </c>
      <c r="T454">
        <f t="shared" si="47"/>
        <v>41.380997203518575</v>
      </c>
    </row>
    <row r="455" spans="1:20" x14ac:dyDescent="0.25">
      <c r="A455">
        <v>8.2480899999999995</v>
      </c>
      <c r="B455">
        <v>0</v>
      </c>
      <c r="C455">
        <v>18.100000000000001</v>
      </c>
      <c r="D455">
        <v>0</v>
      </c>
      <c r="E455">
        <v>0.71299999999999997</v>
      </c>
      <c r="F455" s="3">
        <v>7.3929999999999998</v>
      </c>
      <c r="G455">
        <v>99.3</v>
      </c>
      <c r="H455">
        <v>2.4527000000000001</v>
      </c>
      <c r="I455">
        <v>24</v>
      </c>
      <c r="J455">
        <v>666</v>
      </c>
      <c r="K455">
        <v>20.2</v>
      </c>
      <c r="L455">
        <v>375.87</v>
      </c>
      <c r="M455">
        <v>16.739999999999998</v>
      </c>
      <c r="N455" s="1">
        <v>17.8</v>
      </c>
      <c r="O455" s="4">
        <f t="shared" si="42"/>
        <v>32.620086000000008</v>
      </c>
      <c r="P455">
        <f t="shared" si="43"/>
        <v>14.820086000000007</v>
      </c>
      <c r="Q455">
        <f t="shared" si="44"/>
        <v>14.820086000000007</v>
      </c>
      <c r="R455">
        <f t="shared" si="45"/>
        <v>219.63494904739622</v>
      </c>
      <c r="S455">
        <f t="shared" si="46"/>
        <v>-4.7328063241106975</v>
      </c>
      <c r="T455">
        <f t="shared" si="47"/>
        <v>22.399455701542212</v>
      </c>
    </row>
    <row r="456" spans="1:20" x14ac:dyDescent="0.25">
      <c r="A456">
        <v>9.5136299999999991</v>
      </c>
      <c r="B456">
        <v>0</v>
      </c>
      <c r="C456">
        <v>18.100000000000001</v>
      </c>
      <c r="D456">
        <v>0</v>
      </c>
      <c r="E456">
        <v>0.71299999999999997</v>
      </c>
      <c r="F456" s="3">
        <v>6.7279999999999998</v>
      </c>
      <c r="G456">
        <v>94.1</v>
      </c>
      <c r="H456">
        <v>2.4961000000000002</v>
      </c>
      <c r="I456">
        <v>24</v>
      </c>
      <c r="J456">
        <v>666</v>
      </c>
      <c r="K456">
        <v>20.2</v>
      </c>
      <c r="L456">
        <v>6.68</v>
      </c>
      <c r="M456">
        <v>18.71</v>
      </c>
      <c r="N456" s="1">
        <v>14.9</v>
      </c>
      <c r="O456" s="4">
        <f t="shared" si="42"/>
        <v>26.567256</v>
      </c>
      <c r="P456">
        <f t="shared" si="43"/>
        <v>11.667256</v>
      </c>
      <c r="Q456">
        <f t="shared" si="44"/>
        <v>11.667256</v>
      </c>
      <c r="R456">
        <f t="shared" si="45"/>
        <v>136.12486256953599</v>
      </c>
      <c r="S456">
        <f t="shared" si="46"/>
        <v>-7.6328063241106978</v>
      </c>
      <c r="T456">
        <f t="shared" si="47"/>
        <v>58.259732381384261</v>
      </c>
    </row>
    <row r="457" spans="1:20" x14ac:dyDescent="0.25">
      <c r="A457">
        <v>4.75237</v>
      </c>
      <c r="B457">
        <v>0</v>
      </c>
      <c r="C457">
        <v>18.100000000000001</v>
      </c>
      <c r="D457">
        <v>0</v>
      </c>
      <c r="E457">
        <v>0.71299999999999997</v>
      </c>
      <c r="F457" s="3">
        <v>6.5250000000000004</v>
      </c>
      <c r="G457">
        <v>86.5</v>
      </c>
      <c r="H457">
        <v>2.4358</v>
      </c>
      <c r="I457">
        <v>24</v>
      </c>
      <c r="J457">
        <v>666</v>
      </c>
      <c r="K457">
        <v>20.2</v>
      </c>
      <c r="L457">
        <v>50.92</v>
      </c>
      <c r="M457">
        <v>18.13</v>
      </c>
      <c r="N457" s="1">
        <v>14.1</v>
      </c>
      <c r="O457" s="4">
        <f t="shared" si="42"/>
        <v>24.719550000000005</v>
      </c>
      <c r="P457">
        <f t="shared" si="43"/>
        <v>10.619550000000006</v>
      </c>
      <c r="Q457">
        <f t="shared" si="44"/>
        <v>10.619550000000006</v>
      </c>
      <c r="R457">
        <f t="shared" si="45"/>
        <v>112.77484220250012</v>
      </c>
      <c r="S457">
        <f t="shared" si="46"/>
        <v>-8.4328063241106985</v>
      </c>
      <c r="T457">
        <f t="shared" si="47"/>
        <v>71.112222499961391</v>
      </c>
    </row>
    <row r="458" spans="1:20" x14ac:dyDescent="0.25">
      <c r="A458">
        <v>4.6688299999999998</v>
      </c>
      <c r="B458">
        <v>0</v>
      </c>
      <c r="C458">
        <v>18.100000000000001</v>
      </c>
      <c r="D458">
        <v>0</v>
      </c>
      <c r="E458">
        <v>0.71299999999999997</v>
      </c>
      <c r="F458" s="3">
        <v>5.976</v>
      </c>
      <c r="G458">
        <v>87.9</v>
      </c>
      <c r="H458">
        <v>2.5806</v>
      </c>
      <c r="I458">
        <v>24</v>
      </c>
      <c r="J458">
        <v>666</v>
      </c>
      <c r="K458">
        <v>20.2</v>
      </c>
      <c r="L458">
        <v>10.48</v>
      </c>
      <c r="M458">
        <v>19.010000000000002</v>
      </c>
      <c r="N458" s="1">
        <v>12.7</v>
      </c>
      <c r="O458" s="4">
        <f t="shared" si="42"/>
        <v>19.722552</v>
      </c>
      <c r="P458">
        <f t="shared" si="43"/>
        <v>7.022552000000001</v>
      </c>
      <c r="Q458">
        <f t="shared" si="44"/>
        <v>7.022552000000001</v>
      </c>
      <c r="R458">
        <f t="shared" si="45"/>
        <v>49.316236592704016</v>
      </c>
      <c r="S458">
        <f t="shared" si="46"/>
        <v>-9.8328063241106989</v>
      </c>
      <c r="T458">
        <f t="shared" si="47"/>
        <v>96.684080207471354</v>
      </c>
    </row>
    <row r="459" spans="1:20" x14ac:dyDescent="0.25">
      <c r="A459">
        <v>8.2005800000000004</v>
      </c>
      <c r="B459">
        <v>0</v>
      </c>
      <c r="C459">
        <v>18.100000000000001</v>
      </c>
      <c r="D459">
        <v>0</v>
      </c>
      <c r="E459">
        <v>0.71299999999999997</v>
      </c>
      <c r="F459" s="3">
        <v>5.9359999999999999</v>
      </c>
      <c r="G459">
        <v>80.3</v>
      </c>
      <c r="H459">
        <v>2.7791999999999999</v>
      </c>
      <c r="I459">
        <v>24</v>
      </c>
      <c r="J459">
        <v>666</v>
      </c>
      <c r="K459">
        <v>20.2</v>
      </c>
      <c r="L459">
        <v>3.5</v>
      </c>
      <c r="M459">
        <v>16.940000000000001</v>
      </c>
      <c r="N459" s="1">
        <v>13.5</v>
      </c>
      <c r="O459" s="4">
        <f t="shared" si="42"/>
        <v>19.358471999999999</v>
      </c>
      <c r="P459">
        <f t="shared" si="43"/>
        <v>5.858471999999999</v>
      </c>
      <c r="Q459">
        <f t="shared" si="44"/>
        <v>5.858471999999999</v>
      </c>
      <c r="R459">
        <f t="shared" si="45"/>
        <v>34.321694174783985</v>
      </c>
      <c r="S459">
        <f t="shared" si="46"/>
        <v>-9.0328063241106982</v>
      </c>
      <c r="T459">
        <f t="shared" si="47"/>
        <v>81.591590088894222</v>
      </c>
    </row>
    <row r="460" spans="1:20" x14ac:dyDescent="0.25">
      <c r="A460">
        <v>7.75223</v>
      </c>
      <c r="B460">
        <v>0</v>
      </c>
      <c r="C460">
        <v>18.100000000000001</v>
      </c>
      <c r="D460">
        <v>0</v>
      </c>
      <c r="E460">
        <v>0.71299999999999997</v>
      </c>
      <c r="F460" s="3">
        <v>6.3010000000000002</v>
      </c>
      <c r="G460">
        <v>83.7</v>
      </c>
      <c r="H460">
        <v>2.7831000000000001</v>
      </c>
      <c r="I460">
        <v>24</v>
      </c>
      <c r="J460">
        <v>666</v>
      </c>
      <c r="K460">
        <v>20.2</v>
      </c>
      <c r="L460">
        <v>272.20999999999998</v>
      </c>
      <c r="M460">
        <v>16.23</v>
      </c>
      <c r="N460" s="1">
        <v>14.9</v>
      </c>
      <c r="O460" s="4">
        <f t="shared" si="42"/>
        <v>22.680702000000004</v>
      </c>
      <c r="P460">
        <f t="shared" si="43"/>
        <v>7.7807020000000033</v>
      </c>
      <c r="Q460">
        <f t="shared" si="44"/>
        <v>7.7807020000000033</v>
      </c>
      <c r="R460">
        <f t="shared" si="45"/>
        <v>60.539323612804054</v>
      </c>
      <c r="S460">
        <f t="shared" si="46"/>
        <v>-7.6328063241106978</v>
      </c>
      <c r="T460">
        <f t="shared" si="47"/>
        <v>58.259732381384261</v>
      </c>
    </row>
    <row r="461" spans="1:20" x14ac:dyDescent="0.25">
      <c r="A461">
        <v>6.8011699999999999</v>
      </c>
      <c r="B461">
        <v>0</v>
      </c>
      <c r="C461">
        <v>18.100000000000001</v>
      </c>
      <c r="D461">
        <v>0</v>
      </c>
      <c r="E461">
        <v>0.71299999999999997</v>
      </c>
      <c r="F461" s="3">
        <v>6.0810000000000004</v>
      </c>
      <c r="G461">
        <v>84.4</v>
      </c>
      <c r="H461">
        <v>2.7174999999999998</v>
      </c>
      <c r="I461">
        <v>24</v>
      </c>
      <c r="J461">
        <v>666</v>
      </c>
      <c r="K461">
        <v>20.2</v>
      </c>
      <c r="L461">
        <v>396.9</v>
      </c>
      <c r="M461">
        <v>14.7</v>
      </c>
      <c r="N461" s="1">
        <v>20</v>
      </c>
      <c r="O461" s="4">
        <f t="shared" si="42"/>
        <v>20.678262000000004</v>
      </c>
      <c r="P461">
        <f t="shared" si="43"/>
        <v>0.6782620000000037</v>
      </c>
      <c r="Q461">
        <f t="shared" si="44"/>
        <v>0.6782620000000037</v>
      </c>
      <c r="R461">
        <f t="shared" si="45"/>
        <v>0.46003934064400503</v>
      </c>
      <c r="S461">
        <f t="shared" si="46"/>
        <v>-2.5328063241106982</v>
      </c>
      <c r="T461">
        <f t="shared" si="47"/>
        <v>6.4151078754551474</v>
      </c>
    </row>
    <row r="462" spans="1:20" x14ac:dyDescent="0.25">
      <c r="A462">
        <v>4.8121299999999998</v>
      </c>
      <c r="B462">
        <v>0</v>
      </c>
      <c r="C462">
        <v>18.100000000000001</v>
      </c>
      <c r="D462">
        <v>0</v>
      </c>
      <c r="E462">
        <v>0.71299999999999997</v>
      </c>
      <c r="F462" s="3">
        <v>6.7009999999999996</v>
      </c>
      <c r="G462">
        <v>90</v>
      </c>
      <c r="H462">
        <v>2.5975000000000001</v>
      </c>
      <c r="I462">
        <v>24</v>
      </c>
      <c r="J462">
        <v>666</v>
      </c>
      <c r="K462">
        <v>20.2</v>
      </c>
      <c r="L462">
        <v>255.23</v>
      </c>
      <c r="M462">
        <v>16.420000000000002</v>
      </c>
      <c r="N462" s="1">
        <v>16.399999999999999</v>
      </c>
      <c r="O462" s="4">
        <f t="shared" si="42"/>
        <v>26.321502000000002</v>
      </c>
      <c r="P462">
        <f t="shared" si="43"/>
        <v>9.9215020000000038</v>
      </c>
      <c r="Q462">
        <f t="shared" si="44"/>
        <v>9.9215020000000038</v>
      </c>
      <c r="R462">
        <f t="shared" si="45"/>
        <v>98.436201936004082</v>
      </c>
      <c r="S462">
        <f t="shared" si="46"/>
        <v>-6.1328063241106996</v>
      </c>
      <c r="T462">
        <f t="shared" si="47"/>
        <v>37.611313409052194</v>
      </c>
    </row>
    <row r="463" spans="1:20" x14ac:dyDescent="0.25">
      <c r="A463">
        <v>3.6931099999999999</v>
      </c>
      <c r="B463">
        <v>0</v>
      </c>
      <c r="C463">
        <v>18.100000000000001</v>
      </c>
      <c r="D463">
        <v>0</v>
      </c>
      <c r="E463">
        <v>0.71299999999999997</v>
      </c>
      <c r="F463" s="3">
        <v>6.3760000000000003</v>
      </c>
      <c r="G463">
        <v>88.4</v>
      </c>
      <c r="H463">
        <v>2.5670999999999999</v>
      </c>
      <c r="I463">
        <v>24</v>
      </c>
      <c r="J463">
        <v>666</v>
      </c>
      <c r="K463">
        <v>20.2</v>
      </c>
      <c r="L463">
        <v>391.43</v>
      </c>
      <c r="M463">
        <v>14.65</v>
      </c>
      <c r="N463" s="1">
        <v>17.7</v>
      </c>
      <c r="O463" s="4">
        <f t="shared" si="42"/>
        <v>23.363352000000006</v>
      </c>
      <c r="P463">
        <f t="shared" si="43"/>
        <v>5.6633520000000068</v>
      </c>
      <c r="Q463">
        <f t="shared" si="44"/>
        <v>5.6633520000000068</v>
      </c>
      <c r="R463">
        <f t="shared" si="45"/>
        <v>32.073555875904077</v>
      </c>
      <c r="S463">
        <f t="shared" si="46"/>
        <v>-4.8328063241106989</v>
      </c>
      <c r="T463">
        <f t="shared" si="47"/>
        <v>23.356016966364365</v>
      </c>
    </row>
    <row r="464" spans="1:20" x14ac:dyDescent="0.25">
      <c r="A464">
        <v>6.6549199999999997</v>
      </c>
      <c r="B464">
        <v>0</v>
      </c>
      <c r="C464">
        <v>18.100000000000001</v>
      </c>
      <c r="D464">
        <v>0</v>
      </c>
      <c r="E464">
        <v>0.71299999999999997</v>
      </c>
      <c r="F464" s="3">
        <v>6.3170000000000002</v>
      </c>
      <c r="G464">
        <v>83</v>
      </c>
      <c r="H464">
        <v>2.7343999999999999</v>
      </c>
      <c r="I464">
        <v>24</v>
      </c>
      <c r="J464">
        <v>666</v>
      </c>
      <c r="K464">
        <v>20.2</v>
      </c>
      <c r="L464">
        <v>396.9</v>
      </c>
      <c r="M464">
        <v>13.99</v>
      </c>
      <c r="N464" s="1">
        <v>19.5</v>
      </c>
      <c r="O464" s="4">
        <f t="shared" si="42"/>
        <v>22.826334000000003</v>
      </c>
      <c r="P464">
        <f t="shared" si="43"/>
        <v>3.3263340000000028</v>
      </c>
      <c r="Q464">
        <f t="shared" si="44"/>
        <v>3.3263340000000028</v>
      </c>
      <c r="R464">
        <f t="shared" si="45"/>
        <v>11.064497879556018</v>
      </c>
      <c r="S464">
        <f t="shared" si="46"/>
        <v>-3.0328063241106982</v>
      </c>
      <c r="T464">
        <f t="shared" si="47"/>
        <v>9.1979141995658455</v>
      </c>
    </row>
    <row r="465" spans="1:20" x14ac:dyDescent="0.25">
      <c r="A465">
        <v>5.8211500000000003</v>
      </c>
      <c r="B465">
        <v>0</v>
      </c>
      <c r="C465">
        <v>18.100000000000001</v>
      </c>
      <c r="D465">
        <v>0</v>
      </c>
      <c r="E465">
        <v>0.71299999999999997</v>
      </c>
      <c r="F465" s="3">
        <v>6.5129999999999999</v>
      </c>
      <c r="G465">
        <v>89.9</v>
      </c>
      <c r="H465">
        <v>2.8016000000000001</v>
      </c>
      <c r="I465">
        <v>24</v>
      </c>
      <c r="J465">
        <v>666</v>
      </c>
      <c r="K465">
        <v>20.2</v>
      </c>
      <c r="L465">
        <v>393.82</v>
      </c>
      <c r="M465">
        <v>10.29</v>
      </c>
      <c r="N465" s="1">
        <v>20.2</v>
      </c>
      <c r="O465" s="4">
        <f t="shared" si="42"/>
        <v>24.610326000000001</v>
      </c>
      <c r="P465">
        <f t="shared" si="43"/>
        <v>4.4103260000000013</v>
      </c>
      <c r="Q465">
        <f t="shared" si="44"/>
        <v>4.4103260000000013</v>
      </c>
      <c r="R465">
        <f t="shared" si="45"/>
        <v>19.45097542627601</v>
      </c>
      <c r="S465">
        <f t="shared" si="46"/>
        <v>-2.3328063241106989</v>
      </c>
      <c r="T465">
        <f t="shared" si="47"/>
        <v>5.4419853458108713</v>
      </c>
    </row>
    <row r="466" spans="1:20" x14ac:dyDescent="0.25">
      <c r="A466">
        <v>7.8393199999999998</v>
      </c>
      <c r="B466">
        <v>0</v>
      </c>
      <c r="C466">
        <v>18.100000000000001</v>
      </c>
      <c r="D466">
        <v>0</v>
      </c>
      <c r="E466">
        <v>0.65500000000000003</v>
      </c>
      <c r="F466" s="3">
        <v>6.2089999999999996</v>
      </c>
      <c r="G466">
        <v>65.400000000000006</v>
      </c>
      <c r="H466">
        <v>2.9634</v>
      </c>
      <c r="I466">
        <v>24</v>
      </c>
      <c r="J466">
        <v>666</v>
      </c>
      <c r="K466">
        <v>20.2</v>
      </c>
      <c r="L466">
        <v>396.9</v>
      </c>
      <c r="M466">
        <v>13.22</v>
      </c>
      <c r="N466" s="1">
        <v>21.4</v>
      </c>
      <c r="O466" s="4">
        <f t="shared" si="42"/>
        <v>21.843317999999996</v>
      </c>
      <c r="P466">
        <f t="shared" si="43"/>
        <v>0.44331799999999788</v>
      </c>
      <c r="Q466">
        <f t="shared" si="44"/>
        <v>0.44331799999999788</v>
      </c>
      <c r="R466">
        <f t="shared" si="45"/>
        <v>0.19653084912399812</v>
      </c>
      <c r="S466">
        <f t="shared" si="46"/>
        <v>-1.1328063241106996</v>
      </c>
      <c r="T466">
        <f t="shared" si="47"/>
        <v>1.2832501679451953</v>
      </c>
    </row>
    <row r="467" spans="1:20" x14ac:dyDescent="0.25">
      <c r="A467">
        <v>3.1636000000000002</v>
      </c>
      <c r="B467">
        <v>0</v>
      </c>
      <c r="C467">
        <v>18.100000000000001</v>
      </c>
      <c r="D467">
        <v>0</v>
      </c>
      <c r="E467">
        <v>0.65500000000000003</v>
      </c>
      <c r="F467" s="3">
        <v>5.7590000000000003</v>
      </c>
      <c r="G467">
        <v>48.2</v>
      </c>
      <c r="H467">
        <v>3.0665</v>
      </c>
      <c r="I467">
        <v>24</v>
      </c>
      <c r="J467">
        <v>666</v>
      </c>
      <c r="K467">
        <v>20.2</v>
      </c>
      <c r="L467">
        <v>334.4</v>
      </c>
      <c r="M467">
        <v>14.13</v>
      </c>
      <c r="N467" s="1">
        <v>19.899999999999999</v>
      </c>
      <c r="O467" s="4">
        <f t="shared" si="42"/>
        <v>17.747418000000003</v>
      </c>
      <c r="P467">
        <f t="shared" si="43"/>
        <v>-2.1525819999999953</v>
      </c>
      <c r="Q467">
        <f t="shared" si="44"/>
        <v>2.1525819999999953</v>
      </c>
      <c r="R467">
        <f t="shared" si="45"/>
        <v>4.6336092667239797</v>
      </c>
      <c r="S467">
        <f t="shared" si="46"/>
        <v>-2.6328063241106996</v>
      </c>
      <c r="T467">
        <f t="shared" si="47"/>
        <v>6.9316691402772941</v>
      </c>
    </row>
    <row r="468" spans="1:20" x14ac:dyDescent="0.25">
      <c r="A468">
        <v>3.7749799999999998</v>
      </c>
      <c r="B468">
        <v>0</v>
      </c>
      <c r="C468">
        <v>18.100000000000001</v>
      </c>
      <c r="D468">
        <v>0</v>
      </c>
      <c r="E468">
        <v>0.65500000000000003</v>
      </c>
      <c r="F468" s="3">
        <v>5.952</v>
      </c>
      <c r="G468">
        <v>84.7</v>
      </c>
      <c r="H468">
        <v>2.8715000000000002</v>
      </c>
      <c r="I468">
        <v>24</v>
      </c>
      <c r="J468">
        <v>666</v>
      </c>
      <c r="K468">
        <v>20.2</v>
      </c>
      <c r="L468">
        <v>22.01</v>
      </c>
      <c r="M468">
        <v>17.149999999999999</v>
      </c>
      <c r="N468" s="1">
        <v>19</v>
      </c>
      <c r="O468" s="4">
        <f t="shared" si="42"/>
        <v>19.504104000000005</v>
      </c>
      <c r="P468">
        <f t="shared" si="43"/>
        <v>0.50410400000000521</v>
      </c>
      <c r="Q468">
        <f t="shared" si="44"/>
        <v>0.50410400000000521</v>
      </c>
      <c r="R468">
        <f t="shared" si="45"/>
        <v>0.25412084281600528</v>
      </c>
      <c r="S468">
        <f t="shared" si="46"/>
        <v>-3.5328063241106982</v>
      </c>
      <c r="T468">
        <f t="shared" si="47"/>
        <v>12.480720523676544</v>
      </c>
    </row>
    <row r="469" spans="1:20" x14ac:dyDescent="0.25">
      <c r="A469">
        <v>4.4222799999999998</v>
      </c>
      <c r="B469">
        <v>0</v>
      </c>
      <c r="C469">
        <v>18.100000000000001</v>
      </c>
      <c r="D469">
        <v>0</v>
      </c>
      <c r="E469">
        <v>0.58399999999999996</v>
      </c>
      <c r="F469" s="3">
        <v>6.0030000000000001</v>
      </c>
      <c r="G469">
        <v>94.5</v>
      </c>
      <c r="H469">
        <v>2.5402999999999998</v>
      </c>
      <c r="I469">
        <v>24</v>
      </c>
      <c r="J469">
        <v>666</v>
      </c>
      <c r="K469">
        <v>20.2</v>
      </c>
      <c r="L469">
        <v>331.29</v>
      </c>
      <c r="M469">
        <v>21.32</v>
      </c>
      <c r="N469" s="1">
        <v>19.100000000000001</v>
      </c>
      <c r="O469" s="4">
        <f t="shared" si="42"/>
        <v>19.968306000000005</v>
      </c>
      <c r="P469">
        <f t="shared" si="43"/>
        <v>0.86830600000000402</v>
      </c>
      <c r="Q469">
        <f t="shared" si="44"/>
        <v>0.86830600000000402</v>
      </c>
      <c r="R469">
        <f t="shared" si="45"/>
        <v>0.75395530963600699</v>
      </c>
      <c r="S469">
        <f t="shared" si="46"/>
        <v>-3.4328063241106967</v>
      </c>
      <c r="T469">
        <f t="shared" si="47"/>
        <v>11.784159258854395</v>
      </c>
    </row>
    <row r="470" spans="1:20" x14ac:dyDescent="0.25">
      <c r="A470">
        <v>15.575699999999999</v>
      </c>
      <c r="B470">
        <v>0</v>
      </c>
      <c r="C470">
        <v>18.100000000000001</v>
      </c>
      <c r="D470">
        <v>0</v>
      </c>
      <c r="E470">
        <v>0.57999999999999996</v>
      </c>
      <c r="F470" s="3">
        <v>5.9260000000000002</v>
      </c>
      <c r="G470">
        <v>71</v>
      </c>
      <c r="H470">
        <v>2.9083999999999999</v>
      </c>
      <c r="I470">
        <v>24</v>
      </c>
      <c r="J470">
        <v>666</v>
      </c>
      <c r="K470">
        <v>20.2</v>
      </c>
      <c r="L470">
        <v>368.74</v>
      </c>
      <c r="M470">
        <v>18.13</v>
      </c>
      <c r="N470" s="1">
        <v>19.100000000000001</v>
      </c>
      <c r="O470" s="4">
        <f t="shared" si="42"/>
        <v>19.267452000000006</v>
      </c>
      <c r="P470">
        <f t="shared" si="43"/>
        <v>0.16745200000000438</v>
      </c>
      <c r="Q470">
        <f t="shared" si="44"/>
        <v>0.16745200000000438</v>
      </c>
      <c r="R470">
        <f t="shared" si="45"/>
        <v>2.8040172304001465E-2</v>
      </c>
      <c r="S470">
        <f t="shared" si="46"/>
        <v>-3.4328063241106967</v>
      </c>
      <c r="T470">
        <f t="shared" si="47"/>
        <v>11.784159258854395</v>
      </c>
    </row>
    <row r="471" spans="1:20" x14ac:dyDescent="0.25">
      <c r="A471">
        <v>13.075100000000001</v>
      </c>
      <c r="B471">
        <v>0</v>
      </c>
      <c r="C471">
        <v>18.100000000000001</v>
      </c>
      <c r="D471">
        <v>0</v>
      </c>
      <c r="E471">
        <v>0.57999999999999996</v>
      </c>
      <c r="F471" s="3">
        <v>5.7130000000000001</v>
      </c>
      <c r="G471">
        <v>56.7</v>
      </c>
      <c r="H471">
        <v>2.8237000000000001</v>
      </c>
      <c r="I471">
        <v>24</v>
      </c>
      <c r="J471">
        <v>666</v>
      </c>
      <c r="K471">
        <v>20.2</v>
      </c>
      <c r="L471">
        <v>396.9</v>
      </c>
      <c r="M471">
        <v>14.76</v>
      </c>
      <c r="N471" s="1">
        <v>20.100000000000001</v>
      </c>
      <c r="O471" s="4">
        <f t="shared" si="42"/>
        <v>17.328726000000003</v>
      </c>
      <c r="P471">
        <f t="shared" si="43"/>
        <v>-2.7712739999999982</v>
      </c>
      <c r="Q471">
        <f t="shared" si="44"/>
        <v>2.7712739999999982</v>
      </c>
      <c r="R471">
        <f t="shared" si="45"/>
        <v>7.6799595830759904</v>
      </c>
      <c r="S471">
        <f t="shared" si="46"/>
        <v>-2.4328063241106967</v>
      </c>
      <c r="T471">
        <f t="shared" si="47"/>
        <v>5.9185466106330002</v>
      </c>
    </row>
    <row r="472" spans="1:20" x14ac:dyDescent="0.25">
      <c r="A472">
        <v>4.3487900000000002</v>
      </c>
      <c r="B472">
        <v>0</v>
      </c>
      <c r="C472">
        <v>18.100000000000001</v>
      </c>
      <c r="D472">
        <v>0</v>
      </c>
      <c r="E472">
        <v>0.57999999999999996</v>
      </c>
      <c r="F472" s="3">
        <v>6.1669999999999998</v>
      </c>
      <c r="G472">
        <v>84</v>
      </c>
      <c r="H472">
        <v>3.0333999999999999</v>
      </c>
      <c r="I472">
        <v>24</v>
      </c>
      <c r="J472">
        <v>666</v>
      </c>
      <c r="K472">
        <v>20.2</v>
      </c>
      <c r="L472">
        <v>396.9</v>
      </c>
      <c r="M472">
        <v>16.29</v>
      </c>
      <c r="N472" s="1">
        <v>19.899999999999999</v>
      </c>
      <c r="O472" s="4">
        <f t="shared" si="42"/>
        <v>21.461033999999998</v>
      </c>
      <c r="P472">
        <f t="shared" si="43"/>
        <v>1.5610339999999994</v>
      </c>
      <c r="Q472">
        <f t="shared" si="44"/>
        <v>1.5610339999999994</v>
      </c>
      <c r="R472">
        <f t="shared" si="45"/>
        <v>2.4368271491559979</v>
      </c>
      <c r="S472">
        <f t="shared" si="46"/>
        <v>-2.6328063241106996</v>
      </c>
      <c r="T472">
        <f t="shared" si="47"/>
        <v>6.9316691402772941</v>
      </c>
    </row>
    <row r="473" spans="1:20" x14ac:dyDescent="0.25">
      <c r="A473">
        <v>4.0384099999999998</v>
      </c>
      <c r="B473">
        <v>0</v>
      </c>
      <c r="C473">
        <v>18.100000000000001</v>
      </c>
      <c r="D473">
        <v>0</v>
      </c>
      <c r="E473">
        <v>0.53200000000000003</v>
      </c>
      <c r="F473" s="3">
        <v>6.2290000000000001</v>
      </c>
      <c r="G473">
        <v>90.7</v>
      </c>
      <c r="H473">
        <v>3.0992999999999999</v>
      </c>
      <c r="I473">
        <v>24</v>
      </c>
      <c r="J473">
        <v>666</v>
      </c>
      <c r="K473">
        <v>20.2</v>
      </c>
      <c r="L473">
        <v>395.33</v>
      </c>
      <c r="M473">
        <v>12.87</v>
      </c>
      <c r="N473" s="1">
        <v>19.600000000000001</v>
      </c>
      <c r="O473" s="4">
        <f t="shared" si="42"/>
        <v>22.025358000000004</v>
      </c>
      <c r="P473">
        <f t="shared" si="43"/>
        <v>2.4253580000000028</v>
      </c>
      <c r="Q473">
        <f t="shared" si="44"/>
        <v>2.4253580000000028</v>
      </c>
      <c r="R473">
        <f t="shared" si="45"/>
        <v>5.882361428164014</v>
      </c>
      <c r="S473">
        <f t="shared" si="46"/>
        <v>-2.9328063241106967</v>
      </c>
      <c r="T473">
        <f t="shared" si="47"/>
        <v>8.6013529347436979</v>
      </c>
    </row>
    <row r="474" spans="1:20" x14ac:dyDescent="0.25">
      <c r="A474">
        <v>3.5686800000000001</v>
      </c>
      <c r="B474">
        <v>0</v>
      </c>
      <c r="C474">
        <v>18.100000000000001</v>
      </c>
      <c r="D474">
        <v>0</v>
      </c>
      <c r="E474">
        <v>0.57999999999999996</v>
      </c>
      <c r="F474" s="3">
        <v>6.4370000000000003</v>
      </c>
      <c r="G474">
        <v>75</v>
      </c>
      <c r="H474">
        <v>2.8965000000000001</v>
      </c>
      <c r="I474">
        <v>24</v>
      </c>
      <c r="J474">
        <v>666</v>
      </c>
      <c r="K474">
        <v>20.2</v>
      </c>
      <c r="L474">
        <v>393.37</v>
      </c>
      <c r="M474">
        <v>14.36</v>
      </c>
      <c r="N474" s="1">
        <v>23.2</v>
      </c>
      <c r="O474" s="4">
        <f t="shared" si="42"/>
        <v>23.918574000000007</v>
      </c>
      <c r="P474">
        <f t="shared" si="43"/>
        <v>0.71857400000000737</v>
      </c>
      <c r="Q474">
        <f t="shared" si="44"/>
        <v>0.71857400000000737</v>
      </c>
      <c r="R474">
        <f t="shared" si="45"/>
        <v>0.51634859347601059</v>
      </c>
      <c r="S474">
        <f t="shared" si="46"/>
        <v>0.66719367588930112</v>
      </c>
      <c r="T474">
        <f t="shared" si="47"/>
        <v>0.44514740114667778</v>
      </c>
    </row>
    <row r="475" spans="1:20" x14ac:dyDescent="0.25">
      <c r="A475">
        <v>4.64689</v>
      </c>
      <c r="B475">
        <v>0</v>
      </c>
      <c r="C475">
        <v>18.100000000000001</v>
      </c>
      <c r="D475">
        <v>0</v>
      </c>
      <c r="E475">
        <v>0.61399999999999999</v>
      </c>
      <c r="F475" s="3">
        <v>6.98</v>
      </c>
      <c r="G475">
        <v>67.599999999999994</v>
      </c>
      <c r="H475">
        <v>2.5329000000000002</v>
      </c>
      <c r="I475">
        <v>24</v>
      </c>
      <c r="J475">
        <v>666</v>
      </c>
      <c r="K475">
        <v>20.2</v>
      </c>
      <c r="L475">
        <v>374.68</v>
      </c>
      <c r="M475">
        <v>11.66</v>
      </c>
      <c r="N475" s="1">
        <v>29.8</v>
      </c>
      <c r="O475" s="4">
        <f t="shared" si="42"/>
        <v>28.860960000000006</v>
      </c>
      <c r="P475">
        <f t="shared" si="43"/>
        <v>-0.93903999999999499</v>
      </c>
      <c r="Q475">
        <f t="shared" si="44"/>
        <v>0.93903999999999499</v>
      </c>
      <c r="R475">
        <f t="shared" si="45"/>
        <v>0.88179612159999055</v>
      </c>
      <c r="S475">
        <f t="shared" si="46"/>
        <v>7.2671936758893025</v>
      </c>
      <c r="T475">
        <f t="shared" si="47"/>
        <v>52.81210392288547</v>
      </c>
    </row>
    <row r="476" spans="1:20" x14ac:dyDescent="0.25">
      <c r="A476">
        <v>8.05579</v>
      </c>
      <c r="B476">
        <v>0</v>
      </c>
      <c r="C476">
        <v>18.100000000000001</v>
      </c>
      <c r="D476">
        <v>0</v>
      </c>
      <c r="E476">
        <v>0.58399999999999996</v>
      </c>
      <c r="F476" s="3">
        <v>5.4269999999999996</v>
      </c>
      <c r="G476">
        <v>95.4</v>
      </c>
      <c r="H476">
        <v>2.4298000000000002</v>
      </c>
      <c r="I476">
        <v>24</v>
      </c>
      <c r="J476">
        <v>666</v>
      </c>
      <c r="K476">
        <v>20.2</v>
      </c>
      <c r="L476">
        <v>352.58</v>
      </c>
      <c r="M476">
        <v>18.14</v>
      </c>
      <c r="N476" s="1">
        <v>13.8</v>
      </c>
      <c r="O476" s="4">
        <f t="shared" si="42"/>
        <v>14.725553999999995</v>
      </c>
      <c r="P476">
        <f t="shared" si="43"/>
        <v>0.92555399999999466</v>
      </c>
      <c r="Q476">
        <f t="shared" si="44"/>
        <v>0.92555399999999466</v>
      </c>
      <c r="R476">
        <f t="shared" si="45"/>
        <v>0.85665020691599014</v>
      </c>
      <c r="S476">
        <f t="shared" si="46"/>
        <v>-8.7328063241106975</v>
      </c>
      <c r="T476">
        <f t="shared" si="47"/>
        <v>76.261906294427789</v>
      </c>
    </row>
    <row r="477" spans="1:20" x14ac:dyDescent="0.25">
      <c r="A477">
        <v>6.3931199999999997</v>
      </c>
      <c r="B477">
        <v>0</v>
      </c>
      <c r="C477">
        <v>18.100000000000001</v>
      </c>
      <c r="D477">
        <v>0</v>
      </c>
      <c r="E477">
        <v>0.58399999999999996</v>
      </c>
      <c r="F477" s="3">
        <v>6.1619999999999999</v>
      </c>
      <c r="G477">
        <v>97.4</v>
      </c>
      <c r="H477">
        <v>2.206</v>
      </c>
      <c r="I477">
        <v>24</v>
      </c>
      <c r="J477">
        <v>666</v>
      </c>
      <c r="K477">
        <v>20.2</v>
      </c>
      <c r="L477">
        <v>302.76</v>
      </c>
      <c r="M477">
        <v>24.1</v>
      </c>
      <c r="N477" s="1">
        <v>13.3</v>
      </c>
      <c r="O477" s="4">
        <f t="shared" si="42"/>
        <v>21.415524000000005</v>
      </c>
      <c r="P477">
        <f t="shared" si="43"/>
        <v>8.1155240000000042</v>
      </c>
      <c r="Q477">
        <f t="shared" si="44"/>
        <v>8.1155240000000042</v>
      </c>
      <c r="R477">
        <f t="shared" si="45"/>
        <v>65.861729794576064</v>
      </c>
      <c r="S477">
        <f t="shared" si="46"/>
        <v>-9.2328063241106975</v>
      </c>
      <c r="T477">
        <f t="shared" si="47"/>
        <v>85.244712618538486</v>
      </c>
    </row>
    <row r="478" spans="1:20" x14ac:dyDescent="0.25">
      <c r="A478">
        <v>4.87141</v>
      </c>
      <c r="B478">
        <v>0</v>
      </c>
      <c r="C478">
        <v>18.100000000000001</v>
      </c>
      <c r="D478">
        <v>0</v>
      </c>
      <c r="E478">
        <v>0.61399999999999999</v>
      </c>
      <c r="F478" s="3">
        <v>6.484</v>
      </c>
      <c r="G478">
        <v>93.6</v>
      </c>
      <c r="H478">
        <v>2.3052999999999999</v>
      </c>
      <c r="I478">
        <v>24</v>
      </c>
      <c r="J478">
        <v>666</v>
      </c>
      <c r="K478">
        <v>20.2</v>
      </c>
      <c r="L478">
        <v>396.21</v>
      </c>
      <c r="M478">
        <v>18.68</v>
      </c>
      <c r="N478" s="1">
        <v>16.7</v>
      </c>
      <c r="O478" s="4">
        <f t="shared" si="42"/>
        <v>24.346368000000005</v>
      </c>
      <c r="P478">
        <f t="shared" si="43"/>
        <v>7.646368000000006</v>
      </c>
      <c r="Q478">
        <f t="shared" si="44"/>
        <v>7.646368000000006</v>
      </c>
      <c r="R478">
        <f t="shared" si="45"/>
        <v>58.466943591424091</v>
      </c>
      <c r="S478">
        <f t="shared" si="46"/>
        <v>-5.8328063241106989</v>
      </c>
      <c r="T478">
        <f t="shared" si="47"/>
        <v>34.021629614585763</v>
      </c>
    </row>
    <row r="479" spans="1:20" x14ac:dyDescent="0.25">
      <c r="A479">
        <v>15.023400000000001</v>
      </c>
      <c r="B479">
        <v>0</v>
      </c>
      <c r="C479">
        <v>18.100000000000001</v>
      </c>
      <c r="D479">
        <v>0</v>
      </c>
      <c r="E479">
        <v>0.61399999999999999</v>
      </c>
      <c r="F479" s="3">
        <v>5.3040000000000003</v>
      </c>
      <c r="G479">
        <v>97.3</v>
      </c>
      <c r="H479">
        <v>2.1006999999999998</v>
      </c>
      <c r="I479">
        <v>24</v>
      </c>
      <c r="J479">
        <v>666</v>
      </c>
      <c r="K479">
        <v>20.2</v>
      </c>
      <c r="L479">
        <v>349.48</v>
      </c>
      <c r="M479">
        <v>24.91</v>
      </c>
      <c r="N479" s="1">
        <v>12</v>
      </c>
      <c r="O479" s="4">
        <f t="shared" si="42"/>
        <v>13.606008000000003</v>
      </c>
      <c r="P479">
        <f t="shared" si="43"/>
        <v>1.6060080000000028</v>
      </c>
      <c r="Q479">
        <f t="shared" si="44"/>
        <v>1.6060080000000028</v>
      </c>
      <c r="R479">
        <f t="shared" si="45"/>
        <v>2.5792616960640089</v>
      </c>
      <c r="S479">
        <f t="shared" si="46"/>
        <v>-10.532806324110698</v>
      </c>
      <c r="T479">
        <f t="shared" si="47"/>
        <v>110.94000906122632</v>
      </c>
    </row>
    <row r="480" spans="1:20" x14ac:dyDescent="0.25">
      <c r="A480">
        <v>10.233000000000001</v>
      </c>
      <c r="B480">
        <v>0</v>
      </c>
      <c r="C480">
        <v>18.100000000000001</v>
      </c>
      <c r="D480">
        <v>0</v>
      </c>
      <c r="E480">
        <v>0.61399999999999999</v>
      </c>
      <c r="F480" s="3">
        <v>6.1849999999999996</v>
      </c>
      <c r="G480">
        <v>96.7</v>
      </c>
      <c r="H480">
        <v>2.1705000000000001</v>
      </c>
      <c r="I480">
        <v>24</v>
      </c>
      <c r="J480">
        <v>666</v>
      </c>
      <c r="K480">
        <v>20.2</v>
      </c>
      <c r="L480">
        <v>379.7</v>
      </c>
      <c r="M480">
        <v>18.03</v>
      </c>
      <c r="N480" s="1">
        <v>14.6</v>
      </c>
      <c r="O480" s="4">
        <f t="shared" si="42"/>
        <v>21.624870000000001</v>
      </c>
      <c r="P480">
        <f t="shared" si="43"/>
        <v>7.0248700000000017</v>
      </c>
      <c r="Q480">
        <f t="shared" si="44"/>
        <v>7.0248700000000017</v>
      </c>
      <c r="R480">
        <f t="shared" si="45"/>
        <v>49.348798516900025</v>
      </c>
      <c r="S480">
        <f t="shared" si="46"/>
        <v>-7.9328063241106985</v>
      </c>
      <c r="T480">
        <f t="shared" si="47"/>
        <v>62.92941617585069</v>
      </c>
    </row>
    <row r="481" spans="1:20" x14ac:dyDescent="0.25">
      <c r="A481">
        <v>14.3337</v>
      </c>
      <c r="B481">
        <v>0</v>
      </c>
      <c r="C481">
        <v>18.100000000000001</v>
      </c>
      <c r="D481">
        <v>0</v>
      </c>
      <c r="E481">
        <v>0.61399999999999999</v>
      </c>
      <c r="F481" s="3">
        <v>6.2290000000000001</v>
      </c>
      <c r="G481">
        <v>88</v>
      </c>
      <c r="H481">
        <v>1.9512</v>
      </c>
      <c r="I481">
        <v>24</v>
      </c>
      <c r="J481">
        <v>666</v>
      </c>
      <c r="K481">
        <v>20.2</v>
      </c>
      <c r="L481">
        <v>383.32</v>
      </c>
      <c r="M481">
        <v>13.11</v>
      </c>
      <c r="N481" s="1">
        <v>21.4</v>
      </c>
      <c r="O481" s="4">
        <f t="shared" si="42"/>
        <v>22.025358000000004</v>
      </c>
      <c r="P481">
        <f t="shared" si="43"/>
        <v>0.62535800000000563</v>
      </c>
      <c r="Q481">
        <f t="shared" si="44"/>
        <v>0.62535800000000563</v>
      </c>
      <c r="R481">
        <f t="shared" si="45"/>
        <v>0.39107262816400706</v>
      </c>
      <c r="S481">
        <f t="shared" si="46"/>
        <v>-1.1328063241106996</v>
      </c>
      <c r="T481">
        <f t="shared" si="47"/>
        <v>1.2832501679451953</v>
      </c>
    </row>
    <row r="482" spans="1:20" x14ac:dyDescent="0.25">
      <c r="A482">
        <v>5.8240100000000004</v>
      </c>
      <c r="B482">
        <v>0</v>
      </c>
      <c r="C482">
        <v>18.100000000000001</v>
      </c>
      <c r="D482">
        <v>0</v>
      </c>
      <c r="E482">
        <v>0.53200000000000003</v>
      </c>
      <c r="F482" s="3">
        <v>6.242</v>
      </c>
      <c r="G482">
        <v>64.7</v>
      </c>
      <c r="H482">
        <v>3.4241999999999999</v>
      </c>
      <c r="I482">
        <v>24</v>
      </c>
      <c r="J482">
        <v>666</v>
      </c>
      <c r="K482">
        <v>20.2</v>
      </c>
      <c r="L482">
        <v>396.9</v>
      </c>
      <c r="M482">
        <v>10.74</v>
      </c>
      <c r="N482" s="1">
        <v>23</v>
      </c>
      <c r="O482" s="4">
        <f t="shared" si="42"/>
        <v>22.143684</v>
      </c>
      <c r="P482">
        <f t="shared" si="43"/>
        <v>-0.85631599999999963</v>
      </c>
      <c r="Q482">
        <f t="shared" si="44"/>
        <v>0.85631599999999963</v>
      </c>
      <c r="R482">
        <f t="shared" si="45"/>
        <v>0.73327709185599932</v>
      </c>
      <c r="S482">
        <f t="shared" si="46"/>
        <v>0.46719367588930183</v>
      </c>
      <c r="T482">
        <f t="shared" si="47"/>
        <v>0.21826993079095799</v>
      </c>
    </row>
    <row r="483" spans="1:20" x14ac:dyDescent="0.25">
      <c r="A483">
        <v>5.7081799999999996</v>
      </c>
      <c r="B483">
        <v>0</v>
      </c>
      <c r="C483">
        <v>18.100000000000001</v>
      </c>
      <c r="D483">
        <v>0</v>
      </c>
      <c r="E483">
        <v>0.53200000000000003</v>
      </c>
      <c r="F483" s="3">
        <v>6.75</v>
      </c>
      <c r="G483">
        <v>74.900000000000006</v>
      </c>
      <c r="H483">
        <v>3.3317000000000001</v>
      </c>
      <c r="I483">
        <v>24</v>
      </c>
      <c r="J483">
        <v>666</v>
      </c>
      <c r="K483">
        <v>20.2</v>
      </c>
      <c r="L483">
        <v>393.07</v>
      </c>
      <c r="M483">
        <v>7.74</v>
      </c>
      <c r="N483" s="1">
        <v>23.7</v>
      </c>
      <c r="O483" s="4">
        <f t="shared" si="42"/>
        <v>26.767500000000005</v>
      </c>
      <c r="P483">
        <f t="shared" si="43"/>
        <v>3.0675000000000061</v>
      </c>
      <c r="Q483">
        <f t="shared" si="44"/>
        <v>3.0675000000000061</v>
      </c>
      <c r="R483">
        <f t="shared" si="45"/>
        <v>9.4095562500000369</v>
      </c>
      <c r="S483">
        <f t="shared" si="46"/>
        <v>1.1671936758893011</v>
      </c>
      <c r="T483">
        <f t="shared" si="47"/>
        <v>1.362341077035979</v>
      </c>
    </row>
    <row r="484" spans="1:20" x14ac:dyDescent="0.25">
      <c r="A484">
        <v>5.73116</v>
      </c>
      <c r="B484">
        <v>0</v>
      </c>
      <c r="C484">
        <v>18.100000000000001</v>
      </c>
      <c r="D484">
        <v>0</v>
      </c>
      <c r="E484">
        <v>0.53200000000000003</v>
      </c>
      <c r="F484" s="3">
        <v>7.0609999999999999</v>
      </c>
      <c r="G484">
        <v>77</v>
      </c>
      <c r="H484">
        <v>3.4106000000000001</v>
      </c>
      <c r="I484">
        <v>24</v>
      </c>
      <c r="J484">
        <v>666</v>
      </c>
      <c r="K484">
        <v>20.2</v>
      </c>
      <c r="L484">
        <v>395.28</v>
      </c>
      <c r="M484">
        <v>7.01</v>
      </c>
      <c r="N484" s="1">
        <v>25</v>
      </c>
      <c r="O484" s="4">
        <f t="shared" si="42"/>
        <v>29.598222</v>
      </c>
      <c r="P484">
        <f t="shared" si="43"/>
        <v>4.5982219999999998</v>
      </c>
      <c r="Q484">
        <f t="shared" si="44"/>
        <v>4.5982219999999998</v>
      </c>
      <c r="R484">
        <f t="shared" si="45"/>
        <v>21.143645561284</v>
      </c>
      <c r="S484">
        <f t="shared" si="46"/>
        <v>2.4671936758893018</v>
      </c>
      <c r="T484">
        <f t="shared" si="47"/>
        <v>6.0870446343481657</v>
      </c>
    </row>
    <row r="485" spans="1:20" x14ac:dyDescent="0.25">
      <c r="A485">
        <v>2.8183799999999999</v>
      </c>
      <c r="B485">
        <v>0</v>
      </c>
      <c r="C485">
        <v>18.100000000000001</v>
      </c>
      <c r="D485">
        <v>0</v>
      </c>
      <c r="E485">
        <v>0.53200000000000003</v>
      </c>
      <c r="F485" s="3">
        <v>5.7619999999999996</v>
      </c>
      <c r="G485">
        <v>40.299999999999997</v>
      </c>
      <c r="H485">
        <v>4.0983000000000001</v>
      </c>
      <c r="I485">
        <v>24</v>
      </c>
      <c r="J485">
        <v>666</v>
      </c>
      <c r="K485">
        <v>20.2</v>
      </c>
      <c r="L485">
        <v>392.92</v>
      </c>
      <c r="M485">
        <v>10.42</v>
      </c>
      <c r="N485" s="1">
        <v>21.8</v>
      </c>
      <c r="O485" s="4">
        <f t="shared" si="42"/>
        <v>17.774723999999999</v>
      </c>
      <c r="P485">
        <f t="shared" si="43"/>
        <v>-4.0252760000000016</v>
      </c>
      <c r="Q485">
        <f t="shared" si="44"/>
        <v>4.0252760000000016</v>
      </c>
      <c r="R485">
        <f t="shared" si="45"/>
        <v>16.202846876176014</v>
      </c>
      <c r="S485">
        <f t="shared" si="46"/>
        <v>-0.73280632411069746</v>
      </c>
      <c r="T485">
        <f t="shared" si="47"/>
        <v>0.53700510865663253</v>
      </c>
    </row>
    <row r="486" spans="1:20" x14ac:dyDescent="0.25">
      <c r="A486">
        <v>2.3785699999999999</v>
      </c>
      <c r="B486">
        <v>0</v>
      </c>
      <c r="C486">
        <v>18.100000000000001</v>
      </c>
      <c r="D486">
        <v>0</v>
      </c>
      <c r="E486">
        <v>0.58299999999999996</v>
      </c>
      <c r="F486" s="3">
        <v>5.8710000000000004</v>
      </c>
      <c r="G486">
        <v>41.9</v>
      </c>
      <c r="H486">
        <v>3.7240000000000002</v>
      </c>
      <c r="I486">
        <v>24</v>
      </c>
      <c r="J486">
        <v>666</v>
      </c>
      <c r="K486">
        <v>20.2</v>
      </c>
      <c r="L486">
        <v>370.73</v>
      </c>
      <c r="M486">
        <v>13.34</v>
      </c>
      <c r="N486" s="1">
        <v>20.6</v>
      </c>
      <c r="O486" s="4">
        <f t="shared" si="42"/>
        <v>18.766842000000004</v>
      </c>
      <c r="P486">
        <f t="shared" si="43"/>
        <v>-1.8331579999999974</v>
      </c>
      <c r="Q486">
        <f t="shared" si="44"/>
        <v>1.8331579999999974</v>
      </c>
      <c r="R486">
        <f t="shared" si="45"/>
        <v>3.3604682529639907</v>
      </c>
      <c r="S486">
        <f t="shared" si="46"/>
        <v>-1.9328063241106967</v>
      </c>
      <c r="T486">
        <f t="shared" si="47"/>
        <v>3.7357402865223039</v>
      </c>
    </row>
    <row r="487" spans="1:20" x14ac:dyDescent="0.25">
      <c r="A487">
        <v>3.67367</v>
      </c>
      <c r="B487">
        <v>0</v>
      </c>
      <c r="C487">
        <v>18.100000000000001</v>
      </c>
      <c r="D487">
        <v>0</v>
      </c>
      <c r="E487">
        <v>0.58299999999999996</v>
      </c>
      <c r="F487" s="3">
        <v>6.3120000000000003</v>
      </c>
      <c r="G487">
        <v>51.9</v>
      </c>
      <c r="H487">
        <v>3.9916999999999998</v>
      </c>
      <c r="I487">
        <v>24</v>
      </c>
      <c r="J487">
        <v>666</v>
      </c>
      <c r="K487">
        <v>20.2</v>
      </c>
      <c r="L487">
        <v>388.62</v>
      </c>
      <c r="M487">
        <v>10.58</v>
      </c>
      <c r="N487" s="1">
        <v>21.2</v>
      </c>
      <c r="O487" s="4">
        <f t="shared" si="42"/>
        <v>22.780824000000003</v>
      </c>
      <c r="P487">
        <f t="shared" si="43"/>
        <v>1.5808240000000033</v>
      </c>
      <c r="Q487">
        <f t="shared" si="44"/>
        <v>1.5808240000000033</v>
      </c>
      <c r="R487">
        <f t="shared" si="45"/>
        <v>2.4990045189760104</v>
      </c>
      <c r="S487">
        <f t="shared" si="46"/>
        <v>-1.3328063241106989</v>
      </c>
      <c r="T487">
        <f t="shared" si="47"/>
        <v>1.7763726975894734</v>
      </c>
    </row>
    <row r="488" spans="1:20" x14ac:dyDescent="0.25">
      <c r="A488">
        <v>5.6917499999999999</v>
      </c>
      <c r="B488">
        <v>0</v>
      </c>
      <c r="C488">
        <v>18.100000000000001</v>
      </c>
      <c r="D488">
        <v>0</v>
      </c>
      <c r="E488">
        <v>0.58299999999999996</v>
      </c>
      <c r="F488" s="3">
        <v>6.1139999999999999</v>
      </c>
      <c r="G488">
        <v>79.8</v>
      </c>
      <c r="H488">
        <v>3.5459000000000001</v>
      </c>
      <c r="I488">
        <v>24</v>
      </c>
      <c r="J488">
        <v>666</v>
      </c>
      <c r="K488">
        <v>20.2</v>
      </c>
      <c r="L488">
        <v>392.68</v>
      </c>
      <c r="M488">
        <v>14.98</v>
      </c>
      <c r="N488" s="1">
        <v>19.100000000000001</v>
      </c>
      <c r="O488" s="4">
        <f t="shared" si="42"/>
        <v>20.978628</v>
      </c>
      <c r="P488">
        <f t="shared" si="43"/>
        <v>1.8786279999999991</v>
      </c>
      <c r="Q488">
        <f t="shared" si="44"/>
        <v>1.8786279999999991</v>
      </c>
      <c r="R488">
        <f t="shared" si="45"/>
        <v>3.5292431623839966</v>
      </c>
      <c r="S488">
        <f t="shared" si="46"/>
        <v>-3.4328063241106967</v>
      </c>
      <c r="T488">
        <f t="shared" si="47"/>
        <v>11.784159258854395</v>
      </c>
    </row>
    <row r="489" spans="1:20" x14ac:dyDescent="0.25">
      <c r="A489">
        <v>4.8356700000000004</v>
      </c>
      <c r="B489">
        <v>0</v>
      </c>
      <c r="C489">
        <v>18.100000000000001</v>
      </c>
      <c r="D489">
        <v>0</v>
      </c>
      <c r="E489">
        <v>0.58299999999999996</v>
      </c>
      <c r="F489" s="3">
        <v>5.9050000000000002</v>
      </c>
      <c r="G489">
        <v>53.2</v>
      </c>
      <c r="H489">
        <v>3.1522999999999999</v>
      </c>
      <c r="I489">
        <v>24</v>
      </c>
      <c r="J489">
        <v>666</v>
      </c>
      <c r="K489">
        <v>20.2</v>
      </c>
      <c r="L489">
        <v>388.22</v>
      </c>
      <c r="M489">
        <v>11.45</v>
      </c>
      <c r="N489" s="1">
        <v>20.6</v>
      </c>
      <c r="O489" s="4">
        <f t="shared" si="42"/>
        <v>19.076310000000007</v>
      </c>
      <c r="P489">
        <f t="shared" si="43"/>
        <v>-1.5236899999999949</v>
      </c>
      <c r="Q489">
        <f t="shared" si="44"/>
        <v>1.5236899999999949</v>
      </c>
      <c r="R489">
        <f t="shared" si="45"/>
        <v>2.3216312160999846</v>
      </c>
      <c r="S489">
        <f t="shared" si="46"/>
        <v>-1.9328063241106967</v>
      </c>
      <c r="T489">
        <f t="shared" si="47"/>
        <v>3.7357402865223039</v>
      </c>
    </row>
    <row r="490" spans="1:20" x14ac:dyDescent="0.25">
      <c r="A490">
        <v>0.15085999999999999</v>
      </c>
      <c r="B490">
        <v>0</v>
      </c>
      <c r="C490">
        <v>27.74</v>
      </c>
      <c r="D490">
        <v>0</v>
      </c>
      <c r="E490">
        <v>0.60899999999999999</v>
      </c>
      <c r="F490" s="3">
        <v>5.4539999999999997</v>
      </c>
      <c r="G490">
        <v>92.7</v>
      </c>
      <c r="H490">
        <v>1.8209</v>
      </c>
      <c r="I490">
        <v>4</v>
      </c>
      <c r="J490">
        <v>711</v>
      </c>
      <c r="K490">
        <v>20.100000000000001</v>
      </c>
      <c r="L490">
        <v>395.09</v>
      </c>
      <c r="M490">
        <v>18.059999999999999</v>
      </c>
      <c r="N490" s="1">
        <v>15.2</v>
      </c>
      <c r="O490" s="4">
        <f t="shared" si="42"/>
        <v>14.971308000000001</v>
      </c>
      <c r="P490">
        <f t="shared" si="43"/>
        <v>-0.22869199999999879</v>
      </c>
      <c r="Q490">
        <f t="shared" si="44"/>
        <v>0.22869199999999879</v>
      </c>
      <c r="R490">
        <f t="shared" si="45"/>
        <v>5.2300030863999446E-2</v>
      </c>
      <c r="S490">
        <f t="shared" si="46"/>
        <v>-7.3328063241106989</v>
      </c>
      <c r="T490">
        <f t="shared" si="47"/>
        <v>53.770048586917859</v>
      </c>
    </row>
    <row r="491" spans="1:20" x14ac:dyDescent="0.25">
      <c r="A491">
        <v>0.18337000000000001</v>
      </c>
      <c r="B491">
        <v>0</v>
      </c>
      <c r="C491">
        <v>27.74</v>
      </c>
      <c r="D491">
        <v>0</v>
      </c>
      <c r="E491">
        <v>0.60899999999999999</v>
      </c>
      <c r="F491" s="3">
        <v>5.4139999999999997</v>
      </c>
      <c r="G491">
        <v>98.3</v>
      </c>
      <c r="H491">
        <v>1.7554000000000001</v>
      </c>
      <c r="I491">
        <v>4</v>
      </c>
      <c r="J491">
        <v>711</v>
      </c>
      <c r="K491">
        <v>20.100000000000001</v>
      </c>
      <c r="L491">
        <v>344.05</v>
      </c>
      <c r="M491">
        <v>23.97</v>
      </c>
      <c r="N491" s="1">
        <v>7</v>
      </c>
      <c r="O491" s="4">
        <f t="shared" si="42"/>
        <v>14.607227999999999</v>
      </c>
      <c r="P491">
        <f t="shared" si="43"/>
        <v>7.6072279999999992</v>
      </c>
      <c r="Q491">
        <f t="shared" si="44"/>
        <v>7.6072279999999992</v>
      </c>
      <c r="R491">
        <f t="shared" si="45"/>
        <v>57.869917843983991</v>
      </c>
      <c r="S491">
        <f t="shared" si="46"/>
        <v>-15.532806324110698</v>
      </c>
      <c r="T491">
        <f t="shared" si="47"/>
        <v>241.26807230233331</v>
      </c>
    </row>
    <row r="492" spans="1:20" x14ac:dyDescent="0.25">
      <c r="A492">
        <v>0.20746000000000001</v>
      </c>
      <c r="B492">
        <v>0</v>
      </c>
      <c r="C492">
        <v>27.74</v>
      </c>
      <c r="D492">
        <v>0</v>
      </c>
      <c r="E492">
        <v>0.60899999999999999</v>
      </c>
      <c r="F492" s="3">
        <v>5.093</v>
      </c>
      <c r="G492">
        <v>98</v>
      </c>
      <c r="H492">
        <v>1.8226</v>
      </c>
      <c r="I492">
        <v>4</v>
      </c>
      <c r="J492">
        <v>711</v>
      </c>
      <c r="K492">
        <v>20.100000000000001</v>
      </c>
      <c r="L492">
        <v>318.43</v>
      </c>
      <c r="M492">
        <v>29.68</v>
      </c>
      <c r="N492" s="1">
        <v>8.1</v>
      </c>
      <c r="O492" s="4">
        <f t="shared" si="42"/>
        <v>11.685486000000004</v>
      </c>
      <c r="P492">
        <f t="shared" si="43"/>
        <v>3.5854860000000048</v>
      </c>
      <c r="Q492">
        <f t="shared" si="44"/>
        <v>3.5854860000000048</v>
      </c>
      <c r="R492">
        <f t="shared" si="45"/>
        <v>12.855709856196034</v>
      </c>
      <c r="S492">
        <f t="shared" si="46"/>
        <v>-14.432806324110699</v>
      </c>
      <c r="T492">
        <f t="shared" si="47"/>
        <v>208.30589838928978</v>
      </c>
    </row>
    <row r="493" spans="1:20" x14ac:dyDescent="0.25">
      <c r="A493">
        <v>0.10574</v>
      </c>
      <c r="B493">
        <v>0</v>
      </c>
      <c r="C493">
        <v>27.74</v>
      </c>
      <c r="D493">
        <v>0</v>
      </c>
      <c r="E493">
        <v>0.60899999999999999</v>
      </c>
      <c r="F493" s="3">
        <v>5.9829999999999997</v>
      </c>
      <c r="G493">
        <v>98.8</v>
      </c>
      <c r="H493">
        <v>1.8681000000000001</v>
      </c>
      <c r="I493">
        <v>4</v>
      </c>
      <c r="J493">
        <v>711</v>
      </c>
      <c r="K493">
        <v>20.100000000000001</v>
      </c>
      <c r="L493">
        <v>390.11</v>
      </c>
      <c r="M493">
        <v>18.07</v>
      </c>
      <c r="N493" s="1">
        <v>13.6</v>
      </c>
      <c r="O493" s="4">
        <f t="shared" si="42"/>
        <v>19.786265999999998</v>
      </c>
      <c r="P493">
        <f t="shared" si="43"/>
        <v>6.186265999999998</v>
      </c>
      <c r="Q493">
        <f t="shared" si="44"/>
        <v>6.186265999999998</v>
      </c>
      <c r="R493">
        <f t="shared" si="45"/>
        <v>38.269887022755974</v>
      </c>
      <c r="S493">
        <f t="shared" si="46"/>
        <v>-8.9328063241106985</v>
      </c>
      <c r="T493">
        <f t="shared" si="47"/>
        <v>79.795028824072091</v>
      </c>
    </row>
    <row r="494" spans="1:20" x14ac:dyDescent="0.25">
      <c r="A494">
        <v>0.11132</v>
      </c>
      <c r="B494">
        <v>0</v>
      </c>
      <c r="C494">
        <v>27.74</v>
      </c>
      <c r="D494">
        <v>0</v>
      </c>
      <c r="E494">
        <v>0.60899999999999999</v>
      </c>
      <c r="F494" s="3">
        <v>5.9829999999999997</v>
      </c>
      <c r="G494">
        <v>83.5</v>
      </c>
      <c r="H494">
        <v>2.1099000000000001</v>
      </c>
      <c r="I494">
        <v>4</v>
      </c>
      <c r="J494">
        <v>711</v>
      </c>
      <c r="K494">
        <v>20.100000000000001</v>
      </c>
      <c r="L494">
        <v>396.9</v>
      </c>
      <c r="M494">
        <v>13.35</v>
      </c>
      <c r="N494" s="1">
        <v>20.100000000000001</v>
      </c>
      <c r="O494" s="4">
        <f t="shared" si="42"/>
        <v>19.786265999999998</v>
      </c>
      <c r="P494">
        <f t="shared" si="43"/>
        <v>-0.31373400000000373</v>
      </c>
      <c r="Q494">
        <f t="shared" si="44"/>
        <v>0.31373400000000373</v>
      </c>
      <c r="R494">
        <f t="shared" si="45"/>
        <v>9.8429022756002335E-2</v>
      </c>
      <c r="S494">
        <f t="shared" si="46"/>
        <v>-2.4328063241106967</v>
      </c>
      <c r="T494">
        <f t="shared" si="47"/>
        <v>5.9185466106330002</v>
      </c>
    </row>
    <row r="495" spans="1:20" x14ac:dyDescent="0.25">
      <c r="A495">
        <v>0.17330999999999999</v>
      </c>
      <c r="B495">
        <v>0</v>
      </c>
      <c r="C495">
        <v>9.69</v>
      </c>
      <c r="D495">
        <v>0</v>
      </c>
      <c r="E495">
        <v>0.58499999999999996</v>
      </c>
      <c r="F495" s="3">
        <v>5.7069999999999999</v>
      </c>
      <c r="G495">
        <v>54</v>
      </c>
      <c r="H495">
        <v>2.3816999999999999</v>
      </c>
      <c r="I495">
        <v>6</v>
      </c>
      <c r="J495">
        <v>391</v>
      </c>
      <c r="K495">
        <v>19.2</v>
      </c>
      <c r="L495">
        <v>396.9</v>
      </c>
      <c r="M495">
        <v>12.01</v>
      </c>
      <c r="N495" s="1">
        <v>21.8</v>
      </c>
      <c r="O495" s="4">
        <f t="shared" si="42"/>
        <v>17.274114000000004</v>
      </c>
      <c r="P495">
        <f t="shared" si="43"/>
        <v>-4.5258859999999963</v>
      </c>
      <c r="Q495">
        <f t="shared" si="44"/>
        <v>4.5258859999999963</v>
      </c>
      <c r="R495">
        <f t="shared" si="45"/>
        <v>20.483644084995966</v>
      </c>
      <c r="S495">
        <f t="shared" si="46"/>
        <v>-0.73280632411069746</v>
      </c>
      <c r="T495">
        <f t="shared" si="47"/>
        <v>0.53700510865663253</v>
      </c>
    </row>
    <row r="496" spans="1:20" x14ac:dyDescent="0.25">
      <c r="A496">
        <v>0.27956999999999999</v>
      </c>
      <c r="B496">
        <v>0</v>
      </c>
      <c r="C496">
        <v>9.69</v>
      </c>
      <c r="D496">
        <v>0</v>
      </c>
      <c r="E496">
        <v>0.58499999999999996</v>
      </c>
      <c r="F496" s="3">
        <v>5.9260000000000002</v>
      </c>
      <c r="G496">
        <v>42.6</v>
      </c>
      <c r="H496">
        <v>2.3816999999999999</v>
      </c>
      <c r="I496">
        <v>6</v>
      </c>
      <c r="J496">
        <v>391</v>
      </c>
      <c r="K496">
        <v>19.2</v>
      </c>
      <c r="L496">
        <v>396.9</v>
      </c>
      <c r="M496">
        <v>13.59</v>
      </c>
      <c r="N496" s="1">
        <v>24.5</v>
      </c>
      <c r="O496" s="4">
        <f t="shared" si="42"/>
        <v>19.267452000000006</v>
      </c>
      <c r="P496">
        <f t="shared" si="43"/>
        <v>-5.2325479999999942</v>
      </c>
      <c r="Q496">
        <f t="shared" si="44"/>
        <v>5.2325479999999942</v>
      </c>
      <c r="R496">
        <f t="shared" si="45"/>
        <v>27.379558572303939</v>
      </c>
      <c r="S496">
        <f t="shared" si="46"/>
        <v>1.9671936758893018</v>
      </c>
      <c r="T496">
        <f t="shared" si="47"/>
        <v>3.8698509584588634</v>
      </c>
    </row>
    <row r="497" spans="1:20" x14ac:dyDescent="0.25">
      <c r="A497">
        <v>0.17899000000000001</v>
      </c>
      <c r="B497">
        <v>0</v>
      </c>
      <c r="C497">
        <v>9.69</v>
      </c>
      <c r="D497">
        <v>0</v>
      </c>
      <c r="E497">
        <v>0.58499999999999996</v>
      </c>
      <c r="F497" s="3">
        <v>5.67</v>
      </c>
      <c r="G497">
        <v>28.8</v>
      </c>
      <c r="H497">
        <v>2.7986</v>
      </c>
      <c r="I497">
        <v>6</v>
      </c>
      <c r="J497">
        <v>391</v>
      </c>
      <c r="K497">
        <v>19.2</v>
      </c>
      <c r="L497">
        <v>393.29</v>
      </c>
      <c r="M497">
        <v>17.600000000000001</v>
      </c>
      <c r="N497" s="1">
        <v>23.1</v>
      </c>
      <c r="O497" s="4">
        <f t="shared" si="42"/>
        <v>16.937339999999999</v>
      </c>
      <c r="P497">
        <f t="shared" si="43"/>
        <v>-6.1626600000000025</v>
      </c>
      <c r="Q497">
        <f t="shared" si="44"/>
        <v>6.1626600000000025</v>
      </c>
      <c r="R497">
        <f t="shared" si="45"/>
        <v>37.978378275600029</v>
      </c>
      <c r="S497">
        <f t="shared" si="46"/>
        <v>0.56719367588930325</v>
      </c>
      <c r="T497">
        <f t="shared" si="47"/>
        <v>0.32170866596881997</v>
      </c>
    </row>
    <row r="498" spans="1:20" x14ac:dyDescent="0.25">
      <c r="A498">
        <v>0.28960000000000002</v>
      </c>
      <c r="B498">
        <v>0</v>
      </c>
      <c r="C498">
        <v>9.69</v>
      </c>
      <c r="D498">
        <v>0</v>
      </c>
      <c r="E498">
        <v>0.58499999999999996</v>
      </c>
      <c r="F498" s="3">
        <v>5.39</v>
      </c>
      <c r="G498">
        <v>72.900000000000006</v>
      </c>
      <c r="H498">
        <v>2.7986</v>
      </c>
      <c r="I498">
        <v>6</v>
      </c>
      <c r="J498">
        <v>391</v>
      </c>
      <c r="K498">
        <v>19.2</v>
      </c>
      <c r="L498">
        <v>396.9</v>
      </c>
      <c r="M498">
        <v>21.14</v>
      </c>
      <c r="N498" s="1">
        <v>19.7</v>
      </c>
      <c r="O498" s="4">
        <f t="shared" si="42"/>
        <v>14.388779999999997</v>
      </c>
      <c r="P498">
        <f t="shared" si="43"/>
        <v>-5.3112200000000023</v>
      </c>
      <c r="Q498">
        <f t="shared" si="44"/>
        <v>5.3112200000000023</v>
      </c>
      <c r="R498">
        <f t="shared" si="45"/>
        <v>28.209057888400025</v>
      </c>
      <c r="S498">
        <f t="shared" si="46"/>
        <v>-2.8328063241106989</v>
      </c>
      <c r="T498">
        <f t="shared" si="47"/>
        <v>8.0247916699215693</v>
      </c>
    </row>
    <row r="499" spans="1:20" x14ac:dyDescent="0.25">
      <c r="A499">
        <v>0.26838000000000001</v>
      </c>
      <c r="B499">
        <v>0</v>
      </c>
      <c r="C499">
        <v>9.69</v>
      </c>
      <c r="D499">
        <v>0</v>
      </c>
      <c r="E499">
        <v>0.58499999999999996</v>
      </c>
      <c r="F499" s="3">
        <v>5.7939999999999996</v>
      </c>
      <c r="G499">
        <v>70.599999999999994</v>
      </c>
      <c r="H499">
        <v>2.8927</v>
      </c>
      <c r="I499">
        <v>6</v>
      </c>
      <c r="J499">
        <v>391</v>
      </c>
      <c r="K499">
        <v>19.2</v>
      </c>
      <c r="L499">
        <v>396.9</v>
      </c>
      <c r="M499">
        <v>14.1</v>
      </c>
      <c r="N499" s="1">
        <v>18.3</v>
      </c>
      <c r="O499" s="4">
        <f t="shared" si="42"/>
        <v>18.065987999999997</v>
      </c>
      <c r="P499">
        <f t="shared" si="43"/>
        <v>-0.23401200000000344</v>
      </c>
      <c r="Q499">
        <f t="shared" si="44"/>
        <v>0.23401200000000344</v>
      </c>
      <c r="R499">
        <f t="shared" si="45"/>
        <v>5.4761616144001608E-2</v>
      </c>
      <c r="S499">
        <f t="shared" si="46"/>
        <v>-4.2328063241106975</v>
      </c>
      <c r="T499">
        <f t="shared" si="47"/>
        <v>17.916649377431515</v>
      </c>
    </row>
    <row r="500" spans="1:20" x14ac:dyDescent="0.25">
      <c r="A500">
        <v>0.23912</v>
      </c>
      <c r="B500">
        <v>0</v>
      </c>
      <c r="C500">
        <v>9.69</v>
      </c>
      <c r="D500">
        <v>0</v>
      </c>
      <c r="E500">
        <v>0.58499999999999996</v>
      </c>
      <c r="F500" s="3">
        <v>6.0190000000000001</v>
      </c>
      <c r="G500">
        <v>65.3</v>
      </c>
      <c r="H500">
        <v>2.4091</v>
      </c>
      <c r="I500">
        <v>6</v>
      </c>
      <c r="J500">
        <v>391</v>
      </c>
      <c r="K500">
        <v>19.2</v>
      </c>
      <c r="L500">
        <v>396.9</v>
      </c>
      <c r="M500">
        <v>12.92</v>
      </c>
      <c r="N500" s="1">
        <v>21.2</v>
      </c>
      <c r="O500" s="4">
        <f t="shared" si="42"/>
        <v>20.113938000000005</v>
      </c>
      <c r="P500">
        <f t="shared" si="43"/>
        <v>-1.0860619999999948</v>
      </c>
      <c r="Q500">
        <f t="shared" si="44"/>
        <v>1.0860619999999948</v>
      </c>
      <c r="R500">
        <f t="shared" si="45"/>
        <v>1.1795306678439885</v>
      </c>
      <c r="S500">
        <f t="shared" si="46"/>
        <v>-1.3328063241106989</v>
      </c>
      <c r="T500">
        <f t="shared" si="47"/>
        <v>1.7763726975894734</v>
      </c>
    </row>
    <row r="501" spans="1:20" x14ac:dyDescent="0.25">
      <c r="A501">
        <v>0.17782999999999999</v>
      </c>
      <c r="B501">
        <v>0</v>
      </c>
      <c r="C501">
        <v>9.69</v>
      </c>
      <c r="D501">
        <v>0</v>
      </c>
      <c r="E501">
        <v>0.58499999999999996</v>
      </c>
      <c r="F501" s="3">
        <v>5.569</v>
      </c>
      <c r="G501">
        <v>73.5</v>
      </c>
      <c r="H501">
        <v>2.3999000000000001</v>
      </c>
      <c r="I501">
        <v>6</v>
      </c>
      <c r="J501">
        <v>391</v>
      </c>
      <c r="K501">
        <v>19.2</v>
      </c>
      <c r="L501">
        <v>395.77</v>
      </c>
      <c r="M501">
        <v>15.1</v>
      </c>
      <c r="N501" s="1">
        <v>17.5</v>
      </c>
      <c r="O501" s="4">
        <f t="shared" si="42"/>
        <v>16.018038000000004</v>
      </c>
      <c r="P501">
        <f t="shared" si="43"/>
        <v>-1.4819619999999958</v>
      </c>
      <c r="Q501">
        <f t="shared" si="44"/>
        <v>1.4819619999999958</v>
      </c>
      <c r="R501">
        <f t="shared" si="45"/>
        <v>2.1962113694439873</v>
      </c>
      <c r="S501">
        <f t="shared" si="46"/>
        <v>-5.0328063241106982</v>
      </c>
      <c r="T501">
        <f t="shared" si="47"/>
        <v>25.329139496008636</v>
      </c>
    </row>
    <row r="502" spans="1:20" x14ac:dyDescent="0.25">
      <c r="A502">
        <v>0.22438</v>
      </c>
      <c r="B502">
        <v>0</v>
      </c>
      <c r="C502">
        <v>9.69</v>
      </c>
      <c r="D502">
        <v>0</v>
      </c>
      <c r="E502">
        <v>0.58499999999999996</v>
      </c>
      <c r="F502" s="3">
        <v>6.0270000000000001</v>
      </c>
      <c r="G502">
        <v>79.7</v>
      </c>
      <c r="H502">
        <v>2.4982000000000002</v>
      </c>
      <c r="I502">
        <v>6</v>
      </c>
      <c r="J502">
        <v>391</v>
      </c>
      <c r="K502">
        <v>19.2</v>
      </c>
      <c r="L502">
        <v>396.9</v>
      </c>
      <c r="M502">
        <v>14.33</v>
      </c>
      <c r="N502" s="1">
        <v>16.8</v>
      </c>
      <c r="O502" s="4">
        <f t="shared" si="42"/>
        <v>20.186754000000001</v>
      </c>
      <c r="P502">
        <f t="shared" si="43"/>
        <v>3.3867539999999998</v>
      </c>
      <c r="Q502">
        <f t="shared" si="44"/>
        <v>3.3867539999999998</v>
      </c>
      <c r="R502">
        <f t="shared" si="45"/>
        <v>11.470102656516</v>
      </c>
      <c r="S502">
        <f t="shared" si="46"/>
        <v>-5.7328063241106975</v>
      </c>
      <c r="T502">
        <f t="shared" si="47"/>
        <v>32.865068349763604</v>
      </c>
    </row>
    <row r="503" spans="1:20" x14ac:dyDescent="0.25">
      <c r="A503">
        <v>6.2630000000000005E-2</v>
      </c>
      <c r="B503">
        <v>0</v>
      </c>
      <c r="C503">
        <v>11.93</v>
      </c>
      <c r="D503">
        <v>0</v>
      </c>
      <c r="E503">
        <v>0.57299999999999995</v>
      </c>
      <c r="F503" s="3">
        <v>6.593</v>
      </c>
      <c r="G503">
        <v>69.099999999999994</v>
      </c>
      <c r="H503">
        <v>2.4786000000000001</v>
      </c>
      <c r="I503">
        <v>1</v>
      </c>
      <c r="J503">
        <v>273</v>
      </c>
      <c r="K503">
        <v>21</v>
      </c>
      <c r="L503">
        <v>391.99</v>
      </c>
      <c r="M503">
        <v>9.67</v>
      </c>
      <c r="N503" s="1">
        <v>22.4</v>
      </c>
      <c r="O503" s="4">
        <f t="shared" si="42"/>
        <v>25.338486000000003</v>
      </c>
      <c r="P503">
        <f t="shared" si="43"/>
        <v>2.9384860000000046</v>
      </c>
      <c r="Q503">
        <f t="shared" si="44"/>
        <v>2.9384860000000046</v>
      </c>
      <c r="R503">
        <f t="shared" si="45"/>
        <v>8.6346999721960263</v>
      </c>
      <c r="S503">
        <f t="shared" si="46"/>
        <v>-0.13280632411069959</v>
      </c>
      <c r="T503">
        <f t="shared" si="47"/>
        <v>1.7637519723796187E-2</v>
      </c>
    </row>
    <row r="504" spans="1:20" x14ac:dyDescent="0.25">
      <c r="A504">
        <v>4.5269999999999998E-2</v>
      </c>
      <c r="B504">
        <v>0</v>
      </c>
      <c r="C504">
        <v>11.93</v>
      </c>
      <c r="D504">
        <v>0</v>
      </c>
      <c r="E504">
        <v>0.57299999999999995</v>
      </c>
      <c r="F504" s="3">
        <v>6.12</v>
      </c>
      <c r="G504">
        <v>76.7</v>
      </c>
      <c r="H504">
        <v>2.2875000000000001</v>
      </c>
      <c r="I504">
        <v>1</v>
      </c>
      <c r="J504">
        <v>273</v>
      </c>
      <c r="K504">
        <v>21</v>
      </c>
      <c r="L504">
        <v>396.9</v>
      </c>
      <c r="M504">
        <v>9.08</v>
      </c>
      <c r="N504" s="1">
        <v>20.6</v>
      </c>
      <c r="O504" s="4">
        <f t="shared" si="42"/>
        <v>21.033240000000006</v>
      </c>
      <c r="P504">
        <f t="shared" si="43"/>
        <v>0.43324000000000495</v>
      </c>
      <c r="Q504">
        <f t="shared" si="44"/>
        <v>0.43324000000000495</v>
      </c>
      <c r="R504">
        <f t="shared" si="45"/>
        <v>0.1876968976000043</v>
      </c>
      <c r="S504">
        <f t="shared" si="46"/>
        <v>-1.9328063241106967</v>
      </c>
      <c r="T504">
        <f t="shared" si="47"/>
        <v>3.7357402865223039</v>
      </c>
    </row>
    <row r="505" spans="1:20" x14ac:dyDescent="0.25">
      <c r="A505">
        <v>6.0760000000000002E-2</v>
      </c>
      <c r="B505">
        <v>0</v>
      </c>
      <c r="C505">
        <v>11.93</v>
      </c>
      <c r="D505">
        <v>0</v>
      </c>
      <c r="E505">
        <v>0.57299999999999995</v>
      </c>
      <c r="F505" s="3">
        <v>6.976</v>
      </c>
      <c r="G505">
        <v>91</v>
      </c>
      <c r="H505">
        <v>2.1675</v>
      </c>
      <c r="I505">
        <v>1</v>
      </c>
      <c r="J505">
        <v>273</v>
      </c>
      <c r="K505">
        <v>21</v>
      </c>
      <c r="L505">
        <v>396.9</v>
      </c>
      <c r="M505">
        <v>5.64</v>
      </c>
      <c r="N505" s="1">
        <v>23.9</v>
      </c>
      <c r="O505" s="4">
        <f t="shared" si="42"/>
        <v>28.824552000000004</v>
      </c>
      <c r="P505">
        <f t="shared" si="43"/>
        <v>4.9245520000000056</v>
      </c>
      <c r="Q505">
        <f t="shared" si="44"/>
        <v>4.9245520000000056</v>
      </c>
      <c r="R505">
        <f t="shared" si="45"/>
        <v>24.251212400704055</v>
      </c>
      <c r="S505">
        <f t="shared" si="46"/>
        <v>1.3671936758893004</v>
      </c>
      <c r="T505">
        <f t="shared" si="47"/>
        <v>1.8692185473916973</v>
      </c>
    </row>
    <row r="506" spans="1:20" x14ac:dyDescent="0.25">
      <c r="A506">
        <v>0.10959000000000001</v>
      </c>
      <c r="B506">
        <v>0</v>
      </c>
      <c r="C506">
        <v>11.93</v>
      </c>
      <c r="D506">
        <v>0</v>
      </c>
      <c r="E506">
        <v>0.57299999999999995</v>
      </c>
      <c r="F506" s="3">
        <v>6.7939999999999996</v>
      </c>
      <c r="G506">
        <v>89.3</v>
      </c>
      <c r="H506">
        <v>2.3889</v>
      </c>
      <c r="I506">
        <v>1</v>
      </c>
      <c r="J506">
        <v>273</v>
      </c>
      <c r="K506">
        <v>21</v>
      </c>
      <c r="L506">
        <v>393.45</v>
      </c>
      <c r="M506">
        <v>6.48</v>
      </c>
      <c r="N506" s="1">
        <v>22</v>
      </c>
      <c r="O506" s="4">
        <f t="shared" si="42"/>
        <v>27.167988000000001</v>
      </c>
      <c r="P506">
        <f t="shared" si="43"/>
        <v>5.1679880000000011</v>
      </c>
      <c r="Q506">
        <f t="shared" si="44"/>
        <v>5.1679880000000011</v>
      </c>
      <c r="R506">
        <f t="shared" si="45"/>
        <v>26.708099968144012</v>
      </c>
      <c r="S506">
        <f t="shared" si="46"/>
        <v>-0.53280632411069817</v>
      </c>
      <c r="T506">
        <f t="shared" si="47"/>
        <v>0.28388257901235436</v>
      </c>
    </row>
    <row r="507" spans="1:20" x14ac:dyDescent="0.25">
      <c r="A507">
        <v>4.7410000000000001E-2</v>
      </c>
      <c r="B507">
        <v>0</v>
      </c>
      <c r="C507">
        <v>11.93</v>
      </c>
      <c r="D507">
        <v>0</v>
      </c>
      <c r="E507">
        <v>0.57299999999999995</v>
      </c>
      <c r="F507" s="3">
        <v>6.03</v>
      </c>
      <c r="G507">
        <v>80.8</v>
      </c>
      <c r="H507">
        <v>2.5049999999999999</v>
      </c>
      <c r="I507">
        <v>1</v>
      </c>
      <c r="J507">
        <v>273</v>
      </c>
      <c r="K507">
        <v>21</v>
      </c>
      <c r="L507">
        <v>396.9</v>
      </c>
      <c r="M507">
        <v>7.88</v>
      </c>
      <c r="N507" s="1">
        <v>11.9</v>
      </c>
      <c r="O507" s="4">
        <f t="shared" si="42"/>
        <v>20.214060000000003</v>
      </c>
      <c r="P507">
        <f t="shared" si="43"/>
        <v>8.3140600000000031</v>
      </c>
      <c r="Q507">
        <f t="shared" si="44"/>
        <v>8.3140600000000031</v>
      </c>
      <c r="R507">
        <f t="shared" si="45"/>
        <v>69.123593683600049</v>
      </c>
      <c r="S507">
        <f t="shared" si="46"/>
        <v>-10.632806324110698</v>
      </c>
      <c r="T507">
        <f t="shared" si="47"/>
        <v>113.05657032604844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1561D-4D24-49C9-9BEC-A2F6B82ECFD5}">
  <dimension ref="A1:W18"/>
  <sheetViews>
    <sheetView tabSelected="1" topLeftCell="J1" zoomScale="160" zoomScaleNormal="160" workbookViewId="0">
      <selection activeCell="W9" sqref="W9"/>
    </sheetView>
  </sheetViews>
  <sheetFormatPr baseColWidth="10" defaultRowHeight="15" x14ac:dyDescent="0.25"/>
  <sheetData>
    <row r="1" spans="1:23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s="3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s="1" t="s">
        <v>1</v>
      </c>
      <c r="O1" s="4" t="s">
        <v>2</v>
      </c>
      <c r="P1" t="s">
        <v>3</v>
      </c>
      <c r="Q1" t="s">
        <v>18</v>
      </c>
      <c r="R1" t="s">
        <v>19</v>
      </c>
      <c r="S1" t="s">
        <v>22</v>
      </c>
    </row>
    <row r="2" spans="1:23" x14ac:dyDescent="0.25">
      <c r="A2">
        <v>6.3200000000000001E-3</v>
      </c>
      <c r="B2">
        <v>18</v>
      </c>
      <c r="C2">
        <v>2.31</v>
      </c>
      <c r="D2">
        <v>0</v>
      </c>
      <c r="E2">
        <v>0.53800000000000003</v>
      </c>
      <c r="F2" s="3">
        <v>6.5750000000000002</v>
      </c>
      <c r="G2">
        <v>65.2</v>
      </c>
      <c r="H2">
        <v>4.09</v>
      </c>
      <c r="I2">
        <v>1</v>
      </c>
      <c r="J2">
        <v>296</v>
      </c>
      <c r="K2">
        <v>15.3</v>
      </c>
      <c r="L2">
        <v>396.9</v>
      </c>
      <c r="M2">
        <v>4.9800000000000004</v>
      </c>
      <c r="N2" s="1">
        <v>24</v>
      </c>
      <c r="O2" s="4">
        <f xml:space="preserve"> $W$4 + ($W$3*F2)</f>
        <v>25.174650000000007</v>
      </c>
      <c r="P2">
        <f>O2-N2</f>
        <v>1.1746500000000069</v>
      </c>
      <c r="Q2">
        <f>ABS(P2)</f>
        <v>1.1746500000000069</v>
      </c>
      <c r="R2">
        <f xml:space="preserve"> POWER(P2,2)</f>
        <v>1.3798026225000162</v>
      </c>
      <c r="S2">
        <f>N2-$X$6</f>
        <v>24</v>
      </c>
      <c r="T2">
        <f>POWER(S2,2)</f>
        <v>576</v>
      </c>
    </row>
    <row r="3" spans="1:23" x14ac:dyDescent="0.25">
      <c r="A3">
        <v>2.7310000000000001E-2</v>
      </c>
      <c r="B3">
        <v>0</v>
      </c>
      <c r="C3">
        <v>7.07</v>
      </c>
      <c r="D3">
        <v>0</v>
      </c>
      <c r="E3">
        <v>0.46899999999999997</v>
      </c>
      <c r="F3" s="3">
        <v>6.4210000000000003</v>
      </c>
      <c r="G3">
        <v>78.900000000000006</v>
      </c>
      <c r="H3">
        <v>4.9671000000000003</v>
      </c>
      <c r="I3">
        <v>2</v>
      </c>
      <c r="J3">
        <v>242</v>
      </c>
      <c r="K3">
        <v>17.8</v>
      </c>
      <c r="L3">
        <v>396.9</v>
      </c>
      <c r="M3">
        <v>9.14</v>
      </c>
      <c r="N3" s="1">
        <v>21.6</v>
      </c>
      <c r="O3" s="4">
        <f t="shared" ref="O3:O18" si="0" xml:space="preserve"> $W$4 + ($W$3*F3)</f>
        <v>23.772942000000008</v>
      </c>
      <c r="P3">
        <f t="shared" ref="P3:P18" si="1">O3-N3</f>
        <v>2.1729420000000061</v>
      </c>
      <c r="Q3">
        <f t="shared" ref="Q3:Q18" si="2">ABS(P3)</f>
        <v>2.1729420000000061</v>
      </c>
      <c r="R3">
        <f t="shared" ref="R3:R18" si="3" xml:space="preserve"> POWER(P3,2)</f>
        <v>4.7216769353640267</v>
      </c>
      <c r="S3">
        <f>N3-$X$6</f>
        <v>21.6</v>
      </c>
      <c r="T3">
        <f t="shared" ref="T3:T18" si="4">POWER(S3,2)</f>
        <v>466.56000000000006</v>
      </c>
      <c r="V3" s="5" t="s">
        <v>16</v>
      </c>
      <c r="W3" s="6">
        <v>9.1020000000000003</v>
      </c>
    </row>
    <row r="4" spans="1:23" x14ac:dyDescent="0.25">
      <c r="A4">
        <v>2.7289999999999998E-2</v>
      </c>
      <c r="B4">
        <v>0</v>
      </c>
      <c r="C4">
        <v>7.07</v>
      </c>
      <c r="D4">
        <v>0</v>
      </c>
      <c r="E4">
        <v>0.46899999999999997</v>
      </c>
      <c r="F4" s="3">
        <v>7.1849999999999996</v>
      </c>
      <c r="G4">
        <v>61.1</v>
      </c>
      <c r="H4">
        <v>4.9671000000000003</v>
      </c>
      <c r="I4">
        <v>2</v>
      </c>
      <c r="J4">
        <v>242</v>
      </c>
      <c r="K4">
        <v>17.8</v>
      </c>
      <c r="L4">
        <v>392.83</v>
      </c>
      <c r="M4">
        <v>4.03</v>
      </c>
      <c r="N4" s="1">
        <v>34.700000000000003</v>
      </c>
      <c r="O4" s="4">
        <f t="shared" si="0"/>
        <v>30.726869999999998</v>
      </c>
      <c r="P4">
        <f t="shared" si="1"/>
        <v>-3.9731300000000047</v>
      </c>
      <c r="Q4">
        <f t="shared" si="2"/>
        <v>3.9731300000000047</v>
      </c>
      <c r="R4">
        <f t="shared" si="3"/>
        <v>15.785761996900037</v>
      </c>
      <c r="S4">
        <f t="shared" ref="S4:S18" si="5">N4-$X$6</f>
        <v>34.700000000000003</v>
      </c>
      <c r="T4">
        <f t="shared" si="4"/>
        <v>1204.0900000000001</v>
      </c>
      <c r="V4" s="5" t="s">
        <v>17</v>
      </c>
      <c r="W4" s="7">
        <v>-34.670999999999999</v>
      </c>
    </row>
    <row r="5" spans="1:23" x14ac:dyDescent="0.25">
      <c r="A5">
        <v>3.2370000000000003E-2</v>
      </c>
      <c r="B5">
        <v>0</v>
      </c>
      <c r="C5">
        <v>2.1800000000000002</v>
      </c>
      <c r="D5">
        <v>0</v>
      </c>
      <c r="E5">
        <v>0.45800000000000002</v>
      </c>
      <c r="F5" s="3">
        <v>6.9980000000000002</v>
      </c>
      <c r="G5">
        <v>45.8</v>
      </c>
      <c r="H5">
        <v>6.0621999999999998</v>
      </c>
      <c r="I5">
        <v>3</v>
      </c>
      <c r="J5">
        <v>222</v>
      </c>
      <c r="K5">
        <v>18.7</v>
      </c>
      <c r="L5">
        <v>394.63</v>
      </c>
      <c r="M5">
        <v>2.94</v>
      </c>
      <c r="N5" s="1">
        <v>33.4</v>
      </c>
      <c r="O5" s="4">
        <f t="shared" si="0"/>
        <v>29.024796000000002</v>
      </c>
      <c r="P5">
        <f t="shared" si="1"/>
        <v>-4.3752039999999965</v>
      </c>
      <c r="Q5">
        <f t="shared" si="2"/>
        <v>4.3752039999999965</v>
      </c>
      <c r="R5">
        <f t="shared" si="3"/>
        <v>19.142410041615971</v>
      </c>
      <c r="S5">
        <f t="shared" si="5"/>
        <v>33.4</v>
      </c>
      <c r="T5">
        <f t="shared" si="4"/>
        <v>1115.56</v>
      </c>
      <c r="V5" s="8" t="s">
        <v>24</v>
      </c>
      <c r="W5" s="7">
        <f>SUM(Q2:Q18)/17</f>
        <v>3.1168425882352948</v>
      </c>
    </row>
    <row r="6" spans="1:23" x14ac:dyDescent="0.25">
      <c r="A6">
        <v>6.905E-2</v>
      </c>
      <c r="B6">
        <v>0</v>
      </c>
      <c r="C6">
        <v>2.1800000000000002</v>
      </c>
      <c r="D6">
        <v>0</v>
      </c>
      <c r="E6">
        <v>0.45800000000000002</v>
      </c>
      <c r="F6" s="3">
        <v>7.1470000000000002</v>
      </c>
      <c r="G6">
        <v>54.2</v>
      </c>
      <c r="H6">
        <v>6.0621999999999998</v>
      </c>
      <c r="I6">
        <v>3</v>
      </c>
      <c r="J6">
        <v>222</v>
      </c>
      <c r="K6">
        <v>18.7</v>
      </c>
      <c r="L6">
        <v>396.9</v>
      </c>
      <c r="M6">
        <v>5.33</v>
      </c>
      <c r="N6" s="1">
        <v>36.200000000000003</v>
      </c>
      <c r="O6" s="4">
        <f t="shared" si="0"/>
        <v>30.380994000000008</v>
      </c>
      <c r="P6">
        <f t="shared" si="1"/>
        <v>-5.8190059999999946</v>
      </c>
      <c r="Q6">
        <f t="shared" si="2"/>
        <v>5.8190059999999946</v>
      </c>
      <c r="R6">
        <f t="shared" si="3"/>
        <v>33.860830828035937</v>
      </c>
      <c r="S6">
        <f t="shared" si="5"/>
        <v>36.200000000000003</v>
      </c>
      <c r="T6">
        <f t="shared" si="4"/>
        <v>1310.4400000000003</v>
      </c>
      <c r="V6" s="8" t="s">
        <v>20</v>
      </c>
      <c r="W6" s="7">
        <f xml:space="preserve"> SQRT(W5)</f>
        <v>1.7654581808231242</v>
      </c>
    </row>
    <row r="7" spans="1:23" x14ac:dyDescent="0.25">
      <c r="A7">
        <v>2.9850000000000002E-2</v>
      </c>
      <c r="B7">
        <v>0</v>
      </c>
      <c r="C7">
        <v>2.1800000000000002</v>
      </c>
      <c r="D7">
        <v>0</v>
      </c>
      <c r="E7">
        <v>0.45800000000000002</v>
      </c>
      <c r="F7" s="3">
        <v>6.43</v>
      </c>
      <c r="G7">
        <v>58.7</v>
      </c>
      <c r="H7">
        <v>6.0621999999999998</v>
      </c>
      <c r="I7">
        <v>3</v>
      </c>
      <c r="J7">
        <v>222</v>
      </c>
      <c r="K7">
        <v>18.7</v>
      </c>
      <c r="L7">
        <v>394.12</v>
      </c>
      <c r="M7">
        <v>5.21</v>
      </c>
      <c r="N7" s="1">
        <v>28.7</v>
      </c>
      <c r="O7" s="4">
        <f t="shared" si="0"/>
        <v>23.854860000000002</v>
      </c>
      <c r="P7">
        <f t="shared" si="1"/>
        <v>-4.8451399999999971</v>
      </c>
      <c r="Q7">
        <f t="shared" si="2"/>
        <v>4.8451399999999971</v>
      </c>
      <c r="R7">
        <f t="shared" si="3"/>
        <v>23.475381619599972</v>
      </c>
      <c r="S7">
        <f t="shared" si="5"/>
        <v>28.7</v>
      </c>
      <c r="T7">
        <f t="shared" si="4"/>
        <v>823.68999999999994</v>
      </c>
      <c r="V7" s="5" t="s">
        <v>21</v>
      </c>
      <c r="W7" s="7">
        <f xml:space="preserve"> AVERAGE(M3:M508)</f>
        <v>11.766249999999999</v>
      </c>
    </row>
    <row r="8" spans="1:23" x14ac:dyDescent="0.25">
      <c r="A8">
        <v>8.8289999999999993E-2</v>
      </c>
      <c r="B8">
        <v>12.5</v>
      </c>
      <c r="C8">
        <v>7.87</v>
      </c>
      <c r="D8">
        <v>0</v>
      </c>
      <c r="E8">
        <v>0.52400000000000002</v>
      </c>
      <c r="F8" s="3">
        <v>6.0119999999999996</v>
      </c>
      <c r="G8">
        <v>66.599999999999994</v>
      </c>
      <c r="H8">
        <v>5.5605000000000002</v>
      </c>
      <c r="I8">
        <v>5</v>
      </c>
      <c r="J8">
        <v>311</v>
      </c>
      <c r="K8">
        <v>15.2</v>
      </c>
      <c r="L8">
        <v>395.6</v>
      </c>
      <c r="M8">
        <v>12.43</v>
      </c>
      <c r="N8" s="1">
        <v>22.9</v>
      </c>
      <c r="O8" s="4">
        <f t="shared" si="0"/>
        <v>20.050224</v>
      </c>
      <c r="P8">
        <f t="shared" si="1"/>
        <v>-2.8497759999999985</v>
      </c>
      <c r="Q8">
        <f t="shared" si="2"/>
        <v>2.8497759999999985</v>
      </c>
      <c r="R8">
        <f t="shared" si="3"/>
        <v>8.1212232501759924</v>
      </c>
      <c r="S8">
        <f t="shared" si="5"/>
        <v>22.9</v>
      </c>
      <c r="T8">
        <f t="shared" si="4"/>
        <v>524.41</v>
      </c>
      <c r="V8" s="8" t="s">
        <v>23</v>
      </c>
      <c r="W8" s="7">
        <f>SUM(S2:S18)/17</f>
        <v>23.599999999999994</v>
      </c>
    </row>
    <row r="9" spans="1:23" x14ac:dyDescent="0.25">
      <c r="A9">
        <v>0.14455000000000001</v>
      </c>
      <c r="B9">
        <v>12.5</v>
      </c>
      <c r="C9">
        <v>7.87</v>
      </c>
      <c r="D9">
        <v>0</v>
      </c>
      <c r="E9">
        <v>0.52400000000000002</v>
      </c>
      <c r="F9" s="3">
        <v>6.1719999999999997</v>
      </c>
      <c r="G9">
        <v>96.1</v>
      </c>
      <c r="H9">
        <v>5.9504999999999999</v>
      </c>
      <c r="I9">
        <v>5</v>
      </c>
      <c r="J9">
        <v>311</v>
      </c>
      <c r="K9">
        <v>15.2</v>
      </c>
      <c r="L9">
        <v>396.9</v>
      </c>
      <c r="M9">
        <v>19.149999999999999</v>
      </c>
      <c r="N9" s="1">
        <v>27.1</v>
      </c>
      <c r="O9" s="4">
        <f t="shared" si="0"/>
        <v>21.506543999999998</v>
      </c>
      <c r="P9">
        <f t="shared" si="1"/>
        <v>-5.5934560000000033</v>
      </c>
      <c r="Q9">
        <f t="shared" si="2"/>
        <v>5.5934560000000033</v>
      </c>
      <c r="R9">
        <f t="shared" si="3"/>
        <v>31.286750023936037</v>
      </c>
      <c r="S9">
        <f t="shared" si="5"/>
        <v>27.1</v>
      </c>
      <c r="T9">
        <f t="shared" si="4"/>
        <v>734.41000000000008</v>
      </c>
      <c r="V9" s="5" t="s">
        <v>25</v>
      </c>
      <c r="W9" s="9">
        <f>1-(W5/W8)</f>
        <v>0.86793039880358913</v>
      </c>
    </row>
    <row r="10" spans="1:23" x14ac:dyDescent="0.25">
      <c r="A10">
        <v>0.21124000000000001</v>
      </c>
      <c r="B10">
        <v>12.5</v>
      </c>
      <c r="C10">
        <v>7.87</v>
      </c>
      <c r="D10">
        <v>0</v>
      </c>
      <c r="E10">
        <v>0.52400000000000002</v>
      </c>
      <c r="F10" s="3">
        <v>5.6310000000000002</v>
      </c>
      <c r="G10">
        <v>100</v>
      </c>
      <c r="H10">
        <v>6.0820999999999996</v>
      </c>
      <c r="I10">
        <v>5</v>
      </c>
      <c r="J10">
        <v>311</v>
      </c>
      <c r="K10">
        <v>15.2</v>
      </c>
      <c r="L10">
        <v>386.63</v>
      </c>
      <c r="M10">
        <v>29.93</v>
      </c>
      <c r="N10" s="1">
        <v>16.5</v>
      </c>
      <c r="O10" s="4">
        <f t="shared" si="0"/>
        <v>16.582362000000003</v>
      </c>
      <c r="P10">
        <f t="shared" si="1"/>
        <v>8.2362000000003377E-2</v>
      </c>
      <c r="Q10">
        <f t="shared" si="2"/>
        <v>8.2362000000003377E-2</v>
      </c>
      <c r="R10">
        <f t="shared" si="3"/>
        <v>6.7834990440005559E-3</v>
      </c>
      <c r="S10">
        <f t="shared" si="5"/>
        <v>16.5</v>
      </c>
      <c r="T10">
        <f t="shared" si="4"/>
        <v>272.25</v>
      </c>
    </row>
    <row r="11" spans="1:23" x14ac:dyDescent="0.25">
      <c r="A11">
        <v>0.17004</v>
      </c>
      <c r="B11">
        <v>12.5</v>
      </c>
      <c r="C11">
        <v>7.87</v>
      </c>
      <c r="D11">
        <v>0</v>
      </c>
      <c r="E11">
        <v>0.52400000000000002</v>
      </c>
      <c r="F11" s="3">
        <v>6.0039999999999996</v>
      </c>
      <c r="G11">
        <v>85.9</v>
      </c>
      <c r="H11">
        <v>6.5921000000000003</v>
      </c>
      <c r="I11">
        <v>5</v>
      </c>
      <c r="J11">
        <v>311</v>
      </c>
      <c r="K11">
        <v>15.2</v>
      </c>
      <c r="L11">
        <v>386.71</v>
      </c>
      <c r="M11">
        <v>17.100000000000001</v>
      </c>
      <c r="N11" s="1">
        <v>18.899999999999999</v>
      </c>
      <c r="O11" s="4">
        <f t="shared" si="0"/>
        <v>19.977407999999997</v>
      </c>
      <c r="P11">
        <f t="shared" si="1"/>
        <v>1.0774079999999984</v>
      </c>
      <c r="Q11">
        <f t="shared" si="2"/>
        <v>1.0774079999999984</v>
      </c>
      <c r="R11">
        <f t="shared" si="3"/>
        <v>1.1608079984639965</v>
      </c>
      <c r="S11">
        <f t="shared" si="5"/>
        <v>18.899999999999999</v>
      </c>
      <c r="T11">
        <f t="shared" si="4"/>
        <v>357.20999999999992</v>
      </c>
    </row>
    <row r="12" spans="1:23" x14ac:dyDescent="0.25">
      <c r="A12">
        <v>0.22489000000000001</v>
      </c>
      <c r="B12">
        <v>12.5</v>
      </c>
      <c r="C12">
        <v>7.87</v>
      </c>
      <c r="D12">
        <v>0</v>
      </c>
      <c r="E12">
        <v>0.52400000000000002</v>
      </c>
      <c r="F12" s="3">
        <v>6.3769999999999998</v>
      </c>
      <c r="G12">
        <v>94.3</v>
      </c>
      <c r="H12">
        <v>6.3467000000000002</v>
      </c>
      <c r="I12">
        <v>5</v>
      </c>
      <c r="J12">
        <v>311</v>
      </c>
      <c r="K12">
        <v>15.2</v>
      </c>
      <c r="L12">
        <v>392.52</v>
      </c>
      <c r="M12">
        <v>20.45</v>
      </c>
      <c r="N12" s="1">
        <v>15</v>
      </c>
      <c r="O12" s="4">
        <f t="shared" si="0"/>
        <v>23.372453999999998</v>
      </c>
      <c r="P12">
        <f t="shared" si="1"/>
        <v>8.3724539999999976</v>
      </c>
      <c r="Q12">
        <f t="shared" si="2"/>
        <v>8.3724539999999976</v>
      </c>
      <c r="R12">
        <f t="shared" si="3"/>
        <v>70.097985982115958</v>
      </c>
      <c r="S12">
        <f t="shared" si="5"/>
        <v>15</v>
      </c>
      <c r="T12">
        <f t="shared" si="4"/>
        <v>225</v>
      </c>
    </row>
    <row r="13" spans="1:23" x14ac:dyDescent="0.25">
      <c r="A13">
        <v>0.11747</v>
      </c>
      <c r="B13">
        <v>12.5</v>
      </c>
      <c r="C13">
        <v>7.87</v>
      </c>
      <c r="D13">
        <v>0</v>
      </c>
      <c r="E13">
        <v>0.52400000000000002</v>
      </c>
      <c r="F13" s="3">
        <v>6.0090000000000003</v>
      </c>
      <c r="G13">
        <v>82.9</v>
      </c>
      <c r="H13">
        <v>6.2267000000000001</v>
      </c>
      <c r="I13">
        <v>5</v>
      </c>
      <c r="J13">
        <v>311</v>
      </c>
      <c r="K13">
        <v>15.2</v>
      </c>
      <c r="L13">
        <v>396.9</v>
      </c>
      <c r="M13">
        <v>13.27</v>
      </c>
      <c r="N13" s="1">
        <v>18.899999999999999</v>
      </c>
      <c r="O13" s="4">
        <f t="shared" si="0"/>
        <v>20.022918000000004</v>
      </c>
      <c r="P13">
        <f t="shared" si="1"/>
        <v>1.1229180000000056</v>
      </c>
      <c r="Q13">
        <f t="shared" si="2"/>
        <v>1.1229180000000056</v>
      </c>
      <c r="R13">
        <f t="shared" si="3"/>
        <v>1.2609448347240126</v>
      </c>
      <c r="S13">
        <f t="shared" si="5"/>
        <v>18.899999999999999</v>
      </c>
      <c r="T13">
        <f t="shared" si="4"/>
        <v>357.20999999999992</v>
      </c>
    </row>
    <row r="14" spans="1:23" x14ac:dyDescent="0.25">
      <c r="A14">
        <v>9.3780000000000002E-2</v>
      </c>
      <c r="B14">
        <v>12.5</v>
      </c>
      <c r="C14">
        <v>7.87</v>
      </c>
      <c r="D14">
        <v>0</v>
      </c>
      <c r="E14">
        <v>0.52400000000000002</v>
      </c>
      <c r="F14" s="3">
        <v>5.8890000000000002</v>
      </c>
      <c r="G14">
        <v>39</v>
      </c>
      <c r="H14">
        <v>5.4508999999999999</v>
      </c>
      <c r="I14">
        <v>5</v>
      </c>
      <c r="J14">
        <v>311</v>
      </c>
      <c r="K14">
        <v>15.2</v>
      </c>
      <c r="L14">
        <v>390.5</v>
      </c>
      <c r="M14">
        <v>15.71</v>
      </c>
      <c r="N14" s="1">
        <v>21.7</v>
      </c>
      <c r="O14" s="4">
        <f t="shared" si="0"/>
        <v>18.930678000000007</v>
      </c>
      <c r="P14">
        <f t="shared" si="1"/>
        <v>-2.7693219999999918</v>
      </c>
      <c r="Q14">
        <f t="shared" si="2"/>
        <v>2.7693219999999918</v>
      </c>
      <c r="R14">
        <f t="shared" si="3"/>
        <v>7.6691443396839549</v>
      </c>
      <c r="S14">
        <f t="shared" si="5"/>
        <v>21.7</v>
      </c>
      <c r="T14">
        <f t="shared" si="4"/>
        <v>470.89</v>
      </c>
    </row>
    <row r="15" spans="1:23" x14ac:dyDescent="0.25">
      <c r="A15">
        <v>0.62975999999999999</v>
      </c>
      <c r="B15">
        <v>0</v>
      </c>
      <c r="C15">
        <v>8.14</v>
      </c>
      <c r="D15">
        <v>0</v>
      </c>
      <c r="E15">
        <v>0.53800000000000003</v>
      </c>
      <c r="F15" s="3">
        <v>5.9489999999999998</v>
      </c>
      <c r="G15">
        <v>61.8</v>
      </c>
      <c r="H15">
        <v>4.7074999999999996</v>
      </c>
      <c r="I15">
        <v>4</v>
      </c>
      <c r="J15">
        <v>307</v>
      </c>
      <c r="K15">
        <v>21</v>
      </c>
      <c r="L15">
        <v>396.9</v>
      </c>
      <c r="M15">
        <v>8.26</v>
      </c>
      <c r="N15" s="1">
        <v>20.399999999999999</v>
      </c>
      <c r="O15" s="4">
        <f t="shared" si="0"/>
        <v>19.476798000000002</v>
      </c>
      <c r="P15">
        <f t="shared" si="1"/>
        <v>-0.9232019999999963</v>
      </c>
      <c r="Q15">
        <f t="shared" si="2"/>
        <v>0.9232019999999963</v>
      </c>
      <c r="R15">
        <f t="shared" si="3"/>
        <v>0.85230193280399313</v>
      </c>
      <c r="S15">
        <f t="shared" si="5"/>
        <v>20.399999999999999</v>
      </c>
      <c r="T15">
        <f t="shared" si="4"/>
        <v>416.15999999999997</v>
      </c>
    </row>
    <row r="16" spans="1:23" x14ac:dyDescent="0.25">
      <c r="A16">
        <v>0.63795999999999997</v>
      </c>
      <c r="B16">
        <v>0</v>
      </c>
      <c r="C16">
        <v>8.14</v>
      </c>
      <c r="D16">
        <v>0</v>
      </c>
      <c r="E16">
        <v>0.53800000000000003</v>
      </c>
      <c r="F16" s="3">
        <v>6.0960000000000001</v>
      </c>
      <c r="G16">
        <v>84.5</v>
      </c>
      <c r="H16">
        <v>4.4619</v>
      </c>
      <c r="I16">
        <v>4</v>
      </c>
      <c r="J16">
        <v>307</v>
      </c>
      <c r="K16">
        <v>21</v>
      </c>
      <c r="L16">
        <v>380.02</v>
      </c>
      <c r="M16">
        <v>10.26</v>
      </c>
      <c r="N16" s="1">
        <v>18.2</v>
      </c>
      <c r="O16" s="4">
        <f t="shared" si="0"/>
        <v>20.814792000000004</v>
      </c>
      <c r="P16">
        <f t="shared" si="1"/>
        <v>2.6147920000000049</v>
      </c>
      <c r="Q16">
        <f t="shared" si="2"/>
        <v>2.6147920000000049</v>
      </c>
      <c r="R16">
        <f t="shared" si="3"/>
        <v>6.8371372032640254</v>
      </c>
      <c r="S16">
        <f t="shared" si="5"/>
        <v>18.2</v>
      </c>
      <c r="T16">
        <f t="shared" si="4"/>
        <v>331.23999999999995</v>
      </c>
    </row>
    <row r="17" spans="1:20" x14ac:dyDescent="0.25">
      <c r="A17">
        <v>0.62739</v>
      </c>
      <c r="B17">
        <v>0</v>
      </c>
      <c r="C17">
        <v>8.14</v>
      </c>
      <c r="D17">
        <v>0</v>
      </c>
      <c r="E17">
        <v>0.53800000000000003</v>
      </c>
      <c r="F17" s="3">
        <v>5.8339999999999996</v>
      </c>
      <c r="G17">
        <v>56.5</v>
      </c>
      <c r="H17">
        <v>4.4985999999999997</v>
      </c>
      <c r="I17">
        <v>4</v>
      </c>
      <c r="J17">
        <v>307</v>
      </c>
      <c r="K17">
        <v>21</v>
      </c>
      <c r="L17">
        <v>395.62</v>
      </c>
      <c r="M17">
        <v>8.4700000000000006</v>
      </c>
      <c r="N17" s="1">
        <v>19.899999999999999</v>
      </c>
      <c r="O17" s="4">
        <f t="shared" si="0"/>
        <v>18.430067999999999</v>
      </c>
      <c r="P17">
        <f t="shared" si="1"/>
        <v>-1.469932</v>
      </c>
      <c r="Q17">
        <f t="shared" si="2"/>
        <v>1.469932</v>
      </c>
      <c r="R17">
        <f t="shared" si="3"/>
        <v>2.1607000846240001</v>
      </c>
      <c r="S17">
        <f t="shared" si="5"/>
        <v>19.899999999999999</v>
      </c>
      <c r="T17">
        <f t="shared" si="4"/>
        <v>396.00999999999993</v>
      </c>
    </row>
    <row r="18" spans="1:20" x14ac:dyDescent="0.25">
      <c r="A18">
        <v>1.05393</v>
      </c>
      <c r="B18">
        <v>0</v>
      </c>
      <c r="C18">
        <v>8.14</v>
      </c>
      <c r="D18">
        <v>0</v>
      </c>
      <c r="E18">
        <v>0.53800000000000003</v>
      </c>
      <c r="F18" s="3">
        <v>5.9349999999999996</v>
      </c>
      <c r="G18">
        <v>29.3</v>
      </c>
      <c r="H18">
        <v>4.4985999999999997</v>
      </c>
      <c r="I18">
        <v>4</v>
      </c>
      <c r="J18">
        <v>307</v>
      </c>
      <c r="K18">
        <v>21</v>
      </c>
      <c r="L18">
        <v>386.85</v>
      </c>
      <c r="M18">
        <v>6.58</v>
      </c>
      <c r="N18" s="1">
        <v>23.1</v>
      </c>
      <c r="O18" s="4">
        <f t="shared" si="0"/>
        <v>19.34937</v>
      </c>
      <c r="P18">
        <f t="shared" si="1"/>
        <v>-3.750630000000001</v>
      </c>
      <c r="Q18">
        <f t="shared" si="2"/>
        <v>3.750630000000001</v>
      </c>
      <c r="R18">
        <f t="shared" si="3"/>
        <v>14.067225396900009</v>
      </c>
      <c r="S18">
        <f t="shared" si="5"/>
        <v>23.1</v>
      </c>
      <c r="T18">
        <f t="shared" si="4"/>
        <v>533.61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housing.data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SOCIAL DATA</dc:creator>
  <cp:lastModifiedBy>SOCIAL DATA</cp:lastModifiedBy>
  <dcterms:created xsi:type="dcterms:W3CDTF">2019-10-12T16:57:42Z</dcterms:created>
  <dcterms:modified xsi:type="dcterms:W3CDTF">2019-11-03T22:57:57Z</dcterms:modified>
</cp:coreProperties>
</file>