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5855" yWindow="-15" windowWidth="10470" windowHeight="12495"/>
  </bookViews>
  <sheets>
    <sheet name="Travel Est" sheetId="1" r:id="rId1"/>
  </sheets>
  <externalReferences>
    <externalReference r:id="rId2"/>
  </externalReferences>
  <definedNames>
    <definedName name="_xlnm.Print_Area" localSheetId="0">'Travel Est'!$A$1:$M$17</definedName>
  </definedNames>
  <calcPr calcId="125725"/>
</workbook>
</file>

<file path=xl/calcChain.xml><?xml version="1.0" encoding="utf-8"?>
<calcChain xmlns="http://schemas.openxmlformats.org/spreadsheetml/2006/main">
  <c r="F13" i="1"/>
  <c r="K13" s="1"/>
  <c r="O13" s="1"/>
  <c r="E13"/>
  <c r="M13"/>
  <c r="B13"/>
  <c r="F5"/>
  <c r="E5"/>
  <c r="K5" s="1"/>
  <c r="O5" s="1"/>
  <c r="D5"/>
  <c r="M5" s="1"/>
  <c r="L17" l="1"/>
  <c r="N17" s="1"/>
</calcChain>
</file>

<file path=xl/sharedStrings.xml><?xml version="1.0" encoding="utf-8"?>
<sst xmlns="http://schemas.openxmlformats.org/spreadsheetml/2006/main" count="32" uniqueCount="22">
  <si>
    <t>Purpose:  NASA technical meetings per solicitation</t>
  </si>
  <si>
    <t>2 times per year for duration of 3-year project</t>
  </si>
  <si>
    <t># of Days</t>
  </si>
  <si>
    <t>Conf
Fees</t>
  </si>
  <si>
    <t>Air
Fare</t>
  </si>
  <si>
    <t>Incidentals</t>
  </si>
  <si>
    <t>Hotel</t>
  </si>
  <si>
    <t>Meal Per Diem</t>
  </si>
  <si>
    <t># of Travelers</t>
  </si>
  <si>
    <t>1 rental Car, parking, fuel</t>
  </si>
  <si>
    <t>Subtotal per year
(2 trips)</t>
  </si>
  <si>
    <r>
      <rPr>
        <b/>
        <sz val="11"/>
        <rFont val="Times New Roman"/>
        <family val="1"/>
      </rPr>
      <t>Total:</t>
    </r>
    <r>
      <rPr>
        <sz val="11"/>
        <rFont val="Times New Roman"/>
        <family val="1"/>
      </rPr>
      <t xml:space="preserve">
2 times a year for 3 years</t>
    </r>
  </si>
  <si>
    <t>N/A</t>
  </si>
  <si>
    <t>x</t>
  </si>
  <si>
    <t>+</t>
  </si>
  <si>
    <t>Purpose: to present the results in AIAA Guidance, Navigation and Control conference</t>
  </si>
  <si>
    <t>1 time during project</t>
  </si>
  <si>
    <t>Subtotal per year
(1 trip)</t>
  </si>
  <si>
    <r>
      <rPr>
        <b/>
        <sz val="11"/>
        <rFont val="Times New Roman"/>
        <family val="1"/>
      </rPr>
      <t>Total:</t>
    </r>
    <r>
      <rPr>
        <sz val="11"/>
        <rFont val="Times New Roman"/>
        <family val="1"/>
      </rPr>
      <t xml:space="preserve">
1 time a year for 3 years</t>
    </r>
  </si>
  <si>
    <t xml:space="preserve">Grand total
all Travel </t>
  </si>
  <si>
    <t>From Monterey, CA to domestic NASA Selected site</t>
  </si>
  <si>
    <t>From Monetery, CA to domestic unknown destination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</si>
</sst>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Geneva"/>
    </font>
    <font>
      <u/>
      <sz val="10"/>
      <color indexed="12"/>
      <name val="Arial"/>
      <family val="2"/>
    </font>
    <font>
      <sz val="10"/>
      <name val="Times"/>
      <family val="1"/>
    </font>
    <font>
      <sz val="10"/>
      <name val="Times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8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0" xfId="1" applyNumberFormat="1" applyFont="1" applyBorder="1"/>
    <xf numFmtId="164" fontId="4" fillId="0" borderId="5" xfId="1" applyNumberFormat="1" applyFont="1" applyBorder="1"/>
    <xf numFmtId="0" fontId="6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164" fontId="2" fillId="0" borderId="0" xfId="1" applyNumberFormat="1" applyFont="1"/>
    <xf numFmtId="0" fontId="4" fillId="0" borderId="0" xfId="0" applyFont="1"/>
    <xf numFmtId="43" fontId="4" fillId="0" borderId="0" xfId="0" applyNumberFormat="1" applyFont="1"/>
    <xf numFmtId="0" fontId="4" fillId="0" borderId="0" xfId="0" applyFont="1" applyBorder="1"/>
    <xf numFmtId="0" fontId="6" fillId="0" borderId="0" xfId="0" applyFont="1" applyBorder="1" applyAlignment="1">
      <alignment horizontal="right"/>
    </xf>
    <xf numFmtId="164" fontId="4" fillId="0" borderId="4" xfId="1" applyNumberFormat="1" applyFont="1" applyBorder="1" applyAlignment="1">
      <alignment horizontal="center"/>
    </xf>
    <xf numFmtId="0" fontId="4" fillId="0" borderId="13" xfId="0" applyFont="1" applyBorder="1"/>
    <xf numFmtId="8" fontId="4" fillId="0" borderId="0" xfId="0" applyNumberFormat="1" applyFont="1" applyBorder="1"/>
    <xf numFmtId="0" fontId="4" fillId="0" borderId="4" xfId="0" applyFont="1" applyBorder="1"/>
    <xf numFmtId="0" fontId="4" fillId="0" borderId="5" xfId="0" applyFont="1" applyBorder="1"/>
    <xf numFmtId="164" fontId="4" fillId="0" borderId="6" xfId="1" applyNumberFormat="1" applyFont="1" applyBorder="1" applyAlignment="1">
      <alignment horizontal="center" wrapText="1"/>
    </xf>
    <xf numFmtId="164" fontId="4" fillId="0" borderId="7" xfId="1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165" fontId="2" fillId="0" borderId="14" xfId="2" applyNumberFormat="1" applyFont="1" applyBorder="1" applyAlignment="1">
      <alignment horizontal="right" vertical="top"/>
    </xf>
    <xf numFmtId="165" fontId="2" fillId="0" borderId="15" xfId="2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4">
    <cellStyle name="Comma" xfId="1" builtinId="3"/>
    <cellStyle name="Comma 2" xfId="3"/>
    <cellStyle name="Comma 3" xfId="4"/>
    <cellStyle name="Currency" xfId="2" builtinId="4"/>
    <cellStyle name="Currency 2" xfId="5"/>
    <cellStyle name="Currency 3" xfId="6"/>
    <cellStyle name="Currency 4" xfId="7"/>
    <cellStyle name="Hyperlink 2" xfId="8"/>
    <cellStyle name="Normal" xfId="0" builtinId="0"/>
    <cellStyle name="Normal 2" xfId="9"/>
    <cellStyle name="Normal 3" xfId="10"/>
    <cellStyle name="Normal 4" xfId="11"/>
    <cellStyle name="Percent 2" xfId="12"/>
    <cellStyle name="Percent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ants%20Office\Proposals%20by%20Faculty\Hovakimyan\NASA%20VSST%201-8%20Loss%20of%20Control%2004-23-12%20(A0125,%202012-05551)\Proposal\UIUC%20Budget%20docs\Budg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 Year 1"/>
      <sheetName val="TB Year 2"/>
      <sheetName val="TB Year 3"/>
      <sheetName val="TB Summary"/>
      <sheetName val="Budget Detail"/>
      <sheetName val="Combined Budget"/>
      <sheetName val="Naira Budget"/>
      <sheetName val="Kirlik Budget"/>
      <sheetName val="Bragg Budget"/>
      <sheetName val="UConn Budget"/>
      <sheetName val="Travel Est"/>
      <sheetName val="Summ of Personnel"/>
    </sheetNames>
    <sheetDataSet>
      <sheetData sheetId="0"/>
      <sheetData sheetId="1"/>
      <sheetData sheetId="2"/>
      <sheetData sheetId="3"/>
      <sheetData sheetId="4"/>
      <sheetData sheetId="5">
        <row r="43">
          <cell r="J43">
            <v>31114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O351"/>
  <sheetViews>
    <sheetView showGridLines="0" tabSelected="1" workbookViewId="0">
      <selection sqref="A1:M17"/>
    </sheetView>
  </sheetViews>
  <sheetFormatPr defaultRowHeight="15.75"/>
  <cols>
    <col min="1" max="1" width="5.85546875" style="17" customWidth="1"/>
    <col min="2" max="2" width="6.85546875" style="24" customWidth="1"/>
    <col min="3" max="3" width="8" style="19" bestFit="1" customWidth="1"/>
    <col min="4" max="4" width="9.7109375" style="19" customWidth="1"/>
    <col min="5" max="5" width="8" style="19" bestFit="1" customWidth="1"/>
    <col min="6" max="6" width="8.140625" style="25" customWidth="1"/>
    <col min="7" max="7" width="2.42578125" style="13" customWidth="1"/>
    <col min="8" max="8" width="7.140625" style="25" customWidth="1"/>
    <col min="9" max="9" width="2.42578125" style="13" customWidth="1"/>
    <col min="10" max="10" width="8" style="25" customWidth="1"/>
    <col min="11" max="11" width="2.42578125" style="17" customWidth="1"/>
    <col min="12" max="12" width="7.7109375" style="17" customWidth="1"/>
    <col min="13" max="13" width="10" style="17" customWidth="1"/>
    <col min="14" max="15" width="10.42578125" style="17" bestFit="1" customWidth="1"/>
    <col min="16" max="16384" width="9.140625" style="17"/>
  </cols>
  <sheetData>
    <row r="1" spans="1:15" s="3" customFormat="1">
      <c r="A1" s="1" t="s">
        <v>20</v>
      </c>
      <c r="B1" s="1"/>
      <c r="C1" s="1"/>
      <c r="D1" s="1"/>
      <c r="E1" s="1"/>
      <c r="F1" s="1"/>
      <c r="G1" s="2"/>
      <c r="H1" s="1"/>
      <c r="I1" s="2"/>
      <c r="J1" s="1"/>
      <c r="K1" s="1"/>
      <c r="L1" s="1"/>
    </row>
    <row r="2" spans="1:15" s="3" customFormat="1">
      <c r="A2" s="1" t="s">
        <v>0</v>
      </c>
      <c r="B2" s="1"/>
      <c r="C2" s="1"/>
      <c r="D2" s="1"/>
      <c r="E2" s="1"/>
      <c r="F2" s="1"/>
      <c r="G2" s="2"/>
      <c r="H2" s="1"/>
      <c r="I2" s="2"/>
      <c r="J2" s="1"/>
      <c r="K2" s="1"/>
      <c r="L2" s="1"/>
    </row>
    <row r="3" spans="1:15" s="3" customFormat="1">
      <c r="A3" s="1" t="s">
        <v>1</v>
      </c>
      <c r="B3" s="1"/>
      <c r="C3" s="1"/>
      <c r="D3" s="1"/>
      <c r="E3" s="1"/>
      <c r="F3" s="1"/>
      <c r="G3" s="2"/>
      <c r="H3" s="1"/>
      <c r="I3" s="2"/>
      <c r="J3" s="1"/>
      <c r="K3" s="1"/>
      <c r="L3" s="1"/>
    </row>
    <row r="4" spans="1:15" s="8" customFormat="1" ht="60.75" customHeight="1">
      <c r="A4" s="4" t="s">
        <v>2</v>
      </c>
      <c r="B4" s="5" t="s">
        <v>3</v>
      </c>
      <c r="C4" s="4" t="s">
        <v>4</v>
      </c>
      <c r="D4" s="4" t="s">
        <v>5</v>
      </c>
      <c r="E4" s="6" t="s">
        <v>6</v>
      </c>
      <c r="F4" s="7" t="s">
        <v>7</v>
      </c>
      <c r="G4" s="36" t="s">
        <v>8</v>
      </c>
      <c r="H4" s="37"/>
      <c r="I4" s="36" t="s">
        <v>9</v>
      </c>
      <c r="J4" s="37"/>
      <c r="K4" s="38" t="s">
        <v>10</v>
      </c>
      <c r="L4" s="39"/>
      <c r="M4" s="4" t="s">
        <v>11</v>
      </c>
    </row>
    <row r="5" spans="1:15" ht="33" customHeight="1">
      <c r="A5" s="9">
        <v>3</v>
      </c>
      <c r="B5" s="10" t="s">
        <v>12</v>
      </c>
      <c r="C5" s="11">
        <v>900</v>
      </c>
      <c r="D5" s="11">
        <f>+A5*40</f>
        <v>120</v>
      </c>
      <c r="E5" s="11">
        <f>2*110</f>
        <v>220</v>
      </c>
      <c r="F5" s="12">
        <f>3*32</f>
        <v>96</v>
      </c>
      <c r="G5" s="13" t="s">
        <v>13</v>
      </c>
      <c r="H5" s="14">
        <v>2</v>
      </c>
      <c r="I5" s="13" t="s">
        <v>14</v>
      </c>
      <c r="J5" s="15">
        <v>453</v>
      </c>
      <c r="K5" s="26">
        <f>(((C5+D5+E5+F5)*H5)+J5)*2</f>
        <v>6250</v>
      </c>
      <c r="L5" s="27"/>
      <c r="M5" s="16">
        <f>(((C5+D5+E5+F5)*H5+J5)*2*3)</f>
        <v>18750</v>
      </c>
      <c r="O5" s="18">
        <f>K5*3</f>
        <v>18750</v>
      </c>
    </row>
    <row r="6" spans="1:15" s="19" customFormat="1" ht="9.75" customHeight="1">
      <c r="G6" s="20"/>
      <c r="I6" s="20"/>
      <c r="L6" s="1"/>
    </row>
    <row r="7" spans="1:15" s="19" customFormat="1" ht="9.75" customHeight="1">
      <c r="G7" s="20"/>
      <c r="I7" s="20"/>
      <c r="L7" s="1"/>
    </row>
    <row r="8" spans="1:15" s="19" customFormat="1" ht="9.75" customHeight="1">
      <c r="G8" s="20"/>
      <c r="I8" s="20"/>
      <c r="L8" s="1"/>
    </row>
    <row r="9" spans="1:15" s="1" customFormat="1">
      <c r="A9" s="1" t="s">
        <v>21</v>
      </c>
      <c r="G9" s="2"/>
      <c r="I9" s="2"/>
    </row>
    <row r="10" spans="1:15" s="1" customFormat="1">
      <c r="A10" s="1" t="s">
        <v>15</v>
      </c>
      <c r="G10" s="2"/>
      <c r="I10" s="2"/>
    </row>
    <row r="11" spans="1:15" s="1" customFormat="1">
      <c r="A11" s="1" t="s">
        <v>16</v>
      </c>
      <c r="G11" s="2"/>
      <c r="I11" s="2"/>
    </row>
    <row r="12" spans="1:15" s="8" customFormat="1" ht="59.25" customHeight="1">
      <c r="A12" s="4" t="s">
        <v>2</v>
      </c>
      <c r="B12" s="5" t="s">
        <v>3</v>
      </c>
      <c r="C12" s="4" t="s">
        <v>4</v>
      </c>
      <c r="D12" s="4" t="s">
        <v>5</v>
      </c>
      <c r="E12" s="6" t="s">
        <v>6</v>
      </c>
      <c r="F12" s="7" t="s">
        <v>7</v>
      </c>
      <c r="G12" s="36" t="s">
        <v>8</v>
      </c>
      <c r="H12" s="37"/>
      <c r="I12" s="36" t="s">
        <v>9</v>
      </c>
      <c r="J12" s="37"/>
      <c r="K12" s="36" t="s">
        <v>17</v>
      </c>
      <c r="L12" s="37"/>
      <c r="M12" s="4" t="s">
        <v>18</v>
      </c>
    </row>
    <row r="13" spans="1:15" ht="33" customHeight="1">
      <c r="A13" s="9">
        <v>4</v>
      </c>
      <c r="B13" s="21">
        <f>ROUNDDOWN(((680+216+256)*1.2)/3,0)</f>
        <v>460</v>
      </c>
      <c r="C13" s="11">
        <v>900</v>
      </c>
      <c r="D13" s="11">
        <v>160</v>
      </c>
      <c r="E13" s="11">
        <f>3*110</f>
        <v>330</v>
      </c>
      <c r="F13" s="12">
        <f>4*32</f>
        <v>128</v>
      </c>
      <c r="G13" s="13" t="s">
        <v>13</v>
      </c>
      <c r="H13" s="14">
        <v>2</v>
      </c>
      <c r="I13" s="13" t="s">
        <v>14</v>
      </c>
      <c r="J13" s="15">
        <v>450</v>
      </c>
      <c r="K13" s="26">
        <f>(((C13+D13+E13+F13)*H13)+J13)</f>
        <v>3486</v>
      </c>
      <c r="L13" s="27"/>
      <c r="M13" s="16">
        <f>(((C13+D13+E13+F13)*H13+J13)*3)</f>
        <v>10458</v>
      </c>
      <c r="O13" s="18">
        <f>K13*3</f>
        <v>10458</v>
      </c>
    </row>
    <row r="14" spans="1:15" s="19" customFormat="1" ht="11.25" customHeight="1" thickBot="1">
      <c r="G14" s="20"/>
      <c r="I14" s="20"/>
      <c r="L14" s="1"/>
    </row>
    <row r="15" spans="1:15" s="19" customFormat="1" ht="7.5" customHeight="1">
      <c r="G15" s="20"/>
      <c r="I15" s="20"/>
      <c r="K15" s="28" t="s">
        <v>19</v>
      </c>
      <c r="L15" s="29"/>
      <c r="M15" s="30"/>
    </row>
    <row r="16" spans="1:15" s="19" customFormat="1" ht="24" customHeight="1">
      <c r="G16" s="20"/>
      <c r="I16" s="20"/>
      <c r="K16" s="31"/>
      <c r="L16" s="32"/>
      <c r="M16" s="33"/>
    </row>
    <row r="17" spans="7:14" s="19" customFormat="1" ht="21.75" customHeight="1" thickBot="1">
      <c r="G17" s="20"/>
      <c r="I17" s="20"/>
      <c r="K17" s="22"/>
      <c r="L17" s="34">
        <f>M5+M13</f>
        <v>29208</v>
      </c>
      <c r="M17" s="35"/>
      <c r="N17" s="23">
        <f>'[1]Combined Budget'!J43-'Travel Est'!L17</f>
        <v>1906</v>
      </c>
    </row>
    <row r="18" spans="7:14" s="19" customFormat="1">
      <c r="G18" s="20"/>
      <c r="I18" s="20"/>
      <c r="L18" s="1"/>
    </row>
    <row r="19" spans="7:14" s="19" customFormat="1">
      <c r="G19" s="20"/>
      <c r="I19" s="20"/>
    </row>
    <row r="20" spans="7:14" s="19" customFormat="1">
      <c r="G20" s="20"/>
      <c r="I20" s="20"/>
    </row>
    <row r="21" spans="7:14" s="19" customFormat="1">
      <c r="G21" s="20"/>
      <c r="I21" s="20"/>
    </row>
    <row r="22" spans="7:14" s="19" customFormat="1">
      <c r="G22" s="20"/>
      <c r="I22" s="20"/>
    </row>
    <row r="23" spans="7:14" s="19" customFormat="1">
      <c r="G23" s="20"/>
      <c r="I23" s="20"/>
    </row>
    <row r="24" spans="7:14" s="19" customFormat="1">
      <c r="G24" s="20"/>
      <c r="I24" s="20"/>
    </row>
    <row r="25" spans="7:14" s="19" customFormat="1">
      <c r="G25" s="20"/>
      <c r="I25" s="20"/>
    </row>
    <row r="26" spans="7:14" s="19" customFormat="1">
      <c r="G26" s="20"/>
      <c r="I26" s="20"/>
    </row>
    <row r="27" spans="7:14" s="19" customFormat="1">
      <c r="G27" s="20"/>
      <c r="I27" s="20"/>
    </row>
    <row r="28" spans="7:14" s="19" customFormat="1">
      <c r="G28" s="20"/>
      <c r="I28" s="20"/>
    </row>
    <row r="29" spans="7:14" s="19" customFormat="1">
      <c r="G29" s="20"/>
      <c r="I29" s="20"/>
    </row>
    <row r="30" spans="7:14" s="19" customFormat="1">
      <c r="G30" s="20"/>
      <c r="I30" s="20"/>
    </row>
    <row r="31" spans="7:14" s="19" customFormat="1">
      <c r="G31" s="20"/>
      <c r="I31" s="20"/>
    </row>
    <row r="32" spans="7:14" s="19" customFormat="1">
      <c r="G32" s="20"/>
      <c r="I32" s="20"/>
    </row>
    <row r="33" spans="7:9" s="19" customFormat="1">
      <c r="G33" s="20"/>
      <c r="I33" s="20"/>
    </row>
    <row r="34" spans="7:9" s="19" customFormat="1">
      <c r="G34" s="20"/>
      <c r="I34" s="20"/>
    </row>
    <row r="35" spans="7:9" s="19" customFormat="1">
      <c r="G35" s="20"/>
      <c r="I35" s="20"/>
    </row>
    <row r="36" spans="7:9" s="19" customFormat="1">
      <c r="G36" s="20"/>
      <c r="I36" s="20"/>
    </row>
    <row r="37" spans="7:9" s="19" customFormat="1">
      <c r="G37" s="20"/>
      <c r="I37" s="20"/>
    </row>
    <row r="38" spans="7:9" s="19" customFormat="1">
      <c r="G38" s="20"/>
      <c r="I38" s="20"/>
    </row>
    <row r="39" spans="7:9" s="19" customFormat="1">
      <c r="G39" s="20"/>
      <c r="I39" s="20"/>
    </row>
    <row r="40" spans="7:9" s="19" customFormat="1">
      <c r="G40" s="20"/>
      <c r="I40" s="20"/>
    </row>
    <row r="41" spans="7:9" s="19" customFormat="1">
      <c r="G41" s="20"/>
      <c r="I41" s="20"/>
    </row>
    <row r="42" spans="7:9" s="19" customFormat="1">
      <c r="G42" s="20"/>
      <c r="I42" s="20"/>
    </row>
    <row r="43" spans="7:9" s="19" customFormat="1">
      <c r="G43" s="20"/>
      <c r="I43" s="20"/>
    </row>
    <row r="44" spans="7:9" s="19" customFormat="1">
      <c r="G44" s="20"/>
      <c r="I44" s="20"/>
    </row>
    <row r="45" spans="7:9" s="19" customFormat="1">
      <c r="G45" s="20"/>
      <c r="I45" s="20"/>
    </row>
    <row r="46" spans="7:9" s="19" customFormat="1">
      <c r="G46" s="20"/>
      <c r="I46" s="20"/>
    </row>
    <row r="47" spans="7:9" s="19" customFormat="1">
      <c r="G47" s="20"/>
      <c r="I47" s="20"/>
    </row>
    <row r="48" spans="7:9" s="19" customFormat="1">
      <c r="G48" s="20"/>
      <c r="I48" s="20"/>
    </row>
    <row r="49" spans="7:9" s="19" customFormat="1">
      <c r="G49" s="20"/>
      <c r="I49" s="20"/>
    </row>
    <row r="50" spans="7:9" s="19" customFormat="1">
      <c r="G50" s="20"/>
      <c r="I50" s="20"/>
    </row>
    <row r="51" spans="7:9" s="19" customFormat="1">
      <c r="G51" s="20"/>
      <c r="I51" s="20"/>
    </row>
    <row r="52" spans="7:9" s="19" customFormat="1">
      <c r="G52" s="20"/>
      <c r="I52" s="20"/>
    </row>
    <row r="53" spans="7:9" s="19" customFormat="1">
      <c r="G53" s="20"/>
      <c r="I53" s="20"/>
    </row>
    <row r="54" spans="7:9" s="19" customFormat="1">
      <c r="G54" s="20"/>
      <c r="I54" s="20"/>
    </row>
    <row r="55" spans="7:9" s="19" customFormat="1">
      <c r="G55" s="20"/>
      <c r="I55" s="20"/>
    </row>
    <row r="56" spans="7:9" s="19" customFormat="1">
      <c r="G56" s="20"/>
      <c r="I56" s="20"/>
    </row>
    <row r="57" spans="7:9" s="19" customFormat="1">
      <c r="G57" s="20"/>
      <c r="I57" s="20"/>
    </row>
    <row r="58" spans="7:9" s="19" customFormat="1">
      <c r="G58" s="20"/>
      <c r="I58" s="20"/>
    </row>
    <row r="59" spans="7:9" s="19" customFormat="1">
      <c r="G59" s="20"/>
      <c r="I59" s="20"/>
    </row>
    <row r="60" spans="7:9" s="19" customFormat="1">
      <c r="G60" s="20"/>
      <c r="I60" s="20"/>
    </row>
    <row r="61" spans="7:9" s="19" customFormat="1">
      <c r="G61" s="20"/>
      <c r="I61" s="20"/>
    </row>
    <row r="62" spans="7:9" s="19" customFormat="1">
      <c r="G62" s="20"/>
      <c r="I62" s="20"/>
    </row>
    <row r="63" spans="7:9" s="19" customFormat="1">
      <c r="G63" s="20"/>
      <c r="I63" s="20"/>
    </row>
    <row r="64" spans="7:9" s="19" customFormat="1">
      <c r="G64" s="20"/>
      <c r="I64" s="20"/>
    </row>
    <row r="65" spans="7:9" s="19" customFormat="1">
      <c r="G65" s="20"/>
      <c r="I65" s="20"/>
    </row>
    <row r="66" spans="7:9" s="19" customFormat="1">
      <c r="G66" s="20"/>
      <c r="I66" s="20"/>
    </row>
    <row r="67" spans="7:9" s="19" customFormat="1">
      <c r="G67" s="20"/>
      <c r="I67" s="20"/>
    </row>
    <row r="68" spans="7:9" s="19" customFormat="1">
      <c r="G68" s="20"/>
      <c r="I68" s="20"/>
    </row>
    <row r="69" spans="7:9" s="19" customFormat="1">
      <c r="G69" s="20"/>
      <c r="I69" s="20"/>
    </row>
    <row r="70" spans="7:9" s="19" customFormat="1">
      <c r="G70" s="20"/>
      <c r="I70" s="20"/>
    </row>
    <row r="71" spans="7:9" s="19" customFormat="1">
      <c r="G71" s="20"/>
      <c r="I71" s="20"/>
    </row>
    <row r="72" spans="7:9" s="19" customFormat="1">
      <c r="G72" s="20"/>
      <c r="I72" s="20"/>
    </row>
    <row r="73" spans="7:9" s="19" customFormat="1">
      <c r="G73" s="20"/>
      <c r="I73" s="20"/>
    </row>
    <row r="74" spans="7:9" s="19" customFormat="1">
      <c r="G74" s="20"/>
      <c r="I74" s="20"/>
    </row>
    <row r="75" spans="7:9" s="19" customFormat="1">
      <c r="G75" s="20"/>
      <c r="I75" s="20"/>
    </row>
    <row r="76" spans="7:9" s="19" customFormat="1">
      <c r="G76" s="20"/>
      <c r="I76" s="20"/>
    </row>
    <row r="77" spans="7:9" s="19" customFormat="1">
      <c r="G77" s="20"/>
      <c r="I77" s="20"/>
    </row>
    <row r="78" spans="7:9" s="19" customFormat="1">
      <c r="G78" s="20"/>
      <c r="I78" s="20"/>
    </row>
    <row r="79" spans="7:9" s="19" customFormat="1">
      <c r="G79" s="20"/>
      <c r="I79" s="20"/>
    </row>
    <row r="80" spans="7:9" s="19" customFormat="1">
      <c r="G80" s="20"/>
      <c r="I80" s="20"/>
    </row>
    <row r="81" spans="7:9" s="19" customFormat="1">
      <c r="G81" s="20"/>
      <c r="I81" s="20"/>
    </row>
    <row r="82" spans="7:9" s="19" customFormat="1">
      <c r="G82" s="20"/>
      <c r="I82" s="20"/>
    </row>
    <row r="83" spans="7:9" s="19" customFormat="1">
      <c r="G83" s="20"/>
      <c r="I83" s="20"/>
    </row>
    <row r="84" spans="7:9" s="19" customFormat="1">
      <c r="G84" s="20"/>
      <c r="I84" s="20"/>
    </row>
    <row r="85" spans="7:9" s="19" customFormat="1">
      <c r="G85" s="20"/>
      <c r="I85" s="20"/>
    </row>
    <row r="86" spans="7:9" s="19" customFormat="1">
      <c r="G86" s="20"/>
      <c r="I86" s="20"/>
    </row>
    <row r="87" spans="7:9" s="19" customFormat="1">
      <c r="G87" s="20"/>
      <c r="I87" s="20"/>
    </row>
    <row r="88" spans="7:9" s="19" customFormat="1">
      <c r="G88" s="20"/>
      <c r="I88" s="20"/>
    </row>
    <row r="89" spans="7:9" s="19" customFormat="1">
      <c r="G89" s="20"/>
      <c r="I89" s="20"/>
    </row>
    <row r="90" spans="7:9" s="19" customFormat="1">
      <c r="G90" s="20"/>
      <c r="I90" s="20"/>
    </row>
    <row r="91" spans="7:9" s="19" customFormat="1">
      <c r="G91" s="20"/>
      <c r="I91" s="20"/>
    </row>
    <row r="92" spans="7:9" s="19" customFormat="1">
      <c r="G92" s="20"/>
      <c r="I92" s="20"/>
    </row>
    <row r="93" spans="7:9" s="19" customFormat="1">
      <c r="G93" s="20"/>
      <c r="I93" s="20"/>
    </row>
    <row r="94" spans="7:9" s="19" customFormat="1">
      <c r="G94" s="20"/>
      <c r="I94" s="20"/>
    </row>
    <row r="95" spans="7:9" s="19" customFormat="1">
      <c r="G95" s="20"/>
      <c r="I95" s="20"/>
    </row>
    <row r="96" spans="7:9" s="19" customFormat="1">
      <c r="G96" s="20"/>
      <c r="I96" s="20"/>
    </row>
    <row r="97" spans="7:9" s="19" customFormat="1">
      <c r="G97" s="20"/>
      <c r="I97" s="20"/>
    </row>
    <row r="98" spans="7:9" s="19" customFormat="1">
      <c r="G98" s="20"/>
      <c r="I98" s="20"/>
    </row>
    <row r="99" spans="7:9" s="19" customFormat="1">
      <c r="G99" s="20"/>
      <c r="I99" s="20"/>
    </row>
    <row r="100" spans="7:9" s="19" customFormat="1">
      <c r="G100" s="20"/>
      <c r="I100" s="20"/>
    </row>
    <row r="101" spans="7:9" s="19" customFormat="1">
      <c r="G101" s="20"/>
      <c r="I101" s="20"/>
    </row>
    <row r="102" spans="7:9" s="19" customFormat="1">
      <c r="G102" s="20"/>
      <c r="I102" s="20"/>
    </row>
    <row r="103" spans="7:9" s="19" customFormat="1">
      <c r="G103" s="20"/>
      <c r="I103" s="20"/>
    </row>
    <row r="104" spans="7:9" s="19" customFormat="1">
      <c r="G104" s="20"/>
      <c r="I104" s="20"/>
    </row>
    <row r="105" spans="7:9" s="19" customFormat="1">
      <c r="G105" s="20"/>
      <c r="I105" s="20"/>
    </row>
    <row r="106" spans="7:9" s="19" customFormat="1">
      <c r="G106" s="20"/>
      <c r="I106" s="20"/>
    </row>
    <row r="107" spans="7:9" s="19" customFormat="1">
      <c r="G107" s="20"/>
      <c r="I107" s="20"/>
    </row>
    <row r="108" spans="7:9" s="19" customFormat="1">
      <c r="G108" s="20"/>
      <c r="I108" s="20"/>
    </row>
    <row r="109" spans="7:9" s="19" customFormat="1">
      <c r="G109" s="20"/>
      <c r="I109" s="20"/>
    </row>
    <row r="110" spans="7:9" s="19" customFormat="1">
      <c r="G110" s="20"/>
      <c r="I110" s="20"/>
    </row>
    <row r="111" spans="7:9" s="19" customFormat="1">
      <c r="G111" s="20"/>
      <c r="I111" s="20"/>
    </row>
    <row r="112" spans="7:9" s="19" customFormat="1">
      <c r="G112" s="20"/>
      <c r="I112" s="20"/>
    </row>
    <row r="113" spans="7:9" s="19" customFormat="1">
      <c r="G113" s="20"/>
      <c r="I113" s="20"/>
    </row>
    <row r="114" spans="7:9" s="19" customFormat="1">
      <c r="G114" s="20"/>
      <c r="I114" s="20"/>
    </row>
    <row r="115" spans="7:9" s="19" customFormat="1">
      <c r="G115" s="20"/>
      <c r="I115" s="20"/>
    </row>
    <row r="116" spans="7:9" s="19" customFormat="1">
      <c r="G116" s="20"/>
      <c r="I116" s="20"/>
    </row>
    <row r="117" spans="7:9" s="19" customFormat="1">
      <c r="G117" s="20"/>
      <c r="I117" s="20"/>
    </row>
    <row r="118" spans="7:9" s="19" customFormat="1">
      <c r="G118" s="20"/>
      <c r="I118" s="20"/>
    </row>
    <row r="119" spans="7:9" s="19" customFormat="1">
      <c r="G119" s="20"/>
      <c r="I119" s="20"/>
    </row>
    <row r="120" spans="7:9" s="19" customFormat="1">
      <c r="G120" s="20"/>
      <c r="I120" s="20"/>
    </row>
    <row r="121" spans="7:9" s="19" customFormat="1">
      <c r="G121" s="20"/>
      <c r="I121" s="20"/>
    </row>
    <row r="122" spans="7:9" s="19" customFormat="1">
      <c r="G122" s="20"/>
      <c r="I122" s="20"/>
    </row>
    <row r="123" spans="7:9" s="19" customFormat="1">
      <c r="G123" s="20"/>
      <c r="I123" s="20"/>
    </row>
    <row r="124" spans="7:9" s="19" customFormat="1">
      <c r="G124" s="20"/>
      <c r="I124" s="20"/>
    </row>
    <row r="125" spans="7:9" s="19" customFormat="1">
      <c r="G125" s="20"/>
      <c r="I125" s="20"/>
    </row>
    <row r="126" spans="7:9" s="19" customFormat="1">
      <c r="G126" s="20"/>
      <c r="I126" s="20"/>
    </row>
    <row r="127" spans="7:9" s="19" customFormat="1">
      <c r="G127" s="20"/>
      <c r="I127" s="20"/>
    </row>
    <row r="128" spans="7:9" s="19" customFormat="1">
      <c r="G128" s="20"/>
      <c r="I128" s="20"/>
    </row>
    <row r="129" spans="7:9" s="19" customFormat="1">
      <c r="G129" s="20"/>
      <c r="I129" s="20"/>
    </row>
    <row r="130" spans="7:9" s="19" customFormat="1">
      <c r="G130" s="20"/>
      <c r="I130" s="20"/>
    </row>
    <row r="131" spans="7:9" s="19" customFormat="1">
      <c r="G131" s="20"/>
      <c r="I131" s="20"/>
    </row>
    <row r="132" spans="7:9" s="19" customFormat="1">
      <c r="G132" s="20"/>
      <c r="I132" s="20"/>
    </row>
    <row r="133" spans="7:9" s="19" customFormat="1">
      <c r="G133" s="20"/>
      <c r="I133" s="20"/>
    </row>
    <row r="134" spans="7:9" s="19" customFormat="1">
      <c r="G134" s="20"/>
      <c r="I134" s="20"/>
    </row>
    <row r="135" spans="7:9" s="19" customFormat="1">
      <c r="G135" s="20"/>
      <c r="I135" s="20"/>
    </row>
    <row r="136" spans="7:9" s="19" customFormat="1">
      <c r="G136" s="20"/>
      <c r="I136" s="20"/>
    </row>
    <row r="137" spans="7:9" s="19" customFormat="1">
      <c r="G137" s="20"/>
      <c r="I137" s="20"/>
    </row>
    <row r="138" spans="7:9" s="19" customFormat="1">
      <c r="G138" s="20"/>
      <c r="I138" s="20"/>
    </row>
    <row r="139" spans="7:9" s="19" customFormat="1">
      <c r="G139" s="20"/>
      <c r="I139" s="20"/>
    </row>
    <row r="140" spans="7:9" s="19" customFormat="1">
      <c r="G140" s="20"/>
      <c r="I140" s="20"/>
    </row>
    <row r="141" spans="7:9" s="19" customFormat="1">
      <c r="G141" s="20"/>
      <c r="I141" s="20"/>
    </row>
    <row r="142" spans="7:9" s="19" customFormat="1">
      <c r="G142" s="20"/>
      <c r="I142" s="20"/>
    </row>
    <row r="143" spans="7:9" s="19" customFormat="1">
      <c r="G143" s="20"/>
      <c r="I143" s="20"/>
    </row>
    <row r="144" spans="7:9" s="19" customFormat="1">
      <c r="G144" s="20"/>
      <c r="I144" s="20"/>
    </row>
    <row r="145" spans="7:9" s="19" customFormat="1">
      <c r="G145" s="20"/>
      <c r="I145" s="20"/>
    </row>
    <row r="146" spans="7:9" s="19" customFormat="1">
      <c r="G146" s="20"/>
      <c r="I146" s="20"/>
    </row>
    <row r="147" spans="7:9" s="19" customFormat="1">
      <c r="G147" s="20"/>
      <c r="I147" s="20"/>
    </row>
    <row r="148" spans="7:9" s="19" customFormat="1">
      <c r="G148" s="20"/>
      <c r="I148" s="20"/>
    </row>
    <row r="149" spans="7:9" s="19" customFormat="1">
      <c r="G149" s="20"/>
      <c r="I149" s="20"/>
    </row>
    <row r="150" spans="7:9" s="19" customFormat="1">
      <c r="G150" s="20"/>
      <c r="I150" s="20"/>
    </row>
    <row r="151" spans="7:9" s="19" customFormat="1">
      <c r="G151" s="20"/>
      <c r="I151" s="20"/>
    </row>
    <row r="152" spans="7:9" s="19" customFormat="1">
      <c r="G152" s="20"/>
      <c r="I152" s="20"/>
    </row>
    <row r="153" spans="7:9" s="19" customFormat="1">
      <c r="G153" s="20"/>
      <c r="I153" s="20"/>
    </row>
    <row r="154" spans="7:9" s="19" customFormat="1">
      <c r="G154" s="20"/>
      <c r="I154" s="20"/>
    </row>
    <row r="155" spans="7:9" s="19" customFormat="1">
      <c r="G155" s="20"/>
      <c r="I155" s="20"/>
    </row>
    <row r="156" spans="7:9" s="19" customFormat="1">
      <c r="G156" s="20"/>
      <c r="I156" s="20"/>
    </row>
    <row r="157" spans="7:9" s="19" customFormat="1">
      <c r="G157" s="20"/>
      <c r="I157" s="20"/>
    </row>
    <row r="158" spans="7:9" s="19" customFormat="1">
      <c r="G158" s="20"/>
      <c r="I158" s="20"/>
    </row>
    <row r="159" spans="7:9" s="19" customFormat="1">
      <c r="G159" s="20"/>
      <c r="I159" s="20"/>
    </row>
    <row r="160" spans="7:9" s="19" customFormat="1">
      <c r="G160" s="20"/>
      <c r="I160" s="20"/>
    </row>
    <row r="161" spans="7:9" s="19" customFormat="1">
      <c r="G161" s="20"/>
      <c r="I161" s="20"/>
    </row>
    <row r="162" spans="7:9" s="19" customFormat="1">
      <c r="G162" s="20"/>
      <c r="I162" s="20"/>
    </row>
    <row r="163" spans="7:9" s="19" customFormat="1">
      <c r="G163" s="20"/>
      <c r="I163" s="20"/>
    </row>
    <row r="164" spans="7:9" s="19" customFormat="1">
      <c r="G164" s="20"/>
      <c r="I164" s="20"/>
    </row>
    <row r="165" spans="7:9" s="19" customFormat="1">
      <c r="G165" s="20"/>
      <c r="I165" s="20"/>
    </row>
    <row r="166" spans="7:9" s="19" customFormat="1">
      <c r="G166" s="20"/>
      <c r="I166" s="20"/>
    </row>
    <row r="167" spans="7:9" s="19" customFormat="1">
      <c r="G167" s="20"/>
      <c r="I167" s="20"/>
    </row>
    <row r="168" spans="7:9" s="19" customFormat="1">
      <c r="G168" s="20"/>
      <c r="I168" s="20"/>
    </row>
    <row r="169" spans="7:9" s="19" customFormat="1">
      <c r="G169" s="20"/>
      <c r="I169" s="20"/>
    </row>
    <row r="170" spans="7:9" s="19" customFormat="1">
      <c r="G170" s="20"/>
      <c r="I170" s="20"/>
    </row>
    <row r="171" spans="7:9" s="19" customFormat="1">
      <c r="G171" s="20"/>
      <c r="I171" s="20"/>
    </row>
    <row r="172" spans="7:9" s="19" customFormat="1">
      <c r="G172" s="20"/>
      <c r="I172" s="20"/>
    </row>
    <row r="173" spans="7:9" s="19" customFormat="1">
      <c r="G173" s="20"/>
      <c r="I173" s="20"/>
    </row>
    <row r="174" spans="7:9" s="19" customFormat="1">
      <c r="G174" s="20"/>
      <c r="I174" s="20"/>
    </row>
    <row r="175" spans="7:9" s="19" customFormat="1">
      <c r="G175" s="20"/>
      <c r="I175" s="20"/>
    </row>
    <row r="176" spans="7:9" s="19" customFormat="1">
      <c r="G176" s="20"/>
      <c r="I176" s="20"/>
    </row>
    <row r="177" spans="7:9" s="19" customFormat="1">
      <c r="G177" s="20"/>
      <c r="I177" s="20"/>
    </row>
    <row r="178" spans="7:9" s="19" customFormat="1">
      <c r="G178" s="20"/>
      <c r="I178" s="20"/>
    </row>
    <row r="179" spans="7:9" s="19" customFormat="1">
      <c r="G179" s="20"/>
      <c r="I179" s="20"/>
    </row>
    <row r="180" spans="7:9" s="19" customFormat="1">
      <c r="G180" s="20"/>
      <c r="I180" s="20"/>
    </row>
    <row r="181" spans="7:9" s="19" customFormat="1">
      <c r="G181" s="20"/>
      <c r="I181" s="20"/>
    </row>
    <row r="182" spans="7:9" s="19" customFormat="1">
      <c r="G182" s="20"/>
      <c r="I182" s="20"/>
    </row>
    <row r="183" spans="7:9" s="19" customFormat="1">
      <c r="G183" s="20"/>
      <c r="I183" s="20"/>
    </row>
    <row r="184" spans="7:9" s="19" customFormat="1">
      <c r="G184" s="20"/>
      <c r="I184" s="20"/>
    </row>
    <row r="185" spans="7:9" s="19" customFormat="1">
      <c r="G185" s="20"/>
      <c r="I185" s="20"/>
    </row>
    <row r="186" spans="7:9" s="19" customFormat="1">
      <c r="G186" s="20"/>
      <c r="I186" s="20"/>
    </row>
    <row r="187" spans="7:9" s="19" customFormat="1">
      <c r="G187" s="20"/>
      <c r="I187" s="20"/>
    </row>
    <row r="188" spans="7:9" s="19" customFormat="1">
      <c r="G188" s="20"/>
      <c r="I188" s="20"/>
    </row>
    <row r="189" spans="7:9" s="19" customFormat="1">
      <c r="G189" s="20"/>
      <c r="I189" s="20"/>
    </row>
    <row r="190" spans="7:9" s="19" customFormat="1">
      <c r="G190" s="20"/>
      <c r="I190" s="20"/>
    </row>
    <row r="191" spans="7:9" s="19" customFormat="1">
      <c r="G191" s="20"/>
      <c r="I191" s="20"/>
    </row>
    <row r="192" spans="7:9" s="19" customFormat="1">
      <c r="G192" s="20"/>
      <c r="I192" s="20"/>
    </row>
    <row r="193" spans="7:9" s="19" customFormat="1">
      <c r="G193" s="20"/>
      <c r="I193" s="20"/>
    </row>
    <row r="194" spans="7:9" s="19" customFormat="1">
      <c r="G194" s="20"/>
      <c r="I194" s="20"/>
    </row>
    <row r="195" spans="7:9" s="19" customFormat="1">
      <c r="G195" s="20"/>
      <c r="I195" s="20"/>
    </row>
    <row r="196" spans="7:9" s="19" customFormat="1">
      <c r="G196" s="20"/>
      <c r="I196" s="20"/>
    </row>
    <row r="197" spans="7:9" s="19" customFormat="1">
      <c r="G197" s="20"/>
      <c r="I197" s="20"/>
    </row>
    <row r="198" spans="7:9" s="19" customFormat="1">
      <c r="G198" s="20"/>
      <c r="I198" s="20"/>
    </row>
    <row r="199" spans="7:9" s="19" customFormat="1">
      <c r="G199" s="20"/>
      <c r="I199" s="20"/>
    </row>
    <row r="200" spans="7:9" s="19" customFormat="1">
      <c r="G200" s="20"/>
      <c r="I200" s="20"/>
    </row>
    <row r="201" spans="7:9" s="19" customFormat="1">
      <c r="G201" s="20"/>
      <c r="I201" s="20"/>
    </row>
    <row r="202" spans="7:9" s="19" customFormat="1">
      <c r="G202" s="20"/>
      <c r="I202" s="20"/>
    </row>
    <row r="203" spans="7:9" s="19" customFormat="1">
      <c r="G203" s="20"/>
      <c r="I203" s="20"/>
    </row>
    <row r="204" spans="7:9" s="19" customFormat="1">
      <c r="G204" s="20"/>
      <c r="I204" s="20"/>
    </row>
    <row r="205" spans="7:9" s="19" customFormat="1">
      <c r="G205" s="20"/>
      <c r="I205" s="20"/>
    </row>
    <row r="206" spans="7:9" s="19" customFormat="1">
      <c r="G206" s="20"/>
      <c r="I206" s="20"/>
    </row>
    <row r="207" spans="7:9" s="19" customFormat="1">
      <c r="G207" s="20"/>
      <c r="I207" s="20"/>
    </row>
    <row r="208" spans="7:9" s="19" customFormat="1">
      <c r="G208" s="20"/>
      <c r="I208" s="20"/>
    </row>
    <row r="209" spans="7:9" s="19" customFormat="1">
      <c r="G209" s="20"/>
      <c r="I209" s="20"/>
    </row>
    <row r="210" spans="7:9" s="19" customFormat="1">
      <c r="G210" s="20"/>
      <c r="I210" s="20"/>
    </row>
    <row r="211" spans="7:9" s="19" customFormat="1">
      <c r="G211" s="20"/>
      <c r="I211" s="20"/>
    </row>
    <row r="212" spans="7:9" s="19" customFormat="1">
      <c r="G212" s="20"/>
      <c r="I212" s="20"/>
    </row>
    <row r="213" spans="7:9" s="19" customFormat="1">
      <c r="G213" s="20"/>
      <c r="I213" s="20"/>
    </row>
    <row r="214" spans="7:9" s="19" customFormat="1">
      <c r="G214" s="20"/>
      <c r="I214" s="20"/>
    </row>
    <row r="215" spans="7:9" s="19" customFormat="1">
      <c r="G215" s="20"/>
      <c r="I215" s="20"/>
    </row>
    <row r="216" spans="7:9" s="19" customFormat="1">
      <c r="G216" s="20"/>
      <c r="I216" s="20"/>
    </row>
    <row r="217" spans="7:9" s="19" customFormat="1">
      <c r="G217" s="20"/>
      <c r="I217" s="20"/>
    </row>
    <row r="218" spans="7:9" s="19" customFormat="1">
      <c r="G218" s="20"/>
      <c r="I218" s="20"/>
    </row>
    <row r="219" spans="7:9" s="19" customFormat="1">
      <c r="G219" s="20"/>
      <c r="I219" s="20"/>
    </row>
    <row r="220" spans="7:9" s="19" customFormat="1">
      <c r="G220" s="20"/>
      <c r="I220" s="20"/>
    </row>
    <row r="221" spans="7:9" s="19" customFormat="1">
      <c r="G221" s="20"/>
      <c r="I221" s="20"/>
    </row>
    <row r="222" spans="7:9" s="19" customFormat="1">
      <c r="G222" s="20"/>
      <c r="I222" s="20"/>
    </row>
    <row r="223" spans="7:9" s="19" customFormat="1">
      <c r="G223" s="20"/>
      <c r="I223" s="20"/>
    </row>
    <row r="224" spans="7:9" s="19" customFormat="1">
      <c r="G224" s="20"/>
      <c r="I224" s="20"/>
    </row>
    <row r="225" spans="7:9" s="19" customFormat="1">
      <c r="G225" s="20"/>
      <c r="I225" s="20"/>
    </row>
    <row r="226" spans="7:9" s="19" customFormat="1">
      <c r="G226" s="20"/>
      <c r="I226" s="20"/>
    </row>
    <row r="227" spans="7:9" s="19" customFormat="1">
      <c r="G227" s="20"/>
      <c r="I227" s="20"/>
    </row>
    <row r="228" spans="7:9" s="19" customFormat="1">
      <c r="G228" s="20"/>
      <c r="I228" s="20"/>
    </row>
    <row r="229" spans="7:9" s="19" customFormat="1">
      <c r="G229" s="20"/>
      <c r="I229" s="20"/>
    </row>
    <row r="230" spans="7:9" s="19" customFormat="1">
      <c r="G230" s="20"/>
      <c r="I230" s="20"/>
    </row>
    <row r="231" spans="7:9" s="19" customFormat="1">
      <c r="G231" s="20"/>
      <c r="I231" s="20"/>
    </row>
    <row r="232" spans="7:9" s="19" customFormat="1">
      <c r="G232" s="20"/>
      <c r="I232" s="20"/>
    </row>
    <row r="233" spans="7:9" s="19" customFormat="1">
      <c r="G233" s="20"/>
      <c r="I233" s="20"/>
    </row>
    <row r="234" spans="7:9" s="19" customFormat="1">
      <c r="G234" s="20"/>
      <c r="I234" s="20"/>
    </row>
    <row r="235" spans="7:9" s="19" customFormat="1">
      <c r="G235" s="20"/>
      <c r="I235" s="20"/>
    </row>
    <row r="236" spans="7:9" s="19" customFormat="1">
      <c r="G236" s="20"/>
      <c r="I236" s="20"/>
    </row>
    <row r="237" spans="7:9" s="19" customFormat="1">
      <c r="G237" s="20"/>
      <c r="I237" s="20"/>
    </row>
    <row r="238" spans="7:9" s="19" customFormat="1">
      <c r="G238" s="20"/>
      <c r="I238" s="20"/>
    </row>
    <row r="239" spans="7:9" s="19" customFormat="1">
      <c r="G239" s="20"/>
      <c r="I239" s="20"/>
    </row>
    <row r="240" spans="7:9" s="19" customFormat="1">
      <c r="G240" s="20"/>
      <c r="I240" s="20"/>
    </row>
    <row r="241" spans="7:9" s="19" customFormat="1">
      <c r="G241" s="20"/>
      <c r="I241" s="20"/>
    </row>
    <row r="242" spans="7:9" s="19" customFormat="1">
      <c r="G242" s="20"/>
      <c r="I242" s="20"/>
    </row>
    <row r="243" spans="7:9" s="19" customFormat="1">
      <c r="G243" s="20"/>
      <c r="I243" s="20"/>
    </row>
    <row r="244" spans="7:9" s="19" customFormat="1">
      <c r="G244" s="20"/>
      <c r="I244" s="20"/>
    </row>
    <row r="245" spans="7:9" s="19" customFormat="1">
      <c r="G245" s="20"/>
      <c r="I245" s="20"/>
    </row>
    <row r="246" spans="7:9" s="19" customFormat="1">
      <c r="G246" s="20"/>
      <c r="I246" s="20"/>
    </row>
    <row r="247" spans="7:9" s="19" customFormat="1">
      <c r="G247" s="20"/>
      <c r="I247" s="20"/>
    </row>
    <row r="248" spans="7:9" s="19" customFormat="1">
      <c r="G248" s="20"/>
      <c r="I248" s="20"/>
    </row>
    <row r="249" spans="7:9" s="19" customFormat="1">
      <c r="G249" s="20"/>
      <c r="I249" s="20"/>
    </row>
    <row r="250" spans="7:9" s="19" customFormat="1">
      <c r="G250" s="20"/>
      <c r="I250" s="20"/>
    </row>
    <row r="251" spans="7:9" s="19" customFormat="1">
      <c r="G251" s="20"/>
      <c r="I251" s="20"/>
    </row>
    <row r="252" spans="7:9" s="19" customFormat="1">
      <c r="G252" s="20"/>
      <c r="I252" s="20"/>
    </row>
    <row r="253" spans="7:9" s="19" customFormat="1">
      <c r="G253" s="20"/>
      <c r="I253" s="20"/>
    </row>
    <row r="254" spans="7:9" s="19" customFormat="1">
      <c r="G254" s="20"/>
      <c r="I254" s="20"/>
    </row>
    <row r="255" spans="7:9" s="19" customFormat="1">
      <c r="G255" s="20"/>
      <c r="I255" s="20"/>
    </row>
    <row r="256" spans="7:9" s="19" customFormat="1">
      <c r="G256" s="20"/>
      <c r="I256" s="20"/>
    </row>
    <row r="257" spans="7:9" s="19" customFormat="1">
      <c r="G257" s="20"/>
      <c r="I257" s="20"/>
    </row>
    <row r="258" spans="7:9" s="19" customFormat="1">
      <c r="G258" s="20"/>
      <c r="I258" s="20"/>
    </row>
    <row r="259" spans="7:9" s="19" customFormat="1">
      <c r="G259" s="20"/>
      <c r="I259" s="20"/>
    </row>
    <row r="260" spans="7:9" s="19" customFormat="1">
      <c r="G260" s="20"/>
      <c r="I260" s="20"/>
    </row>
    <row r="261" spans="7:9" s="19" customFormat="1">
      <c r="G261" s="20"/>
      <c r="I261" s="20"/>
    </row>
    <row r="262" spans="7:9" s="19" customFormat="1">
      <c r="G262" s="20"/>
      <c r="I262" s="20"/>
    </row>
    <row r="263" spans="7:9" s="19" customFormat="1">
      <c r="G263" s="20"/>
      <c r="I263" s="20"/>
    </row>
    <row r="264" spans="7:9" s="19" customFormat="1">
      <c r="G264" s="20"/>
      <c r="I264" s="20"/>
    </row>
    <row r="265" spans="7:9" s="19" customFormat="1">
      <c r="G265" s="20"/>
      <c r="I265" s="20"/>
    </row>
    <row r="266" spans="7:9" s="19" customFormat="1">
      <c r="G266" s="20"/>
      <c r="I266" s="20"/>
    </row>
    <row r="267" spans="7:9" s="19" customFormat="1">
      <c r="G267" s="20"/>
      <c r="I267" s="20"/>
    </row>
    <row r="268" spans="7:9" s="19" customFormat="1">
      <c r="G268" s="20"/>
      <c r="I268" s="20"/>
    </row>
    <row r="269" spans="7:9" s="19" customFormat="1">
      <c r="G269" s="20"/>
      <c r="I269" s="20"/>
    </row>
    <row r="270" spans="7:9" s="19" customFormat="1">
      <c r="G270" s="20"/>
      <c r="I270" s="20"/>
    </row>
    <row r="271" spans="7:9" s="19" customFormat="1">
      <c r="G271" s="20"/>
      <c r="I271" s="20"/>
    </row>
    <row r="272" spans="7:9" s="19" customFormat="1">
      <c r="G272" s="20"/>
      <c r="I272" s="20"/>
    </row>
    <row r="273" spans="7:9" s="19" customFormat="1">
      <c r="G273" s="20"/>
      <c r="I273" s="20"/>
    </row>
    <row r="274" spans="7:9" s="19" customFormat="1">
      <c r="G274" s="20"/>
      <c r="I274" s="20"/>
    </row>
    <row r="275" spans="7:9" s="19" customFormat="1">
      <c r="G275" s="20"/>
      <c r="I275" s="20"/>
    </row>
    <row r="276" spans="7:9" s="19" customFormat="1">
      <c r="G276" s="20"/>
      <c r="I276" s="20"/>
    </row>
    <row r="277" spans="7:9" s="19" customFormat="1">
      <c r="G277" s="20"/>
      <c r="I277" s="20"/>
    </row>
    <row r="278" spans="7:9" s="19" customFormat="1">
      <c r="G278" s="20"/>
      <c r="I278" s="20"/>
    </row>
    <row r="279" spans="7:9" s="19" customFormat="1">
      <c r="G279" s="20"/>
      <c r="I279" s="20"/>
    </row>
    <row r="280" spans="7:9" s="19" customFormat="1">
      <c r="G280" s="20"/>
      <c r="I280" s="20"/>
    </row>
    <row r="281" spans="7:9" s="19" customFormat="1">
      <c r="G281" s="20"/>
      <c r="I281" s="20"/>
    </row>
    <row r="282" spans="7:9" s="19" customFormat="1">
      <c r="G282" s="20"/>
      <c r="I282" s="20"/>
    </row>
    <row r="283" spans="7:9" s="19" customFormat="1">
      <c r="G283" s="20"/>
      <c r="I283" s="20"/>
    </row>
    <row r="284" spans="7:9" s="19" customFormat="1">
      <c r="G284" s="20"/>
      <c r="I284" s="20"/>
    </row>
    <row r="285" spans="7:9" s="19" customFormat="1">
      <c r="G285" s="20"/>
      <c r="I285" s="20"/>
    </row>
    <row r="286" spans="7:9" s="19" customFormat="1">
      <c r="G286" s="20"/>
      <c r="I286" s="20"/>
    </row>
    <row r="287" spans="7:9" s="19" customFormat="1">
      <c r="G287" s="20"/>
      <c r="I287" s="20"/>
    </row>
    <row r="288" spans="7:9" s="19" customFormat="1">
      <c r="G288" s="20"/>
      <c r="I288" s="20"/>
    </row>
    <row r="289" spans="7:9" s="19" customFormat="1">
      <c r="G289" s="20"/>
      <c r="I289" s="20"/>
    </row>
    <row r="290" spans="7:9" s="19" customFormat="1">
      <c r="G290" s="20"/>
      <c r="I290" s="20"/>
    </row>
    <row r="291" spans="7:9" s="19" customFormat="1">
      <c r="G291" s="20"/>
      <c r="I291" s="20"/>
    </row>
    <row r="292" spans="7:9" s="19" customFormat="1">
      <c r="G292" s="20"/>
      <c r="I292" s="20"/>
    </row>
    <row r="293" spans="7:9" s="19" customFormat="1">
      <c r="G293" s="20"/>
      <c r="I293" s="20"/>
    </row>
    <row r="294" spans="7:9" s="19" customFormat="1">
      <c r="G294" s="20"/>
      <c r="I294" s="20"/>
    </row>
    <row r="295" spans="7:9" s="19" customFormat="1">
      <c r="G295" s="20"/>
      <c r="I295" s="20"/>
    </row>
    <row r="296" spans="7:9" s="19" customFormat="1">
      <c r="G296" s="20"/>
      <c r="I296" s="20"/>
    </row>
    <row r="297" spans="7:9" s="19" customFormat="1">
      <c r="G297" s="20"/>
      <c r="I297" s="20"/>
    </row>
    <row r="298" spans="7:9" s="19" customFormat="1">
      <c r="G298" s="20"/>
      <c r="I298" s="20"/>
    </row>
    <row r="299" spans="7:9" s="19" customFormat="1">
      <c r="G299" s="20"/>
      <c r="I299" s="20"/>
    </row>
    <row r="300" spans="7:9" s="19" customFormat="1">
      <c r="G300" s="20"/>
      <c r="I300" s="20"/>
    </row>
    <row r="301" spans="7:9" s="19" customFormat="1">
      <c r="G301" s="20"/>
      <c r="I301" s="20"/>
    </row>
    <row r="302" spans="7:9" s="19" customFormat="1">
      <c r="G302" s="20"/>
      <c r="I302" s="20"/>
    </row>
    <row r="303" spans="7:9" s="19" customFormat="1">
      <c r="G303" s="20"/>
      <c r="I303" s="20"/>
    </row>
    <row r="304" spans="7:9" s="19" customFormat="1">
      <c r="G304" s="20"/>
      <c r="I304" s="20"/>
    </row>
    <row r="305" spans="7:9" s="19" customFormat="1">
      <c r="G305" s="20"/>
      <c r="I305" s="20"/>
    </row>
    <row r="306" spans="7:9" s="19" customFormat="1">
      <c r="G306" s="20"/>
      <c r="I306" s="20"/>
    </row>
    <row r="307" spans="7:9" s="19" customFormat="1">
      <c r="G307" s="20"/>
      <c r="I307" s="20"/>
    </row>
    <row r="308" spans="7:9" s="19" customFormat="1">
      <c r="G308" s="20"/>
      <c r="I308" s="20"/>
    </row>
    <row r="309" spans="7:9" s="19" customFormat="1">
      <c r="G309" s="20"/>
      <c r="I309" s="20"/>
    </row>
    <row r="310" spans="7:9" s="19" customFormat="1">
      <c r="G310" s="20"/>
      <c r="I310" s="20"/>
    </row>
    <row r="311" spans="7:9" s="19" customFormat="1">
      <c r="G311" s="20"/>
      <c r="I311" s="20"/>
    </row>
    <row r="312" spans="7:9" s="19" customFormat="1">
      <c r="G312" s="20"/>
      <c r="I312" s="20"/>
    </row>
    <row r="313" spans="7:9" s="19" customFormat="1">
      <c r="G313" s="20"/>
      <c r="I313" s="20"/>
    </row>
    <row r="314" spans="7:9" s="19" customFormat="1">
      <c r="G314" s="20"/>
      <c r="I314" s="20"/>
    </row>
    <row r="315" spans="7:9" s="19" customFormat="1">
      <c r="G315" s="20"/>
      <c r="I315" s="20"/>
    </row>
    <row r="316" spans="7:9" s="19" customFormat="1">
      <c r="G316" s="20"/>
      <c r="I316" s="20"/>
    </row>
    <row r="317" spans="7:9" s="19" customFormat="1">
      <c r="G317" s="20"/>
      <c r="I317" s="20"/>
    </row>
    <row r="318" spans="7:9" s="19" customFormat="1">
      <c r="G318" s="20"/>
      <c r="I318" s="20"/>
    </row>
    <row r="319" spans="7:9" s="19" customFormat="1">
      <c r="G319" s="20"/>
      <c r="I319" s="20"/>
    </row>
    <row r="320" spans="7:9" s="19" customFormat="1">
      <c r="G320" s="20"/>
      <c r="I320" s="20"/>
    </row>
    <row r="321" spans="7:9" s="19" customFormat="1">
      <c r="G321" s="20"/>
      <c r="I321" s="20"/>
    </row>
    <row r="322" spans="7:9" s="19" customFormat="1">
      <c r="G322" s="20"/>
      <c r="I322" s="20"/>
    </row>
    <row r="323" spans="7:9" s="19" customFormat="1">
      <c r="G323" s="20"/>
      <c r="I323" s="20"/>
    </row>
    <row r="324" spans="7:9" s="19" customFormat="1">
      <c r="G324" s="20"/>
      <c r="I324" s="20"/>
    </row>
    <row r="325" spans="7:9" s="19" customFormat="1">
      <c r="G325" s="20"/>
      <c r="I325" s="20"/>
    </row>
    <row r="326" spans="7:9" s="19" customFormat="1">
      <c r="G326" s="20"/>
      <c r="I326" s="20"/>
    </row>
    <row r="327" spans="7:9" s="19" customFormat="1">
      <c r="G327" s="20"/>
      <c r="I327" s="20"/>
    </row>
    <row r="328" spans="7:9" s="19" customFormat="1">
      <c r="G328" s="20"/>
      <c r="I328" s="20"/>
    </row>
    <row r="329" spans="7:9" s="19" customFormat="1">
      <c r="G329" s="20"/>
      <c r="I329" s="20"/>
    </row>
    <row r="330" spans="7:9" s="19" customFormat="1">
      <c r="G330" s="20"/>
      <c r="I330" s="20"/>
    </row>
    <row r="331" spans="7:9" s="19" customFormat="1">
      <c r="G331" s="20"/>
      <c r="I331" s="20"/>
    </row>
    <row r="332" spans="7:9" s="19" customFormat="1">
      <c r="G332" s="20"/>
      <c r="I332" s="20"/>
    </row>
    <row r="333" spans="7:9" s="19" customFormat="1">
      <c r="G333" s="20"/>
      <c r="I333" s="20"/>
    </row>
    <row r="334" spans="7:9" s="19" customFormat="1">
      <c r="G334" s="20"/>
      <c r="I334" s="20"/>
    </row>
    <row r="335" spans="7:9" s="19" customFormat="1">
      <c r="G335" s="20"/>
      <c r="I335" s="20"/>
    </row>
    <row r="336" spans="7:9" s="19" customFormat="1">
      <c r="G336" s="20"/>
      <c r="I336" s="20"/>
    </row>
    <row r="337" spans="7:9" s="19" customFormat="1">
      <c r="G337" s="20"/>
      <c r="I337" s="20"/>
    </row>
    <row r="338" spans="7:9" s="19" customFormat="1">
      <c r="G338" s="20"/>
      <c r="I338" s="20"/>
    </row>
    <row r="339" spans="7:9" s="19" customFormat="1">
      <c r="G339" s="20"/>
      <c r="I339" s="20"/>
    </row>
    <row r="340" spans="7:9" s="19" customFormat="1">
      <c r="G340" s="20"/>
      <c r="I340" s="20"/>
    </row>
    <row r="341" spans="7:9" s="19" customFormat="1">
      <c r="G341" s="20"/>
      <c r="I341" s="20"/>
    </row>
    <row r="342" spans="7:9" s="19" customFormat="1">
      <c r="G342" s="20"/>
      <c r="I342" s="20"/>
    </row>
    <row r="343" spans="7:9" s="19" customFormat="1">
      <c r="G343" s="20"/>
      <c r="I343" s="20"/>
    </row>
    <row r="344" spans="7:9" s="19" customFormat="1">
      <c r="G344" s="20"/>
      <c r="I344" s="20"/>
    </row>
    <row r="345" spans="7:9" s="19" customFormat="1">
      <c r="G345" s="20"/>
      <c r="I345" s="20"/>
    </row>
    <row r="346" spans="7:9" s="19" customFormat="1">
      <c r="G346" s="20"/>
      <c r="I346" s="20"/>
    </row>
    <row r="347" spans="7:9" s="19" customFormat="1">
      <c r="G347" s="20"/>
      <c r="I347" s="20"/>
    </row>
    <row r="348" spans="7:9" s="19" customFormat="1">
      <c r="G348" s="20"/>
      <c r="I348" s="20"/>
    </row>
    <row r="349" spans="7:9" s="19" customFormat="1">
      <c r="G349" s="20"/>
      <c r="I349" s="20"/>
    </row>
    <row r="350" spans="7:9" s="19" customFormat="1">
      <c r="G350" s="20"/>
      <c r="I350" s="20"/>
    </row>
    <row r="351" spans="7:9" s="19" customFormat="1">
      <c r="G351" s="20"/>
      <c r="I351" s="20"/>
    </row>
  </sheetData>
  <mergeCells count="10">
    <mergeCell ref="K13:L13"/>
    <mergeCell ref="K15:M16"/>
    <mergeCell ref="L17:M17"/>
    <mergeCell ref="G4:H4"/>
    <mergeCell ref="I4:J4"/>
    <mergeCell ref="K4:L4"/>
    <mergeCell ref="K5:L5"/>
    <mergeCell ref="G12:H12"/>
    <mergeCell ref="I12:J12"/>
    <mergeCell ref="K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 Est</vt:lpstr>
      <vt:lpstr>'Travel Est'!Print_Area</vt:lpstr>
    </vt:vector>
  </TitlesOfParts>
  <Company>University of Illinois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Yvonne</dc:creator>
  <cp:lastModifiedBy>vldobr</cp:lastModifiedBy>
  <dcterms:created xsi:type="dcterms:W3CDTF">2013-08-23T21:21:12Z</dcterms:created>
  <dcterms:modified xsi:type="dcterms:W3CDTF">2013-08-28T22:37:36Z</dcterms:modified>
</cp:coreProperties>
</file>