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xr:revisionPtr revIDLastSave="0" documentId="13_ncr:1_{A99BBC12-349B-4447-A707-B2043F939F3D}" xr6:coauthVersionLast="32" xr6:coauthVersionMax="32" xr10:uidLastSave="{00000000-0000-0000-0000-000000000000}"/>
  <bookViews>
    <workbookView xWindow="0" yWindow="0" windowWidth="17970" windowHeight="5955" xr2:uid="{E32BF38B-BB99-4899-8404-E11631B25B3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1" l="1"/>
  <c r="AF13" i="1"/>
  <c r="AG13" i="1"/>
  <c r="AH13" i="1"/>
  <c r="AI13" i="1"/>
  <c r="AE14" i="1"/>
  <c r="AF14" i="1"/>
  <c r="AG14" i="1"/>
  <c r="AH14" i="1"/>
  <c r="AI14" i="1"/>
  <c r="AE15" i="1"/>
  <c r="AF15" i="1"/>
  <c r="AG15" i="1"/>
  <c r="AH15" i="1"/>
  <c r="AI15" i="1"/>
  <c r="AE16" i="1"/>
  <c r="AF16" i="1"/>
  <c r="AG16" i="1"/>
  <c r="AH16" i="1"/>
  <c r="AI16" i="1"/>
  <c r="AF12" i="1"/>
  <c r="AG12" i="1"/>
  <c r="AH12" i="1"/>
  <c r="AI12" i="1"/>
  <c r="AE12" i="1"/>
  <c r="AS12" i="1"/>
  <c r="AT12" i="1"/>
  <c r="AU12" i="1"/>
  <c r="AV12" i="1"/>
  <c r="AS13" i="1"/>
  <c r="AT13" i="1"/>
  <c r="AU13" i="1"/>
  <c r="AV13" i="1"/>
  <c r="AR13" i="1"/>
  <c r="AR12" i="1"/>
  <c r="AS9" i="1"/>
  <c r="AT9" i="1"/>
  <c r="AU9" i="1"/>
  <c r="AV9" i="1"/>
  <c r="AR9" i="1"/>
  <c r="AS8" i="1"/>
  <c r="AT8" i="1"/>
  <c r="AU8" i="1"/>
  <c r="AV8" i="1"/>
  <c r="AR8" i="1"/>
  <c r="AR4" i="1"/>
  <c r="AS4" i="1"/>
  <c r="AT4" i="1"/>
  <c r="AU4" i="1"/>
  <c r="AV4" i="1"/>
  <c r="AR5" i="1"/>
  <c r="AS5" i="1"/>
  <c r="AT5" i="1"/>
  <c r="AU5" i="1"/>
  <c r="AV5" i="1"/>
  <c r="AR6" i="1"/>
  <c r="AS6" i="1"/>
  <c r="AT6" i="1"/>
  <c r="AU6" i="1"/>
  <c r="AV6" i="1"/>
  <c r="AR7" i="1"/>
  <c r="AS7" i="1"/>
  <c r="AT7" i="1"/>
  <c r="AU7" i="1"/>
  <c r="AV7" i="1"/>
  <c r="P5" i="1" l="1"/>
  <c r="Q5" i="1"/>
  <c r="R5" i="1"/>
  <c r="P6" i="1"/>
  <c r="Q6" i="1"/>
  <c r="R6" i="1"/>
  <c r="P7" i="1"/>
  <c r="Q7" i="1"/>
  <c r="R7" i="1"/>
  <c r="P8" i="1"/>
  <c r="Q8" i="1"/>
  <c r="R8" i="1"/>
  <c r="P4" i="1"/>
  <c r="Q4" i="1"/>
  <c r="R4" i="1"/>
  <c r="R10" i="1" s="1"/>
  <c r="O5" i="1"/>
  <c r="O6" i="1"/>
  <c r="O7" i="1"/>
  <c r="O8" i="1"/>
  <c r="O4" i="1"/>
  <c r="N5" i="1"/>
  <c r="N6" i="1"/>
  <c r="N7" i="1"/>
  <c r="N8" i="1"/>
  <c r="N4" i="1"/>
  <c r="D9" i="1"/>
  <c r="E9" i="1"/>
  <c r="F9" i="1"/>
  <c r="G9" i="1"/>
  <c r="H9" i="1"/>
  <c r="I9" i="1"/>
  <c r="J9" i="1"/>
  <c r="K9" i="1"/>
  <c r="L9" i="1"/>
  <c r="C9" i="1"/>
  <c r="R9" i="1" l="1"/>
  <c r="R11" i="1"/>
  <c r="Q9" i="1"/>
  <c r="Q10" i="1"/>
  <c r="Q11" i="1"/>
  <c r="P9" i="1"/>
  <c r="P11" i="1"/>
  <c r="P10" i="1"/>
  <c r="O9" i="1"/>
  <c r="O11" i="1"/>
  <c r="O10" i="1"/>
  <c r="N9" i="1"/>
  <c r="N10" i="1"/>
  <c r="N11" i="1"/>
</calcChain>
</file>

<file path=xl/sharedStrings.xml><?xml version="1.0" encoding="utf-8"?>
<sst xmlns="http://schemas.openxmlformats.org/spreadsheetml/2006/main" count="60" uniqueCount="33">
  <si>
    <t>S</t>
  </si>
  <si>
    <t>P</t>
  </si>
  <si>
    <t>Trial</t>
  </si>
  <si>
    <t>Version</t>
  </si>
  <si>
    <t>Average</t>
  </si>
  <si>
    <t>S1</t>
  </si>
  <si>
    <t>S2</t>
  </si>
  <si>
    <t>S3</t>
  </si>
  <si>
    <t>S4</t>
  </si>
  <si>
    <t>S5</t>
  </si>
  <si>
    <t>P1</t>
  </si>
  <si>
    <t>P2</t>
  </si>
  <si>
    <t>P3</t>
  </si>
  <si>
    <t>P4</t>
  </si>
  <si>
    <t>P5</t>
  </si>
  <si>
    <t>SA</t>
  </si>
  <si>
    <t>SP</t>
  </si>
  <si>
    <t>Max Speedup</t>
  </si>
  <si>
    <t>Average Speedup</t>
  </si>
  <si>
    <t>Trials\n</t>
  </si>
  <si>
    <t>Sequential Trials</t>
  </si>
  <si>
    <t>Parallel Trials</t>
  </si>
  <si>
    <t>Average Trials and Speedup</t>
  </si>
  <si>
    <t>Seq Fastest Times</t>
  </si>
  <si>
    <t>Seq Slowest Times</t>
  </si>
  <si>
    <t>Para Fastest Times</t>
  </si>
  <si>
    <t>Para Slowest Times</t>
  </si>
  <si>
    <t>Average Seq</t>
  </si>
  <si>
    <t>Average Para</t>
  </si>
  <si>
    <t>seq diff</t>
  </si>
  <si>
    <t>para diff</t>
  </si>
  <si>
    <t>seq ave</t>
  </si>
  <si>
    <t>para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</si>
</sst>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9" xfId="1" applyNumberFormat="1" applyFont="1" applyBorder="1" applyAlignment="1">
      <alignment horizontal="center" vertical="center"/>
    </xf>
    <xf numFmtId="9" fontId="0" fillId="0" borderId="10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0" fillId="0" borderId="8" xfId="1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3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9" fontId="0" fillId="0" borderId="5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Program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Sheet1!$D$13:$H$13</c:f>
              <c:numCache>
                <c:formatCode>General</c:formatCode>
                <c:ptCount val="5"/>
                <c:pt idx="0">
                  <c:v>2.7999999999999998E-4</c:v>
                </c:pt>
                <c:pt idx="1">
                  <c:v>3.6900000000000001E-3</c:v>
                </c:pt>
                <c:pt idx="2">
                  <c:v>2.4209999999999999E-2</c:v>
                </c:pt>
                <c:pt idx="3">
                  <c:v>0.25225999999999998</c:v>
                </c:pt>
                <c:pt idx="4">
                  <c:v>2.8476400000000002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597-8EC0-7FDD2044601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Sheet1!$D$14:$H$14</c:f>
              <c:numCache>
                <c:formatCode>General</c:formatCode>
                <c:ptCount val="5"/>
                <c:pt idx="0">
                  <c:v>3.3E-4</c:v>
                </c:pt>
                <c:pt idx="1">
                  <c:v>4.28E-3</c:v>
                </c:pt>
                <c:pt idx="2">
                  <c:v>2.291E-2</c:v>
                </c:pt>
                <c:pt idx="3">
                  <c:v>0.27799000000000001</c:v>
                </c:pt>
                <c:pt idx="4">
                  <c:v>3.0492599999999999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597-8EC0-7FDD2044601E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Sheet1!$D$15:$H$15</c:f>
              <c:numCache>
                <c:formatCode>General</c:formatCode>
                <c:ptCount val="5"/>
                <c:pt idx="0">
                  <c:v>2.5000000000000001E-4</c:v>
                </c:pt>
                <c:pt idx="1">
                  <c:v>3.3500000000000001E-3</c:v>
                </c:pt>
                <c:pt idx="2">
                  <c:v>2.665E-2</c:v>
                </c:pt>
                <c:pt idx="3">
                  <c:v>0.24928</c:v>
                </c:pt>
                <c:pt idx="4">
                  <c:v>2.8509899999999999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F0-4597-8EC0-7FDD2044601E}"/>
            </c:ext>
          </c:extLst>
        </c:ser>
        <c:ser>
          <c:idx val="3"/>
          <c:order val="3"/>
          <c:tx>
            <c:strRef>
              <c:f>Sheet1!$C$16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Sheet1!$D$16:$H$16</c:f>
              <c:numCache>
                <c:formatCode>General</c:formatCode>
                <c:ptCount val="5"/>
                <c:pt idx="0">
                  <c:v>2.5999999999999998E-4</c:v>
                </c:pt>
                <c:pt idx="1">
                  <c:v>3.1700000000000001E-3</c:v>
                </c:pt>
                <c:pt idx="2">
                  <c:v>2.1270000000000001E-2</c:v>
                </c:pt>
                <c:pt idx="3">
                  <c:v>0.24138999999999999</c:v>
                </c:pt>
                <c:pt idx="4">
                  <c:v>2.8748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F0-4597-8EC0-7FDD2044601E}"/>
            </c:ext>
          </c:extLst>
        </c:ser>
        <c:ser>
          <c:idx val="4"/>
          <c:order val="4"/>
          <c:tx>
            <c:strRef>
              <c:f>Sheet1!$C$17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Sheet1!$D$17:$H$17</c:f>
              <c:numCache>
                <c:formatCode>General</c:formatCode>
                <c:ptCount val="5"/>
                <c:pt idx="0">
                  <c:v>2.7999999999999998E-4</c:v>
                </c:pt>
                <c:pt idx="1">
                  <c:v>3.14E-3</c:v>
                </c:pt>
                <c:pt idx="2">
                  <c:v>2.46E-2</c:v>
                </c:pt>
                <c:pt idx="3">
                  <c:v>0.23852000000000001</c:v>
                </c:pt>
                <c:pt idx="4">
                  <c:v>2.8279299999999998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F0-4597-8EC0-7FDD2044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94856"/>
        <c:axId val="510197808"/>
      </c:scatterChart>
      <c:valAx>
        <c:axId val="510194856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7808"/>
        <c:crosses val="autoZero"/>
        <c:crossBetween val="midCat"/>
      </c:valAx>
      <c:valAx>
        <c:axId val="510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Program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Sheet1!$D$20:$H$20</c:f>
              <c:numCache>
                <c:formatCode>General</c:formatCode>
                <c:ptCount val="5"/>
                <c:pt idx="0">
                  <c:v>3.8000000000000002E-4</c:v>
                </c:pt>
                <c:pt idx="1">
                  <c:v>1.75E-3</c:v>
                </c:pt>
                <c:pt idx="2">
                  <c:v>3.0460000000000001E-2</c:v>
                </c:pt>
                <c:pt idx="3">
                  <c:v>0.27483000000000002</c:v>
                </c:pt>
                <c:pt idx="4">
                  <c:v>0.45341999999999999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D54-800E-255B36A25CF1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Sheet1!$D$21:$H$21</c:f>
              <c:numCache>
                <c:formatCode>General</c:formatCode>
                <c:ptCount val="5"/>
                <c:pt idx="0">
                  <c:v>5.1999999999999995E-4</c:v>
                </c:pt>
                <c:pt idx="1">
                  <c:v>7.1500000000000001E-3</c:v>
                </c:pt>
                <c:pt idx="2">
                  <c:v>7.2529999999999997E-2</c:v>
                </c:pt>
                <c:pt idx="3">
                  <c:v>0.19195999999999999</c:v>
                </c:pt>
                <c:pt idx="4">
                  <c:v>0.49362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4-4D54-800E-255B36A25CF1}"/>
            </c:ext>
          </c:extLst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Sheet1!$D$22:$H$22</c:f>
              <c:numCache>
                <c:formatCode>General</c:formatCode>
                <c:ptCount val="5"/>
                <c:pt idx="0">
                  <c:v>5.5999999999999995E-4</c:v>
                </c:pt>
                <c:pt idx="1">
                  <c:v>3.5899999999999999E-3</c:v>
                </c:pt>
                <c:pt idx="2">
                  <c:v>1.7520000000000001E-2</c:v>
                </c:pt>
                <c:pt idx="3">
                  <c:v>0.1467</c:v>
                </c:pt>
                <c:pt idx="4">
                  <c:v>0.46338000000000001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4-4D54-800E-255B36A25CF1}"/>
            </c:ext>
          </c:extLst>
        </c:ser>
        <c:ser>
          <c:idx val="3"/>
          <c:order val="3"/>
          <c:tx>
            <c:strRef>
              <c:f>Sheet1!$C$23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Sheet1!$D$23:$H$23</c:f>
              <c:numCache>
                <c:formatCode>General</c:formatCode>
                <c:ptCount val="5"/>
                <c:pt idx="0">
                  <c:v>3.1E-4</c:v>
                </c:pt>
                <c:pt idx="1">
                  <c:v>1.4400000000000001E-3</c:v>
                </c:pt>
                <c:pt idx="2">
                  <c:v>8.8599999999999998E-3</c:v>
                </c:pt>
                <c:pt idx="3">
                  <c:v>0.17613999999999999</c:v>
                </c:pt>
                <c:pt idx="4">
                  <c:v>0.35842000000000002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4-4D54-800E-255B36A25CF1}"/>
            </c:ext>
          </c:extLst>
        </c:ser>
        <c:ser>
          <c:idx val="4"/>
          <c:order val="4"/>
          <c:tx>
            <c:strRef>
              <c:f>Sheet1!$C$24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Sheet1!$D$24:$H$24</c:f>
              <c:numCache>
                <c:formatCode>General</c:formatCode>
                <c:ptCount val="5"/>
                <c:pt idx="0">
                  <c:v>3.8999999999999999E-4</c:v>
                </c:pt>
                <c:pt idx="1">
                  <c:v>1.2600000000000001E-3</c:v>
                </c:pt>
                <c:pt idx="2">
                  <c:v>7.1700000000000002E-3</c:v>
                </c:pt>
                <c:pt idx="3">
                  <c:v>0.16486000000000001</c:v>
                </c:pt>
                <c:pt idx="4">
                  <c:v>0.45891999999999999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94-4D54-800E-255B36A25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94856"/>
        <c:axId val="510197808"/>
      </c:scatterChart>
      <c:valAx>
        <c:axId val="510194856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7808"/>
        <c:crosses val="autoZero"/>
        <c:crossBetween val="midCat"/>
      </c:valAx>
      <c:valAx>
        <c:axId val="510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Program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Sheet1!$D$27:$H$27</c:f>
              <c:numCache>
                <c:formatCode>General</c:formatCode>
                <c:ptCount val="5"/>
                <c:pt idx="0">
                  <c:v>2.7999999999999998E-4</c:v>
                </c:pt>
                <c:pt idx="1">
                  <c:v>3.5260000000000001E-3</c:v>
                </c:pt>
                <c:pt idx="2">
                  <c:v>6.5166000000000002E-2</c:v>
                </c:pt>
                <c:pt idx="3">
                  <c:v>0.251888</c:v>
                </c:pt>
                <c:pt idx="4">
                  <c:v>2.8901240000000001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9-427A-8F0F-321DB24D89F2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Sheet1!$D$28:$H$28</c:f>
              <c:numCache>
                <c:formatCode>General</c:formatCode>
                <c:ptCount val="5"/>
                <c:pt idx="0">
                  <c:v>4.3199999999999998E-4</c:v>
                </c:pt>
                <c:pt idx="1">
                  <c:v>3.0379999999999999E-3</c:v>
                </c:pt>
                <c:pt idx="2">
                  <c:v>2.7308000000000006E-2</c:v>
                </c:pt>
                <c:pt idx="3">
                  <c:v>0.19089800000000001</c:v>
                </c:pt>
                <c:pt idx="4">
                  <c:v>0.445552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9-427A-8F0F-321DB24D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94856"/>
        <c:axId val="510197808"/>
      </c:scatterChart>
      <c:scatterChart>
        <c:scatterStyle val="lineMarker"/>
        <c:varyColors val="0"/>
        <c:ser>
          <c:idx val="2"/>
          <c:order val="2"/>
          <c:tx>
            <c:strRef>
              <c:f>Sheet1!$C$29</c:f>
              <c:strCache>
                <c:ptCount val="1"/>
                <c:pt idx="0">
                  <c:v>Average Speedup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headEnd type="arrow"/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Sheet1!$D$29:$H$29</c:f>
              <c:numCache>
                <c:formatCode>0.00%</c:formatCode>
                <c:ptCount val="5"/>
                <c:pt idx="0">
                  <c:v>0.6749088913350374</c:v>
                </c:pt>
                <c:pt idx="1">
                  <c:v>1.6667545680874372</c:v>
                </c:pt>
                <c:pt idx="2">
                  <c:v>2.2612528178873306</c:v>
                </c:pt>
                <c:pt idx="3">
                  <c:v>1.3765080547715809</c:v>
                </c:pt>
                <c:pt idx="4">
                  <c:v>6.5586393047001268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9-427A-8F0F-321DB24D89F2}"/>
            </c:ext>
          </c:extLst>
        </c:ser>
        <c:ser>
          <c:idx val="3"/>
          <c:order val="3"/>
          <c:tx>
            <c:strRef>
              <c:f>Sheet1!$C$30</c:f>
              <c:strCache>
                <c:ptCount val="1"/>
                <c:pt idx="0">
                  <c:v>Max Speedup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Sheet1!$D$30:$H$30</c:f>
              <c:numCache>
                <c:formatCode>0%</c:formatCode>
                <c:ptCount val="5"/>
                <c:pt idx="0">
                  <c:v>0.83870967741935476</c:v>
                </c:pt>
                <c:pt idx="1">
                  <c:v>2.4920634920634921</c:v>
                </c:pt>
                <c:pt idx="2">
                  <c:v>3.4309623430962342</c:v>
                </c:pt>
                <c:pt idx="3">
                  <c:v>1.6992501704158147</c:v>
                </c:pt>
                <c:pt idx="4">
                  <c:v>8.0207577702137147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9-427A-8F0F-321DB24D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47504"/>
        <c:axId val="536644552"/>
      </c:scatterChart>
      <c:valAx>
        <c:axId val="510194856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7808"/>
        <c:crosses val="autoZero"/>
        <c:crossBetween val="midCat"/>
      </c:valAx>
      <c:valAx>
        <c:axId val="510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4856"/>
        <c:crosses val="autoZero"/>
        <c:crossBetween val="midCat"/>
      </c:valAx>
      <c:valAx>
        <c:axId val="536644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47504"/>
        <c:crosses val="max"/>
        <c:crossBetween val="midCat"/>
      </c:valAx>
      <c:valAx>
        <c:axId val="5366475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6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Program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Seq Fastest 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Sheet1!$D$33:$H$33</c:f>
              <c:numCache>
                <c:formatCode>General</c:formatCode>
                <c:ptCount val="5"/>
                <c:pt idx="0">
                  <c:v>2.5000000000000001E-4</c:v>
                </c:pt>
                <c:pt idx="1">
                  <c:v>3.14E-3</c:v>
                </c:pt>
                <c:pt idx="2">
                  <c:v>2.1270000000000001E-2</c:v>
                </c:pt>
                <c:pt idx="3">
                  <c:v>0.23852000000000001</c:v>
                </c:pt>
                <c:pt idx="4">
                  <c:v>2.8279299999999998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4-4BE6-870D-392C4008B3AB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Seq Slowest 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Sheet1!$D$34:$H$34</c:f>
              <c:numCache>
                <c:formatCode>General</c:formatCode>
                <c:ptCount val="5"/>
                <c:pt idx="0">
                  <c:v>3.3E-4</c:v>
                </c:pt>
                <c:pt idx="1">
                  <c:v>4.28E-3</c:v>
                </c:pt>
                <c:pt idx="2">
                  <c:v>2.665E-2</c:v>
                </c:pt>
                <c:pt idx="3">
                  <c:v>0.27799000000000001</c:v>
                </c:pt>
                <c:pt idx="4">
                  <c:v>3.0492599999999999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4-4BE6-870D-392C4008B3AB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Para Fastest Times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Sheet1!$D$35:$H$35</c:f>
              <c:numCache>
                <c:formatCode>General</c:formatCode>
                <c:ptCount val="5"/>
                <c:pt idx="0">
                  <c:v>3.1E-4</c:v>
                </c:pt>
                <c:pt idx="1">
                  <c:v>1.2600000000000001E-3</c:v>
                </c:pt>
                <c:pt idx="2">
                  <c:v>7.1700000000000002E-3</c:v>
                </c:pt>
                <c:pt idx="3">
                  <c:v>0.1467</c:v>
                </c:pt>
                <c:pt idx="4">
                  <c:v>0.35842000000000002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4-4BE6-870D-392C4008B3AB}"/>
            </c:ext>
          </c:extLst>
        </c:ser>
        <c:ser>
          <c:idx val="3"/>
          <c:order val="3"/>
          <c:tx>
            <c:strRef>
              <c:f>Sheet1!$C$36</c:f>
              <c:strCache>
                <c:ptCount val="1"/>
                <c:pt idx="0">
                  <c:v>Para Slowest Times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Sheet1!$D$12:$H$12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Sheet1!$D$36:$H$36</c:f>
              <c:numCache>
                <c:formatCode>General</c:formatCode>
                <c:ptCount val="5"/>
                <c:pt idx="0">
                  <c:v>5.5999999999999995E-4</c:v>
                </c:pt>
                <c:pt idx="1">
                  <c:v>7.1500000000000001E-3</c:v>
                </c:pt>
                <c:pt idx="2">
                  <c:v>7.2529999999999997E-2</c:v>
                </c:pt>
                <c:pt idx="3">
                  <c:v>0.27483000000000002</c:v>
                </c:pt>
                <c:pt idx="4">
                  <c:v>0.49362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4-4BE6-870D-392C4008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94856"/>
        <c:axId val="510197808"/>
      </c:scatterChart>
      <c:valAx>
        <c:axId val="510194856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7808"/>
        <c:crosses val="autoZero"/>
        <c:crossBetween val="midCat"/>
      </c:valAx>
      <c:valAx>
        <c:axId val="51019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366712</xdr:colOff>
      <xdr:row>33</xdr:row>
      <xdr:rowOff>147637</xdr:rowOff>
    </xdr:from>
    <xdr:to>
      <xdr:col>25</xdr:col>
      <xdr:colOff>509587</xdr:colOff>
      <xdr:row>48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48367-045A-4B2A-BEFF-867C27FDA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504825</xdr:colOff>
      <xdr:row>12</xdr:row>
      <xdr:rowOff>19050</xdr:rowOff>
    </xdr:from>
    <xdr:to>
      <xdr:col>17</xdr:col>
      <xdr:colOff>180975</xdr:colOff>
      <xdr:row>26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8B0CD8-21E6-4478-B87E-6A25D7CB2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247650</xdr:colOff>
      <xdr:row>27</xdr:row>
      <xdr:rowOff>0</xdr:rowOff>
    </xdr:from>
    <xdr:to>
      <xdr:col>19</xdr:col>
      <xdr:colOff>333375</xdr:colOff>
      <xdr:row>42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50F015-EB70-464D-B0AD-99860D42F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19</xdr:col>
      <xdr:colOff>257175</xdr:colOff>
      <xdr:row>13</xdr:row>
      <xdr:rowOff>85725</xdr:rowOff>
    </xdr:from>
    <xdr:to>
      <xdr:col>27</xdr:col>
      <xdr:colOff>581025</xdr:colOff>
      <xdr:row>27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D6C0D2-FB96-4500-A4D7-0A0E20B78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E927-5567-4737-A31F-D11AD02E129C}">
  <dimension ref="B1:AV36"/>
  <sheetViews>
    <sheetView tabSelected="1" workbookViewId="0">
      <selection activeCell="M2" sqref="M2:M9"/>
    </sheetView>
  </sheetViews>
  <sheetFormatPr defaultRowHeight="15" x14ac:dyDescent="0.25"/>
  <cols>
    <col min="1" max="1" width="9.7109375" style="1" customWidth="1"/>
    <col min="2" max="2" width="8.28515625" style="1" bestFit="1" customWidth="1"/>
    <col min="3" max="3" width="18.28515625" style="1" bestFit="1" customWidth="1"/>
    <col min="4" max="12" width="9" style="1" bestFit="1" customWidth="1"/>
    <col min="13" max="13" width="9.140625" style="1"/>
    <col min="14" max="14" width="4.5703125" style="1" bestFit="1" customWidth="1"/>
    <col min="15" max="18" width="5.5703125" style="1" bestFit="1" customWidth="1"/>
    <col min="19" max="21" width="9.140625" style="1"/>
    <col min="22" max="22" width="7.7109375" style="1" bestFit="1" customWidth="1"/>
    <col min="23" max="25" width="7.5703125" style="1" bestFit="1" customWidth="1"/>
    <col min="26" max="26" width="8" style="1" bestFit="1" customWidth="1"/>
    <col min="27" max="27" width="9" style="1" bestFit="1" customWidth="1"/>
    <col min="28" max="28" width="9.140625" style="1"/>
    <col min="29" max="29" width="7.7109375" style="1" bestFit="1" customWidth="1"/>
    <col min="30" max="31" width="7.5703125" style="1" bestFit="1" customWidth="1"/>
    <col min="32" max="33" width="8.28515625" style="1" bestFit="1" customWidth="1"/>
    <col min="34" max="34" width="9" style="1" bestFit="1" customWidth="1"/>
    <col min="35" max="35" width="8.28515625" style="1" bestFit="1" customWidth="1"/>
    <col min="36" max="36" width="16.7109375" style="1" bestFit="1" customWidth="1"/>
    <col min="37" max="39" width="7.5703125" style="1" bestFit="1" customWidth="1"/>
    <col min="40" max="40" width="8" style="1" bestFit="1" customWidth="1"/>
    <col min="41" max="41" width="9" style="1" bestFit="1" customWidth="1"/>
    <col min="42" max="42" width="9.140625" style="1"/>
    <col min="43" max="43" width="18.28515625" style="1" bestFit="1" customWidth="1"/>
    <col min="44" max="44" width="7.5703125" style="1" bestFit="1" customWidth="1"/>
    <col min="45" max="46" width="8.28515625" style="1" bestFit="1" customWidth="1"/>
    <col min="47" max="47" width="8" style="1" bestFit="1" customWidth="1"/>
    <col min="48" max="48" width="9" style="1" bestFit="1" customWidth="1"/>
    <col min="49" max="16384" width="9.140625" style="1"/>
  </cols>
  <sheetData>
    <row r="1" spans="2:48" ht="15.75" thickBot="1" x14ac:dyDescent="0.3"/>
    <row r="2" spans="2:48" ht="15.75" thickBot="1" x14ac:dyDescent="0.3">
      <c r="B2" s="17" t="s">
        <v>3</v>
      </c>
      <c r="C2" s="10" t="s">
        <v>0</v>
      </c>
      <c r="D2" s="11" t="s">
        <v>1</v>
      </c>
      <c r="E2" s="10" t="s">
        <v>0</v>
      </c>
      <c r="F2" s="11" t="s">
        <v>1</v>
      </c>
      <c r="G2" s="10" t="s">
        <v>0</v>
      </c>
      <c r="H2" s="11" t="s">
        <v>1</v>
      </c>
      <c r="I2" s="10" t="s">
        <v>0</v>
      </c>
      <c r="J2" s="11" t="s">
        <v>1</v>
      </c>
      <c r="K2" s="10" t="s">
        <v>0</v>
      </c>
      <c r="L2" s="11" t="s">
        <v>1</v>
      </c>
      <c r="V2" s="49" t="s">
        <v>20</v>
      </c>
      <c r="W2" s="51"/>
      <c r="X2" s="51"/>
      <c r="Y2" s="51"/>
      <c r="Z2" s="51"/>
      <c r="AA2" s="50"/>
      <c r="AC2" s="49" t="s">
        <v>21</v>
      </c>
      <c r="AD2" s="51"/>
      <c r="AE2" s="51"/>
      <c r="AF2" s="51"/>
      <c r="AG2" s="51"/>
      <c r="AH2" s="50"/>
      <c r="AJ2" s="49" t="s">
        <v>22</v>
      </c>
      <c r="AK2" s="51"/>
      <c r="AL2" s="51"/>
      <c r="AM2" s="51"/>
      <c r="AN2" s="51"/>
      <c r="AO2" s="50"/>
    </row>
    <row r="3" spans="2:48" ht="15.75" thickBot="1" x14ac:dyDescent="0.3">
      <c r="B3" s="18" t="s">
        <v>2</v>
      </c>
      <c r="C3" s="49">
        <v>1000</v>
      </c>
      <c r="D3" s="50"/>
      <c r="E3" s="49">
        <v>10000</v>
      </c>
      <c r="F3" s="50"/>
      <c r="G3" s="49">
        <v>100000</v>
      </c>
      <c r="H3" s="50"/>
      <c r="I3" s="49">
        <v>1000000</v>
      </c>
      <c r="J3" s="50"/>
      <c r="K3" s="49">
        <v>10000000</v>
      </c>
      <c r="L3" s="50"/>
      <c r="V3" s="28" t="s">
        <v>19</v>
      </c>
      <c r="W3" s="26">
        <v>1000</v>
      </c>
      <c r="X3" s="24">
        <v>10000</v>
      </c>
      <c r="Y3" s="24">
        <v>100000</v>
      </c>
      <c r="Z3" s="24">
        <v>1000000</v>
      </c>
      <c r="AA3" s="25">
        <v>10000000</v>
      </c>
      <c r="AC3" s="28" t="s">
        <v>19</v>
      </c>
      <c r="AD3" s="26">
        <v>1000</v>
      </c>
      <c r="AE3" s="24">
        <v>10000</v>
      </c>
      <c r="AF3" s="24">
        <v>100000</v>
      </c>
      <c r="AG3" s="24">
        <v>1000000</v>
      </c>
      <c r="AH3" s="25">
        <v>10000000</v>
      </c>
      <c r="AJ3" s="19"/>
      <c r="AK3" s="26">
        <v>1000</v>
      </c>
      <c r="AL3" s="24">
        <v>10000</v>
      </c>
      <c r="AM3" s="24">
        <v>100000</v>
      </c>
      <c r="AN3" s="24">
        <v>1000000</v>
      </c>
      <c r="AO3" s="25">
        <v>10000000</v>
      </c>
      <c r="AR3" s="26">
        <v>1000</v>
      </c>
      <c r="AS3" s="24">
        <v>10000</v>
      </c>
      <c r="AT3" s="24">
        <v>100000</v>
      </c>
      <c r="AU3" s="24">
        <v>1000000</v>
      </c>
      <c r="AV3" s="25">
        <v>10000000</v>
      </c>
    </row>
    <row r="4" spans="2:48" x14ac:dyDescent="0.25">
      <c r="B4" s="12">
        <v>1</v>
      </c>
      <c r="C4" s="2">
        <v>2.7999999999999998E-4</v>
      </c>
      <c r="D4" s="3">
        <v>3.8000000000000002E-4</v>
      </c>
      <c r="E4" s="2">
        <v>3.6900000000000001E-3</v>
      </c>
      <c r="F4" s="3">
        <v>1.75E-3</v>
      </c>
      <c r="G4" s="2">
        <v>2.4209999999999999E-2</v>
      </c>
      <c r="H4" s="3">
        <v>3.0460000000000001E-2</v>
      </c>
      <c r="I4" s="2">
        <v>0.25225999999999998</v>
      </c>
      <c r="J4" s="3">
        <v>0.27483000000000002</v>
      </c>
      <c r="K4" s="2">
        <v>2.8476400000000002</v>
      </c>
      <c r="L4" s="3">
        <v>0.45341999999999999</v>
      </c>
      <c r="N4" s="21">
        <f>C4/D4</f>
        <v>0.73684210526315774</v>
      </c>
      <c r="O4" s="21">
        <f>E4/F4</f>
        <v>2.1085714285714285</v>
      </c>
      <c r="P4" s="21">
        <f>G4/H4</f>
        <v>0.79481286933683515</v>
      </c>
      <c r="Q4" s="21">
        <f>I4/J4</f>
        <v>0.91787650547611244</v>
      </c>
      <c r="R4" s="21">
        <f>K4/L4</f>
        <v>6.2803581668210491</v>
      </c>
      <c r="V4" s="27" t="s">
        <v>5</v>
      </c>
      <c r="W4" s="33">
        <v>2.7999999999999998E-4</v>
      </c>
      <c r="X4" s="34">
        <v>3.6900000000000001E-3</v>
      </c>
      <c r="Y4" s="34">
        <v>2.4209999999999999E-2</v>
      </c>
      <c r="Z4" s="34">
        <v>0.25225999999999998</v>
      </c>
      <c r="AA4" s="35">
        <v>2.8476400000000002</v>
      </c>
      <c r="AC4" s="27" t="s">
        <v>10</v>
      </c>
      <c r="AD4" s="33">
        <v>3.8000000000000002E-4</v>
      </c>
      <c r="AE4" s="34">
        <v>1.75E-3</v>
      </c>
      <c r="AF4" s="34">
        <v>3.0460000000000001E-2</v>
      </c>
      <c r="AG4" s="34">
        <v>0.27483000000000002</v>
      </c>
      <c r="AH4" s="35">
        <v>0.45341999999999999</v>
      </c>
      <c r="AJ4" s="27" t="s">
        <v>27</v>
      </c>
      <c r="AK4" s="33">
        <v>2.7999999999999998E-4</v>
      </c>
      <c r="AL4" s="34">
        <v>3.5260000000000001E-3</v>
      </c>
      <c r="AM4" s="34">
        <v>6.5166000000000002E-2</v>
      </c>
      <c r="AN4" s="34">
        <v>0.251888</v>
      </c>
      <c r="AO4" s="35">
        <v>2.8901240000000001</v>
      </c>
      <c r="AQ4" s="1" t="s">
        <v>23</v>
      </c>
      <c r="AR4" s="47">
        <f>MIN(W4:W8)</f>
        <v>2.5000000000000001E-4</v>
      </c>
      <c r="AS4" s="47">
        <f>MIN(X4:X8)</f>
        <v>3.14E-3</v>
      </c>
      <c r="AT4" s="47">
        <f>MIN(Y4:Y8)</f>
        <v>2.1270000000000001E-2</v>
      </c>
      <c r="AU4" s="47">
        <f>MIN(Z4:Z8)</f>
        <v>0.23852000000000001</v>
      </c>
      <c r="AV4" s="47">
        <f>MIN(AA4:AA8)</f>
        <v>2.8279299999999998</v>
      </c>
    </row>
    <row r="5" spans="2:48" ht="15.75" thickBot="1" x14ac:dyDescent="0.3">
      <c r="B5" s="13">
        <v>2</v>
      </c>
      <c r="C5" s="4">
        <v>3.3E-4</v>
      </c>
      <c r="D5" s="5">
        <v>5.1999999999999995E-4</v>
      </c>
      <c r="E5" s="4">
        <v>4.28E-3</v>
      </c>
      <c r="F5" s="5">
        <v>7.1500000000000001E-3</v>
      </c>
      <c r="G5" s="4">
        <v>0.2291</v>
      </c>
      <c r="H5" s="5">
        <v>7.2529999999999997E-2</v>
      </c>
      <c r="I5" s="4">
        <v>0.27799000000000001</v>
      </c>
      <c r="J5" s="5">
        <v>0.19195999999999999</v>
      </c>
      <c r="K5" s="4">
        <v>3.0492599999999999</v>
      </c>
      <c r="L5" s="5">
        <v>0.49362</v>
      </c>
      <c r="N5" s="21">
        <f t="shared" ref="N5:N8" si="0">C5/D5</f>
        <v>0.63461538461538469</v>
      </c>
      <c r="O5" s="21">
        <f t="shared" ref="O5:O8" si="1">E5/F5</f>
        <v>0.5986013986013986</v>
      </c>
      <c r="P5" s="21">
        <f t="shared" ref="P5:P8" si="2">G5/H5</f>
        <v>3.1586929546394598</v>
      </c>
      <c r="Q5" s="21">
        <f t="shared" ref="Q5:Q8" si="3">I5/J5</f>
        <v>1.448166284642634</v>
      </c>
      <c r="R5" s="21">
        <f t="shared" ref="R5:R8" si="4">K5/L5</f>
        <v>6.177342895344597</v>
      </c>
      <c r="V5" s="8" t="s">
        <v>6</v>
      </c>
      <c r="W5" s="36">
        <v>3.3E-4</v>
      </c>
      <c r="X5" s="31">
        <v>4.28E-3</v>
      </c>
      <c r="Y5" s="31">
        <v>2.291E-2</v>
      </c>
      <c r="Z5" s="31">
        <v>0.27799000000000001</v>
      </c>
      <c r="AA5" s="32">
        <v>3.0492599999999999</v>
      </c>
      <c r="AC5" s="8" t="s">
        <v>11</v>
      </c>
      <c r="AD5" s="36">
        <v>5.1999999999999995E-4</v>
      </c>
      <c r="AE5" s="31">
        <v>7.1500000000000001E-3</v>
      </c>
      <c r="AF5" s="31">
        <v>7.2529999999999997E-2</v>
      </c>
      <c r="AG5" s="31">
        <v>0.19195999999999999</v>
      </c>
      <c r="AH5" s="32">
        <v>0.49362</v>
      </c>
      <c r="AJ5" s="15" t="s">
        <v>28</v>
      </c>
      <c r="AK5" s="41">
        <v>4.3199999999999998E-4</v>
      </c>
      <c r="AL5" s="42">
        <v>3.0379999999999999E-3</v>
      </c>
      <c r="AM5" s="42">
        <v>2.7308000000000006E-2</v>
      </c>
      <c r="AN5" s="42">
        <v>0.19089800000000001</v>
      </c>
      <c r="AO5" s="43">
        <v>0.445552</v>
      </c>
      <c r="AQ5" s="1" t="s">
        <v>24</v>
      </c>
      <c r="AR5" s="48">
        <f>MAX(W4:W8)</f>
        <v>3.3E-4</v>
      </c>
      <c r="AS5" s="48">
        <f>MAX(X4:X8)</f>
        <v>4.28E-3</v>
      </c>
      <c r="AT5" s="48">
        <f>MAX(Y4:Y8)</f>
        <v>2.665E-2</v>
      </c>
      <c r="AU5" s="48">
        <f>MAX(Z4:Z8)</f>
        <v>0.27799000000000001</v>
      </c>
      <c r="AV5" s="48">
        <f>MAX(AA4:AA8)</f>
        <v>3.0492599999999999</v>
      </c>
    </row>
    <row r="6" spans="2:48" x14ac:dyDescent="0.25">
      <c r="B6" s="13">
        <v>3</v>
      </c>
      <c r="C6" s="4">
        <v>2.5000000000000001E-4</v>
      </c>
      <c r="D6" s="5">
        <v>5.5999999999999995E-4</v>
      </c>
      <c r="E6" s="4">
        <v>3.3500000000000001E-3</v>
      </c>
      <c r="F6" s="5">
        <v>3.5899999999999999E-3</v>
      </c>
      <c r="G6" s="4">
        <v>2.665E-2</v>
      </c>
      <c r="H6" s="5">
        <v>1.7520000000000001E-2</v>
      </c>
      <c r="I6" s="4">
        <v>0.24928</v>
      </c>
      <c r="J6" s="5">
        <v>0.1467</v>
      </c>
      <c r="K6" s="4">
        <v>2.8509899999999999</v>
      </c>
      <c r="L6" s="5">
        <v>0.46338000000000001</v>
      </c>
      <c r="N6" s="21">
        <f t="shared" si="0"/>
        <v>0.44642857142857145</v>
      </c>
      <c r="O6" s="21">
        <f t="shared" si="1"/>
        <v>0.93314763231197773</v>
      </c>
      <c r="P6" s="21">
        <f t="shared" si="2"/>
        <v>1.5211187214611872</v>
      </c>
      <c r="Q6" s="21">
        <f t="shared" si="3"/>
        <v>1.6992501704158147</v>
      </c>
      <c r="R6" s="21">
        <f t="shared" si="4"/>
        <v>6.1525961413958301</v>
      </c>
      <c r="V6" s="8" t="s">
        <v>7</v>
      </c>
      <c r="W6" s="36">
        <v>2.5000000000000001E-4</v>
      </c>
      <c r="X6" s="31">
        <v>3.3500000000000001E-3</v>
      </c>
      <c r="Y6" s="31">
        <v>2.665E-2</v>
      </c>
      <c r="Z6" s="31">
        <v>0.24928</v>
      </c>
      <c r="AA6" s="32">
        <v>2.8509899999999999</v>
      </c>
      <c r="AC6" s="8" t="s">
        <v>12</v>
      </c>
      <c r="AD6" s="36">
        <v>5.5999999999999995E-4</v>
      </c>
      <c r="AE6" s="31">
        <v>3.5899999999999999E-3</v>
      </c>
      <c r="AF6" s="31">
        <v>1.7520000000000001E-2</v>
      </c>
      <c r="AG6" s="31">
        <v>0.1467</v>
      </c>
      <c r="AH6" s="32">
        <v>0.46338000000000001</v>
      </c>
      <c r="AJ6" s="16" t="s">
        <v>18</v>
      </c>
      <c r="AK6" s="44">
        <v>0.6749088913350374</v>
      </c>
      <c r="AL6" s="45">
        <v>1.6667545680874372</v>
      </c>
      <c r="AM6" s="45">
        <v>2.2612528178873306</v>
      </c>
      <c r="AN6" s="45">
        <v>1.3765080547715809</v>
      </c>
      <c r="AO6" s="46">
        <v>6.5586393047001268</v>
      </c>
      <c r="AQ6" s="1" t="s">
        <v>25</v>
      </c>
      <c r="AR6" s="47">
        <f>MIN(AD4:AD8)</f>
        <v>3.1E-4</v>
      </c>
      <c r="AS6" s="47">
        <f>MIN(AE4:AE8)</f>
        <v>1.2600000000000001E-3</v>
      </c>
      <c r="AT6" s="47">
        <f>MIN(AF4:AF8)</f>
        <v>7.1700000000000002E-3</v>
      </c>
      <c r="AU6" s="47">
        <f>MIN(AG4:AG8)</f>
        <v>0.1467</v>
      </c>
      <c r="AV6" s="47">
        <f>MIN(AH4:AH8)</f>
        <v>0.35842000000000002</v>
      </c>
    </row>
    <row r="7" spans="2:48" ht="15.75" thickBot="1" x14ac:dyDescent="0.3">
      <c r="B7" s="13">
        <v>4</v>
      </c>
      <c r="C7" s="4">
        <v>2.5999999999999998E-4</v>
      </c>
      <c r="D7" s="5">
        <v>3.1E-4</v>
      </c>
      <c r="E7" s="4">
        <v>3.1700000000000001E-3</v>
      </c>
      <c r="F7" s="5">
        <v>1.4400000000000001E-3</v>
      </c>
      <c r="G7" s="4">
        <v>2.1270000000000001E-2</v>
      </c>
      <c r="H7" s="5">
        <v>8.8599999999999998E-3</v>
      </c>
      <c r="I7" s="4">
        <v>0.24138999999999999</v>
      </c>
      <c r="J7" s="5">
        <v>0.17613999999999999</v>
      </c>
      <c r="K7" s="4">
        <v>2.8748</v>
      </c>
      <c r="L7" s="5">
        <v>0.35842000000000002</v>
      </c>
      <c r="N7" s="21">
        <f t="shared" si="0"/>
        <v>0.83870967741935476</v>
      </c>
      <c r="O7" s="21">
        <f t="shared" si="1"/>
        <v>2.2013888888888888</v>
      </c>
      <c r="P7" s="21">
        <f t="shared" si="2"/>
        <v>2.4006772009029347</v>
      </c>
      <c r="Q7" s="21">
        <f t="shared" si="3"/>
        <v>1.3704439650278188</v>
      </c>
      <c r="R7" s="21">
        <f t="shared" si="4"/>
        <v>8.0207577702137147</v>
      </c>
      <c r="V7" s="8" t="s">
        <v>8</v>
      </c>
      <c r="W7" s="36">
        <v>2.5999999999999998E-4</v>
      </c>
      <c r="X7" s="31">
        <v>3.1700000000000001E-3</v>
      </c>
      <c r="Y7" s="31">
        <v>2.1270000000000001E-2</v>
      </c>
      <c r="Z7" s="31">
        <v>0.24138999999999999</v>
      </c>
      <c r="AA7" s="32">
        <v>2.8748</v>
      </c>
      <c r="AC7" s="8" t="s">
        <v>13</v>
      </c>
      <c r="AD7" s="36">
        <v>3.1E-4</v>
      </c>
      <c r="AE7" s="31">
        <v>1.4400000000000001E-3</v>
      </c>
      <c r="AF7" s="31">
        <v>8.8599999999999998E-3</v>
      </c>
      <c r="AG7" s="31">
        <v>0.17613999999999999</v>
      </c>
      <c r="AH7" s="32">
        <v>0.35842000000000002</v>
      </c>
      <c r="AJ7" s="9" t="s">
        <v>17</v>
      </c>
      <c r="AK7" s="40">
        <v>0.83870967741935476</v>
      </c>
      <c r="AL7" s="29">
        <v>2.4920634920634921</v>
      </c>
      <c r="AM7" s="29">
        <v>3.4309623430962342</v>
      </c>
      <c r="AN7" s="29">
        <v>1.6992501704158147</v>
      </c>
      <c r="AO7" s="30">
        <v>8.0207577702137147</v>
      </c>
      <c r="AQ7" s="1" t="s">
        <v>26</v>
      </c>
      <c r="AR7" s="48">
        <f>MAX(AD4:AD8)</f>
        <v>5.5999999999999995E-4</v>
      </c>
      <c r="AS7" s="48">
        <f>MAX(AE4:AE8)</f>
        <v>7.1500000000000001E-3</v>
      </c>
      <c r="AT7" s="48">
        <f>MAX(AF4:AF8)</f>
        <v>7.2529999999999997E-2</v>
      </c>
      <c r="AU7" s="48">
        <f>MAX(AG4:AG8)</f>
        <v>0.27483000000000002</v>
      </c>
      <c r="AV7" s="48">
        <f>MAX(AH4:AH8)</f>
        <v>0.49362</v>
      </c>
    </row>
    <row r="8" spans="2:48" ht="15.75" thickBot="1" x14ac:dyDescent="0.3">
      <c r="B8" s="14">
        <v>5</v>
      </c>
      <c r="C8" s="6">
        <v>2.7999999999999998E-4</v>
      </c>
      <c r="D8" s="7">
        <v>3.8999999999999999E-4</v>
      </c>
      <c r="E8" s="6">
        <v>3.14E-3</v>
      </c>
      <c r="F8" s="7">
        <v>1.2600000000000001E-3</v>
      </c>
      <c r="G8" s="6">
        <v>2.46E-2</v>
      </c>
      <c r="H8" s="7">
        <v>7.1700000000000002E-3</v>
      </c>
      <c r="I8" s="6">
        <v>0.23852000000000001</v>
      </c>
      <c r="J8" s="7">
        <v>0.16486000000000001</v>
      </c>
      <c r="K8" s="6">
        <v>2.8279299999999998</v>
      </c>
      <c r="L8" s="7">
        <v>0.45891999999999999</v>
      </c>
      <c r="N8" s="21">
        <f t="shared" si="0"/>
        <v>0.71794871794871795</v>
      </c>
      <c r="O8" s="21">
        <f t="shared" si="1"/>
        <v>2.4920634920634921</v>
      </c>
      <c r="P8" s="21">
        <f t="shared" si="2"/>
        <v>3.4309623430962342</v>
      </c>
      <c r="Q8" s="21">
        <f t="shared" si="3"/>
        <v>1.4468033482955234</v>
      </c>
      <c r="R8" s="21">
        <f t="shared" si="4"/>
        <v>6.1621415497254421</v>
      </c>
      <c r="V8" s="9" t="s">
        <v>9</v>
      </c>
      <c r="W8" s="37">
        <v>2.7999999999999998E-4</v>
      </c>
      <c r="X8" s="38">
        <v>3.14E-3</v>
      </c>
      <c r="Y8" s="38">
        <v>2.46E-2</v>
      </c>
      <c r="Z8" s="38">
        <v>0.23852000000000001</v>
      </c>
      <c r="AA8" s="39">
        <v>2.8279299999999998</v>
      </c>
      <c r="AC8" s="9" t="s">
        <v>14</v>
      </c>
      <c r="AD8" s="37">
        <v>3.8999999999999999E-4</v>
      </c>
      <c r="AE8" s="38">
        <v>1.2600000000000001E-3</v>
      </c>
      <c r="AF8" s="38">
        <v>7.1700000000000002E-3</v>
      </c>
      <c r="AG8" s="38">
        <v>0.16486000000000001</v>
      </c>
      <c r="AH8" s="39">
        <v>0.45891999999999999</v>
      </c>
      <c r="AQ8" s="1" t="s">
        <v>29</v>
      </c>
      <c r="AR8" s="48">
        <f>AR5-AR4</f>
        <v>7.9999999999999993E-5</v>
      </c>
      <c r="AS8" s="48">
        <f t="shared" ref="AS8:AV8" si="5">AS5-AS4</f>
        <v>1.14E-3</v>
      </c>
      <c r="AT8" s="48">
        <f t="shared" si="5"/>
        <v>5.3799999999999994E-3</v>
      </c>
      <c r="AU8" s="48">
        <f t="shared" si="5"/>
        <v>3.9470000000000005E-2</v>
      </c>
      <c r="AV8" s="48">
        <f t="shared" si="5"/>
        <v>0.22133000000000003</v>
      </c>
    </row>
    <row r="9" spans="2:48" ht="15.75" thickBot="1" x14ac:dyDescent="0.3">
      <c r="B9" s="19" t="s">
        <v>4</v>
      </c>
      <c r="C9" s="10">
        <f>AVERAGE(C4:C8)</f>
        <v>2.7999999999999998E-4</v>
      </c>
      <c r="D9" s="11">
        <f t="shared" ref="D9:L9" si="6">AVERAGE(D4:D8)</f>
        <v>4.3199999999999998E-4</v>
      </c>
      <c r="E9" s="10">
        <f t="shared" si="6"/>
        <v>3.5260000000000001E-3</v>
      </c>
      <c r="F9" s="11">
        <f t="shared" si="6"/>
        <v>3.0379999999999999E-3</v>
      </c>
      <c r="G9" s="10">
        <f t="shared" si="6"/>
        <v>6.5166000000000002E-2</v>
      </c>
      <c r="H9" s="11">
        <f t="shared" si="6"/>
        <v>2.7308000000000006E-2</v>
      </c>
      <c r="I9" s="10">
        <f t="shared" si="6"/>
        <v>0.251888</v>
      </c>
      <c r="J9" s="11">
        <f t="shared" si="6"/>
        <v>0.19089800000000001</v>
      </c>
      <c r="K9" s="10">
        <f t="shared" si="6"/>
        <v>2.8901240000000001</v>
      </c>
      <c r="L9" s="11">
        <f t="shared" si="6"/>
        <v>0.445552</v>
      </c>
      <c r="N9" s="21">
        <f t="shared" ref="N9" si="7">C9/D9</f>
        <v>0.64814814814814814</v>
      </c>
      <c r="O9" s="21">
        <f t="shared" ref="O9" si="8">E9/F9</f>
        <v>1.1606319947333772</v>
      </c>
      <c r="P9" s="21">
        <f t="shared" ref="P9" si="9">G9/H9</f>
        <v>2.3863336751135193</v>
      </c>
      <c r="Q9" s="21">
        <f t="shared" ref="Q9" si="10">I9/J9</f>
        <v>1.3194899894184329</v>
      </c>
      <c r="R9" s="21">
        <f>K9/L9</f>
        <v>6.4866143570223009</v>
      </c>
      <c r="AB9" s="47"/>
      <c r="AQ9" s="1" t="s">
        <v>30</v>
      </c>
      <c r="AR9" s="48">
        <f>AR7-AR6</f>
        <v>2.4999999999999995E-4</v>
      </c>
      <c r="AS9" s="48">
        <f t="shared" ref="AS9:AV9" si="11">AS7-AS6</f>
        <v>5.8900000000000003E-3</v>
      </c>
      <c r="AT9" s="48">
        <f t="shared" si="11"/>
        <v>6.5360000000000001E-2</v>
      </c>
      <c r="AU9" s="48">
        <f t="shared" si="11"/>
        <v>0.12813000000000002</v>
      </c>
      <c r="AV9" s="48">
        <f t="shared" si="11"/>
        <v>0.13519999999999999</v>
      </c>
    </row>
    <row r="10" spans="2:48" x14ac:dyDescent="0.25">
      <c r="N10" s="23">
        <f>MAX(N4:N8)</f>
        <v>0.83870967741935476</v>
      </c>
      <c r="O10" s="23">
        <f t="shared" ref="O10:R10" si="12">MAX(O4:O8)</f>
        <v>2.4920634920634921</v>
      </c>
      <c r="P10" s="23">
        <f t="shared" si="12"/>
        <v>3.4309623430962342</v>
      </c>
      <c r="Q10" s="23">
        <f t="shared" si="12"/>
        <v>1.6992501704158147</v>
      </c>
      <c r="R10" s="23">
        <f t="shared" si="12"/>
        <v>8.0207577702137147</v>
      </c>
      <c r="AB10" s="48"/>
      <c r="AI10" s="48"/>
      <c r="AQ10" s="1" t="s">
        <v>31</v>
      </c>
      <c r="AR10" s="33">
        <v>2.7999999999999998E-4</v>
      </c>
      <c r="AS10" s="34">
        <v>3.5260000000000001E-3</v>
      </c>
      <c r="AT10" s="34">
        <v>6.5166000000000002E-2</v>
      </c>
      <c r="AU10" s="34">
        <v>0.251888</v>
      </c>
      <c r="AV10" s="35">
        <v>2.8901240000000001</v>
      </c>
    </row>
    <row r="11" spans="2:48" x14ac:dyDescent="0.25">
      <c r="N11" s="23">
        <f>AVERAGE(N4:N8)</f>
        <v>0.6749088913350374</v>
      </c>
      <c r="O11" s="23">
        <f t="shared" ref="O11:R11" si="13">AVERAGE(O4:O8)</f>
        <v>1.6667545680874372</v>
      </c>
      <c r="P11" s="23">
        <f t="shared" si="13"/>
        <v>2.2612528178873306</v>
      </c>
      <c r="Q11" s="23">
        <f t="shared" si="13"/>
        <v>1.3765080547715809</v>
      </c>
      <c r="R11" s="23">
        <f t="shared" si="13"/>
        <v>6.5586393047001268</v>
      </c>
      <c r="AQ11" s="1" t="s">
        <v>32</v>
      </c>
      <c r="AR11" s="41">
        <v>4.3199999999999998E-4</v>
      </c>
      <c r="AS11" s="42">
        <v>3.0379999999999999E-3</v>
      </c>
      <c r="AT11" s="42">
        <v>2.7308000000000006E-2</v>
      </c>
      <c r="AU11" s="42">
        <v>0.19089800000000001</v>
      </c>
      <c r="AV11" s="43">
        <v>0.445552</v>
      </c>
    </row>
    <row r="12" spans="2:48" ht="15.75" thickBot="1" x14ac:dyDescent="0.3">
      <c r="C12" s="1" t="s">
        <v>19</v>
      </c>
      <c r="D12" s="1">
        <v>1000</v>
      </c>
      <c r="E12" s="1">
        <v>10000</v>
      </c>
      <c r="F12" s="1">
        <v>100000</v>
      </c>
      <c r="G12" s="1">
        <v>1000000</v>
      </c>
      <c r="H12" s="1">
        <v>10000000</v>
      </c>
      <c r="AE12" s="48">
        <f t="shared" ref="AE12:AI16" si="14">AD4-W4</f>
        <v>1.0000000000000005E-4</v>
      </c>
      <c r="AF12" s="48">
        <f t="shared" si="14"/>
        <v>-1.9400000000000001E-3</v>
      </c>
      <c r="AG12" s="48">
        <f t="shared" si="14"/>
        <v>6.2500000000000021E-3</v>
      </c>
      <c r="AH12" s="48">
        <f t="shared" si="14"/>
        <v>2.2570000000000034E-2</v>
      </c>
      <c r="AI12" s="48">
        <f t="shared" si="14"/>
        <v>-2.3942200000000002</v>
      </c>
      <c r="AJ12" s="48"/>
      <c r="AR12" s="48">
        <f>AR10-AR8</f>
        <v>1.9999999999999998E-4</v>
      </c>
      <c r="AS12" s="48">
        <f t="shared" ref="AS12:AV12" si="15">AS10-AS8</f>
        <v>2.3860000000000001E-3</v>
      </c>
      <c r="AT12" s="48">
        <f t="shared" si="15"/>
        <v>5.9786000000000006E-2</v>
      </c>
      <c r="AU12" s="48">
        <f t="shared" si="15"/>
        <v>0.212418</v>
      </c>
      <c r="AV12" s="48">
        <f t="shared" si="15"/>
        <v>2.6687940000000001</v>
      </c>
    </row>
    <row r="13" spans="2:48" x14ac:dyDescent="0.25">
      <c r="C13" s="1" t="s">
        <v>5</v>
      </c>
      <c r="D13" s="2">
        <v>2.7999999999999998E-4</v>
      </c>
      <c r="E13" s="2">
        <v>3.6900000000000001E-3</v>
      </c>
      <c r="F13" s="2">
        <v>2.4209999999999999E-2</v>
      </c>
      <c r="G13" s="2">
        <v>0.25225999999999998</v>
      </c>
      <c r="H13" s="2">
        <v>2.8476400000000002</v>
      </c>
      <c r="AE13" s="48">
        <f t="shared" si="14"/>
        <v>1.8999999999999996E-4</v>
      </c>
      <c r="AF13" s="48">
        <f t="shared" si="14"/>
        <v>2.8700000000000002E-3</v>
      </c>
      <c r="AG13" s="48">
        <f t="shared" si="14"/>
        <v>4.9619999999999997E-2</v>
      </c>
      <c r="AH13" s="48">
        <f t="shared" si="14"/>
        <v>-8.6030000000000023E-2</v>
      </c>
      <c r="AI13" s="48">
        <f t="shared" si="14"/>
        <v>-2.5556399999999999</v>
      </c>
      <c r="AJ13" s="48"/>
      <c r="AR13" s="48">
        <f>AR11-AR9</f>
        <v>1.8200000000000003E-4</v>
      </c>
      <c r="AS13" s="48">
        <f t="shared" ref="AS13:AV13" si="16">AS11-AS9</f>
        <v>-2.8520000000000004E-3</v>
      </c>
      <c r="AT13" s="48">
        <f t="shared" si="16"/>
        <v>-3.8051999999999996E-2</v>
      </c>
      <c r="AU13" s="48">
        <f t="shared" si="16"/>
        <v>6.276799999999999E-2</v>
      </c>
      <c r="AV13" s="48">
        <f t="shared" si="16"/>
        <v>0.31035200000000002</v>
      </c>
    </row>
    <row r="14" spans="2:48" x14ac:dyDescent="0.25">
      <c r="C14" s="1" t="s">
        <v>6</v>
      </c>
      <c r="D14" s="4">
        <v>3.3E-4</v>
      </c>
      <c r="E14" s="4">
        <v>4.28E-3</v>
      </c>
      <c r="F14" s="4">
        <v>2.291E-2</v>
      </c>
      <c r="G14" s="4">
        <v>0.27799000000000001</v>
      </c>
      <c r="H14" s="4">
        <v>3.0492599999999999</v>
      </c>
      <c r="AE14" s="48">
        <f t="shared" si="14"/>
        <v>3.0999999999999995E-4</v>
      </c>
      <c r="AF14" s="48">
        <f t="shared" si="14"/>
        <v>2.3999999999999976E-4</v>
      </c>
      <c r="AG14" s="48">
        <f t="shared" si="14"/>
        <v>-9.1299999999999992E-3</v>
      </c>
      <c r="AH14" s="48">
        <f t="shared" si="14"/>
        <v>-0.10258</v>
      </c>
      <c r="AI14" s="48">
        <f t="shared" si="14"/>
        <v>-2.38761</v>
      </c>
      <c r="AJ14" s="48"/>
    </row>
    <row r="15" spans="2:48" x14ac:dyDescent="0.25">
      <c r="C15" s="1" t="s">
        <v>7</v>
      </c>
      <c r="D15" s="4">
        <v>2.5000000000000001E-4</v>
      </c>
      <c r="E15" s="4">
        <v>3.3500000000000001E-3</v>
      </c>
      <c r="F15" s="4">
        <v>2.665E-2</v>
      </c>
      <c r="G15" s="4">
        <v>0.24928</v>
      </c>
      <c r="H15" s="4">
        <v>2.8509899999999999</v>
      </c>
      <c r="AE15" s="48">
        <f t="shared" si="14"/>
        <v>5.0000000000000023E-5</v>
      </c>
      <c r="AF15" s="48">
        <f t="shared" si="14"/>
        <v>-1.73E-3</v>
      </c>
      <c r="AG15" s="48">
        <f t="shared" si="14"/>
        <v>-1.2410000000000001E-2</v>
      </c>
      <c r="AH15" s="48">
        <f t="shared" si="14"/>
        <v>-6.5250000000000002E-2</v>
      </c>
      <c r="AI15" s="48">
        <f t="shared" si="14"/>
        <v>-2.5163799999999998</v>
      </c>
      <c r="AJ15" s="48"/>
    </row>
    <row r="16" spans="2:48" x14ac:dyDescent="0.25">
      <c r="C16" s="1" t="s">
        <v>8</v>
      </c>
      <c r="D16" s="4">
        <v>2.5999999999999998E-4</v>
      </c>
      <c r="E16" s="4">
        <v>3.1700000000000001E-3</v>
      </c>
      <c r="F16" s="4">
        <v>2.1270000000000001E-2</v>
      </c>
      <c r="G16" s="4">
        <v>0.24138999999999999</v>
      </c>
      <c r="H16" s="4">
        <v>2.8748</v>
      </c>
      <c r="W16" s="20"/>
      <c r="X16" s="20"/>
      <c r="Y16" s="20"/>
      <c r="Z16" s="20"/>
      <c r="AA16" s="20"/>
      <c r="AE16" s="48">
        <f t="shared" si="14"/>
        <v>1.1000000000000002E-4</v>
      </c>
      <c r="AF16" s="48">
        <f t="shared" si="14"/>
        <v>-1.8799999999999999E-3</v>
      </c>
      <c r="AG16" s="48">
        <f t="shared" si="14"/>
        <v>-1.7430000000000001E-2</v>
      </c>
      <c r="AH16" s="48">
        <f t="shared" si="14"/>
        <v>-7.3660000000000003E-2</v>
      </c>
      <c r="AI16" s="48">
        <f t="shared" si="14"/>
        <v>-2.3690099999999998</v>
      </c>
      <c r="AJ16" s="48"/>
    </row>
    <row r="17" spans="3:36" ht="15.75" thickBot="1" x14ac:dyDescent="0.3">
      <c r="C17" s="1" t="s">
        <v>9</v>
      </c>
      <c r="D17" s="6">
        <v>2.7999999999999998E-4</v>
      </c>
      <c r="E17" s="6">
        <v>3.14E-3</v>
      </c>
      <c r="F17" s="6">
        <v>2.46E-2</v>
      </c>
      <c r="G17" s="6">
        <v>0.23852000000000001</v>
      </c>
      <c r="H17" s="6">
        <v>2.8279299999999998</v>
      </c>
      <c r="AE17" s="48"/>
      <c r="AF17" s="48"/>
      <c r="AG17" s="48"/>
      <c r="AH17" s="48"/>
      <c r="AI17" s="48"/>
      <c r="AJ17" s="48"/>
    </row>
    <row r="18" spans="3:36" x14ac:dyDescent="0.25">
      <c r="D18" s="20"/>
      <c r="E18" s="20"/>
      <c r="F18" s="20"/>
      <c r="G18" s="20"/>
      <c r="H18" s="20"/>
      <c r="AE18" s="48"/>
      <c r="AF18" s="48"/>
      <c r="AG18" s="48"/>
      <c r="AH18" s="48"/>
      <c r="AI18" s="48"/>
      <c r="AJ18" s="48"/>
    </row>
    <row r="19" spans="3:36" ht="15.75" thickBot="1" x14ac:dyDescent="0.3">
      <c r="C19" s="1" t="s">
        <v>19</v>
      </c>
      <c r="D19" s="1">
        <v>1000</v>
      </c>
      <c r="E19" s="1">
        <v>10000</v>
      </c>
      <c r="F19" s="1">
        <v>100000</v>
      </c>
      <c r="G19" s="1">
        <v>1000000</v>
      </c>
      <c r="H19" s="1">
        <v>10000000</v>
      </c>
      <c r="AE19" s="48"/>
      <c r="AF19" s="48"/>
      <c r="AG19" s="48"/>
      <c r="AH19" s="48"/>
      <c r="AI19" s="48"/>
      <c r="AJ19" s="48"/>
    </row>
    <row r="20" spans="3:36" x14ac:dyDescent="0.25">
      <c r="C20" s="1" t="s">
        <v>10</v>
      </c>
      <c r="D20" s="3">
        <v>3.8000000000000002E-4</v>
      </c>
      <c r="E20" s="3">
        <v>1.75E-3</v>
      </c>
      <c r="F20" s="3">
        <v>3.0460000000000001E-2</v>
      </c>
      <c r="G20" s="3">
        <v>0.27483000000000002</v>
      </c>
      <c r="H20" s="3">
        <v>0.45341999999999999</v>
      </c>
      <c r="AE20" s="48"/>
      <c r="AF20" s="48"/>
      <c r="AG20" s="48"/>
      <c r="AH20" s="48"/>
      <c r="AI20" s="48"/>
      <c r="AJ20" s="48"/>
    </row>
    <row r="21" spans="3:36" x14ac:dyDescent="0.25">
      <c r="C21" s="1" t="s">
        <v>11</v>
      </c>
      <c r="D21" s="5">
        <v>5.1999999999999995E-4</v>
      </c>
      <c r="E21" s="5">
        <v>7.1500000000000001E-3</v>
      </c>
      <c r="F21" s="5">
        <v>7.2529999999999997E-2</v>
      </c>
      <c r="G21" s="5">
        <v>0.19195999999999999</v>
      </c>
      <c r="H21" s="5">
        <v>0.49362</v>
      </c>
      <c r="AE21" s="48"/>
      <c r="AF21" s="48"/>
      <c r="AG21" s="48"/>
      <c r="AH21" s="48"/>
      <c r="AI21" s="48"/>
      <c r="AJ21" s="48"/>
    </row>
    <row r="22" spans="3:36" x14ac:dyDescent="0.25">
      <c r="C22" s="1" t="s">
        <v>12</v>
      </c>
      <c r="D22" s="5">
        <v>5.5999999999999995E-4</v>
      </c>
      <c r="E22" s="5">
        <v>3.5899999999999999E-3</v>
      </c>
      <c r="F22" s="5">
        <v>1.7520000000000001E-2</v>
      </c>
      <c r="G22" s="5">
        <v>0.1467</v>
      </c>
      <c r="H22" s="5">
        <v>0.46338000000000001</v>
      </c>
      <c r="AE22" s="48"/>
      <c r="AF22" s="48"/>
      <c r="AG22" s="48"/>
      <c r="AH22" s="48"/>
      <c r="AI22" s="48"/>
      <c r="AJ22" s="48"/>
    </row>
    <row r="23" spans="3:36" x14ac:dyDescent="0.25">
      <c r="C23" s="1" t="s">
        <v>13</v>
      </c>
      <c r="D23" s="5">
        <v>3.1E-4</v>
      </c>
      <c r="E23" s="5">
        <v>1.4400000000000001E-3</v>
      </c>
      <c r="F23" s="5">
        <v>8.8599999999999998E-3</v>
      </c>
      <c r="G23" s="5">
        <v>0.17613999999999999</v>
      </c>
      <c r="H23" s="5">
        <v>0.35842000000000002</v>
      </c>
      <c r="AE23" s="48"/>
      <c r="AF23" s="48"/>
      <c r="AG23" s="48"/>
      <c r="AH23" s="48"/>
      <c r="AI23" s="48"/>
      <c r="AJ23" s="48"/>
    </row>
    <row r="24" spans="3:36" ht="15.75" thickBot="1" x14ac:dyDescent="0.3">
      <c r="C24" s="1" t="s">
        <v>14</v>
      </c>
      <c r="D24" s="7">
        <v>3.8999999999999999E-4</v>
      </c>
      <c r="E24" s="7">
        <v>1.2600000000000001E-3</v>
      </c>
      <c r="F24" s="7">
        <v>7.1700000000000002E-3</v>
      </c>
      <c r="G24" s="7">
        <v>0.16486000000000001</v>
      </c>
      <c r="H24" s="7">
        <v>0.45891999999999999</v>
      </c>
    </row>
    <row r="25" spans="3:36" x14ac:dyDescent="0.25">
      <c r="D25" s="20"/>
      <c r="E25" s="20"/>
      <c r="F25" s="20"/>
      <c r="G25" s="20"/>
      <c r="H25" s="20"/>
    </row>
    <row r="26" spans="3:36" x14ac:dyDescent="0.25">
      <c r="D26" s="1">
        <v>1000</v>
      </c>
      <c r="E26" s="1">
        <v>10000</v>
      </c>
      <c r="F26" s="1">
        <v>100000</v>
      </c>
      <c r="G26" s="1">
        <v>1000000</v>
      </c>
      <c r="H26" s="1">
        <v>10000000</v>
      </c>
    </row>
    <row r="27" spans="3:36" x14ac:dyDescent="0.25">
      <c r="C27" s="1" t="s">
        <v>15</v>
      </c>
      <c r="D27" s="1">
        <v>2.7999999999999998E-4</v>
      </c>
      <c r="E27" s="1">
        <v>3.5260000000000001E-3</v>
      </c>
      <c r="F27" s="1">
        <v>6.5166000000000002E-2</v>
      </c>
      <c r="G27" s="1">
        <v>0.251888</v>
      </c>
      <c r="H27" s="1">
        <v>2.8901240000000001</v>
      </c>
    </row>
    <row r="28" spans="3:36" x14ac:dyDescent="0.25">
      <c r="C28" s="1" t="s">
        <v>16</v>
      </c>
      <c r="D28" s="1">
        <v>4.3199999999999998E-4</v>
      </c>
      <c r="E28" s="1">
        <v>3.0379999999999999E-3</v>
      </c>
      <c r="F28" s="1">
        <v>2.7308000000000006E-2</v>
      </c>
      <c r="G28" s="1">
        <v>0.19089800000000001</v>
      </c>
      <c r="H28" s="1">
        <v>0.445552</v>
      </c>
    </row>
    <row r="29" spans="3:36" x14ac:dyDescent="0.25">
      <c r="C29" s="1" t="s">
        <v>18</v>
      </c>
      <c r="D29" s="22">
        <v>0.6749088913350374</v>
      </c>
      <c r="E29" s="22">
        <v>1.6667545680874372</v>
      </c>
      <c r="F29" s="22">
        <v>2.2612528178873306</v>
      </c>
      <c r="G29" s="22">
        <v>1.3765080547715809</v>
      </c>
      <c r="H29" s="22">
        <v>6.5586393047001268</v>
      </c>
    </row>
    <row r="30" spans="3:36" x14ac:dyDescent="0.25">
      <c r="C30" s="1" t="s">
        <v>17</v>
      </c>
      <c r="D30" s="21">
        <v>0.83870967741935476</v>
      </c>
      <c r="E30" s="21">
        <v>2.4920634920634921</v>
      </c>
      <c r="F30" s="21">
        <v>3.4309623430962342</v>
      </c>
      <c r="G30" s="21">
        <v>1.6992501704158147</v>
      </c>
      <c r="H30" s="21">
        <v>8.0207577702137147</v>
      </c>
    </row>
    <row r="32" spans="3:36" x14ac:dyDescent="0.25">
      <c r="D32" s="1">
        <v>1000</v>
      </c>
      <c r="E32" s="1">
        <v>10000</v>
      </c>
      <c r="F32" s="1">
        <v>100000</v>
      </c>
      <c r="G32" s="1">
        <v>1000000</v>
      </c>
      <c r="H32" s="1">
        <v>10000000</v>
      </c>
    </row>
    <row r="33" spans="3:8" x14ac:dyDescent="0.25">
      <c r="C33" s="1" t="s">
        <v>23</v>
      </c>
      <c r="D33" s="1">
        <v>2.5000000000000001E-4</v>
      </c>
      <c r="E33" s="1">
        <v>3.14E-3</v>
      </c>
      <c r="F33" s="1">
        <v>2.1270000000000001E-2</v>
      </c>
      <c r="G33" s="1">
        <v>0.23852000000000001</v>
      </c>
      <c r="H33" s="1">
        <v>2.8279299999999998</v>
      </c>
    </row>
    <row r="34" spans="3:8" x14ac:dyDescent="0.25">
      <c r="C34" s="1" t="s">
        <v>24</v>
      </c>
      <c r="D34" s="1">
        <v>3.3E-4</v>
      </c>
      <c r="E34" s="1">
        <v>4.28E-3</v>
      </c>
      <c r="F34" s="1">
        <v>2.665E-2</v>
      </c>
      <c r="G34" s="1">
        <v>0.27799000000000001</v>
      </c>
      <c r="H34" s="1">
        <v>3.0492599999999999</v>
      </c>
    </row>
    <row r="35" spans="3:8" x14ac:dyDescent="0.25">
      <c r="C35" s="1" t="s">
        <v>25</v>
      </c>
      <c r="D35" s="1">
        <v>3.1E-4</v>
      </c>
      <c r="E35" s="1">
        <v>1.2600000000000001E-3</v>
      </c>
      <c r="F35" s="1">
        <v>7.1700000000000002E-3</v>
      </c>
      <c r="G35" s="1">
        <v>0.1467</v>
      </c>
      <c r="H35" s="1">
        <v>0.35842000000000002</v>
      </c>
    </row>
    <row r="36" spans="3:8" x14ac:dyDescent="0.25">
      <c r="C36" s="1" t="s">
        <v>26</v>
      </c>
      <c r="D36" s="1">
        <v>5.5999999999999995E-4</v>
      </c>
      <c r="E36" s="1">
        <v>7.1500000000000001E-3</v>
      </c>
      <c r="F36" s="1">
        <v>7.2529999999999997E-2</v>
      </c>
      <c r="G36" s="1">
        <v>0.27483000000000002</v>
      </c>
      <c r="H36" s="1">
        <v>0.49362</v>
      </c>
    </row>
  </sheetData>
  <mergeCells count="8">
    <mergeCell ref="E3:F3"/>
    <mergeCell ref="C3:D3"/>
    <mergeCell ref="V2:AA2"/>
    <mergeCell ref="AC2:AH2"/>
    <mergeCell ref="AJ2:AO2"/>
    <mergeCell ref="K3:L3"/>
    <mergeCell ref="I3:J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2018-05-06T21:51:59Z</dcterms:created>
  <dcterms:modified xsi:type="dcterms:W3CDTF">2018-05-07T03:32:46Z</dcterms:modified>
</cp:coreProperties>
</file>