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Đại Học\mô hình tài chính quốc tế\"/>
    </mc:Choice>
  </mc:AlternateContent>
  <xr:revisionPtr revIDLastSave="0" documentId="13_ncr:1_{C04C5FA0-49CD-4555-86BA-23BBB2757AD3}" xr6:coauthVersionLast="47" xr6:coauthVersionMax="47" xr10:uidLastSave="{00000000-0000-0000-0000-000000000000}"/>
  <bookViews>
    <workbookView xWindow="-108" yWindow="-108" windowWidth="23256" windowHeight="12456" xr2:uid="{8BD6DBAB-173A-4264-AE3B-F0FA1DEE7FF6}"/>
  </bookViews>
  <sheets>
    <sheet name="Câu 3" sheetId="2" r:id="rId1"/>
    <sheet name="Câu 1" sheetId="1" r:id="rId2"/>
    <sheet name="Câu 4" sheetId="5" r:id="rId3"/>
    <sheet name="nháp 1" sheetId="3" r:id="rId4"/>
    <sheet name="nháp" sheetId="4" r:id="rId5"/>
  </sheets>
  <definedNames>
    <definedName name="_xlchart.v1.0" hidden="1">'Câu 1'!$F$1</definedName>
    <definedName name="_xlchart.v1.1" hidden="1">'Câu 1'!$F$2:$F$586</definedName>
    <definedName name="_xlchart.v1.2" hidden="1">'Câu 1'!$F$2:$F$871</definedName>
    <definedName name="_xlchart.v1.3" hidden="1">'Câu 1'!$E$1</definedName>
    <definedName name="_xlchart.v1.4" hidden="1">'Câu 1'!$E$2:$E$586</definedName>
    <definedName name="_xlchart.v1.5" hidden="1">'Câu 1'!$E$2:$E$871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5" l="1"/>
  <c r="G2" i="5"/>
  <c r="O5" i="2" a="1"/>
  <c r="O5" i="2" s="1"/>
  <c r="M3" i="2"/>
  <c r="N3" i="2"/>
  <c r="L3" i="2" a="1"/>
  <c r="L3" i="2" s="1"/>
  <c r="G4" i="5"/>
  <c r="F3" i="5"/>
  <c r="D3" i="5"/>
  <c r="E3" i="1"/>
  <c r="F586" i="2"/>
  <c r="H586" i="2"/>
  <c r="I58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2" i="2"/>
  <c r="K3" i="5"/>
  <c r="E3" i="5"/>
  <c r="G6" i="5"/>
  <c r="G5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5" i="5"/>
  <c r="D6" i="5"/>
  <c r="D7" i="5"/>
  <c r="D8" i="5"/>
  <c r="D9" i="5"/>
  <c r="D10" i="5"/>
  <c r="D11" i="5"/>
  <c r="D12" i="5"/>
  <c r="D4" i="5"/>
  <c r="G3" i="3"/>
  <c r="G2" i="3"/>
  <c r="H2" i="3"/>
  <c r="M19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D3" i="3"/>
  <c r="F1" i="4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2" i="2"/>
  <c r="G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D4" i="3" l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D5" i="3" l="1"/>
  <c r="D6" i="3" l="1"/>
  <c r="D7" i="3" l="1"/>
  <c r="D8" i="3" l="1"/>
  <c r="D9" i="3" l="1"/>
  <c r="D10" i="3" l="1"/>
  <c r="D11" i="3" l="1"/>
  <c r="D12" i="3" l="1"/>
  <c r="D13" i="3" l="1"/>
  <c r="D14" i="3" l="1"/>
  <c r="D15" i="3" l="1"/>
  <c r="D16" i="3" l="1"/>
  <c r="D17" i="3" l="1"/>
  <c r="D18" i="3" l="1"/>
  <c r="D19" i="3" l="1"/>
  <c r="D20" i="3" l="1"/>
  <c r="D21" i="3" l="1"/>
  <c r="D22" i="3" l="1"/>
  <c r="D23" i="3" l="1"/>
  <c r="D24" i="3" l="1"/>
  <c r="D25" i="3" l="1"/>
  <c r="D26" i="3" l="1"/>
  <c r="D27" i="3" l="1"/>
  <c r="D28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<sst xmlns="http://schemas.openxmlformats.org/spreadsheetml/2006/main" count="98" uniqueCount="45">
  <si>
    <t>Ngày</t>
  </si>
  <si>
    <t>USD/VND</t>
  </si>
  <si>
    <t>CNY/VND</t>
  </si>
  <si>
    <t>CNY/USD</t>
  </si>
  <si>
    <t>Tỷ suất sinh lời USD/VND</t>
  </si>
  <si>
    <t>Tỷ suất sinh lời CNY/VND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</si>
  <si>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</si>
  <si>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</si>
  <si>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</si>
  <si>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</si>
  <si>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</si>
  <si>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</si>
  <si>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</si>
  <si>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</si>
  <si>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</si>
  <si>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</si>
  <si>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</si>
  <si>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</si>
  <si>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</si>
  <si>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Tỷ giá chéo USD/CNY</t>
  </si>
  <si>
    <t>USD/CNY thực tế</t>
  </si>
  <si>
    <t>Date</t>
  </si>
  <si>
    <t>CPI USD</t>
  </si>
  <si>
    <t>CPI VN</t>
  </si>
  <si>
    <t>CPI VN tích lũy</t>
  </si>
  <si>
    <t>CPI USD tích lũy</t>
  </si>
  <si>
    <t>Tăng cùng chiều rất mạnh</t>
  </si>
  <si>
    <t>Hệ số tương quan</t>
  </si>
  <si>
    <t>Trung bình tỷ giá theo tháng</t>
  </si>
  <si>
    <t>PPP tương đối</t>
  </si>
  <si>
    <t>Tỷ giá dựa trên PPP tương đối</t>
  </si>
  <si>
    <t>Tỷ giá USD/VND tháng 12/2022</t>
  </si>
  <si>
    <t>Tỷ giá USD/VND theo tháng thực tế</t>
  </si>
  <si>
    <t>CPI US</t>
  </si>
  <si>
    <t>Tỷ giá theo PPP</t>
  </si>
  <si>
    <t>e</t>
  </si>
  <si>
    <t>Tỷ giá chéo CNY/USD</t>
  </si>
  <si>
    <t>CNY/USD thực tế</t>
  </si>
  <si>
    <t>CPI VN đã quy đổi</t>
  </si>
  <si>
    <t>CPI US đã quy đổi</t>
  </si>
  <si>
    <t>So sánh tỷ giá chéo USD/CNY và USD/CNY thực tế</t>
  </si>
  <si>
    <t>Sai số bình phương</t>
  </si>
  <si>
    <t>Trung bình sai số bình phương</t>
  </si>
  <si>
    <t>RMSE</t>
  </si>
  <si>
    <t xml:space="preserve">So sánh từng giá trị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</si>
</sst>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"/>
    <numFmt numFmtId="165" formatCode="mmm\-yyyy"/>
    <numFmt numFmtId="166" formatCode="mm/yyyy"/>
  </numFmts>
  <fonts count="21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charset val="163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10" xfId="0" applyBorder="1"/>
    <xf numFmtId="0" fontId="19" fillId="0" borderId="11" xfId="0" applyFont="1" applyBorder="1" applyAlignment="1">
      <alignment horizontal="centerContinuous"/>
    </xf>
    <xf numFmtId="166" fontId="0" fillId="0" borderId="0" xfId="0" applyNumberFormat="1"/>
    <xf numFmtId="166" fontId="0" fillId="0" borderId="0" xfId="0" applyNumberForma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0" fillId="0" borderId="0" xfId="0" applyFont="1"/>
    <xf numFmtId="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'Câu 1'!$B$1</c:f>
              <c:strCache>
                <c:ptCount val="1"/>
                <c:pt idx="0">
                  <c:v>USD/VND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'Câu 1'!$A$2:$A$586</c15:sqref>
                  </c15:fullRef>
                </c:ext>
              </c:extLst>
              <c:f>('Câu 1'!$A$2,'Câu 1'!$A$10:$A$586)</c:f>
              <c:numCache>
                <c:formatCode>m/d/yyyy</c:formatCode>
                <c:ptCount val="578"/>
                <c:pt idx="0">
                  <c:v>44929</c:v>
                </c:pt>
                <c:pt idx="1">
                  <c:v>44939</c:v>
                </c:pt>
                <c:pt idx="2">
                  <c:v>44942</c:v>
                </c:pt>
                <c:pt idx="3">
                  <c:v>44943</c:v>
                </c:pt>
                <c:pt idx="4">
                  <c:v>44944</c:v>
                </c:pt>
                <c:pt idx="5">
                  <c:v>44945</c:v>
                </c:pt>
                <c:pt idx="6">
                  <c:v>44946</c:v>
                </c:pt>
                <c:pt idx="7">
                  <c:v>44949</c:v>
                </c:pt>
                <c:pt idx="8">
                  <c:v>44950</c:v>
                </c:pt>
                <c:pt idx="9">
                  <c:v>44951</c:v>
                </c:pt>
                <c:pt idx="10">
                  <c:v>44952</c:v>
                </c:pt>
                <c:pt idx="11">
                  <c:v>44953</c:v>
                </c:pt>
                <c:pt idx="12">
                  <c:v>44956</c:v>
                </c:pt>
                <c:pt idx="13">
                  <c:v>44957</c:v>
                </c:pt>
                <c:pt idx="14">
                  <c:v>44958</c:v>
                </c:pt>
                <c:pt idx="15">
                  <c:v>44959</c:v>
                </c:pt>
                <c:pt idx="16">
                  <c:v>44960</c:v>
                </c:pt>
                <c:pt idx="17">
                  <c:v>44963</c:v>
                </c:pt>
                <c:pt idx="18">
                  <c:v>44964</c:v>
                </c:pt>
                <c:pt idx="19">
                  <c:v>44965</c:v>
                </c:pt>
                <c:pt idx="20">
                  <c:v>44966</c:v>
                </c:pt>
                <c:pt idx="21">
                  <c:v>44967</c:v>
                </c:pt>
                <c:pt idx="22">
                  <c:v>44970</c:v>
                </c:pt>
                <c:pt idx="23">
                  <c:v>44971</c:v>
                </c:pt>
                <c:pt idx="24">
                  <c:v>44972</c:v>
                </c:pt>
                <c:pt idx="25">
                  <c:v>44973</c:v>
                </c:pt>
                <c:pt idx="26">
                  <c:v>44974</c:v>
                </c:pt>
                <c:pt idx="27">
                  <c:v>44977</c:v>
                </c:pt>
                <c:pt idx="28">
                  <c:v>44978</c:v>
                </c:pt>
                <c:pt idx="29">
                  <c:v>44979</c:v>
                </c:pt>
                <c:pt idx="30">
                  <c:v>44980</c:v>
                </c:pt>
                <c:pt idx="31">
                  <c:v>44981</c:v>
                </c:pt>
                <c:pt idx="32">
                  <c:v>44984</c:v>
                </c:pt>
                <c:pt idx="33">
                  <c:v>44985</c:v>
                </c:pt>
                <c:pt idx="34">
                  <c:v>44986</c:v>
                </c:pt>
                <c:pt idx="35">
                  <c:v>44987</c:v>
                </c:pt>
                <c:pt idx="36">
                  <c:v>44988</c:v>
                </c:pt>
                <c:pt idx="37">
                  <c:v>44991</c:v>
                </c:pt>
                <c:pt idx="38">
                  <c:v>44992</c:v>
                </c:pt>
                <c:pt idx="39">
                  <c:v>44993</c:v>
                </c:pt>
                <c:pt idx="40">
                  <c:v>44994</c:v>
                </c:pt>
                <c:pt idx="41">
                  <c:v>44995</c:v>
                </c:pt>
                <c:pt idx="42">
                  <c:v>44998</c:v>
                </c:pt>
                <c:pt idx="43">
                  <c:v>44999</c:v>
                </c:pt>
                <c:pt idx="44">
                  <c:v>45000</c:v>
                </c:pt>
                <c:pt idx="45">
                  <c:v>45001</c:v>
                </c:pt>
                <c:pt idx="46">
                  <c:v>45002</c:v>
                </c:pt>
                <c:pt idx="47">
                  <c:v>45005</c:v>
                </c:pt>
                <c:pt idx="48">
                  <c:v>45006</c:v>
                </c:pt>
                <c:pt idx="49">
                  <c:v>45007</c:v>
                </c:pt>
                <c:pt idx="50">
                  <c:v>45008</c:v>
                </c:pt>
                <c:pt idx="51">
                  <c:v>45009</c:v>
                </c:pt>
                <c:pt idx="52">
                  <c:v>45012</c:v>
                </c:pt>
                <c:pt idx="53">
                  <c:v>45013</c:v>
                </c:pt>
                <c:pt idx="54">
                  <c:v>45014</c:v>
                </c:pt>
                <c:pt idx="55">
                  <c:v>45015</c:v>
                </c:pt>
                <c:pt idx="56">
                  <c:v>45016</c:v>
                </c:pt>
                <c:pt idx="57">
                  <c:v>45019</c:v>
                </c:pt>
                <c:pt idx="58">
                  <c:v>45020</c:v>
                </c:pt>
                <c:pt idx="59">
                  <c:v>45021</c:v>
                </c:pt>
                <c:pt idx="60">
                  <c:v>45022</c:v>
                </c:pt>
                <c:pt idx="61">
                  <c:v>45023</c:v>
                </c:pt>
                <c:pt idx="62">
                  <c:v>45026</c:v>
                </c:pt>
                <c:pt idx="63">
                  <c:v>45027</c:v>
                </c:pt>
                <c:pt idx="64">
                  <c:v>45028</c:v>
                </c:pt>
                <c:pt idx="65">
                  <c:v>45029</c:v>
                </c:pt>
                <c:pt idx="66">
                  <c:v>45030</c:v>
                </c:pt>
                <c:pt idx="67">
                  <c:v>45033</c:v>
                </c:pt>
                <c:pt idx="68">
                  <c:v>45034</c:v>
                </c:pt>
                <c:pt idx="69">
                  <c:v>45035</c:v>
                </c:pt>
                <c:pt idx="70">
                  <c:v>45036</c:v>
                </c:pt>
                <c:pt idx="71">
                  <c:v>45037</c:v>
                </c:pt>
                <c:pt idx="72">
                  <c:v>45040</c:v>
                </c:pt>
                <c:pt idx="73">
                  <c:v>45041</c:v>
                </c:pt>
                <c:pt idx="74">
                  <c:v>45042</c:v>
                </c:pt>
                <c:pt idx="75">
                  <c:v>45043</c:v>
                </c:pt>
                <c:pt idx="76">
                  <c:v>45044</c:v>
                </c:pt>
                <c:pt idx="77">
                  <c:v>45047</c:v>
                </c:pt>
                <c:pt idx="78">
                  <c:v>45048</c:v>
                </c:pt>
                <c:pt idx="79">
                  <c:v>45049</c:v>
                </c:pt>
                <c:pt idx="80">
                  <c:v>45050</c:v>
                </c:pt>
                <c:pt idx="81">
                  <c:v>45051</c:v>
                </c:pt>
                <c:pt idx="82">
                  <c:v>45054</c:v>
                </c:pt>
                <c:pt idx="83">
                  <c:v>45055</c:v>
                </c:pt>
                <c:pt idx="84">
                  <c:v>45056</c:v>
                </c:pt>
                <c:pt idx="85">
                  <c:v>45057</c:v>
                </c:pt>
                <c:pt idx="86">
                  <c:v>45058</c:v>
                </c:pt>
                <c:pt idx="87">
                  <c:v>45061</c:v>
                </c:pt>
                <c:pt idx="88">
                  <c:v>45062</c:v>
                </c:pt>
                <c:pt idx="89">
                  <c:v>45063</c:v>
                </c:pt>
                <c:pt idx="90">
                  <c:v>45064</c:v>
                </c:pt>
                <c:pt idx="91">
                  <c:v>45065</c:v>
                </c:pt>
                <c:pt idx="92">
                  <c:v>45068</c:v>
                </c:pt>
                <c:pt idx="93">
                  <c:v>45069</c:v>
                </c:pt>
                <c:pt idx="94">
                  <c:v>45070</c:v>
                </c:pt>
                <c:pt idx="95">
                  <c:v>45071</c:v>
                </c:pt>
                <c:pt idx="96">
                  <c:v>45072</c:v>
                </c:pt>
                <c:pt idx="97">
                  <c:v>45075</c:v>
                </c:pt>
                <c:pt idx="98">
                  <c:v>45076</c:v>
                </c:pt>
                <c:pt idx="99">
                  <c:v>45077</c:v>
                </c:pt>
                <c:pt idx="100">
                  <c:v>45078</c:v>
                </c:pt>
                <c:pt idx="101">
                  <c:v>45079</c:v>
                </c:pt>
                <c:pt idx="102">
                  <c:v>45082</c:v>
                </c:pt>
                <c:pt idx="103">
                  <c:v>45083</c:v>
                </c:pt>
                <c:pt idx="104">
                  <c:v>45084</c:v>
                </c:pt>
                <c:pt idx="105">
                  <c:v>45085</c:v>
                </c:pt>
                <c:pt idx="106">
                  <c:v>45086</c:v>
                </c:pt>
                <c:pt idx="107">
                  <c:v>45089</c:v>
                </c:pt>
                <c:pt idx="108">
                  <c:v>45090</c:v>
                </c:pt>
                <c:pt idx="109">
                  <c:v>45091</c:v>
                </c:pt>
                <c:pt idx="110">
                  <c:v>45092</c:v>
                </c:pt>
                <c:pt idx="111">
                  <c:v>45093</c:v>
                </c:pt>
                <c:pt idx="112">
                  <c:v>45096</c:v>
                </c:pt>
                <c:pt idx="113">
                  <c:v>45097</c:v>
                </c:pt>
                <c:pt idx="114">
                  <c:v>45098</c:v>
                </c:pt>
                <c:pt idx="115">
                  <c:v>45099</c:v>
                </c:pt>
                <c:pt idx="116">
                  <c:v>45100</c:v>
                </c:pt>
                <c:pt idx="117">
                  <c:v>45103</c:v>
                </c:pt>
                <c:pt idx="118">
                  <c:v>45104</c:v>
                </c:pt>
                <c:pt idx="119">
                  <c:v>45105</c:v>
                </c:pt>
                <c:pt idx="120">
                  <c:v>45106</c:v>
                </c:pt>
                <c:pt idx="121">
                  <c:v>45107</c:v>
                </c:pt>
                <c:pt idx="122">
                  <c:v>45110</c:v>
                </c:pt>
                <c:pt idx="123">
                  <c:v>45111</c:v>
                </c:pt>
                <c:pt idx="124">
                  <c:v>45112</c:v>
                </c:pt>
                <c:pt idx="125">
                  <c:v>45113</c:v>
                </c:pt>
                <c:pt idx="126">
                  <c:v>45114</c:v>
                </c:pt>
                <c:pt idx="127">
                  <c:v>45117</c:v>
                </c:pt>
                <c:pt idx="128">
                  <c:v>45118</c:v>
                </c:pt>
                <c:pt idx="129">
                  <c:v>45119</c:v>
                </c:pt>
                <c:pt idx="130">
                  <c:v>45120</c:v>
                </c:pt>
                <c:pt idx="131">
                  <c:v>45121</c:v>
                </c:pt>
                <c:pt idx="132">
                  <c:v>45124</c:v>
                </c:pt>
                <c:pt idx="133">
                  <c:v>45125</c:v>
                </c:pt>
                <c:pt idx="134">
                  <c:v>45126</c:v>
                </c:pt>
                <c:pt idx="135">
                  <c:v>45127</c:v>
                </c:pt>
                <c:pt idx="136">
                  <c:v>45128</c:v>
                </c:pt>
                <c:pt idx="137">
                  <c:v>45131</c:v>
                </c:pt>
                <c:pt idx="138">
                  <c:v>45132</c:v>
                </c:pt>
                <c:pt idx="139">
                  <c:v>45133</c:v>
                </c:pt>
                <c:pt idx="140">
                  <c:v>45134</c:v>
                </c:pt>
                <c:pt idx="141">
                  <c:v>45135</c:v>
                </c:pt>
                <c:pt idx="142">
                  <c:v>45138</c:v>
                </c:pt>
                <c:pt idx="143">
                  <c:v>45139</c:v>
                </c:pt>
                <c:pt idx="144">
                  <c:v>45140</c:v>
                </c:pt>
                <c:pt idx="145">
                  <c:v>45141</c:v>
                </c:pt>
                <c:pt idx="146">
                  <c:v>45142</c:v>
                </c:pt>
                <c:pt idx="147">
                  <c:v>45145</c:v>
                </c:pt>
                <c:pt idx="148">
                  <c:v>45146</c:v>
                </c:pt>
                <c:pt idx="149">
                  <c:v>45147</c:v>
                </c:pt>
                <c:pt idx="150">
                  <c:v>45148</c:v>
                </c:pt>
                <c:pt idx="151">
                  <c:v>45149</c:v>
                </c:pt>
                <c:pt idx="152">
                  <c:v>45152</c:v>
                </c:pt>
                <c:pt idx="153">
                  <c:v>45153</c:v>
                </c:pt>
                <c:pt idx="154">
                  <c:v>45154</c:v>
                </c:pt>
                <c:pt idx="155">
                  <c:v>45155</c:v>
                </c:pt>
                <c:pt idx="156">
                  <c:v>45156</c:v>
                </c:pt>
                <c:pt idx="157">
                  <c:v>45159</c:v>
                </c:pt>
                <c:pt idx="158">
                  <c:v>45160</c:v>
                </c:pt>
                <c:pt idx="159">
                  <c:v>45161</c:v>
                </c:pt>
                <c:pt idx="160">
                  <c:v>45162</c:v>
                </c:pt>
                <c:pt idx="161">
                  <c:v>45163</c:v>
                </c:pt>
                <c:pt idx="162">
                  <c:v>45166</c:v>
                </c:pt>
                <c:pt idx="163">
                  <c:v>45167</c:v>
                </c:pt>
                <c:pt idx="164">
                  <c:v>45168</c:v>
                </c:pt>
                <c:pt idx="165">
                  <c:v>45169</c:v>
                </c:pt>
                <c:pt idx="166">
                  <c:v>45170</c:v>
                </c:pt>
                <c:pt idx="167">
                  <c:v>45173</c:v>
                </c:pt>
                <c:pt idx="168">
                  <c:v>45174</c:v>
                </c:pt>
                <c:pt idx="169">
                  <c:v>45175</c:v>
                </c:pt>
                <c:pt idx="170">
                  <c:v>45176</c:v>
                </c:pt>
                <c:pt idx="171">
                  <c:v>45177</c:v>
                </c:pt>
                <c:pt idx="172">
                  <c:v>45180</c:v>
                </c:pt>
                <c:pt idx="173">
                  <c:v>45181</c:v>
                </c:pt>
                <c:pt idx="174">
                  <c:v>45182</c:v>
                </c:pt>
                <c:pt idx="175">
                  <c:v>45183</c:v>
                </c:pt>
                <c:pt idx="176">
                  <c:v>45184</c:v>
                </c:pt>
                <c:pt idx="177">
                  <c:v>45187</c:v>
                </c:pt>
                <c:pt idx="178">
                  <c:v>45188</c:v>
                </c:pt>
                <c:pt idx="179">
                  <c:v>45189</c:v>
                </c:pt>
                <c:pt idx="180">
                  <c:v>45190</c:v>
                </c:pt>
                <c:pt idx="181">
                  <c:v>45191</c:v>
                </c:pt>
                <c:pt idx="182">
                  <c:v>45194</c:v>
                </c:pt>
                <c:pt idx="183">
                  <c:v>45195</c:v>
                </c:pt>
                <c:pt idx="184">
                  <c:v>45196</c:v>
                </c:pt>
                <c:pt idx="185">
                  <c:v>45197</c:v>
                </c:pt>
                <c:pt idx="186">
                  <c:v>45198</c:v>
                </c:pt>
                <c:pt idx="187">
                  <c:v>45201</c:v>
                </c:pt>
                <c:pt idx="188">
                  <c:v>45202</c:v>
                </c:pt>
                <c:pt idx="189">
                  <c:v>45203</c:v>
                </c:pt>
                <c:pt idx="190">
                  <c:v>45204</c:v>
                </c:pt>
                <c:pt idx="191">
                  <c:v>45205</c:v>
                </c:pt>
                <c:pt idx="192">
                  <c:v>45208</c:v>
                </c:pt>
                <c:pt idx="193">
                  <c:v>45209</c:v>
                </c:pt>
                <c:pt idx="194">
                  <c:v>45210</c:v>
                </c:pt>
                <c:pt idx="195">
                  <c:v>45211</c:v>
                </c:pt>
                <c:pt idx="196">
                  <c:v>45212</c:v>
                </c:pt>
                <c:pt idx="197">
                  <c:v>45215</c:v>
                </c:pt>
                <c:pt idx="198">
                  <c:v>45216</c:v>
                </c:pt>
                <c:pt idx="199">
                  <c:v>45217</c:v>
                </c:pt>
                <c:pt idx="200">
                  <c:v>45218</c:v>
                </c:pt>
                <c:pt idx="201">
                  <c:v>45219</c:v>
                </c:pt>
                <c:pt idx="202">
                  <c:v>45222</c:v>
                </c:pt>
                <c:pt idx="203">
                  <c:v>45223</c:v>
                </c:pt>
                <c:pt idx="204">
                  <c:v>45224</c:v>
                </c:pt>
                <c:pt idx="205">
                  <c:v>45225</c:v>
                </c:pt>
                <c:pt idx="206">
                  <c:v>45226</c:v>
                </c:pt>
                <c:pt idx="207">
                  <c:v>45229</c:v>
                </c:pt>
                <c:pt idx="208">
                  <c:v>45230</c:v>
                </c:pt>
                <c:pt idx="209">
                  <c:v>45231</c:v>
                </c:pt>
                <c:pt idx="210">
                  <c:v>45232</c:v>
                </c:pt>
                <c:pt idx="211">
                  <c:v>45233</c:v>
                </c:pt>
                <c:pt idx="212">
                  <c:v>45236</c:v>
                </c:pt>
                <c:pt idx="213">
                  <c:v>45237</c:v>
                </c:pt>
                <c:pt idx="214">
                  <c:v>45238</c:v>
                </c:pt>
                <c:pt idx="215">
                  <c:v>45239</c:v>
                </c:pt>
                <c:pt idx="216">
                  <c:v>45240</c:v>
                </c:pt>
                <c:pt idx="217">
                  <c:v>45243</c:v>
                </c:pt>
                <c:pt idx="218">
                  <c:v>45244</c:v>
                </c:pt>
                <c:pt idx="219">
                  <c:v>45245</c:v>
                </c:pt>
                <c:pt idx="220">
                  <c:v>45246</c:v>
                </c:pt>
                <c:pt idx="221">
                  <c:v>45247</c:v>
                </c:pt>
                <c:pt idx="222">
                  <c:v>45250</c:v>
                </c:pt>
                <c:pt idx="223">
                  <c:v>45251</c:v>
                </c:pt>
                <c:pt idx="224">
                  <c:v>45252</c:v>
                </c:pt>
                <c:pt idx="225">
                  <c:v>45253</c:v>
                </c:pt>
                <c:pt idx="226">
                  <c:v>45254</c:v>
                </c:pt>
                <c:pt idx="227">
                  <c:v>45257</c:v>
                </c:pt>
                <c:pt idx="228">
                  <c:v>45258</c:v>
                </c:pt>
                <c:pt idx="229">
                  <c:v>45259</c:v>
                </c:pt>
                <c:pt idx="230">
                  <c:v>45260</c:v>
                </c:pt>
                <c:pt idx="231">
                  <c:v>45261</c:v>
                </c:pt>
                <c:pt idx="232">
                  <c:v>45264</c:v>
                </c:pt>
                <c:pt idx="233">
                  <c:v>45265</c:v>
                </c:pt>
                <c:pt idx="234">
                  <c:v>45266</c:v>
                </c:pt>
                <c:pt idx="235">
                  <c:v>45267</c:v>
                </c:pt>
                <c:pt idx="236">
                  <c:v>45268</c:v>
                </c:pt>
                <c:pt idx="237">
                  <c:v>45271</c:v>
                </c:pt>
                <c:pt idx="238">
                  <c:v>45272</c:v>
                </c:pt>
                <c:pt idx="239">
                  <c:v>45273</c:v>
                </c:pt>
                <c:pt idx="240">
                  <c:v>45274</c:v>
                </c:pt>
                <c:pt idx="241">
                  <c:v>45275</c:v>
                </c:pt>
                <c:pt idx="242">
                  <c:v>45278</c:v>
                </c:pt>
                <c:pt idx="243">
                  <c:v>45279</c:v>
                </c:pt>
                <c:pt idx="244">
                  <c:v>45280</c:v>
                </c:pt>
                <c:pt idx="245">
                  <c:v>45281</c:v>
                </c:pt>
                <c:pt idx="246">
                  <c:v>45282</c:v>
                </c:pt>
                <c:pt idx="247">
                  <c:v>45285</c:v>
                </c:pt>
                <c:pt idx="248">
                  <c:v>45286</c:v>
                </c:pt>
                <c:pt idx="249">
                  <c:v>45287</c:v>
                </c:pt>
                <c:pt idx="250">
                  <c:v>45288</c:v>
                </c:pt>
                <c:pt idx="251">
                  <c:v>45289</c:v>
                </c:pt>
                <c:pt idx="252">
                  <c:v>45292</c:v>
                </c:pt>
                <c:pt idx="253">
                  <c:v>45293</c:v>
                </c:pt>
                <c:pt idx="254">
                  <c:v>45294</c:v>
                </c:pt>
                <c:pt idx="255">
                  <c:v>45295</c:v>
                </c:pt>
                <c:pt idx="256">
                  <c:v>45296</c:v>
                </c:pt>
                <c:pt idx="257">
                  <c:v>45299</c:v>
                </c:pt>
                <c:pt idx="258">
                  <c:v>45300</c:v>
                </c:pt>
                <c:pt idx="259">
                  <c:v>45301</c:v>
                </c:pt>
                <c:pt idx="260">
                  <c:v>45302</c:v>
                </c:pt>
                <c:pt idx="261">
                  <c:v>45303</c:v>
                </c:pt>
                <c:pt idx="262">
                  <c:v>45306</c:v>
                </c:pt>
                <c:pt idx="263">
                  <c:v>45307</c:v>
                </c:pt>
                <c:pt idx="264">
                  <c:v>45308</c:v>
                </c:pt>
                <c:pt idx="265">
                  <c:v>45309</c:v>
                </c:pt>
                <c:pt idx="266">
                  <c:v>45310</c:v>
                </c:pt>
                <c:pt idx="267">
                  <c:v>45313</c:v>
                </c:pt>
                <c:pt idx="268">
                  <c:v>45314</c:v>
                </c:pt>
                <c:pt idx="269">
                  <c:v>45315</c:v>
                </c:pt>
                <c:pt idx="270">
                  <c:v>45316</c:v>
                </c:pt>
                <c:pt idx="271">
                  <c:v>45317</c:v>
                </c:pt>
                <c:pt idx="272">
                  <c:v>45320</c:v>
                </c:pt>
                <c:pt idx="273">
                  <c:v>45321</c:v>
                </c:pt>
                <c:pt idx="274">
                  <c:v>45322</c:v>
                </c:pt>
                <c:pt idx="275">
                  <c:v>45323</c:v>
                </c:pt>
                <c:pt idx="276">
                  <c:v>45324</c:v>
                </c:pt>
                <c:pt idx="277">
                  <c:v>45327</c:v>
                </c:pt>
                <c:pt idx="278">
                  <c:v>45328</c:v>
                </c:pt>
                <c:pt idx="279">
                  <c:v>45329</c:v>
                </c:pt>
                <c:pt idx="280">
                  <c:v>45330</c:v>
                </c:pt>
                <c:pt idx="281">
                  <c:v>45331</c:v>
                </c:pt>
                <c:pt idx="282">
                  <c:v>45334</c:v>
                </c:pt>
                <c:pt idx="283">
                  <c:v>45335</c:v>
                </c:pt>
                <c:pt idx="284">
                  <c:v>45336</c:v>
                </c:pt>
                <c:pt idx="285">
                  <c:v>45337</c:v>
                </c:pt>
                <c:pt idx="286">
                  <c:v>45338</c:v>
                </c:pt>
                <c:pt idx="287">
                  <c:v>45341</c:v>
                </c:pt>
                <c:pt idx="288">
                  <c:v>45342</c:v>
                </c:pt>
                <c:pt idx="289">
                  <c:v>45343</c:v>
                </c:pt>
                <c:pt idx="290">
                  <c:v>45344</c:v>
                </c:pt>
                <c:pt idx="291">
                  <c:v>45345</c:v>
                </c:pt>
                <c:pt idx="292">
                  <c:v>45348</c:v>
                </c:pt>
                <c:pt idx="293">
                  <c:v>45349</c:v>
                </c:pt>
                <c:pt idx="294">
                  <c:v>45350</c:v>
                </c:pt>
                <c:pt idx="295">
                  <c:v>45351</c:v>
                </c:pt>
                <c:pt idx="296">
                  <c:v>45352</c:v>
                </c:pt>
                <c:pt idx="297">
                  <c:v>45355</c:v>
                </c:pt>
                <c:pt idx="298">
                  <c:v>45356</c:v>
                </c:pt>
                <c:pt idx="299">
                  <c:v>45357</c:v>
                </c:pt>
                <c:pt idx="300">
                  <c:v>45358</c:v>
                </c:pt>
                <c:pt idx="301">
                  <c:v>45359</c:v>
                </c:pt>
                <c:pt idx="302">
                  <c:v>45362</c:v>
                </c:pt>
                <c:pt idx="303">
                  <c:v>45363</c:v>
                </c:pt>
                <c:pt idx="304">
                  <c:v>45364</c:v>
                </c:pt>
                <c:pt idx="305">
                  <c:v>45365</c:v>
                </c:pt>
                <c:pt idx="306">
                  <c:v>45366</c:v>
                </c:pt>
                <c:pt idx="307">
                  <c:v>45369</c:v>
                </c:pt>
                <c:pt idx="308">
                  <c:v>45370</c:v>
                </c:pt>
                <c:pt idx="309">
                  <c:v>45371</c:v>
                </c:pt>
                <c:pt idx="310">
                  <c:v>45372</c:v>
                </c:pt>
                <c:pt idx="311">
                  <c:v>45373</c:v>
                </c:pt>
                <c:pt idx="312">
                  <c:v>45376</c:v>
                </c:pt>
                <c:pt idx="313">
                  <c:v>45377</c:v>
                </c:pt>
                <c:pt idx="314">
                  <c:v>45378</c:v>
                </c:pt>
                <c:pt idx="315">
                  <c:v>45379</c:v>
                </c:pt>
                <c:pt idx="316">
                  <c:v>45380</c:v>
                </c:pt>
                <c:pt idx="317">
                  <c:v>45383</c:v>
                </c:pt>
                <c:pt idx="318">
                  <c:v>45384</c:v>
                </c:pt>
                <c:pt idx="319">
                  <c:v>45385</c:v>
                </c:pt>
                <c:pt idx="320">
                  <c:v>45386</c:v>
                </c:pt>
                <c:pt idx="321">
                  <c:v>45387</c:v>
                </c:pt>
                <c:pt idx="322">
                  <c:v>45390</c:v>
                </c:pt>
                <c:pt idx="323">
                  <c:v>45391</c:v>
                </c:pt>
                <c:pt idx="324">
                  <c:v>45392</c:v>
                </c:pt>
                <c:pt idx="325">
                  <c:v>45393</c:v>
                </c:pt>
                <c:pt idx="326">
                  <c:v>45394</c:v>
                </c:pt>
                <c:pt idx="327">
                  <c:v>45397</c:v>
                </c:pt>
                <c:pt idx="328">
                  <c:v>45398</c:v>
                </c:pt>
                <c:pt idx="329">
                  <c:v>45399</c:v>
                </c:pt>
                <c:pt idx="330">
                  <c:v>45400</c:v>
                </c:pt>
                <c:pt idx="331">
                  <c:v>45401</c:v>
                </c:pt>
                <c:pt idx="332">
                  <c:v>45404</c:v>
                </c:pt>
                <c:pt idx="333">
                  <c:v>45405</c:v>
                </c:pt>
                <c:pt idx="334">
                  <c:v>45406</c:v>
                </c:pt>
                <c:pt idx="335">
                  <c:v>45407</c:v>
                </c:pt>
                <c:pt idx="336">
                  <c:v>45408</c:v>
                </c:pt>
                <c:pt idx="337">
                  <c:v>45411</c:v>
                </c:pt>
                <c:pt idx="338">
                  <c:v>45412</c:v>
                </c:pt>
                <c:pt idx="339">
                  <c:v>45413</c:v>
                </c:pt>
                <c:pt idx="340">
                  <c:v>45414</c:v>
                </c:pt>
                <c:pt idx="341">
                  <c:v>45415</c:v>
                </c:pt>
                <c:pt idx="342">
                  <c:v>45418</c:v>
                </c:pt>
                <c:pt idx="343">
                  <c:v>45419</c:v>
                </c:pt>
                <c:pt idx="344">
                  <c:v>45420</c:v>
                </c:pt>
                <c:pt idx="345">
                  <c:v>45421</c:v>
                </c:pt>
                <c:pt idx="346">
                  <c:v>45422</c:v>
                </c:pt>
                <c:pt idx="347">
                  <c:v>45425</c:v>
                </c:pt>
                <c:pt idx="348">
                  <c:v>45426</c:v>
                </c:pt>
                <c:pt idx="349">
                  <c:v>45427</c:v>
                </c:pt>
                <c:pt idx="350">
                  <c:v>45428</c:v>
                </c:pt>
                <c:pt idx="351">
                  <c:v>45429</c:v>
                </c:pt>
                <c:pt idx="352">
                  <c:v>45432</c:v>
                </c:pt>
                <c:pt idx="353">
                  <c:v>45433</c:v>
                </c:pt>
                <c:pt idx="354">
                  <c:v>45434</c:v>
                </c:pt>
                <c:pt idx="355">
                  <c:v>45435</c:v>
                </c:pt>
                <c:pt idx="356">
                  <c:v>45436</c:v>
                </c:pt>
                <c:pt idx="357">
                  <c:v>45439</c:v>
                </c:pt>
                <c:pt idx="358">
                  <c:v>45440</c:v>
                </c:pt>
                <c:pt idx="359">
                  <c:v>45441</c:v>
                </c:pt>
                <c:pt idx="360">
                  <c:v>45442</c:v>
                </c:pt>
                <c:pt idx="361">
                  <c:v>45443</c:v>
                </c:pt>
                <c:pt idx="362">
                  <c:v>45446</c:v>
                </c:pt>
                <c:pt idx="363">
                  <c:v>45447</c:v>
                </c:pt>
                <c:pt idx="364">
                  <c:v>45448</c:v>
                </c:pt>
                <c:pt idx="365">
                  <c:v>45449</c:v>
                </c:pt>
                <c:pt idx="366">
                  <c:v>45450</c:v>
                </c:pt>
                <c:pt idx="367">
                  <c:v>45453</c:v>
                </c:pt>
                <c:pt idx="368">
                  <c:v>45454</c:v>
                </c:pt>
                <c:pt idx="369">
                  <c:v>45455</c:v>
                </c:pt>
                <c:pt idx="370">
                  <c:v>45456</c:v>
                </c:pt>
                <c:pt idx="371">
                  <c:v>45457</c:v>
                </c:pt>
                <c:pt idx="372">
                  <c:v>45460</c:v>
                </c:pt>
                <c:pt idx="373">
                  <c:v>45461</c:v>
                </c:pt>
                <c:pt idx="374">
                  <c:v>45462</c:v>
                </c:pt>
                <c:pt idx="375">
                  <c:v>45463</c:v>
                </c:pt>
                <c:pt idx="376">
                  <c:v>45464</c:v>
                </c:pt>
                <c:pt idx="377">
                  <c:v>45467</c:v>
                </c:pt>
                <c:pt idx="378">
                  <c:v>45468</c:v>
                </c:pt>
                <c:pt idx="379">
                  <c:v>45469</c:v>
                </c:pt>
                <c:pt idx="380">
                  <c:v>45470</c:v>
                </c:pt>
                <c:pt idx="381">
                  <c:v>45471</c:v>
                </c:pt>
                <c:pt idx="382">
                  <c:v>45474</c:v>
                </c:pt>
                <c:pt idx="383">
                  <c:v>45475</c:v>
                </c:pt>
                <c:pt idx="384">
                  <c:v>45476</c:v>
                </c:pt>
                <c:pt idx="385">
                  <c:v>45477</c:v>
                </c:pt>
                <c:pt idx="386">
                  <c:v>45478</c:v>
                </c:pt>
                <c:pt idx="387">
                  <c:v>45481</c:v>
                </c:pt>
                <c:pt idx="388">
                  <c:v>45482</c:v>
                </c:pt>
                <c:pt idx="389">
                  <c:v>45483</c:v>
                </c:pt>
                <c:pt idx="390">
                  <c:v>45484</c:v>
                </c:pt>
                <c:pt idx="391">
                  <c:v>45485</c:v>
                </c:pt>
                <c:pt idx="392">
                  <c:v>45488</c:v>
                </c:pt>
                <c:pt idx="393">
                  <c:v>45489</c:v>
                </c:pt>
                <c:pt idx="394">
                  <c:v>45490</c:v>
                </c:pt>
                <c:pt idx="395">
                  <c:v>45491</c:v>
                </c:pt>
                <c:pt idx="396">
                  <c:v>45492</c:v>
                </c:pt>
                <c:pt idx="397">
                  <c:v>45495</c:v>
                </c:pt>
                <c:pt idx="398">
                  <c:v>45496</c:v>
                </c:pt>
                <c:pt idx="399">
                  <c:v>45497</c:v>
                </c:pt>
                <c:pt idx="400">
                  <c:v>45498</c:v>
                </c:pt>
                <c:pt idx="401">
                  <c:v>45499</c:v>
                </c:pt>
                <c:pt idx="402">
                  <c:v>45502</c:v>
                </c:pt>
                <c:pt idx="403">
                  <c:v>45503</c:v>
                </c:pt>
                <c:pt idx="404">
                  <c:v>45504</c:v>
                </c:pt>
                <c:pt idx="405">
                  <c:v>45505</c:v>
                </c:pt>
                <c:pt idx="406">
                  <c:v>45506</c:v>
                </c:pt>
                <c:pt idx="407">
                  <c:v>45509</c:v>
                </c:pt>
                <c:pt idx="408">
                  <c:v>45510</c:v>
                </c:pt>
                <c:pt idx="409">
                  <c:v>45511</c:v>
                </c:pt>
                <c:pt idx="410">
                  <c:v>45512</c:v>
                </c:pt>
                <c:pt idx="411">
                  <c:v>45513</c:v>
                </c:pt>
                <c:pt idx="412">
                  <c:v>45516</c:v>
                </c:pt>
                <c:pt idx="413">
                  <c:v>45517</c:v>
                </c:pt>
                <c:pt idx="414">
                  <c:v>45518</c:v>
                </c:pt>
                <c:pt idx="415">
                  <c:v>45519</c:v>
                </c:pt>
                <c:pt idx="416">
                  <c:v>45520</c:v>
                </c:pt>
                <c:pt idx="417">
                  <c:v>45523</c:v>
                </c:pt>
                <c:pt idx="418">
                  <c:v>45524</c:v>
                </c:pt>
                <c:pt idx="419">
                  <c:v>45525</c:v>
                </c:pt>
                <c:pt idx="420">
                  <c:v>45526</c:v>
                </c:pt>
                <c:pt idx="421">
                  <c:v>45527</c:v>
                </c:pt>
                <c:pt idx="422">
                  <c:v>45530</c:v>
                </c:pt>
                <c:pt idx="423">
                  <c:v>45531</c:v>
                </c:pt>
                <c:pt idx="424">
                  <c:v>45532</c:v>
                </c:pt>
                <c:pt idx="425">
                  <c:v>45533</c:v>
                </c:pt>
                <c:pt idx="426">
                  <c:v>45534</c:v>
                </c:pt>
                <c:pt idx="427">
                  <c:v>45537</c:v>
                </c:pt>
                <c:pt idx="428">
                  <c:v>45538</c:v>
                </c:pt>
                <c:pt idx="429">
                  <c:v>45539</c:v>
                </c:pt>
                <c:pt idx="430">
                  <c:v>45540</c:v>
                </c:pt>
                <c:pt idx="431">
                  <c:v>45541</c:v>
                </c:pt>
                <c:pt idx="432">
                  <c:v>45544</c:v>
                </c:pt>
                <c:pt idx="433">
                  <c:v>45545</c:v>
                </c:pt>
                <c:pt idx="434">
                  <c:v>45546</c:v>
                </c:pt>
                <c:pt idx="435">
                  <c:v>45547</c:v>
                </c:pt>
                <c:pt idx="436">
                  <c:v>45548</c:v>
                </c:pt>
                <c:pt idx="437">
                  <c:v>45551</c:v>
                </c:pt>
                <c:pt idx="438">
                  <c:v>45552</c:v>
                </c:pt>
                <c:pt idx="439">
                  <c:v>45553</c:v>
                </c:pt>
                <c:pt idx="440">
                  <c:v>45554</c:v>
                </c:pt>
                <c:pt idx="441">
                  <c:v>45555</c:v>
                </c:pt>
                <c:pt idx="442">
                  <c:v>45558</c:v>
                </c:pt>
                <c:pt idx="443">
                  <c:v>45559</c:v>
                </c:pt>
                <c:pt idx="444">
                  <c:v>45560</c:v>
                </c:pt>
                <c:pt idx="445">
                  <c:v>45561</c:v>
                </c:pt>
                <c:pt idx="446">
                  <c:v>45562</c:v>
                </c:pt>
                <c:pt idx="447">
                  <c:v>45565</c:v>
                </c:pt>
                <c:pt idx="448">
                  <c:v>45566</c:v>
                </c:pt>
                <c:pt idx="449">
                  <c:v>45567</c:v>
                </c:pt>
                <c:pt idx="450">
                  <c:v>45568</c:v>
                </c:pt>
                <c:pt idx="451">
                  <c:v>45569</c:v>
                </c:pt>
                <c:pt idx="452">
                  <c:v>45572</c:v>
                </c:pt>
                <c:pt idx="453">
                  <c:v>45573</c:v>
                </c:pt>
                <c:pt idx="454">
                  <c:v>45574</c:v>
                </c:pt>
                <c:pt idx="455">
                  <c:v>45575</c:v>
                </c:pt>
                <c:pt idx="456">
                  <c:v>45576</c:v>
                </c:pt>
                <c:pt idx="457">
                  <c:v>45579</c:v>
                </c:pt>
                <c:pt idx="458">
                  <c:v>45580</c:v>
                </c:pt>
                <c:pt idx="459">
                  <c:v>45581</c:v>
                </c:pt>
                <c:pt idx="460">
                  <c:v>45582</c:v>
                </c:pt>
                <c:pt idx="461">
                  <c:v>45583</c:v>
                </c:pt>
                <c:pt idx="462">
                  <c:v>45586</c:v>
                </c:pt>
                <c:pt idx="463">
                  <c:v>45587</c:v>
                </c:pt>
                <c:pt idx="464">
                  <c:v>45588</c:v>
                </c:pt>
                <c:pt idx="465">
                  <c:v>45589</c:v>
                </c:pt>
                <c:pt idx="466">
                  <c:v>45590</c:v>
                </c:pt>
                <c:pt idx="467">
                  <c:v>45593</c:v>
                </c:pt>
                <c:pt idx="468">
                  <c:v>45594</c:v>
                </c:pt>
                <c:pt idx="469">
                  <c:v>45595</c:v>
                </c:pt>
                <c:pt idx="470">
                  <c:v>45596</c:v>
                </c:pt>
                <c:pt idx="471">
                  <c:v>45597</c:v>
                </c:pt>
                <c:pt idx="472">
                  <c:v>45600</c:v>
                </c:pt>
                <c:pt idx="473">
                  <c:v>45601</c:v>
                </c:pt>
                <c:pt idx="474">
                  <c:v>45602</c:v>
                </c:pt>
                <c:pt idx="475">
                  <c:v>45603</c:v>
                </c:pt>
                <c:pt idx="476">
                  <c:v>45604</c:v>
                </c:pt>
                <c:pt idx="477">
                  <c:v>45607</c:v>
                </c:pt>
                <c:pt idx="478">
                  <c:v>45608</c:v>
                </c:pt>
                <c:pt idx="479">
                  <c:v>45609</c:v>
                </c:pt>
                <c:pt idx="480">
                  <c:v>45610</c:v>
                </c:pt>
                <c:pt idx="481">
                  <c:v>45611</c:v>
                </c:pt>
                <c:pt idx="482">
                  <c:v>45614</c:v>
                </c:pt>
                <c:pt idx="483">
                  <c:v>45615</c:v>
                </c:pt>
                <c:pt idx="484">
                  <c:v>45616</c:v>
                </c:pt>
                <c:pt idx="485">
                  <c:v>45617</c:v>
                </c:pt>
                <c:pt idx="486">
                  <c:v>45618</c:v>
                </c:pt>
                <c:pt idx="487">
                  <c:v>45621</c:v>
                </c:pt>
                <c:pt idx="488">
                  <c:v>45622</c:v>
                </c:pt>
                <c:pt idx="489">
                  <c:v>45623</c:v>
                </c:pt>
                <c:pt idx="490">
                  <c:v>45624</c:v>
                </c:pt>
                <c:pt idx="491">
                  <c:v>45625</c:v>
                </c:pt>
                <c:pt idx="492">
                  <c:v>45628</c:v>
                </c:pt>
                <c:pt idx="493">
                  <c:v>45629</c:v>
                </c:pt>
                <c:pt idx="494">
                  <c:v>45630</c:v>
                </c:pt>
                <c:pt idx="495">
                  <c:v>45631</c:v>
                </c:pt>
                <c:pt idx="496">
                  <c:v>45632</c:v>
                </c:pt>
                <c:pt idx="497">
                  <c:v>45635</c:v>
                </c:pt>
                <c:pt idx="498">
                  <c:v>45636</c:v>
                </c:pt>
                <c:pt idx="499">
                  <c:v>45637</c:v>
                </c:pt>
                <c:pt idx="500">
                  <c:v>45638</c:v>
                </c:pt>
                <c:pt idx="501">
                  <c:v>45639</c:v>
                </c:pt>
                <c:pt idx="502">
                  <c:v>45642</c:v>
                </c:pt>
                <c:pt idx="503">
                  <c:v>45643</c:v>
                </c:pt>
                <c:pt idx="504">
                  <c:v>45644</c:v>
                </c:pt>
                <c:pt idx="505">
                  <c:v>45645</c:v>
                </c:pt>
                <c:pt idx="506">
                  <c:v>45646</c:v>
                </c:pt>
                <c:pt idx="507">
                  <c:v>45649</c:v>
                </c:pt>
                <c:pt idx="508">
                  <c:v>45650</c:v>
                </c:pt>
                <c:pt idx="509">
                  <c:v>45651</c:v>
                </c:pt>
                <c:pt idx="510">
                  <c:v>45652</c:v>
                </c:pt>
                <c:pt idx="511">
                  <c:v>45653</c:v>
                </c:pt>
                <c:pt idx="512">
                  <c:v>45656</c:v>
                </c:pt>
                <c:pt idx="513">
                  <c:v>45657</c:v>
                </c:pt>
                <c:pt idx="514">
                  <c:v>45658</c:v>
                </c:pt>
                <c:pt idx="515">
                  <c:v>45659</c:v>
                </c:pt>
                <c:pt idx="516">
                  <c:v>45660</c:v>
                </c:pt>
                <c:pt idx="517">
                  <c:v>45663</c:v>
                </c:pt>
                <c:pt idx="518">
                  <c:v>45664</c:v>
                </c:pt>
                <c:pt idx="519">
                  <c:v>45665</c:v>
                </c:pt>
                <c:pt idx="520">
                  <c:v>45666</c:v>
                </c:pt>
                <c:pt idx="521">
                  <c:v>45667</c:v>
                </c:pt>
                <c:pt idx="522">
                  <c:v>45670</c:v>
                </c:pt>
                <c:pt idx="523">
                  <c:v>45671</c:v>
                </c:pt>
                <c:pt idx="524">
                  <c:v>45672</c:v>
                </c:pt>
                <c:pt idx="525">
                  <c:v>45673</c:v>
                </c:pt>
                <c:pt idx="526">
                  <c:v>45674</c:v>
                </c:pt>
                <c:pt idx="527">
                  <c:v>45677</c:v>
                </c:pt>
                <c:pt idx="528">
                  <c:v>45678</c:v>
                </c:pt>
                <c:pt idx="529">
                  <c:v>45679</c:v>
                </c:pt>
                <c:pt idx="530">
                  <c:v>45680</c:v>
                </c:pt>
                <c:pt idx="531">
                  <c:v>45681</c:v>
                </c:pt>
                <c:pt idx="532">
                  <c:v>45684</c:v>
                </c:pt>
                <c:pt idx="533">
                  <c:v>45685</c:v>
                </c:pt>
                <c:pt idx="534">
                  <c:v>45686</c:v>
                </c:pt>
                <c:pt idx="535">
                  <c:v>45687</c:v>
                </c:pt>
                <c:pt idx="536">
                  <c:v>45688</c:v>
                </c:pt>
                <c:pt idx="537">
                  <c:v>45691</c:v>
                </c:pt>
                <c:pt idx="538">
                  <c:v>45692</c:v>
                </c:pt>
                <c:pt idx="539">
                  <c:v>45693</c:v>
                </c:pt>
                <c:pt idx="540">
                  <c:v>45694</c:v>
                </c:pt>
                <c:pt idx="541">
                  <c:v>45695</c:v>
                </c:pt>
                <c:pt idx="542">
                  <c:v>45698</c:v>
                </c:pt>
                <c:pt idx="543">
                  <c:v>45699</c:v>
                </c:pt>
                <c:pt idx="544">
                  <c:v>45700</c:v>
                </c:pt>
                <c:pt idx="545">
                  <c:v>45701</c:v>
                </c:pt>
                <c:pt idx="546">
                  <c:v>45702</c:v>
                </c:pt>
                <c:pt idx="547">
                  <c:v>45705</c:v>
                </c:pt>
                <c:pt idx="548">
                  <c:v>45706</c:v>
                </c:pt>
                <c:pt idx="549">
                  <c:v>45707</c:v>
                </c:pt>
                <c:pt idx="550">
                  <c:v>45708</c:v>
                </c:pt>
                <c:pt idx="551">
                  <c:v>45709</c:v>
                </c:pt>
                <c:pt idx="552">
                  <c:v>45712</c:v>
                </c:pt>
                <c:pt idx="553">
                  <c:v>45713</c:v>
                </c:pt>
                <c:pt idx="554">
                  <c:v>45714</c:v>
                </c:pt>
                <c:pt idx="555">
                  <c:v>45715</c:v>
                </c:pt>
                <c:pt idx="556">
                  <c:v>45716</c:v>
                </c:pt>
                <c:pt idx="557">
                  <c:v>45719</c:v>
                </c:pt>
                <c:pt idx="558">
                  <c:v>45720</c:v>
                </c:pt>
                <c:pt idx="559">
                  <c:v>45721</c:v>
                </c:pt>
                <c:pt idx="560">
                  <c:v>45722</c:v>
                </c:pt>
                <c:pt idx="561">
                  <c:v>45723</c:v>
                </c:pt>
                <c:pt idx="562">
                  <c:v>45726</c:v>
                </c:pt>
                <c:pt idx="563">
                  <c:v>45727</c:v>
                </c:pt>
                <c:pt idx="564">
                  <c:v>45728</c:v>
                </c:pt>
                <c:pt idx="565">
                  <c:v>45729</c:v>
                </c:pt>
                <c:pt idx="566">
                  <c:v>45730</c:v>
                </c:pt>
                <c:pt idx="567">
                  <c:v>45733</c:v>
                </c:pt>
                <c:pt idx="568">
                  <c:v>45734</c:v>
                </c:pt>
                <c:pt idx="569">
                  <c:v>45735</c:v>
                </c:pt>
                <c:pt idx="570">
                  <c:v>45736</c:v>
                </c:pt>
                <c:pt idx="571">
                  <c:v>45737</c:v>
                </c:pt>
                <c:pt idx="572">
                  <c:v>45740</c:v>
                </c:pt>
                <c:pt idx="573">
                  <c:v>45741</c:v>
                </c:pt>
                <c:pt idx="574">
                  <c:v>45742</c:v>
                </c:pt>
                <c:pt idx="575">
                  <c:v>45743</c:v>
                </c:pt>
                <c:pt idx="576">
                  <c:v>45744</c:v>
                </c:pt>
                <c:pt idx="577">
                  <c:v>45747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'Câu 1'!$B$2:$B$586</c15:sqref>
                  </c15:fullRef>
                </c:ext>
              </c:extLst>
              <c:f>('Câu 1'!$B$2,'Câu 1'!$B$10:$B$586)</c:f>
              <c:numCache>
                <c:formatCode>#,##0.00</c:formatCode>
                <c:ptCount val="578"/>
                <c:pt idx="0">
                  <c:v>23515</c:v>
                </c:pt>
                <c:pt idx="1">
                  <c:v>23435</c:v>
                </c:pt>
                <c:pt idx="2">
                  <c:v>23445</c:v>
                </c:pt>
                <c:pt idx="3">
                  <c:v>23427</c:v>
                </c:pt>
                <c:pt idx="4">
                  <c:v>23437</c:v>
                </c:pt>
                <c:pt idx="5">
                  <c:v>23440</c:v>
                </c:pt>
                <c:pt idx="6">
                  <c:v>23440</c:v>
                </c:pt>
                <c:pt idx="7">
                  <c:v>23440</c:v>
                </c:pt>
                <c:pt idx="8">
                  <c:v>23440</c:v>
                </c:pt>
                <c:pt idx="9">
                  <c:v>23440</c:v>
                </c:pt>
                <c:pt idx="10">
                  <c:v>23440</c:v>
                </c:pt>
                <c:pt idx="11">
                  <c:v>23460</c:v>
                </c:pt>
                <c:pt idx="12">
                  <c:v>23470</c:v>
                </c:pt>
                <c:pt idx="13">
                  <c:v>23445</c:v>
                </c:pt>
                <c:pt idx="14">
                  <c:v>23440</c:v>
                </c:pt>
                <c:pt idx="15">
                  <c:v>23449</c:v>
                </c:pt>
                <c:pt idx="16">
                  <c:v>23440</c:v>
                </c:pt>
                <c:pt idx="17">
                  <c:v>23480</c:v>
                </c:pt>
                <c:pt idx="18">
                  <c:v>23600</c:v>
                </c:pt>
                <c:pt idx="19">
                  <c:v>23590</c:v>
                </c:pt>
                <c:pt idx="20">
                  <c:v>23560</c:v>
                </c:pt>
                <c:pt idx="21">
                  <c:v>23565</c:v>
                </c:pt>
                <c:pt idx="22">
                  <c:v>23595</c:v>
                </c:pt>
                <c:pt idx="23">
                  <c:v>23600</c:v>
                </c:pt>
                <c:pt idx="24">
                  <c:v>23615</c:v>
                </c:pt>
                <c:pt idx="25">
                  <c:v>23680</c:v>
                </c:pt>
                <c:pt idx="26">
                  <c:v>23810</c:v>
                </c:pt>
                <c:pt idx="27">
                  <c:v>23725</c:v>
                </c:pt>
                <c:pt idx="28">
                  <c:v>23705</c:v>
                </c:pt>
                <c:pt idx="29">
                  <c:v>23780</c:v>
                </c:pt>
                <c:pt idx="30">
                  <c:v>23815</c:v>
                </c:pt>
                <c:pt idx="31">
                  <c:v>23780</c:v>
                </c:pt>
                <c:pt idx="32">
                  <c:v>23805</c:v>
                </c:pt>
                <c:pt idx="33">
                  <c:v>23740</c:v>
                </c:pt>
                <c:pt idx="34">
                  <c:v>23710</c:v>
                </c:pt>
                <c:pt idx="35">
                  <c:v>23700</c:v>
                </c:pt>
                <c:pt idx="36">
                  <c:v>23710</c:v>
                </c:pt>
                <c:pt idx="37">
                  <c:v>23650</c:v>
                </c:pt>
                <c:pt idx="38">
                  <c:v>23640</c:v>
                </c:pt>
                <c:pt idx="39">
                  <c:v>23710</c:v>
                </c:pt>
                <c:pt idx="40">
                  <c:v>23680</c:v>
                </c:pt>
                <c:pt idx="41">
                  <c:v>23660</c:v>
                </c:pt>
                <c:pt idx="42">
                  <c:v>23570</c:v>
                </c:pt>
                <c:pt idx="43">
                  <c:v>23570</c:v>
                </c:pt>
                <c:pt idx="44">
                  <c:v>23565</c:v>
                </c:pt>
                <c:pt idx="45">
                  <c:v>23560</c:v>
                </c:pt>
                <c:pt idx="46">
                  <c:v>23570</c:v>
                </c:pt>
                <c:pt idx="47">
                  <c:v>23570</c:v>
                </c:pt>
                <c:pt idx="48">
                  <c:v>23570</c:v>
                </c:pt>
                <c:pt idx="49">
                  <c:v>23510</c:v>
                </c:pt>
                <c:pt idx="50">
                  <c:v>23490</c:v>
                </c:pt>
                <c:pt idx="51">
                  <c:v>23510</c:v>
                </c:pt>
                <c:pt idx="52">
                  <c:v>23500</c:v>
                </c:pt>
                <c:pt idx="53">
                  <c:v>23480</c:v>
                </c:pt>
                <c:pt idx="54">
                  <c:v>23480</c:v>
                </c:pt>
                <c:pt idx="55">
                  <c:v>23470</c:v>
                </c:pt>
                <c:pt idx="56">
                  <c:v>23450</c:v>
                </c:pt>
                <c:pt idx="57">
                  <c:v>23470</c:v>
                </c:pt>
                <c:pt idx="58">
                  <c:v>23460</c:v>
                </c:pt>
                <c:pt idx="59">
                  <c:v>23465</c:v>
                </c:pt>
                <c:pt idx="60">
                  <c:v>23451</c:v>
                </c:pt>
                <c:pt idx="61">
                  <c:v>23442</c:v>
                </c:pt>
                <c:pt idx="62">
                  <c:v>23440</c:v>
                </c:pt>
                <c:pt idx="63">
                  <c:v>23445</c:v>
                </c:pt>
                <c:pt idx="64">
                  <c:v>23442</c:v>
                </c:pt>
                <c:pt idx="65">
                  <c:v>23440</c:v>
                </c:pt>
                <c:pt idx="66">
                  <c:v>23440</c:v>
                </c:pt>
                <c:pt idx="67">
                  <c:v>23485</c:v>
                </c:pt>
                <c:pt idx="68">
                  <c:v>23505</c:v>
                </c:pt>
                <c:pt idx="69">
                  <c:v>23511</c:v>
                </c:pt>
                <c:pt idx="70">
                  <c:v>23488</c:v>
                </c:pt>
                <c:pt idx="71">
                  <c:v>23485</c:v>
                </c:pt>
                <c:pt idx="72">
                  <c:v>23494</c:v>
                </c:pt>
                <c:pt idx="73">
                  <c:v>23473</c:v>
                </c:pt>
                <c:pt idx="74">
                  <c:v>23465</c:v>
                </c:pt>
                <c:pt idx="75">
                  <c:v>23445</c:v>
                </c:pt>
                <c:pt idx="76">
                  <c:v>23450</c:v>
                </c:pt>
                <c:pt idx="77">
                  <c:v>23450</c:v>
                </c:pt>
                <c:pt idx="78">
                  <c:v>23450</c:v>
                </c:pt>
                <c:pt idx="79">
                  <c:v>23450</c:v>
                </c:pt>
                <c:pt idx="80">
                  <c:v>23445</c:v>
                </c:pt>
                <c:pt idx="81">
                  <c:v>23440</c:v>
                </c:pt>
                <c:pt idx="82">
                  <c:v>23443</c:v>
                </c:pt>
                <c:pt idx="83">
                  <c:v>23460</c:v>
                </c:pt>
                <c:pt idx="84">
                  <c:v>23465</c:v>
                </c:pt>
                <c:pt idx="85">
                  <c:v>23465</c:v>
                </c:pt>
                <c:pt idx="86">
                  <c:v>23450</c:v>
                </c:pt>
                <c:pt idx="87">
                  <c:v>23458</c:v>
                </c:pt>
                <c:pt idx="88">
                  <c:v>23450</c:v>
                </c:pt>
                <c:pt idx="89">
                  <c:v>23450</c:v>
                </c:pt>
                <c:pt idx="90">
                  <c:v>23450</c:v>
                </c:pt>
                <c:pt idx="91">
                  <c:v>23460</c:v>
                </c:pt>
                <c:pt idx="92">
                  <c:v>23438</c:v>
                </c:pt>
                <c:pt idx="93">
                  <c:v>23470</c:v>
                </c:pt>
                <c:pt idx="94">
                  <c:v>23470</c:v>
                </c:pt>
                <c:pt idx="95">
                  <c:v>23470</c:v>
                </c:pt>
                <c:pt idx="96">
                  <c:v>23475</c:v>
                </c:pt>
                <c:pt idx="97">
                  <c:v>23465</c:v>
                </c:pt>
                <c:pt idx="98">
                  <c:v>23480</c:v>
                </c:pt>
                <c:pt idx="99">
                  <c:v>23485</c:v>
                </c:pt>
                <c:pt idx="100">
                  <c:v>23485</c:v>
                </c:pt>
                <c:pt idx="101">
                  <c:v>23475</c:v>
                </c:pt>
                <c:pt idx="102">
                  <c:v>23495</c:v>
                </c:pt>
                <c:pt idx="103">
                  <c:v>23485</c:v>
                </c:pt>
                <c:pt idx="104">
                  <c:v>23485</c:v>
                </c:pt>
                <c:pt idx="105">
                  <c:v>23490</c:v>
                </c:pt>
                <c:pt idx="106">
                  <c:v>23470</c:v>
                </c:pt>
                <c:pt idx="107">
                  <c:v>23480</c:v>
                </c:pt>
                <c:pt idx="108">
                  <c:v>23495</c:v>
                </c:pt>
                <c:pt idx="109">
                  <c:v>23500</c:v>
                </c:pt>
                <c:pt idx="110">
                  <c:v>23525</c:v>
                </c:pt>
                <c:pt idx="111">
                  <c:v>23520</c:v>
                </c:pt>
                <c:pt idx="112">
                  <c:v>23520</c:v>
                </c:pt>
                <c:pt idx="113">
                  <c:v>23520</c:v>
                </c:pt>
                <c:pt idx="114">
                  <c:v>23505</c:v>
                </c:pt>
                <c:pt idx="115">
                  <c:v>23515</c:v>
                </c:pt>
                <c:pt idx="116">
                  <c:v>23515</c:v>
                </c:pt>
                <c:pt idx="117">
                  <c:v>23530</c:v>
                </c:pt>
                <c:pt idx="118">
                  <c:v>23520</c:v>
                </c:pt>
                <c:pt idx="119">
                  <c:v>23555</c:v>
                </c:pt>
                <c:pt idx="120">
                  <c:v>23569</c:v>
                </c:pt>
                <c:pt idx="121">
                  <c:v>23575</c:v>
                </c:pt>
                <c:pt idx="122">
                  <c:v>23695</c:v>
                </c:pt>
                <c:pt idx="123">
                  <c:v>23700</c:v>
                </c:pt>
                <c:pt idx="124">
                  <c:v>23745</c:v>
                </c:pt>
                <c:pt idx="125">
                  <c:v>23710</c:v>
                </c:pt>
                <c:pt idx="126">
                  <c:v>23635</c:v>
                </c:pt>
                <c:pt idx="127">
                  <c:v>23640</c:v>
                </c:pt>
                <c:pt idx="128">
                  <c:v>23690</c:v>
                </c:pt>
                <c:pt idx="129">
                  <c:v>23660</c:v>
                </c:pt>
                <c:pt idx="130">
                  <c:v>23665</c:v>
                </c:pt>
                <c:pt idx="131">
                  <c:v>23630</c:v>
                </c:pt>
                <c:pt idx="132">
                  <c:v>23630</c:v>
                </c:pt>
                <c:pt idx="133">
                  <c:v>23635</c:v>
                </c:pt>
                <c:pt idx="134">
                  <c:v>23630</c:v>
                </c:pt>
                <c:pt idx="135">
                  <c:v>23647</c:v>
                </c:pt>
                <c:pt idx="136">
                  <c:v>23656</c:v>
                </c:pt>
                <c:pt idx="137">
                  <c:v>23665</c:v>
                </c:pt>
                <c:pt idx="138">
                  <c:v>23655</c:v>
                </c:pt>
                <c:pt idx="139">
                  <c:v>23665</c:v>
                </c:pt>
                <c:pt idx="140">
                  <c:v>23661</c:v>
                </c:pt>
                <c:pt idx="141">
                  <c:v>23685</c:v>
                </c:pt>
                <c:pt idx="142">
                  <c:v>23680</c:v>
                </c:pt>
                <c:pt idx="143">
                  <c:v>23680</c:v>
                </c:pt>
                <c:pt idx="144">
                  <c:v>23735</c:v>
                </c:pt>
                <c:pt idx="145">
                  <c:v>23750</c:v>
                </c:pt>
                <c:pt idx="146">
                  <c:v>23725</c:v>
                </c:pt>
                <c:pt idx="147">
                  <c:v>23720</c:v>
                </c:pt>
                <c:pt idx="148">
                  <c:v>23730</c:v>
                </c:pt>
                <c:pt idx="149">
                  <c:v>23735</c:v>
                </c:pt>
                <c:pt idx="150">
                  <c:v>23740</c:v>
                </c:pt>
                <c:pt idx="151">
                  <c:v>23750</c:v>
                </c:pt>
                <c:pt idx="152">
                  <c:v>23815</c:v>
                </c:pt>
                <c:pt idx="153">
                  <c:v>23965</c:v>
                </c:pt>
                <c:pt idx="154">
                  <c:v>23935</c:v>
                </c:pt>
                <c:pt idx="155">
                  <c:v>23850</c:v>
                </c:pt>
                <c:pt idx="156">
                  <c:v>23805</c:v>
                </c:pt>
                <c:pt idx="157">
                  <c:v>23805</c:v>
                </c:pt>
                <c:pt idx="158">
                  <c:v>23920</c:v>
                </c:pt>
                <c:pt idx="159">
                  <c:v>23985</c:v>
                </c:pt>
                <c:pt idx="160">
                  <c:v>23995</c:v>
                </c:pt>
                <c:pt idx="161">
                  <c:v>24024</c:v>
                </c:pt>
                <c:pt idx="162">
                  <c:v>24080</c:v>
                </c:pt>
                <c:pt idx="163">
                  <c:v>24180</c:v>
                </c:pt>
                <c:pt idx="164">
                  <c:v>24110</c:v>
                </c:pt>
                <c:pt idx="165">
                  <c:v>24060</c:v>
                </c:pt>
                <c:pt idx="166">
                  <c:v>24060</c:v>
                </c:pt>
                <c:pt idx="167">
                  <c:v>24060</c:v>
                </c:pt>
                <c:pt idx="168">
                  <c:v>24050</c:v>
                </c:pt>
                <c:pt idx="169">
                  <c:v>24055</c:v>
                </c:pt>
                <c:pt idx="170">
                  <c:v>24060</c:v>
                </c:pt>
                <c:pt idx="171">
                  <c:v>24055</c:v>
                </c:pt>
                <c:pt idx="172">
                  <c:v>24075</c:v>
                </c:pt>
                <c:pt idx="173">
                  <c:v>24100</c:v>
                </c:pt>
                <c:pt idx="174">
                  <c:v>24155</c:v>
                </c:pt>
                <c:pt idx="175">
                  <c:v>24220</c:v>
                </c:pt>
                <c:pt idx="176">
                  <c:v>24250</c:v>
                </c:pt>
                <c:pt idx="177">
                  <c:v>24370</c:v>
                </c:pt>
                <c:pt idx="178">
                  <c:v>24370</c:v>
                </c:pt>
                <c:pt idx="179">
                  <c:v>24270</c:v>
                </c:pt>
                <c:pt idx="180">
                  <c:v>24310</c:v>
                </c:pt>
                <c:pt idx="181">
                  <c:v>24360</c:v>
                </c:pt>
                <c:pt idx="182">
                  <c:v>24380</c:v>
                </c:pt>
                <c:pt idx="183">
                  <c:v>24380</c:v>
                </c:pt>
                <c:pt idx="184">
                  <c:v>24385</c:v>
                </c:pt>
                <c:pt idx="185">
                  <c:v>24385</c:v>
                </c:pt>
                <c:pt idx="186">
                  <c:v>24280</c:v>
                </c:pt>
                <c:pt idx="187">
                  <c:v>24340</c:v>
                </c:pt>
                <c:pt idx="188">
                  <c:v>24385</c:v>
                </c:pt>
                <c:pt idx="189">
                  <c:v>24420</c:v>
                </c:pt>
                <c:pt idx="190">
                  <c:v>24380</c:v>
                </c:pt>
                <c:pt idx="191">
                  <c:v>24360</c:v>
                </c:pt>
                <c:pt idx="192">
                  <c:v>24370</c:v>
                </c:pt>
                <c:pt idx="193">
                  <c:v>24390</c:v>
                </c:pt>
                <c:pt idx="194">
                  <c:v>24440</c:v>
                </c:pt>
                <c:pt idx="195">
                  <c:v>24435</c:v>
                </c:pt>
                <c:pt idx="196">
                  <c:v>24440</c:v>
                </c:pt>
                <c:pt idx="197">
                  <c:v>24460</c:v>
                </c:pt>
                <c:pt idx="198">
                  <c:v>24490</c:v>
                </c:pt>
                <c:pt idx="199">
                  <c:v>24555</c:v>
                </c:pt>
                <c:pt idx="200">
                  <c:v>24550</c:v>
                </c:pt>
                <c:pt idx="201">
                  <c:v>24520</c:v>
                </c:pt>
                <c:pt idx="202">
                  <c:v>24590</c:v>
                </c:pt>
                <c:pt idx="203">
                  <c:v>24550</c:v>
                </c:pt>
                <c:pt idx="204">
                  <c:v>24560</c:v>
                </c:pt>
                <c:pt idx="205">
                  <c:v>24590</c:v>
                </c:pt>
                <c:pt idx="206">
                  <c:v>24570</c:v>
                </c:pt>
                <c:pt idx="207">
                  <c:v>24558</c:v>
                </c:pt>
                <c:pt idx="208">
                  <c:v>24560</c:v>
                </c:pt>
                <c:pt idx="209">
                  <c:v>24585</c:v>
                </c:pt>
                <c:pt idx="210">
                  <c:v>24570</c:v>
                </c:pt>
                <c:pt idx="211">
                  <c:v>24520</c:v>
                </c:pt>
                <c:pt idx="212">
                  <c:v>24335</c:v>
                </c:pt>
                <c:pt idx="213">
                  <c:v>24310</c:v>
                </c:pt>
                <c:pt idx="214">
                  <c:v>24370</c:v>
                </c:pt>
                <c:pt idx="215">
                  <c:v>24340</c:v>
                </c:pt>
                <c:pt idx="216">
                  <c:v>24315</c:v>
                </c:pt>
                <c:pt idx="217">
                  <c:v>24383</c:v>
                </c:pt>
                <c:pt idx="218">
                  <c:v>24355</c:v>
                </c:pt>
                <c:pt idx="219">
                  <c:v>24290</c:v>
                </c:pt>
                <c:pt idx="220">
                  <c:v>24288</c:v>
                </c:pt>
                <c:pt idx="221">
                  <c:v>24250</c:v>
                </c:pt>
                <c:pt idx="222">
                  <c:v>24170</c:v>
                </c:pt>
                <c:pt idx="223">
                  <c:v>24130</c:v>
                </c:pt>
                <c:pt idx="224">
                  <c:v>24205</c:v>
                </c:pt>
                <c:pt idx="225">
                  <c:v>24240</c:v>
                </c:pt>
                <c:pt idx="226">
                  <c:v>24260</c:v>
                </c:pt>
                <c:pt idx="227">
                  <c:v>24230</c:v>
                </c:pt>
                <c:pt idx="228">
                  <c:v>24230</c:v>
                </c:pt>
                <c:pt idx="229">
                  <c:v>24260</c:v>
                </c:pt>
                <c:pt idx="230">
                  <c:v>24250</c:v>
                </c:pt>
                <c:pt idx="231">
                  <c:v>24290</c:v>
                </c:pt>
                <c:pt idx="232">
                  <c:v>24250</c:v>
                </c:pt>
                <c:pt idx="233">
                  <c:v>24266</c:v>
                </c:pt>
                <c:pt idx="234">
                  <c:v>24274</c:v>
                </c:pt>
                <c:pt idx="235">
                  <c:v>24275</c:v>
                </c:pt>
                <c:pt idx="236">
                  <c:v>24220</c:v>
                </c:pt>
                <c:pt idx="237">
                  <c:v>24250</c:v>
                </c:pt>
                <c:pt idx="238">
                  <c:v>24260</c:v>
                </c:pt>
                <c:pt idx="239">
                  <c:v>24279</c:v>
                </c:pt>
                <c:pt idx="240">
                  <c:v>24245</c:v>
                </c:pt>
                <c:pt idx="241">
                  <c:v>24260</c:v>
                </c:pt>
                <c:pt idx="242">
                  <c:v>24350</c:v>
                </c:pt>
                <c:pt idx="243">
                  <c:v>24350</c:v>
                </c:pt>
                <c:pt idx="244">
                  <c:v>24335</c:v>
                </c:pt>
                <c:pt idx="245">
                  <c:v>24320</c:v>
                </c:pt>
                <c:pt idx="246">
                  <c:v>24235</c:v>
                </c:pt>
                <c:pt idx="247">
                  <c:v>24230</c:v>
                </c:pt>
                <c:pt idx="248">
                  <c:v>24325</c:v>
                </c:pt>
                <c:pt idx="249">
                  <c:v>24345</c:v>
                </c:pt>
                <c:pt idx="250">
                  <c:v>24235</c:v>
                </c:pt>
                <c:pt idx="251">
                  <c:v>24260</c:v>
                </c:pt>
                <c:pt idx="252">
                  <c:v>24260</c:v>
                </c:pt>
                <c:pt idx="253">
                  <c:v>24325</c:v>
                </c:pt>
                <c:pt idx="254">
                  <c:v>24370</c:v>
                </c:pt>
                <c:pt idx="255">
                  <c:v>24360</c:v>
                </c:pt>
                <c:pt idx="256">
                  <c:v>24370</c:v>
                </c:pt>
                <c:pt idx="257">
                  <c:v>24330</c:v>
                </c:pt>
                <c:pt idx="258">
                  <c:v>24360</c:v>
                </c:pt>
                <c:pt idx="259">
                  <c:v>24405</c:v>
                </c:pt>
                <c:pt idx="260">
                  <c:v>24475</c:v>
                </c:pt>
                <c:pt idx="261">
                  <c:v>24490</c:v>
                </c:pt>
                <c:pt idx="262">
                  <c:v>24470</c:v>
                </c:pt>
                <c:pt idx="263">
                  <c:v>24500</c:v>
                </c:pt>
                <c:pt idx="264">
                  <c:v>24530</c:v>
                </c:pt>
                <c:pt idx="265">
                  <c:v>24545</c:v>
                </c:pt>
                <c:pt idx="266">
                  <c:v>24540</c:v>
                </c:pt>
                <c:pt idx="267">
                  <c:v>24550</c:v>
                </c:pt>
                <c:pt idx="268">
                  <c:v>24565</c:v>
                </c:pt>
                <c:pt idx="269">
                  <c:v>24600</c:v>
                </c:pt>
                <c:pt idx="270">
                  <c:v>24605</c:v>
                </c:pt>
                <c:pt idx="271">
                  <c:v>24595</c:v>
                </c:pt>
                <c:pt idx="272">
                  <c:v>24530</c:v>
                </c:pt>
                <c:pt idx="273">
                  <c:v>24395</c:v>
                </c:pt>
                <c:pt idx="274">
                  <c:v>24415</c:v>
                </c:pt>
                <c:pt idx="275">
                  <c:v>24400</c:v>
                </c:pt>
                <c:pt idx="276">
                  <c:v>24335</c:v>
                </c:pt>
                <c:pt idx="277">
                  <c:v>24370</c:v>
                </c:pt>
                <c:pt idx="278">
                  <c:v>24355</c:v>
                </c:pt>
                <c:pt idx="279">
                  <c:v>24400</c:v>
                </c:pt>
                <c:pt idx="280">
                  <c:v>24400</c:v>
                </c:pt>
                <c:pt idx="281">
                  <c:v>24400</c:v>
                </c:pt>
                <c:pt idx="282">
                  <c:v>24400</c:v>
                </c:pt>
                <c:pt idx="283">
                  <c:v>24400</c:v>
                </c:pt>
                <c:pt idx="284">
                  <c:v>24400</c:v>
                </c:pt>
                <c:pt idx="285">
                  <c:v>24450</c:v>
                </c:pt>
                <c:pt idx="286">
                  <c:v>24510</c:v>
                </c:pt>
                <c:pt idx="287">
                  <c:v>24530</c:v>
                </c:pt>
                <c:pt idx="288">
                  <c:v>24525</c:v>
                </c:pt>
                <c:pt idx="289">
                  <c:v>24525</c:v>
                </c:pt>
                <c:pt idx="290">
                  <c:v>24590</c:v>
                </c:pt>
                <c:pt idx="291">
                  <c:v>24630</c:v>
                </c:pt>
                <c:pt idx="292">
                  <c:v>24660</c:v>
                </c:pt>
                <c:pt idx="293">
                  <c:v>24625</c:v>
                </c:pt>
                <c:pt idx="294">
                  <c:v>24620</c:v>
                </c:pt>
                <c:pt idx="295">
                  <c:v>24640</c:v>
                </c:pt>
                <c:pt idx="296">
                  <c:v>24640</c:v>
                </c:pt>
                <c:pt idx="297">
                  <c:v>24676</c:v>
                </c:pt>
                <c:pt idx="298">
                  <c:v>24690</c:v>
                </c:pt>
                <c:pt idx="299">
                  <c:v>24665</c:v>
                </c:pt>
                <c:pt idx="300">
                  <c:v>24680</c:v>
                </c:pt>
                <c:pt idx="301">
                  <c:v>24640</c:v>
                </c:pt>
                <c:pt idx="302">
                  <c:v>24635</c:v>
                </c:pt>
                <c:pt idx="303">
                  <c:v>24645</c:v>
                </c:pt>
                <c:pt idx="304">
                  <c:v>24675</c:v>
                </c:pt>
                <c:pt idx="305">
                  <c:v>24690</c:v>
                </c:pt>
                <c:pt idx="306">
                  <c:v>24710</c:v>
                </c:pt>
                <c:pt idx="307">
                  <c:v>24715</c:v>
                </c:pt>
                <c:pt idx="308">
                  <c:v>24740</c:v>
                </c:pt>
                <c:pt idx="309">
                  <c:v>24775</c:v>
                </c:pt>
                <c:pt idx="310">
                  <c:v>24785</c:v>
                </c:pt>
                <c:pt idx="311">
                  <c:v>24768</c:v>
                </c:pt>
                <c:pt idx="312">
                  <c:v>24740</c:v>
                </c:pt>
                <c:pt idx="313">
                  <c:v>24770</c:v>
                </c:pt>
                <c:pt idx="314">
                  <c:v>24785</c:v>
                </c:pt>
                <c:pt idx="315">
                  <c:v>24790</c:v>
                </c:pt>
                <c:pt idx="316">
                  <c:v>24810</c:v>
                </c:pt>
                <c:pt idx="317">
                  <c:v>24795</c:v>
                </c:pt>
                <c:pt idx="318">
                  <c:v>24900</c:v>
                </c:pt>
                <c:pt idx="319">
                  <c:v>25000</c:v>
                </c:pt>
                <c:pt idx="320">
                  <c:v>24935</c:v>
                </c:pt>
                <c:pt idx="321">
                  <c:v>24950</c:v>
                </c:pt>
                <c:pt idx="322">
                  <c:v>24960</c:v>
                </c:pt>
                <c:pt idx="323">
                  <c:v>24945</c:v>
                </c:pt>
                <c:pt idx="324">
                  <c:v>24935</c:v>
                </c:pt>
                <c:pt idx="325">
                  <c:v>24980</c:v>
                </c:pt>
                <c:pt idx="326">
                  <c:v>25015</c:v>
                </c:pt>
                <c:pt idx="327">
                  <c:v>25180</c:v>
                </c:pt>
                <c:pt idx="328">
                  <c:v>25280</c:v>
                </c:pt>
                <c:pt idx="329">
                  <c:v>25400</c:v>
                </c:pt>
                <c:pt idx="330">
                  <c:v>25400</c:v>
                </c:pt>
                <c:pt idx="331">
                  <c:v>25440</c:v>
                </c:pt>
                <c:pt idx="332">
                  <c:v>25455</c:v>
                </c:pt>
                <c:pt idx="333">
                  <c:v>25440</c:v>
                </c:pt>
                <c:pt idx="334">
                  <c:v>25405</c:v>
                </c:pt>
                <c:pt idx="335">
                  <c:v>25350</c:v>
                </c:pt>
                <c:pt idx="336">
                  <c:v>25330</c:v>
                </c:pt>
                <c:pt idx="337">
                  <c:v>25330</c:v>
                </c:pt>
                <c:pt idx="338">
                  <c:v>25330</c:v>
                </c:pt>
                <c:pt idx="339">
                  <c:v>25330</c:v>
                </c:pt>
                <c:pt idx="340">
                  <c:v>25390</c:v>
                </c:pt>
                <c:pt idx="341">
                  <c:v>25400</c:v>
                </c:pt>
                <c:pt idx="342">
                  <c:v>25370</c:v>
                </c:pt>
                <c:pt idx="343">
                  <c:v>25400</c:v>
                </c:pt>
                <c:pt idx="344">
                  <c:v>25425</c:v>
                </c:pt>
                <c:pt idx="345">
                  <c:v>25440</c:v>
                </c:pt>
                <c:pt idx="346">
                  <c:v>25450</c:v>
                </c:pt>
                <c:pt idx="347">
                  <c:v>25453</c:v>
                </c:pt>
                <c:pt idx="348">
                  <c:v>25450</c:v>
                </c:pt>
                <c:pt idx="349">
                  <c:v>25445</c:v>
                </c:pt>
                <c:pt idx="350">
                  <c:v>25431</c:v>
                </c:pt>
                <c:pt idx="351">
                  <c:v>25448</c:v>
                </c:pt>
                <c:pt idx="352">
                  <c:v>25452</c:v>
                </c:pt>
                <c:pt idx="353">
                  <c:v>25461</c:v>
                </c:pt>
                <c:pt idx="354">
                  <c:v>25464</c:v>
                </c:pt>
                <c:pt idx="355">
                  <c:v>25469</c:v>
                </c:pt>
                <c:pt idx="356">
                  <c:v>25465</c:v>
                </c:pt>
                <c:pt idx="357">
                  <c:v>25445</c:v>
                </c:pt>
                <c:pt idx="358">
                  <c:v>25448</c:v>
                </c:pt>
                <c:pt idx="359">
                  <c:v>25450</c:v>
                </c:pt>
                <c:pt idx="360">
                  <c:v>25450</c:v>
                </c:pt>
                <c:pt idx="361">
                  <c:v>25440</c:v>
                </c:pt>
                <c:pt idx="362">
                  <c:v>25432</c:v>
                </c:pt>
                <c:pt idx="363">
                  <c:v>25410</c:v>
                </c:pt>
                <c:pt idx="364">
                  <c:v>25415</c:v>
                </c:pt>
                <c:pt idx="365">
                  <c:v>25420</c:v>
                </c:pt>
                <c:pt idx="366">
                  <c:v>25400</c:v>
                </c:pt>
                <c:pt idx="367">
                  <c:v>25415</c:v>
                </c:pt>
                <c:pt idx="368">
                  <c:v>25435</c:v>
                </c:pt>
                <c:pt idx="369">
                  <c:v>25435</c:v>
                </c:pt>
                <c:pt idx="370">
                  <c:v>25435</c:v>
                </c:pt>
                <c:pt idx="371">
                  <c:v>25450</c:v>
                </c:pt>
                <c:pt idx="372">
                  <c:v>25450</c:v>
                </c:pt>
                <c:pt idx="373">
                  <c:v>25445</c:v>
                </c:pt>
                <c:pt idx="374">
                  <c:v>25450</c:v>
                </c:pt>
                <c:pt idx="375">
                  <c:v>25450</c:v>
                </c:pt>
                <c:pt idx="376">
                  <c:v>25450</c:v>
                </c:pt>
                <c:pt idx="377">
                  <c:v>25455</c:v>
                </c:pt>
                <c:pt idx="378">
                  <c:v>25455</c:v>
                </c:pt>
                <c:pt idx="379">
                  <c:v>25465</c:v>
                </c:pt>
                <c:pt idx="380">
                  <c:v>25455</c:v>
                </c:pt>
                <c:pt idx="381">
                  <c:v>25445</c:v>
                </c:pt>
                <c:pt idx="382">
                  <c:v>25450</c:v>
                </c:pt>
                <c:pt idx="383">
                  <c:v>25450</c:v>
                </c:pt>
                <c:pt idx="384">
                  <c:v>25450</c:v>
                </c:pt>
                <c:pt idx="385">
                  <c:v>25450</c:v>
                </c:pt>
                <c:pt idx="386">
                  <c:v>25412</c:v>
                </c:pt>
                <c:pt idx="387">
                  <c:v>25415</c:v>
                </c:pt>
                <c:pt idx="388">
                  <c:v>25413</c:v>
                </c:pt>
                <c:pt idx="389">
                  <c:v>25415</c:v>
                </c:pt>
                <c:pt idx="390">
                  <c:v>25423</c:v>
                </c:pt>
                <c:pt idx="391">
                  <c:v>25410</c:v>
                </c:pt>
                <c:pt idx="392">
                  <c:v>25360</c:v>
                </c:pt>
                <c:pt idx="393">
                  <c:v>25375</c:v>
                </c:pt>
                <c:pt idx="394">
                  <c:v>25315</c:v>
                </c:pt>
                <c:pt idx="395">
                  <c:v>25310</c:v>
                </c:pt>
                <c:pt idx="396">
                  <c:v>25315</c:v>
                </c:pt>
                <c:pt idx="397">
                  <c:v>25325</c:v>
                </c:pt>
                <c:pt idx="398">
                  <c:v>25355</c:v>
                </c:pt>
                <c:pt idx="399">
                  <c:v>25350</c:v>
                </c:pt>
                <c:pt idx="400">
                  <c:v>25285</c:v>
                </c:pt>
                <c:pt idx="401">
                  <c:v>25300</c:v>
                </c:pt>
                <c:pt idx="402">
                  <c:v>25275</c:v>
                </c:pt>
                <c:pt idx="403">
                  <c:v>25275</c:v>
                </c:pt>
                <c:pt idx="404">
                  <c:v>25235</c:v>
                </c:pt>
                <c:pt idx="405">
                  <c:v>25215</c:v>
                </c:pt>
                <c:pt idx="406">
                  <c:v>25205</c:v>
                </c:pt>
                <c:pt idx="407">
                  <c:v>25080</c:v>
                </c:pt>
                <c:pt idx="408">
                  <c:v>25130</c:v>
                </c:pt>
                <c:pt idx="409">
                  <c:v>25155</c:v>
                </c:pt>
                <c:pt idx="410">
                  <c:v>25135</c:v>
                </c:pt>
                <c:pt idx="411">
                  <c:v>25090</c:v>
                </c:pt>
                <c:pt idx="412">
                  <c:v>25120</c:v>
                </c:pt>
                <c:pt idx="413">
                  <c:v>25115</c:v>
                </c:pt>
                <c:pt idx="414">
                  <c:v>25020</c:v>
                </c:pt>
                <c:pt idx="415">
                  <c:v>25035</c:v>
                </c:pt>
                <c:pt idx="416">
                  <c:v>25050</c:v>
                </c:pt>
                <c:pt idx="417">
                  <c:v>24960</c:v>
                </c:pt>
                <c:pt idx="418">
                  <c:v>24915</c:v>
                </c:pt>
                <c:pt idx="419">
                  <c:v>24930</c:v>
                </c:pt>
                <c:pt idx="420">
                  <c:v>24960</c:v>
                </c:pt>
                <c:pt idx="421">
                  <c:v>24965</c:v>
                </c:pt>
                <c:pt idx="422">
                  <c:v>24860</c:v>
                </c:pt>
                <c:pt idx="423">
                  <c:v>24820</c:v>
                </c:pt>
                <c:pt idx="424">
                  <c:v>24855</c:v>
                </c:pt>
                <c:pt idx="425">
                  <c:v>24870</c:v>
                </c:pt>
                <c:pt idx="426">
                  <c:v>24860</c:v>
                </c:pt>
                <c:pt idx="427">
                  <c:v>24860</c:v>
                </c:pt>
                <c:pt idx="428">
                  <c:v>24860</c:v>
                </c:pt>
                <c:pt idx="429">
                  <c:v>24852</c:v>
                </c:pt>
                <c:pt idx="430">
                  <c:v>24730</c:v>
                </c:pt>
                <c:pt idx="431">
                  <c:v>24600</c:v>
                </c:pt>
                <c:pt idx="432">
                  <c:v>24680</c:v>
                </c:pt>
                <c:pt idx="433">
                  <c:v>24660</c:v>
                </c:pt>
                <c:pt idx="434">
                  <c:v>24550</c:v>
                </c:pt>
                <c:pt idx="435">
                  <c:v>24575</c:v>
                </c:pt>
                <c:pt idx="436">
                  <c:v>24530</c:v>
                </c:pt>
                <c:pt idx="437">
                  <c:v>24530</c:v>
                </c:pt>
                <c:pt idx="438">
                  <c:v>24620</c:v>
                </c:pt>
                <c:pt idx="439">
                  <c:v>24600</c:v>
                </c:pt>
                <c:pt idx="440">
                  <c:v>24565</c:v>
                </c:pt>
                <c:pt idx="441">
                  <c:v>24590</c:v>
                </c:pt>
                <c:pt idx="442">
                  <c:v>24615</c:v>
                </c:pt>
                <c:pt idx="443">
                  <c:v>24590</c:v>
                </c:pt>
                <c:pt idx="444">
                  <c:v>24580</c:v>
                </c:pt>
                <c:pt idx="445">
                  <c:v>24615</c:v>
                </c:pt>
                <c:pt idx="446">
                  <c:v>24590</c:v>
                </c:pt>
                <c:pt idx="447">
                  <c:v>24555</c:v>
                </c:pt>
                <c:pt idx="448">
                  <c:v>24595</c:v>
                </c:pt>
                <c:pt idx="449">
                  <c:v>24652</c:v>
                </c:pt>
                <c:pt idx="450">
                  <c:v>24745</c:v>
                </c:pt>
                <c:pt idx="451">
                  <c:v>24755</c:v>
                </c:pt>
                <c:pt idx="452">
                  <c:v>24840</c:v>
                </c:pt>
                <c:pt idx="453">
                  <c:v>24835</c:v>
                </c:pt>
                <c:pt idx="454">
                  <c:v>24830</c:v>
                </c:pt>
                <c:pt idx="455">
                  <c:v>24830</c:v>
                </c:pt>
                <c:pt idx="456">
                  <c:v>24805</c:v>
                </c:pt>
                <c:pt idx="457">
                  <c:v>24840</c:v>
                </c:pt>
                <c:pt idx="458">
                  <c:v>24925</c:v>
                </c:pt>
                <c:pt idx="459">
                  <c:v>24970</c:v>
                </c:pt>
                <c:pt idx="460">
                  <c:v>25180</c:v>
                </c:pt>
                <c:pt idx="461">
                  <c:v>25150</c:v>
                </c:pt>
                <c:pt idx="462">
                  <c:v>25285</c:v>
                </c:pt>
                <c:pt idx="463">
                  <c:v>25390</c:v>
                </c:pt>
                <c:pt idx="464">
                  <c:v>25400</c:v>
                </c:pt>
                <c:pt idx="465">
                  <c:v>25385</c:v>
                </c:pt>
                <c:pt idx="466">
                  <c:v>25355</c:v>
                </c:pt>
                <c:pt idx="467">
                  <c:v>25345</c:v>
                </c:pt>
                <c:pt idx="468">
                  <c:v>25295</c:v>
                </c:pt>
                <c:pt idx="469">
                  <c:v>25280</c:v>
                </c:pt>
                <c:pt idx="470">
                  <c:v>25270</c:v>
                </c:pt>
                <c:pt idx="471">
                  <c:v>25280</c:v>
                </c:pt>
                <c:pt idx="472">
                  <c:v>25310</c:v>
                </c:pt>
                <c:pt idx="473">
                  <c:v>25330</c:v>
                </c:pt>
                <c:pt idx="474">
                  <c:v>25370</c:v>
                </c:pt>
                <c:pt idx="475">
                  <c:v>25350</c:v>
                </c:pt>
                <c:pt idx="476">
                  <c:v>25260</c:v>
                </c:pt>
                <c:pt idx="477">
                  <c:v>25310</c:v>
                </c:pt>
                <c:pt idx="478">
                  <c:v>25340</c:v>
                </c:pt>
                <c:pt idx="479">
                  <c:v>25330</c:v>
                </c:pt>
                <c:pt idx="480">
                  <c:v>25390</c:v>
                </c:pt>
                <c:pt idx="481">
                  <c:v>25380</c:v>
                </c:pt>
                <c:pt idx="482">
                  <c:v>25405</c:v>
                </c:pt>
                <c:pt idx="483">
                  <c:v>25395</c:v>
                </c:pt>
                <c:pt idx="484">
                  <c:v>25415</c:v>
                </c:pt>
                <c:pt idx="485">
                  <c:v>25415</c:v>
                </c:pt>
                <c:pt idx="486">
                  <c:v>25417</c:v>
                </c:pt>
                <c:pt idx="487">
                  <c:v>25410</c:v>
                </c:pt>
                <c:pt idx="488">
                  <c:v>25405</c:v>
                </c:pt>
                <c:pt idx="489">
                  <c:v>25375</c:v>
                </c:pt>
                <c:pt idx="490">
                  <c:v>25358</c:v>
                </c:pt>
                <c:pt idx="491">
                  <c:v>25344</c:v>
                </c:pt>
                <c:pt idx="492">
                  <c:v>25374</c:v>
                </c:pt>
                <c:pt idx="493">
                  <c:v>25395</c:v>
                </c:pt>
                <c:pt idx="494">
                  <c:v>25400</c:v>
                </c:pt>
                <c:pt idx="495">
                  <c:v>25380</c:v>
                </c:pt>
                <c:pt idx="496">
                  <c:v>25375</c:v>
                </c:pt>
                <c:pt idx="497">
                  <c:v>25370</c:v>
                </c:pt>
                <c:pt idx="498">
                  <c:v>25360</c:v>
                </c:pt>
                <c:pt idx="499">
                  <c:v>25380</c:v>
                </c:pt>
                <c:pt idx="500">
                  <c:v>25394</c:v>
                </c:pt>
                <c:pt idx="501">
                  <c:v>25400</c:v>
                </c:pt>
                <c:pt idx="502">
                  <c:v>25385</c:v>
                </c:pt>
                <c:pt idx="503">
                  <c:v>25430</c:v>
                </c:pt>
                <c:pt idx="504">
                  <c:v>25445</c:v>
                </c:pt>
                <c:pt idx="505">
                  <c:v>25450</c:v>
                </c:pt>
                <c:pt idx="506">
                  <c:v>25445</c:v>
                </c:pt>
                <c:pt idx="507">
                  <c:v>25440</c:v>
                </c:pt>
                <c:pt idx="508">
                  <c:v>25425</c:v>
                </c:pt>
                <c:pt idx="509">
                  <c:v>25420</c:v>
                </c:pt>
                <c:pt idx="510">
                  <c:v>25425</c:v>
                </c:pt>
                <c:pt idx="511">
                  <c:v>25445</c:v>
                </c:pt>
                <c:pt idx="512">
                  <c:v>25476</c:v>
                </c:pt>
                <c:pt idx="513">
                  <c:v>25480</c:v>
                </c:pt>
                <c:pt idx="514">
                  <c:v>25480</c:v>
                </c:pt>
                <c:pt idx="515">
                  <c:v>25450</c:v>
                </c:pt>
                <c:pt idx="516">
                  <c:v>25400</c:v>
                </c:pt>
                <c:pt idx="517">
                  <c:v>25370</c:v>
                </c:pt>
                <c:pt idx="518">
                  <c:v>25360</c:v>
                </c:pt>
                <c:pt idx="519">
                  <c:v>25370</c:v>
                </c:pt>
                <c:pt idx="520">
                  <c:v>25375</c:v>
                </c:pt>
                <c:pt idx="521">
                  <c:v>25360</c:v>
                </c:pt>
                <c:pt idx="522">
                  <c:v>25390</c:v>
                </c:pt>
                <c:pt idx="523">
                  <c:v>25380</c:v>
                </c:pt>
                <c:pt idx="524">
                  <c:v>25375</c:v>
                </c:pt>
                <c:pt idx="525">
                  <c:v>25370</c:v>
                </c:pt>
                <c:pt idx="526">
                  <c:v>25315</c:v>
                </c:pt>
                <c:pt idx="527">
                  <c:v>25315</c:v>
                </c:pt>
                <c:pt idx="528">
                  <c:v>25260</c:v>
                </c:pt>
                <c:pt idx="529">
                  <c:v>25050</c:v>
                </c:pt>
                <c:pt idx="530">
                  <c:v>25080</c:v>
                </c:pt>
                <c:pt idx="531">
                  <c:v>25060</c:v>
                </c:pt>
                <c:pt idx="532">
                  <c:v>25060</c:v>
                </c:pt>
                <c:pt idx="533">
                  <c:v>25060</c:v>
                </c:pt>
                <c:pt idx="534">
                  <c:v>25060</c:v>
                </c:pt>
                <c:pt idx="535">
                  <c:v>25060</c:v>
                </c:pt>
                <c:pt idx="536">
                  <c:v>25060</c:v>
                </c:pt>
                <c:pt idx="537">
                  <c:v>25280</c:v>
                </c:pt>
                <c:pt idx="538">
                  <c:v>25160</c:v>
                </c:pt>
                <c:pt idx="539">
                  <c:v>25145</c:v>
                </c:pt>
                <c:pt idx="540">
                  <c:v>25260</c:v>
                </c:pt>
                <c:pt idx="541">
                  <c:v>25290</c:v>
                </c:pt>
                <c:pt idx="542">
                  <c:v>25380</c:v>
                </c:pt>
                <c:pt idx="543">
                  <c:v>25530</c:v>
                </c:pt>
                <c:pt idx="544">
                  <c:v>25550</c:v>
                </c:pt>
                <c:pt idx="545">
                  <c:v>25440</c:v>
                </c:pt>
                <c:pt idx="546">
                  <c:v>25370</c:v>
                </c:pt>
                <c:pt idx="547">
                  <c:v>25470</c:v>
                </c:pt>
                <c:pt idx="548">
                  <c:v>25500</c:v>
                </c:pt>
                <c:pt idx="549">
                  <c:v>25515</c:v>
                </c:pt>
                <c:pt idx="550">
                  <c:v>25500</c:v>
                </c:pt>
                <c:pt idx="551">
                  <c:v>25510</c:v>
                </c:pt>
                <c:pt idx="552">
                  <c:v>25468</c:v>
                </c:pt>
                <c:pt idx="553">
                  <c:v>25520</c:v>
                </c:pt>
                <c:pt idx="554">
                  <c:v>25535</c:v>
                </c:pt>
                <c:pt idx="555">
                  <c:v>25520</c:v>
                </c:pt>
                <c:pt idx="556">
                  <c:v>25530</c:v>
                </c:pt>
                <c:pt idx="557">
                  <c:v>25575</c:v>
                </c:pt>
                <c:pt idx="558">
                  <c:v>25540</c:v>
                </c:pt>
                <c:pt idx="559">
                  <c:v>25490</c:v>
                </c:pt>
                <c:pt idx="560">
                  <c:v>25485</c:v>
                </c:pt>
                <c:pt idx="561">
                  <c:v>25480</c:v>
                </c:pt>
                <c:pt idx="562">
                  <c:v>25525</c:v>
                </c:pt>
                <c:pt idx="563">
                  <c:v>25450</c:v>
                </c:pt>
                <c:pt idx="564">
                  <c:v>25445</c:v>
                </c:pt>
                <c:pt idx="565">
                  <c:v>25490</c:v>
                </c:pt>
                <c:pt idx="566">
                  <c:v>25500</c:v>
                </c:pt>
                <c:pt idx="567">
                  <c:v>25510</c:v>
                </c:pt>
                <c:pt idx="568">
                  <c:v>25510</c:v>
                </c:pt>
                <c:pt idx="569">
                  <c:v>25535</c:v>
                </c:pt>
                <c:pt idx="570">
                  <c:v>25545</c:v>
                </c:pt>
                <c:pt idx="571">
                  <c:v>25585</c:v>
                </c:pt>
                <c:pt idx="572">
                  <c:v>25620</c:v>
                </c:pt>
                <c:pt idx="573">
                  <c:v>25600</c:v>
                </c:pt>
                <c:pt idx="574">
                  <c:v>25555</c:v>
                </c:pt>
                <c:pt idx="575">
                  <c:v>25560</c:v>
                </c:pt>
                <c:pt idx="576">
                  <c:v>25550</c:v>
                </c:pt>
                <c:pt idx="577">
                  <c:v>25565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3-453A-8523-0C37656C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304911"/>
        <c:axId val="1501302991"/>
      </c:lineChart>
      <c:dateAx>
        <c:axId val="15013049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02991"/>
        <c:crosses val="autoZero"/>
        <c:auto val="1"/>
        <c:lblOffset val="100"/>
        <c:baseTimeUnit val="days"/>
      </c:dateAx>
      <c:valAx>
        <c:axId val="15013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0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'Câu 1'!$D$1</c:f>
              <c:strCache>
                <c:ptCount val="1"/>
                <c:pt idx="0">
                  <c:v>CNY/VND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'Câu 1'!$A$2:$A$586</c:f>
              <c:numCache>
                <c:formatCode>m/d/yyyy</c:formatCode>
                <c:ptCount val="585"/>
                <c:pt idx="0">
                  <c:v>44929</c:v>
                </c:pt>
                <c:pt idx="1">
                  <c:v>44930</c:v>
                </c:pt>
                <c:pt idx="2">
                  <c:v>44931</c:v>
                </c:pt>
                <c:pt idx="3">
                  <c:v>44932</c:v>
                </c:pt>
                <c:pt idx="4">
                  <c:v>44935</c:v>
                </c:pt>
                <c:pt idx="5">
                  <c:v>44936</c:v>
                </c:pt>
                <c:pt idx="6">
                  <c:v>44937</c:v>
                </c:pt>
                <c:pt idx="7">
                  <c:v>44938</c:v>
                </c:pt>
                <c:pt idx="8">
                  <c:v>44939</c:v>
                </c:pt>
                <c:pt idx="9">
                  <c:v>44942</c:v>
                </c:pt>
                <c:pt idx="10">
                  <c:v>44943</c:v>
                </c:pt>
                <c:pt idx="11">
                  <c:v>44944</c:v>
                </c:pt>
                <c:pt idx="12">
                  <c:v>44945</c:v>
                </c:pt>
                <c:pt idx="13">
                  <c:v>44946</c:v>
                </c:pt>
                <c:pt idx="14">
                  <c:v>44949</c:v>
                </c:pt>
                <c:pt idx="15">
                  <c:v>44950</c:v>
                </c:pt>
                <c:pt idx="16">
                  <c:v>44951</c:v>
                </c:pt>
                <c:pt idx="17">
                  <c:v>44952</c:v>
                </c:pt>
                <c:pt idx="18">
                  <c:v>44953</c:v>
                </c:pt>
                <c:pt idx="19">
                  <c:v>44956</c:v>
                </c:pt>
                <c:pt idx="20">
                  <c:v>44957</c:v>
                </c:pt>
                <c:pt idx="21">
                  <c:v>44958</c:v>
                </c:pt>
                <c:pt idx="22">
                  <c:v>44959</c:v>
                </c:pt>
                <c:pt idx="23">
                  <c:v>44960</c:v>
                </c:pt>
                <c:pt idx="24">
                  <c:v>44963</c:v>
                </c:pt>
                <c:pt idx="25">
                  <c:v>44964</c:v>
                </c:pt>
                <c:pt idx="26">
                  <c:v>44965</c:v>
                </c:pt>
                <c:pt idx="27">
                  <c:v>44966</c:v>
                </c:pt>
                <c:pt idx="28">
                  <c:v>44967</c:v>
                </c:pt>
                <c:pt idx="29">
                  <c:v>44970</c:v>
                </c:pt>
                <c:pt idx="30">
                  <c:v>44971</c:v>
                </c:pt>
                <c:pt idx="31">
                  <c:v>44972</c:v>
                </c:pt>
                <c:pt idx="32">
                  <c:v>44973</c:v>
                </c:pt>
                <c:pt idx="33">
                  <c:v>44974</c:v>
                </c:pt>
                <c:pt idx="34">
                  <c:v>44977</c:v>
                </c:pt>
                <c:pt idx="35">
                  <c:v>44978</c:v>
                </c:pt>
                <c:pt idx="36">
                  <c:v>44979</c:v>
                </c:pt>
                <c:pt idx="37">
                  <c:v>44980</c:v>
                </c:pt>
                <c:pt idx="38">
                  <c:v>44981</c:v>
                </c:pt>
                <c:pt idx="39">
                  <c:v>44984</c:v>
                </c:pt>
                <c:pt idx="40">
                  <c:v>44985</c:v>
                </c:pt>
                <c:pt idx="41">
                  <c:v>44986</c:v>
                </c:pt>
                <c:pt idx="42">
                  <c:v>44987</c:v>
                </c:pt>
                <c:pt idx="43">
                  <c:v>44988</c:v>
                </c:pt>
                <c:pt idx="44">
                  <c:v>44991</c:v>
                </c:pt>
                <c:pt idx="45">
                  <c:v>44992</c:v>
                </c:pt>
                <c:pt idx="46">
                  <c:v>44993</c:v>
                </c:pt>
                <c:pt idx="47">
                  <c:v>44994</c:v>
                </c:pt>
                <c:pt idx="48">
                  <c:v>44995</c:v>
                </c:pt>
                <c:pt idx="49">
                  <c:v>44998</c:v>
                </c:pt>
                <c:pt idx="50">
                  <c:v>44999</c:v>
                </c:pt>
                <c:pt idx="51">
                  <c:v>45000</c:v>
                </c:pt>
                <c:pt idx="52">
                  <c:v>45001</c:v>
                </c:pt>
                <c:pt idx="53">
                  <c:v>45002</c:v>
                </c:pt>
                <c:pt idx="54">
                  <c:v>45005</c:v>
                </c:pt>
                <c:pt idx="55">
                  <c:v>45006</c:v>
                </c:pt>
                <c:pt idx="56">
                  <c:v>45007</c:v>
                </c:pt>
                <c:pt idx="57">
                  <c:v>45008</c:v>
                </c:pt>
                <c:pt idx="58">
                  <c:v>45009</c:v>
                </c:pt>
                <c:pt idx="59">
                  <c:v>45012</c:v>
                </c:pt>
                <c:pt idx="60">
                  <c:v>45013</c:v>
                </c:pt>
                <c:pt idx="61">
                  <c:v>45014</c:v>
                </c:pt>
                <c:pt idx="62">
                  <c:v>45015</c:v>
                </c:pt>
                <c:pt idx="63">
                  <c:v>45016</c:v>
                </c:pt>
                <c:pt idx="64">
                  <c:v>45019</c:v>
                </c:pt>
                <c:pt idx="65">
                  <c:v>45020</c:v>
                </c:pt>
                <c:pt idx="66">
                  <c:v>45021</c:v>
                </c:pt>
                <c:pt idx="67">
                  <c:v>45022</c:v>
                </c:pt>
                <c:pt idx="68">
                  <c:v>45023</c:v>
                </c:pt>
                <c:pt idx="69">
                  <c:v>45026</c:v>
                </c:pt>
                <c:pt idx="70">
                  <c:v>45027</c:v>
                </c:pt>
                <c:pt idx="71">
                  <c:v>45028</c:v>
                </c:pt>
                <c:pt idx="72">
                  <c:v>45029</c:v>
                </c:pt>
                <c:pt idx="73">
                  <c:v>45030</c:v>
                </c:pt>
                <c:pt idx="74">
                  <c:v>45033</c:v>
                </c:pt>
                <c:pt idx="75">
                  <c:v>45034</c:v>
                </c:pt>
                <c:pt idx="76">
                  <c:v>45035</c:v>
                </c:pt>
                <c:pt idx="77">
                  <c:v>45036</c:v>
                </c:pt>
                <c:pt idx="78">
                  <c:v>45037</c:v>
                </c:pt>
                <c:pt idx="79">
                  <c:v>45040</c:v>
                </c:pt>
                <c:pt idx="80">
                  <c:v>45041</c:v>
                </c:pt>
                <c:pt idx="81">
                  <c:v>45042</c:v>
                </c:pt>
                <c:pt idx="82">
                  <c:v>45043</c:v>
                </c:pt>
                <c:pt idx="83">
                  <c:v>45044</c:v>
                </c:pt>
                <c:pt idx="84">
                  <c:v>45047</c:v>
                </c:pt>
                <c:pt idx="85">
                  <c:v>45048</c:v>
                </c:pt>
                <c:pt idx="86">
                  <c:v>45049</c:v>
                </c:pt>
                <c:pt idx="87">
                  <c:v>45050</c:v>
                </c:pt>
                <c:pt idx="88">
                  <c:v>45051</c:v>
                </c:pt>
                <c:pt idx="89">
                  <c:v>45054</c:v>
                </c:pt>
                <c:pt idx="90">
                  <c:v>45055</c:v>
                </c:pt>
                <c:pt idx="91">
                  <c:v>45056</c:v>
                </c:pt>
                <c:pt idx="92">
                  <c:v>45057</c:v>
                </c:pt>
                <c:pt idx="93">
                  <c:v>45058</c:v>
                </c:pt>
                <c:pt idx="94">
                  <c:v>45061</c:v>
                </c:pt>
                <c:pt idx="95">
                  <c:v>45062</c:v>
                </c:pt>
                <c:pt idx="96">
                  <c:v>45063</c:v>
                </c:pt>
                <c:pt idx="97">
                  <c:v>45064</c:v>
                </c:pt>
                <c:pt idx="98">
                  <c:v>45065</c:v>
                </c:pt>
                <c:pt idx="99">
                  <c:v>45068</c:v>
                </c:pt>
                <c:pt idx="100">
                  <c:v>45069</c:v>
                </c:pt>
                <c:pt idx="101">
                  <c:v>45070</c:v>
                </c:pt>
                <c:pt idx="102">
                  <c:v>45071</c:v>
                </c:pt>
                <c:pt idx="103">
                  <c:v>45072</c:v>
                </c:pt>
                <c:pt idx="104">
                  <c:v>45075</c:v>
                </c:pt>
                <c:pt idx="105">
                  <c:v>45076</c:v>
                </c:pt>
                <c:pt idx="106">
                  <c:v>45077</c:v>
                </c:pt>
                <c:pt idx="107">
                  <c:v>45078</c:v>
                </c:pt>
                <c:pt idx="108">
                  <c:v>45079</c:v>
                </c:pt>
                <c:pt idx="109">
                  <c:v>45082</c:v>
                </c:pt>
                <c:pt idx="110">
                  <c:v>45083</c:v>
                </c:pt>
                <c:pt idx="111">
                  <c:v>45084</c:v>
                </c:pt>
                <c:pt idx="112">
                  <c:v>45085</c:v>
                </c:pt>
                <c:pt idx="113">
                  <c:v>45086</c:v>
                </c:pt>
                <c:pt idx="114">
                  <c:v>45089</c:v>
                </c:pt>
                <c:pt idx="115">
                  <c:v>45090</c:v>
                </c:pt>
                <c:pt idx="116">
                  <c:v>45091</c:v>
                </c:pt>
                <c:pt idx="117">
                  <c:v>45092</c:v>
                </c:pt>
                <c:pt idx="118">
                  <c:v>45093</c:v>
                </c:pt>
                <c:pt idx="119">
                  <c:v>45096</c:v>
                </c:pt>
                <c:pt idx="120">
                  <c:v>45097</c:v>
                </c:pt>
                <c:pt idx="121">
                  <c:v>45098</c:v>
                </c:pt>
                <c:pt idx="122">
                  <c:v>45099</c:v>
                </c:pt>
                <c:pt idx="123">
                  <c:v>45100</c:v>
                </c:pt>
                <c:pt idx="124">
                  <c:v>45103</c:v>
                </c:pt>
                <c:pt idx="125">
                  <c:v>45104</c:v>
                </c:pt>
                <c:pt idx="126">
                  <c:v>45105</c:v>
                </c:pt>
                <c:pt idx="127">
                  <c:v>45106</c:v>
                </c:pt>
                <c:pt idx="128">
                  <c:v>45107</c:v>
                </c:pt>
                <c:pt idx="129">
                  <c:v>45110</c:v>
                </c:pt>
                <c:pt idx="130">
                  <c:v>45111</c:v>
                </c:pt>
                <c:pt idx="131">
                  <c:v>45112</c:v>
                </c:pt>
                <c:pt idx="132">
                  <c:v>45113</c:v>
                </c:pt>
                <c:pt idx="133">
                  <c:v>45114</c:v>
                </c:pt>
                <c:pt idx="134">
                  <c:v>45117</c:v>
                </c:pt>
                <c:pt idx="135">
                  <c:v>45118</c:v>
                </c:pt>
                <c:pt idx="136">
                  <c:v>45119</c:v>
                </c:pt>
                <c:pt idx="137">
                  <c:v>45120</c:v>
                </c:pt>
                <c:pt idx="138">
                  <c:v>45121</c:v>
                </c:pt>
                <c:pt idx="139">
                  <c:v>45124</c:v>
                </c:pt>
                <c:pt idx="140">
                  <c:v>45125</c:v>
                </c:pt>
                <c:pt idx="141">
                  <c:v>45126</c:v>
                </c:pt>
                <c:pt idx="142">
                  <c:v>45127</c:v>
                </c:pt>
                <c:pt idx="143">
                  <c:v>45128</c:v>
                </c:pt>
                <c:pt idx="144">
                  <c:v>45131</c:v>
                </c:pt>
                <c:pt idx="145">
                  <c:v>45132</c:v>
                </c:pt>
                <c:pt idx="146">
                  <c:v>45133</c:v>
                </c:pt>
                <c:pt idx="147">
                  <c:v>45134</c:v>
                </c:pt>
                <c:pt idx="148">
                  <c:v>45135</c:v>
                </c:pt>
                <c:pt idx="149">
                  <c:v>45138</c:v>
                </c:pt>
                <c:pt idx="150">
                  <c:v>45139</c:v>
                </c:pt>
                <c:pt idx="151">
                  <c:v>45140</c:v>
                </c:pt>
                <c:pt idx="152">
                  <c:v>45141</c:v>
                </c:pt>
                <c:pt idx="153">
                  <c:v>45142</c:v>
                </c:pt>
                <c:pt idx="154">
                  <c:v>45145</c:v>
                </c:pt>
                <c:pt idx="155">
                  <c:v>45146</c:v>
                </c:pt>
                <c:pt idx="156">
                  <c:v>45147</c:v>
                </c:pt>
                <c:pt idx="157">
                  <c:v>45148</c:v>
                </c:pt>
                <c:pt idx="158">
                  <c:v>45149</c:v>
                </c:pt>
                <c:pt idx="159">
                  <c:v>45152</c:v>
                </c:pt>
                <c:pt idx="160">
                  <c:v>45153</c:v>
                </c:pt>
                <c:pt idx="161">
                  <c:v>45154</c:v>
                </c:pt>
                <c:pt idx="162">
                  <c:v>45155</c:v>
                </c:pt>
                <c:pt idx="163">
                  <c:v>45156</c:v>
                </c:pt>
                <c:pt idx="164">
                  <c:v>45159</c:v>
                </c:pt>
                <c:pt idx="165">
                  <c:v>45160</c:v>
                </c:pt>
                <c:pt idx="166">
                  <c:v>45161</c:v>
                </c:pt>
                <c:pt idx="167">
                  <c:v>45162</c:v>
                </c:pt>
                <c:pt idx="168">
                  <c:v>45163</c:v>
                </c:pt>
                <c:pt idx="169">
                  <c:v>45166</c:v>
                </c:pt>
                <c:pt idx="170">
                  <c:v>45167</c:v>
                </c:pt>
                <c:pt idx="171">
                  <c:v>45168</c:v>
                </c:pt>
                <c:pt idx="172">
                  <c:v>45169</c:v>
                </c:pt>
                <c:pt idx="173">
                  <c:v>45170</c:v>
                </c:pt>
                <c:pt idx="174">
                  <c:v>45173</c:v>
                </c:pt>
                <c:pt idx="175">
                  <c:v>45174</c:v>
                </c:pt>
                <c:pt idx="176">
                  <c:v>45175</c:v>
                </c:pt>
                <c:pt idx="177">
                  <c:v>45176</c:v>
                </c:pt>
                <c:pt idx="178">
                  <c:v>45177</c:v>
                </c:pt>
                <c:pt idx="179">
                  <c:v>45180</c:v>
                </c:pt>
                <c:pt idx="180">
                  <c:v>45181</c:v>
                </c:pt>
                <c:pt idx="181">
                  <c:v>45182</c:v>
                </c:pt>
                <c:pt idx="182">
                  <c:v>45183</c:v>
                </c:pt>
                <c:pt idx="183">
                  <c:v>45184</c:v>
                </c:pt>
                <c:pt idx="184">
                  <c:v>45187</c:v>
                </c:pt>
                <c:pt idx="185">
                  <c:v>45188</c:v>
                </c:pt>
                <c:pt idx="186">
                  <c:v>45189</c:v>
                </c:pt>
                <c:pt idx="187">
                  <c:v>45190</c:v>
                </c:pt>
                <c:pt idx="188">
                  <c:v>45191</c:v>
                </c:pt>
                <c:pt idx="189">
                  <c:v>45194</c:v>
                </c:pt>
                <c:pt idx="190">
                  <c:v>45195</c:v>
                </c:pt>
                <c:pt idx="191">
                  <c:v>45196</c:v>
                </c:pt>
                <c:pt idx="192">
                  <c:v>45197</c:v>
                </c:pt>
                <c:pt idx="193">
                  <c:v>45198</c:v>
                </c:pt>
                <c:pt idx="194">
                  <c:v>45201</c:v>
                </c:pt>
                <c:pt idx="195">
                  <c:v>45202</c:v>
                </c:pt>
                <c:pt idx="196">
                  <c:v>45203</c:v>
                </c:pt>
                <c:pt idx="197">
                  <c:v>45204</c:v>
                </c:pt>
                <c:pt idx="198">
                  <c:v>45205</c:v>
                </c:pt>
                <c:pt idx="199">
                  <c:v>45208</c:v>
                </c:pt>
                <c:pt idx="200">
                  <c:v>45209</c:v>
                </c:pt>
                <c:pt idx="201">
                  <c:v>45210</c:v>
                </c:pt>
                <c:pt idx="202">
                  <c:v>45211</c:v>
                </c:pt>
                <c:pt idx="203">
                  <c:v>45212</c:v>
                </c:pt>
                <c:pt idx="204">
                  <c:v>45215</c:v>
                </c:pt>
                <c:pt idx="205">
                  <c:v>45216</c:v>
                </c:pt>
                <c:pt idx="206">
                  <c:v>45217</c:v>
                </c:pt>
                <c:pt idx="207">
                  <c:v>45218</c:v>
                </c:pt>
                <c:pt idx="208">
                  <c:v>45219</c:v>
                </c:pt>
                <c:pt idx="209">
                  <c:v>45222</c:v>
                </c:pt>
                <c:pt idx="210">
                  <c:v>45223</c:v>
                </c:pt>
                <c:pt idx="211">
                  <c:v>45224</c:v>
                </c:pt>
                <c:pt idx="212">
                  <c:v>45225</c:v>
                </c:pt>
                <c:pt idx="213">
                  <c:v>45226</c:v>
                </c:pt>
                <c:pt idx="214">
                  <c:v>45229</c:v>
                </c:pt>
                <c:pt idx="215">
                  <c:v>45230</c:v>
                </c:pt>
                <c:pt idx="216">
                  <c:v>45231</c:v>
                </c:pt>
                <c:pt idx="217">
                  <c:v>45232</c:v>
                </c:pt>
                <c:pt idx="218">
                  <c:v>45233</c:v>
                </c:pt>
                <c:pt idx="219">
                  <c:v>45236</c:v>
                </c:pt>
                <c:pt idx="220">
                  <c:v>45237</c:v>
                </c:pt>
                <c:pt idx="221">
                  <c:v>45238</c:v>
                </c:pt>
                <c:pt idx="222">
                  <c:v>45239</c:v>
                </c:pt>
                <c:pt idx="223">
                  <c:v>45240</c:v>
                </c:pt>
                <c:pt idx="224">
                  <c:v>45243</c:v>
                </c:pt>
                <c:pt idx="225">
                  <c:v>45244</c:v>
                </c:pt>
                <c:pt idx="226">
                  <c:v>45245</c:v>
                </c:pt>
                <c:pt idx="227">
                  <c:v>45246</c:v>
                </c:pt>
                <c:pt idx="228">
                  <c:v>45247</c:v>
                </c:pt>
                <c:pt idx="229">
                  <c:v>45250</c:v>
                </c:pt>
                <c:pt idx="230">
                  <c:v>45251</c:v>
                </c:pt>
                <c:pt idx="231">
                  <c:v>45252</c:v>
                </c:pt>
                <c:pt idx="232">
                  <c:v>45253</c:v>
                </c:pt>
                <c:pt idx="233">
                  <c:v>45254</c:v>
                </c:pt>
                <c:pt idx="234">
                  <c:v>45257</c:v>
                </c:pt>
                <c:pt idx="235">
                  <c:v>45258</c:v>
                </c:pt>
                <c:pt idx="236">
                  <c:v>45259</c:v>
                </c:pt>
                <c:pt idx="237">
                  <c:v>45260</c:v>
                </c:pt>
                <c:pt idx="238">
                  <c:v>45261</c:v>
                </c:pt>
                <c:pt idx="239">
                  <c:v>45264</c:v>
                </c:pt>
                <c:pt idx="240">
                  <c:v>45265</c:v>
                </c:pt>
                <c:pt idx="241">
                  <c:v>45266</c:v>
                </c:pt>
                <c:pt idx="242">
                  <c:v>45267</c:v>
                </c:pt>
                <c:pt idx="243">
                  <c:v>45268</c:v>
                </c:pt>
                <c:pt idx="244">
                  <c:v>45271</c:v>
                </c:pt>
                <c:pt idx="245">
                  <c:v>45272</c:v>
                </c:pt>
                <c:pt idx="246">
                  <c:v>45273</c:v>
                </c:pt>
                <c:pt idx="247">
                  <c:v>45274</c:v>
                </c:pt>
                <c:pt idx="248">
                  <c:v>45275</c:v>
                </c:pt>
                <c:pt idx="249">
                  <c:v>45278</c:v>
                </c:pt>
                <c:pt idx="250">
                  <c:v>45279</c:v>
                </c:pt>
                <c:pt idx="251">
                  <c:v>45280</c:v>
                </c:pt>
                <c:pt idx="252">
                  <c:v>45281</c:v>
                </c:pt>
                <c:pt idx="253">
                  <c:v>45282</c:v>
                </c:pt>
                <c:pt idx="254">
                  <c:v>45285</c:v>
                </c:pt>
                <c:pt idx="255">
                  <c:v>45286</c:v>
                </c:pt>
                <c:pt idx="256">
                  <c:v>45287</c:v>
                </c:pt>
                <c:pt idx="257">
                  <c:v>45288</c:v>
                </c:pt>
                <c:pt idx="258">
                  <c:v>45289</c:v>
                </c:pt>
                <c:pt idx="259">
                  <c:v>45292</c:v>
                </c:pt>
                <c:pt idx="260">
                  <c:v>45293</c:v>
                </c:pt>
                <c:pt idx="261">
                  <c:v>45294</c:v>
                </c:pt>
                <c:pt idx="262">
                  <c:v>45295</c:v>
                </c:pt>
                <c:pt idx="263">
                  <c:v>45296</c:v>
                </c:pt>
                <c:pt idx="264">
                  <c:v>45299</c:v>
                </c:pt>
                <c:pt idx="265">
                  <c:v>45300</c:v>
                </c:pt>
                <c:pt idx="266">
                  <c:v>45301</c:v>
                </c:pt>
                <c:pt idx="267">
                  <c:v>45302</c:v>
                </c:pt>
                <c:pt idx="268">
                  <c:v>45303</c:v>
                </c:pt>
                <c:pt idx="269">
                  <c:v>45306</c:v>
                </c:pt>
                <c:pt idx="270">
                  <c:v>45307</c:v>
                </c:pt>
                <c:pt idx="271">
                  <c:v>45308</c:v>
                </c:pt>
                <c:pt idx="272">
                  <c:v>45309</c:v>
                </c:pt>
                <c:pt idx="273">
                  <c:v>45310</c:v>
                </c:pt>
                <c:pt idx="274">
                  <c:v>45313</c:v>
                </c:pt>
                <c:pt idx="275">
                  <c:v>45314</c:v>
                </c:pt>
                <c:pt idx="276">
                  <c:v>45315</c:v>
                </c:pt>
                <c:pt idx="277">
                  <c:v>45316</c:v>
                </c:pt>
                <c:pt idx="278">
                  <c:v>45317</c:v>
                </c:pt>
                <c:pt idx="279">
                  <c:v>45320</c:v>
                </c:pt>
                <c:pt idx="280">
                  <c:v>45321</c:v>
                </c:pt>
                <c:pt idx="281">
                  <c:v>45322</c:v>
                </c:pt>
                <c:pt idx="282">
                  <c:v>45323</c:v>
                </c:pt>
                <c:pt idx="283">
                  <c:v>45324</c:v>
                </c:pt>
                <c:pt idx="284">
                  <c:v>45327</c:v>
                </c:pt>
                <c:pt idx="285">
                  <c:v>45328</c:v>
                </c:pt>
                <c:pt idx="286">
                  <c:v>45329</c:v>
                </c:pt>
                <c:pt idx="287">
                  <c:v>45330</c:v>
                </c:pt>
                <c:pt idx="288">
                  <c:v>45331</c:v>
                </c:pt>
                <c:pt idx="289">
                  <c:v>45334</c:v>
                </c:pt>
                <c:pt idx="290">
                  <c:v>45335</c:v>
                </c:pt>
                <c:pt idx="291">
                  <c:v>45336</c:v>
                </c:pt>
                <c:pt idx="292">
                  <c:v>45337</c:v>
                </c:pt>
                <c:pt idx="293">
                  <c:v>45338</c:v>
                </c:pt>
                <c:pt idx="294">
                  <c:v>45341</c:v>
                </c:pt>
                <c:pt idx="295">
                  <c:v>45342</c:v>
                </c:pt>
                <c:pt idx="296">
                  <c:v>45343</c:v>
                </c:pt>
                <c:pt idx="297">
                  <c:v>45344</c:v>
                </c:pt>
                <c:pt idx="298">
                  <c:v>45345</c:v>
                </c:pt>
                <c:pt idx="299">
                  <c:v>45348</c:v>
                </c:pt>
                <c:pt idx="300">
                  <c:v>45349</c:v>
                </c:pt>
                <c:pt idx="301">
                  <c:v>45350</c:v>
                </c:pt>
                <c:pt idx="302">
                  <c:v>45351</c:v>
                </c:pt>
                <c:pt idx="303">
                  <c:v>45352</c:v>
                </c:pt>
                <c:pt idx="304">
                  <c:v>45355</c:v>
                </c:pt>
                <c:pt idx="305">
                  <c:v>45356</c:v>
                </c:pt>
                <c:pt idx="306">
                  <c:v>45357</c:v>
                </c:pt>
                <c:pt idx="307">
                  <c:v>45358</c:v>
                </c:pt>
                <c:pt idx="308">
                  <c:v>45359</c:v>
                </c:pt>
                <c:pt idx="309">
                  <c:v>45362</c:v>
                </c:pt>
                <c:pt idx="310">
                  <c:v>45363</c:v>
                </c:pt>
                <c:pt idx="311">
                  <c:v>45364</c:v>
                </c:pt>
                <c:pt idx="312">
                  <c:v>45365</c:v>
                </c:pt>
                <c:pt idx="313">
                  <c:v>45366</c:v>
                </c:pt>
                <c:pt idx="314">
                  <c:v>45369</c:v>
                </c:pt>
                <c:pt idx="315">
                  <c:v>45370</c:v>
                </c:pt>
                <c:pt idx="316">
                  <c:v>45371</c:v>
                </c:pt>
                <c:pt idx="317">
                  <c:v>45372</c:v>
                </c:pt>
                <c:pt idx="318">
                  <c:v>45373</c:v>
                </c:pt>
                <c:pt idx="319">
                  <c:v>45376</c:v>
                </c:pt>
                <c:pt idx="320">
                  <c:v>45377</c:v>
                </c:pt>
                <c:pt idx="321">
                  <c:v>45378</c:v>
                </c:pt>
                <c:pt idx="322">
                  <c:v>45379</c:v>
                </c:pt>
                <c:pt idx="323">
                  <c:v>45380</c:v>
                </c:pt>
                <c:pt idx="324">
                  <c:v>45383</c:v>
                </c:pt>
                <c:pt idx="325">
                  <c:v>45384</c:v>
                </c:pt>
                <c:pt idx="326">
                  <c:v>45385</c:v>
                </c:pt>
                <c:pt idx="327">
                  <c:v>45386</c:v>
                </c:pt>
                <c:pt idx="328">
                  <c:v>45387</c:v>
                </c:pt>
                <c:pt idx="329">
                  <c:v>45390</c:v>
                </c:pt>
                <c:pt idx="330">
                  <c:v>45391</c:v>
                </c:pt>
                <c:pt idx="331">
                  <c:v>45392</c:v>
                </c:pt>
                <c:pt idx="332">
                  <c:v>45393</c:v>
                </c:pt>
                <c:pt idx="333">
                  <c:v>45394</c:v>
                </c:pt>
                <c:pt idx="334">
                  <c:v>45397</c:v>
                </c:pt>
                <c:pt idx="335">
                  <c:v>45398</c:v>
                </c:pt>
                <c:pt idx="336">
                  <c:v>45399</c:v>
                </c:pt>
                <c:pt idx="337">
                  <c:v>45400</c:v>
                </c:pt>
                <c:pt idx="338">
                  <c:v>45401</c:v>
                </c:pt>
                <c:pt idx="339">
                  <c:v>45404</c:v>
                </c:pt>
                <c:pt idx="340">
                  <c:v>45405</c:v>
                </c:pt>
                <c:pt idx="341">
                  <c:v>45406</c:v>
                </c:pt>
                <c:pt idx="342">
                  <c:v>45407</c:v>
                </c:pt>
                <c:pt idx="343">
                  <c:v>45408</c:v>
                </c:pt>
                <c:pt idx="344">
                  <c:v>45411</c:v>
                </c:pt>
                <c:pt idx="345">
                  <c:v>45412</c:v>
                </c:pt>
                <c:pt idx="346">
                  <c:v>45413</c:v>
                </c:pt>
                <c:pt idx="347">
                  <c:v>45414</c:v>
                </c:pt>
                <c:pt idx="348">
                  <c:v>45415</c:v>
                </c:pt>
                <c:pt idx="349">
                  <c:v>45418</c:v>
                </c:pt>
                <c:pt idx="350">
                  <c:v>45419</c:v>
                </c:pt>
                <c:pt idx="351">
                  <c:v>45420</c:v>
                </c:pt>
                <c:pt idx="352">
                  <c:v>45421</c:v>
                </c:pt>
                <c:pt idx="353">
                  <c:v>45422</c:v>
                </c:pt>
                <c:pt idx="354">
                  <c:v>45425</c:v>
                </c:pt>
                <c:pt idx="355">
                  <c:v>45426</c:v>
                </c:pt>
                <c:pt idx="356">
                  <c:v>45427</c:v>
                </c:pt>
                <c:pt idx="357">
                  <c:v>45428</c:v>
                </c:pt>
                <c:pt idx="358">
                  <c:v>45429</c:v>
                </c:pt>
                <c:pt idx="359">
                  <c:v>45432</c:v>
                </c:pt>
                <c:pt idx="360">
                  <c:v>45433</c:v>
                </c:pt>
                <c:pt idx="361">
                  <c:v>45434</c:v>
                </c:pt>
                <c:pt idx="362">
                  <c:v>45435</c:v>
                </c:pt>
                <c:pt idx="363">
                  <c:v>45436</c:v>
                </c:pt>
                <c:pt idx="364">
                  <c:v>45439</c:v>
                </c:pt>
                <c:pt idx="365">
                  <c:v>45440</c:v>
                </c:pt>
                <c:pt idx="366">
                  <c:v>45441</c:v>
                </c:pt>
                <c:pt idx="367">
                  <c:v>45442</c:v>
                </c:pt>
                <c:pt idx="368">
                  <c:v>45443</c:v>
                </c:pt>
                <c:pt idx="369">
                  <c:v>45446</c:v>
                </c:pt>
                <c:pt idx="370">
                  <c:v>45447</c:v>
                </c:pt>
                <c:pt idx="371">
                  <c:v>45448</c:v>
                </c:pt>
                <c:pt idx="372">
                  <c:v>45449</c:v>
                </c:pt>
                <c:pt idx="373">
                  <c:v>45450</c:v>
                </c:pt>
                <c:pt idx="374">
                  <c:v>45453</c:v>
                </c:pt>
                <c:pt idx="375">
                  <c:v>45454</c:v>
                </c:pt>
                <c:pt idx="376">
                  <c:v>45455</c:v>
                </c:pt>
                <c:pt idx="377">
                  <c:v>45456</c:v>
                </c:pt>
                <c:pt idx="378">
                  <c:v>45457</c:v>
                </c:pt>
                <c:pt idx="379">
                  <c:v>45460</c:v>
                </c:pt>
                <c:pt idx="380">
                  <c:v>45461</c:v>
                </c:pt>
                <c:pt idx="381">
                  <c:v>45462</c:v>
                </c:pt>
                <c:pt idx="382">
                  <c:v>45463</c:v>
                </c:pt>
                <c:pt idx="383">
                  <c:v>45464</c:v>
                </c:pt>
                <c:pt idx="384">
                  <c:v>45467</c:v>
                </c:pt>
                <c:pt idx="385">
                  <c:v>45468</c:v>
                </c:pt>
                <c:pt idx="386">
                  <c:v>45469</c:v>
                </c:pt>
                <c:pt idx="387">
                  <c:v>45470</c:v>
                </c:pt>
                <c:pt idx="388">
                  <c:v>45471</c:v>
                </c:pt>
                <c:pt idx="389">
                  <c:v>45474</c:v>
                </c:pt>
                <c:pt idx="390">
                  <c:v>45475</c:v>
                </c:pt>
                <c:pt idx="391">
                  <c:v>45476</c:v>
                </c:pt>
                <c:pt idx="392">
                  <c:v>45477</c:v>
                </c:pt>
                <c:pt idx="393">
                  <c:v>45478</c:v>
                </c:pt>
                <c:pt idx="394">
                  <c:v>45481</c:v>
                </c:pt>
                <c:pt idx="395">
                  <c:v>45482</c:v>
                </c:pt>
                <c:pt idx="396">
                  <c:v>45483</c:v>
                </c:pt>
                <c:pt idx="397">
                  <c:v>45484</c:v>
                </c:pt>
                <c:pt idx="398">
                  <c:v>45485</c:v>
                </c:pt>
                <c:pt idx="399">
                  <c:v>45488</c:v>
                </c:pt>
                <c:pt idx="400">
                  <c:v>45489</c:v>
                </c:pt>
                <c:pt idx="401">
                  <c:v>45490</c:v>
                </c:pt>
                <c:pt idx="402">
                  <c:v>45491</c:v>
                </c:pt>
                <c:pt idx="403">
                  <c:v>45492</c:v>
                </c:pt>
                <c:pt idx="404">
                  <c:v>45495</c:v>
                </c:pt>
                <c:pt idx="405">
                  <c:v>45496</c:v>
                </c:pt>
                <c:pt idx="406">
                  <c:v>45497</c:v>
                </c:pt>
                <c:pt idx="407">
                  <c:v>45498</c:v>
                </c:pt>
                <c:pt idx="408">
                  <c:v>45499</c:v>
                </c:pt>
                <c:pt idx="409">
                  <c:v>45502</c:v>
                </c:pt>
                <c:pt idx="410">
                  <c:v>45503</c:v>
                </c:pt>
                <c:pt idx="411">
                  <c:v>45504</c:v>
                </c:pt>
                <c:pt idx="412">
                  <c:v>45505</c:v>
                </c:pt>
                <c:pt idx="413">
                  <c:v>45506</c:v>
                </c:pt>
                <c:pt idx="414">
                  <c:v>45509</c:v>
                </c:pt>
                <c:pt idx="415">
                  <c:v>45510</c:v>
                </c:pt>
                <c:pt idx="416">
                  <c:v>45511</c:v>
                </c:pt>
                <c:pt idx="417">
                  <c:v>45512</c:v>
                </c:pt>
                <c:pt idx="418">
                  <c:v>45513</c:v>
                </c:pt>
                <c:pt idx="419">
                  <c:v>45516</c:v>
                </c:pt>
                <c:pt idx="420">
                  <c:v>45517</c:v>
                </c:pt>
                <c:pt idx="421">
                  <c:v>45518</c:v>
                </c:pt>
                <c:pt idx="422">
                  <c:v>45519</c:v>
                </c:pt>
                <c:pt idx="423">
                  <c:v>45520</c:v>
                </c:pt>
                <c:pt idx="424">
                  <c:v>45523</c:v>
                </c:pt>
                <c:pt idx="425">
                  <c:v>45524</c:v>
                </c:pt>
                <c:pt idx="426">
                  <c:v>45525</c:v>
                </c:pt>
                <c:pt idx="427">
                  <c:v>45526</c:v>
                </c:pt>
                <c:pt idx="428">
                  <c:v>45527</c:v>
                </c:pt>
                <c:pt idx="429">
                  <c:v>45530</c:v>
                </c:pt>
                <c:pt idx="430">
                  <c:v>45531</c:v>
                </c:pt>
                <c:pt idx="431">
                  <c:v>45532</c:v>
                </c:pt>
                <c:pt idx="432">
                  <c:v>45533</c:v>
                </c:pt>
                <c:pt idx="433">
                  <c:v>45534</c:v>
                </c:pt>
                <c:pt idx="434">
                  <c:v>45537</c:v>
                </c:pt>
                <c:pt idx="435">
                  <c:v>45538</c:v>
                </c:pt>
                <c:pt idx="436">
                  <c:v>45539</c:v>
                </c:pt>
                <c:pt idx="437">
                  <c:v>45540</c:v>
                </c:pt>
                <c:pt idx="438">
                  <c:v>45541</c:v>
                </c:pt>
                <c:pt idx="439">
                  <c:v>45544</c:v>
                </c:pt>
                <c:pt idx="440">
                  <c:v>45545</c:v>
                </c:pt>
                <c:pt idx="441">
                  <c:v>45546</c:v>
                </c:pt>
                <c:pt idx="442">
                  <c:v>45547</c:v>
                </c:pt>
                <c:pt idx="443">
                  <c:v>45548</c:v>
                </c:pt>
                <c:pt idx="444">
                  <c:v>45551</c:v>
                </c:pt>
                <c:pt idx="445">
                  <c:v>45552</c:v>
                </c:pt>
                <c:pt idx="446">
                  <c:v>45553</c:v>
                </c:pt>
                <c:pt idx="447">
                  <c:v>45554</c:v>
                </c:pt>
                <c:pt idx="448">
                  <c:v>45555</c:v>
                </c:pt>
                <c:pt idx="449">
                  <c:v>45558</c:v>
                </c:pt>
                <c:pt idx="450">
                  <c:v>45559</c:v>
                </c:pt>
                <c:pt idx="451">
                  <c:v>45560</c:v>
                </c:pt>
                <c:pt idx="452">
                  <c:v>45561</c:v>
                </c:pt>
                <c:pt idx="453">
                  <c:v>45562</c:v>
                </c:pt>
                <c:pt idx="454">
                  <c:v>45565</c:v>
                </c:pt>
                <c:pt idx="455">
                  <c:v>45566</c:v>
                </c:pt>
                <c:pt idx="456">
                  <c:v>45567</c:v>
                </c:pt>
                <c:pt idx="457">
                  <c:v>45568</c:v>
                </c:pt>
                <c:pt idx="458">
                  <c:v>45569</c:v>
                </c:pt>
                <c:pt idx="459">
                  <c:v>45572</c:v>
                </c:pt>
                <c:pt idx="460">
                  <c:v>45573</c:v>
                </c:pt>
                <c:pt idx="461">
                  <c:v>45574</c:v>
                </c:pt>
                <c:pt idx="462">
                  <c:v>45575</c:v>
                </c:pt>
                <c:pt idx="463">
                  <c:v>45576</c:v>
                </c:pt>
                <c:pt idx="464">
                  <c:v>45579</c:v>
                </c:pt>
                <c:pt idx="465">
                  <c:v>45580</c:v>
                </c:pt>
                <c:pt idx="466">
                  <c:v>45581</c:v>
                </c:pt>
                <c:pt idx="467">
                  <c:v>45582</c:v>
                </c:pt>
                <c:pt idx="468">
                  <c:v>45583</c:v>
                </c:pt>
                <c:pt idx="469">
                  <c:v>45586</c:v>
                </c:pt>
                <c:pt idx="470">
                  <c:v>45587</c:v>
                </c:pt>
                <c:pt idx="471">
                  <c:v>45588</c:v>
                </c:pt>
                <c:pt idx="472">
                  <c:v>45589</c:v>
                </c:pt>
                <c:pt idx="473">
                  <c:v>45590</c:v>
                </c:pt>
                <c:pt idx="474">
                  <c:v>45593</c:v>
                </c:pt>
                <c:pt idx="475">
                  <c:v>45594</c:v>
                </c:pt>
                <c:pt idx="476">
                  <c:v>45595</c:v>
                </c:pt>
                <c:pt idx="477">
                  <c:v>45596</c:v>
                </c:pt>
                <c:pt idx="478">
                  <c:v>45597</c:v>
                </c:pt>
                <c:pt idx="479">
                  <c:v>45600</c:v>
                </c:pt>
                <c:pt idx="480">
                  <c:v>45601</c:v>
                </c:pt>
                <c:pt idx="481">
                  <c:v>45602</c:v>
                </c:pt>
                <c:pt idx="482">
                  <c:v>45603</c:v>
                </c:pt>
                <c:pt idx="483">
                  <c:v>45604</c:v>
                </c:pt>
                <c:pt idx="484">
                  <c:v>45607</c:v>
                </c:pt>
                <c:pt idx="485">
                  <c:v>45608</c:v>
                </c:pt>
                <c:pt idx="486">
                  <c:v>45609</c:v>
                </c:pt>
                <c:pt idx="487">
                  <c:v>45610</c:v>
                </c:pt>
                <c:pt idx="488">
                  <c:v>45611</c:v>
                </c:pt>
                <c:pt idx="489">
                  <c:v>45614</c:v>
                </c:pt>
                <c:pt idx="490">
                  <c:v>45615</c:v>
                </c:pt>
                <c:pt idx="491">
                  <c:v>45616</c:v>
                </c:pt>
                <c:pt idx="492">
                  <c:v>45617</c:v>
                </c:pt>
                <c:pt idx="493">
                  <c:v>45618</c:v>
                </c:pt>
                <c:pt idx="494">
                  <c:v>45621</c:v>
                </c:pt>
                <c:pt idx="495">
                  <c:v>45622</c:v>
                </c:pt>
                <c:pt idx="496">
                  <c:v>45623</c:v>
                </c:pt>
                <c:pt idx="497">
                  <c:v>45624</c:v>
                </c:pt>
                <c:pt idx="498">
                  <c:v>45625</c:v>
                </c:pt>
                <c:pt idx="499">
                  <c:v>45628</c:v>
                </c:pt>
                <c:pt idx="500">
                  <c:v>45629</c:v>
                </c:pt>
                <c:pt idx="501">
                  <c:v>45630</c:v>
                </c:pt>
                <c:pt idx="502">
                  <c:v>45631</c:v>
                </c:pt>
                <c:pt idx="503">
                  <c:v>45632</c:v>
                </c:pt>
                <c:pt idx="504">
                  <c:v>45635</c:v>
                </c:pt>
                <c:pt idx="505">
                  <c:v>45636</c:v>
                </c:pt>
                <c:pt idx="506">
                  <c:v>45637</c:v>
                </c:pt>
                <c:pt idx="507">
                  <c:v>45638</c:v>
                </c:pt>
                <c:pt idx="508">
                  <c:v>45639</c:v>
                </c:pt>
                <c:pt idx="509">
                  <c:v>45642</c:v>
                </c:pt>
                <c:pt idx="510">
                  <c:v>45643</c:v>
                </c:pt>
                <c:pt idx="511">
                  <c:v>45644</c:v>
                </c:pt>
                <c:pt idx="512">
                  <c:v>45645</c:v>
                </c:pt>
                <c:pt idx="513">
                  <c:v>45646</c:v>
                </c:pt>
                <c:pt idx="514">
                  <c:v>45649</c:v>
                </c:pt>
                <c:pt idx="515">
                  <c:v>45650</c:v>
                </c:pt>
                <c:pt idx="516">
                  <c:v>45651</c:v>
                </c:pt>
                <c:pt idx="517">
                  <c:v>45652</c:v>
                </c:pt>
                <c:pt idx="518">
                  <c:v>45653</c:v>
                </c:pt>
                <c:pt idx="519">
                  <c:v>45656</c:v>
                </c:pt>
                <c:pt idx="520">
                  <c:v>45657</c:v>
                </c:pt>
                <c:pt idx="521">
                  <c:v>45658</c:v>
                </c:pt>
                <c:pt idx="522">
                  <c:v>45659</c:v>
                </c:pt>
                <c:pt idx="523">
                  <c:v>45660</c:v>
                </c:pt>
                <c:pt idx="524">
                  <c:v>45663</c:v>
                </c:pt>
                <c:pt idx="525">
                  <c:v>45664</c:v>
                </c:pt>
                <c:pt idx="526">
                  <c:v>45665</c:v>
                </c:pt>
                <c:pt idx="527">
                  <c:v>45666</c:v>
                </c:pt>
                <c:pt idx="528">
                  <c:v>45667</c:v>
                </c:pt>
                <c:pt idx="529">
                  <c:v>45670</c:v>
                </c:pt>
                <c:pt idx="530">
                  <c:v>45671</c:v>
                </c:pt>
                <c:pt idx="531">
                  <c:v>45672</c:v>
                </c:pt>
                <c:pt idx="532">
                  <c:v>45673</c:v>
                </c:pt>
                <c:pt idx="533">
                  <c:v>45674</c:v>
                </c:pt>
                <c:pt idx="534">
                  <c:v>45677</c:v>
                </c:pt>
                <c:pt idx="535">
                  <c:v>45678</c:v>
                </c:pt>
                <c:pt idx="536">
                  <c:v>45679</c:v>
                </c:pt>
                <c:pt idx="537">
                  <c:v>45680</c:v>
                </c:pt>
                <c:pt idx="538">
                  <c:v>45681</c:v>
                </c:pt>
                <c:pt idx="539">
                  <c:v>45684</c:v>
                </c:pt>
                <c:pt idx="540">
                  <c:v>45685</c:v>
                </c:pt>
                <c:pt idx="541">
                  <c:v>45686</c:v>
                </c:pt>
                <c:pt idx="542">
                  <c:v>45687</c:v>
                </c:pt>
                <c:pt idx="543">
                  <c:v>45688</c:v>
                </c:pt>
                <c:pt idx="544">
                  <c:v>45691</c:v>
                </c:pt>
                <c:pt idx="545">
                  <c:v>45692</c:v>
                </c:pt>
                <c:pt idx="546">
                  <c:v>45693</c:v>
                </c:pt>
                <c:pt idx="547">
                  <c:v>45694</c:v>
                </c:pt>
                <c:pt idx="548">
                  <c:v>45695</c:v>
                </c:pt>
                <c:pt idx="549">
                  <c:v>45698</c:v>
                </c:pt>
                <c:pt idx="550">
                  <c:v>45699</c:v>
                </c:pt>
                <c:pt idx="551">
                  <c:v>45700</c:v>
                </c:pt>
                <c:pt idx="552">
                  <c:v>45701</c:v>
                </c:pt>
                <c:pt idx="553">
                  <c:v>45702</c:v>
                </c:pt>
                <c:pt idx="554">
                  <c:v>45705</c:v>
                </c:pt>
                <c:pt idx="555">
                  <c:v>45706</c:v>
                </c:pt>
                <c:pt idx="556">
                  <c:v>45707</c:v>
                </c:pt>
                <c:pt idx="557">
                  <c:v>45708</c:v>
                </c:pt>
                <c:pt idx="558">
                  <c:v>45709</c:v>
                </c:pt>
                <c:pt idx="559">
                  <c:v>45712</c:v>
                </c:pt>
                <c:pt idx="560">
                  <c:v>45713</c:v>
                </c:pt>
                <c:pt idx="561">
                  <c:v>45714</c:v>
                </c:pt>
                <c:pt idx="562">
                  <c:v>45715</c:v>
                </c:pt>
                <c:pt idx="563">
                  <c:v>45716</c:v>
                </c:pt>
                <c:pt idx="564">
                  <c:v>45719</c:v>
                </c:pt>
                <c:pt idx="565">
                  <c:v>45720</c:v>
                </c:pt>
                <c:pt idx="566">
                  <c:v>45721</c:v>
                </c:pt>
                <c:pt idx="567">
                  <c:v>45722</c:v>
                </c:pt>
                <c:pt idx="568">
                  <c:v>45723</c:v>
                </c:pt>
                <c:pt idx="569">
                  <c:v>45726</c:v>
                </c:pt>
                <c:pt idx="570">
                  <c:v>45727</c:v>
                </c:pt>
                <c:pt idx="571">
                  <c:v>45728</c:v>
                </c:pt>
                <c:pt idx="572">
                  <c:v>45729</c:v>
                </c:pt>
                <c:pt idx="573">
                  <c:v>45730</c:v>
                </c:pt>
                <c:pt idx="574">
                  <c:v>45733</c:v>
                </c:pt>
                <c:pt idx="575">
                  <c:v>45734</c:v>
                </c:pt>
                <c:pt idx="576">
                  <c:v>45735</c:v>
                </c:pt>
                <c:pt idx="577">
                  <c:v>45736</c:v>
                </c:pt>
                <c:pt idx="578">
                  <c:v>45737</c:v>
                </c:pt>
                <c:pt idx="579">
                  <c:v>45740</c:v>
                </c:pt>
                <c:pt idx="580">
                  <c:v>45741</c:v>
                </c:pt>
                <c:pt idx="581">
                  <c:v>45742</c:v>
                </c:pt>
                <c:pt idx="582">
                  <c:v>45743</c:v>
                </c:pt>
                <c:pt idx="583">
                  <c:v>45744</c:v>
                </c:pt>
                <c:pt idx="584">
                  <c:v>45747</c:v>
                </c:pt>
              </c:numCache>
            </c:numRef>
          </c:cat>
          <c:val>
            <c:numRef>
              <c:f>'Câu 1'!$D$2:$D$586</c:f>
              <c:numCache>
                <c:formatCode>#,##0.00</c:formatCode>
                <c:ptCount val="585"/>
                <c:pt idx="0">
                  <c:v>3399.8400999999999</c:v>
                </c:pt>
                <c:pt idx="1">
                  <c:v>3412.1898999999999</c:v>
                </c:pt>
                <c:pt idx="2">
                  <c:v>3410.0801000000001</c:v>
                </c:pt>
                <c:pt idx="3">
                  <c:v>3429.8200999999999</c:v>
                </c:pt>
                <c:pt idx="4">
                  <c:v>3460.8101000000001</c:v>
                </c:pt>
                <c:pt idx="5">
                  <c:v>3457.96</c:v>
                </c:pt>
                <c:pt idx="6">
                  <c:v>3461.8200999999999</c:v>
                </c:pt>
                <c:pt idx="7">
                  <c:v>3476.9299000000001</c:v>
                </c:pt>
                <c:pt idx="8">
                  <c:v>3495.1498999999999</c:v>
                </c:pt>
                <c:pt idx="9">
                  <c:v>3481.0700999999999</c:v>
                </c:pt>
                <c:pt idx="10">
                  <c:v>3457.6001000000001</c:v>
                </c:pt>
                <c:pt idx="11">
                  <c:v>3471.1698999999999</c:v>
                </c:pt>
                <c:pt idx="12">
                  <c:v>3457.23</c:v>
                </c:pt>
                <c:pt idx="13">
                  <c:v>3453.9198999999999</c:v>
                </c:pt>
                <c:pt idx="14">
                  <c:v>3456.32</c:v>
                </c:pt>
                <c:pt idx="15">
                  <c:v>3456.32</c:v>
                </c:pt>
                <c:pt idx="16">
                  <c:v>3456.58</c:v>
                </c:pt>
                <c:pt idx="17">
                  <c:v>3456.83</c:v>
                </c:pt>
                <c:pt idx="18">
                  <c:v>3456.8600999999999</c:v>
                </c:pt>
                <c:pt idx="19">
                  <c:v>3476.52</c:v>
                </c:pt>
                <c:pt idx="20">
                  <c:v>3470.6100999999999</c:v>
                </c:pt>
                <c:pt idx="21">
                  <c:v>3476.0900999999999</c:v>
                </c:pt>
                <c:pt idx="22">
                  <c:v>3481.3</c:v>
                </c:pt>
                <c:pt idx="23">
                  <c:v>3459.01</c:v>
                </c:pt>
                <c:pt idx="24">
                  <c:v>3453.45</c:v>
                </c:pt>
                <c:pt idx="25">
                  <c:v>3473.45</c:v>
                </c:pt>
                <c:pt idx="26">
                  <c:v>3473.72</c:v>
                </c:pt>
                <c:pt idx="27">
                  <c:v>3473.3899000000001</c:v>
                </c:pt>
                <c:pt idx="28">
                  <c:v>3459.3400999999999</c:v>
                </c:pt>
                <c:pt idx="29">
                  <c:v>3457.3501000000001</c:v>
                </c:pt>
                <c:pt idx="30">
                  <c:v>3456.25</c:v>
                </c:pt>
                <c:pt idx="31">
                  <c:v>3444.98</c:v>
                </c:pt>
                <c:pt idx="32">
                  <c:v>3450.79</c:v>
                </c:pt>
                <c:pt idx="33">
                  <c:v>3466.3</c:v>
                </c:pt>
                <c:pt idx="34">
                  <c:v>3460.3701000000001</c:v>
                </c:pt>
                <c:pt idx="35">
                  <c:v>3447</c:v>
                </c:pt>
                <c:pt idx="36">
                  <c:v>3449.53</c:v>
                </c:pt>
                <c:pt idx="37">
                  <c:v>3447.1001000000001</c:v>
                </c:pt>
                <c:pt idx="38">
                  <c:v>3417.6498999999999</c:v>
                </c:pt>
                <c:pt idx="39">
                  <c:v>3426.6599000000001</c:v>
                </c:pt>
                <c:pt idx="40">
                  <c:v>3423.5601000000001</c:v>
                </c:pt>
                <c:pt idx="41">
                  <c:v>3449.98</c:v>
                </c:pt>
                <c:pt idx="42">
                  <c:v>3425.6498999999999</c:v>
                </c:pt>
                <c:pt idx="43">
                  <c:v>3431.26</c:v>
                </c:pt>
                <c:pt idx="44">
                  <c:v>3412.45</c:v>
                </c:pt>
                <c:pt idx="45">
                  <c:v>3394.1100999999999</c:v>
                </c:pt>
                <c:pt idx="46">
                  <c:v>3409.79</c:v>
                </c:pt>
                <c:pt idx="47">
                  <c:v>3399.1201000000001</c:v>
                </c:pt>
                <c:pt idx="48">
                  <c:v>3424.02</c:v>
                </c:pt>
                <c:pt idx="49">
                  <c:v>3442.1298999999999</c:v>
                </c:pt>
                <c:pt idx="50">
                  <c:v>3428.3600999999999</c:v>
                </c:pt>
                <c:pt idx="51">
                  <c:v>3411.26</c:v>
                </c:pt>
                <c:pt idx="52">
                  <c:v>3414.49</c:v>
                </c:pt>
                <c:pt idx="53">
                  <c:v>3421.74</c:v>
                </c:pt>
                <c:pt idx="54">
                  <c:v>3425.8701000000001</c:v>
                </c:pt>
                <c:pt idx="55">
                  <c:v>3422.8899000000001</c:v>
                </c:pt>
                <c:pt idx="56">
                  <c:v>3416.6001000000001</c:v>
                </c:pt>
                <c:pt idx="57">
                  <c:v>3443.78</c:v>
                </c:pt>
                <c:pt idx="58">
                  <c:v>3422.8701000000001</c:v>
                </c:pt>
                <c:pt idx="59">
                  <c:v>3412.3701000000001</c:v>
                </c:pt>
                <c:pt idx="60">
                  <c:v>3415.02</c:v>
                </c:pt>
                <c:pt idx="61">
                  <c:v>3408.8301000000001</c:v>
                </c:pt>
                <c:pt idx="62">
                  <c:v>3414.9099000000001</c:v>
                </c:pt>
                <c:pt idx="63">
                  <c:v>3413.1898999999999</c:v>
                </c:pt>
                <c:pt idx="64">
                  <c:v>3411.8798999999999</c:v>
                </c:pt>
                <c:pt idx="65">
                  <c:v>3409.0900999999999</c:v>
                </c:pt>
                <c:pt idx="66">
                  <c:v>3409.8200999999999</c:v>
                </c:pt>
                <c:pt idx="67">
                  <c:v>3410.26</c:v>
                </c:pt>
                <c:pt idx="68">
                  <c:v>3410.99</c:v>
                </c:pt>
                <c:pt idx="69">
                  <c:v>3405.74</c:v>
                </c:pt>
                <c:pt idx="70">
                  <c:v>3404.04</c:v>
                </c:pt>
                <c:pt idx="71">
                  <c:v>3409</c:v>
                </c:pt>
                <c:pt idx="72">
                  <c:v>3412.53</c:v>
                </c:pt>
                <c:pt idx="73">
                  <c:v>3410.1001000000001</c:v>
                </c:pt>
                <c:pt idx="74">
                  <c:v>3413.02</c:v>
                </c:pt>
                <c:pt idx="75">
                  <c:v>3418.1599000000001</c:v>
                </c:pt>
                <c:pt idx="76">
                  <c:v>3414.0700999999999</c:v>
                </c:pt>
                <c:pt idx="77">
                  <c:v>3417.03</c:v>
                </c:pt>
                <c:pt idx="78">
                  <c:v>3406.0900999999999</c:v>
                </c:pt>
                <c:pt idx="79">
                  <c:v>3406.4099000000001</c:v>
                </c:pt>
                <c:pt idx="80">
                  <c:v>3385.6898999999999</c:v>
                </c:pt>
                <c:pt idx="81">
                  <c:v>3387.22</c:v>
                </c:pt>
                <c:pt idx="82">
                  <c:v>3385.3200999999999</c:v>
                </c:pt>
                <c:pt idx="83">
                  <c:v>3392.0601000000001</c:v>
                </c:pt>
                <c:pt idx="84">
                  <c:v>3394.77</c:v>
                </c:pt>
                <c:pt idx="85">
                  <c:v>3394.77</c:v>
                </c:pt>
                <c:pt idx="86">
                  <c:v>3394.91</c:v>
                </c:pt>
                <c:pt idx="87">
                  <c:v>3394.24</c:v>
                </c:pt>
                <c:pt idx="88">
                  <c:v>3391.6898999999999</c:v>
                </c:pt>
                <c:pt idx="89">
                  <c:v>3391.25</c:v>
                </c:pt>
                <c:pt idx="90">
                  <c:v>3389.73</c:v>
                </c:pt>
                <c:pt idx="91">
                  <c:v>3383.8101000000001</c:v>
                </c:pt>
                <c:pt idx="92">
                  <c:v>3376.5</c:v>
                </c:pt>
                <c:pt idx="93">
                  <c:v>3369.74</c:v>
                </c:pt>
                <c:pt idx="94">
                  <c:v>3373.8</c:v>
                </c:pt>
                <c:pt idx="95">
                  <c:v>3360.1799000000001</c:v>
                </c:pt>
                <c:pt idx="96">
                  <c:v>3350.3798999999999</c:v>
                </c:pt>
                <c:pt idx="97">
                  <c:v>3332.5801000000001</c:v>
                </c:pt>
                <c:pt idx="98">
                  <c:v>3346.74</c:v>
                </c:pt>
                <c:pt idx="99">
                  <c:v>3330.9198999999999</c:v>
                </c:pt>
                <c:pt idx="100">
                  <c:v>3325.54</c:v>
                </c:pt>
                <c:pt idx="101">
                  <c:v>3323.1898999999999</c:v>
                </c:pt>
                <c:pt idx="102">
                  <c:v>3315.21</c:v>
                </c:pt>
                <c:pt idx="103">
                  <c:v>3322.0601000000001</c:v>
                </c:pt>
                <c:pt idx="104">
                  <c:v>3317.0801000000001</c:v>
                </c:pt>
                <c:pt idx="105">
                  <c:v>3316.01</c:v>
                </c:pt>
                <c:pt idx="106">
                  <c:v>3301.98</c:v>
                </c:pt>
                <c:pt idx="107">
                  <c:v>3309.8400999999999</c:v>
                </c:pt>
                <c:pt idx="108">
                  <c:v>3312.45</c:v>
                </c:pt>
                <c:pt idx="109">
                  <c:v>3307.29</c:v>
                </c:pt>
                <c:pt idx="110">
                  <c:v>3298.46</c:v>
                </c:pt>
                <c:pt idx="111">
                  <c:v>3293.8798999999999</c:v>
                </c:pt>
                <c:pt idx="112">
                  <c:v>3302.1698999999999</c:v>
                </c:pt>
                <c:pt idx="113">
                  <c:v>3291.8200999999999</c:v>
                </c:pt>
                <c:pt idx="114">
                  <c:v>3285.0601000000001</c:v>
                </c:pt>
                <c:pt idx="115">
                  <c:v>3277.0801000000001</c:v>
                </c:pt>
                <c:pt idx="116">
                  <c:v>3279.3701000000001</c:v>
                </c:pt>
                <c:pt idx="117">
                  <c:v>3302.9099000000001</c:v>
                </c:pt>
                <c:pt idx="118">
                  <c:v>3299.6599000000001</c:v>
                </c:pt>
                <c:pt idx="119">
                  <c:v>3284</c:v>
                </c:pt>
                <c:pt idx="120">
                  <c:v>3274.8998999999999</c:v>
                </c:pt>
                <c:pt idx="121">
                  <c:v>3273.22</c:v>
                </c:pt>
                <c:pt idx="122">
                  <c:v>3274.6100999999999</c:v>
                </c:pt>
                <c:pt idx="123">
                  <c:v>3274.6100999999999</c:v>
                </c:pt>
                <c:pt idx="124">
                  <c:v>3250.54</c:v>
                </c:pt>
                <c:pt idx="125">
                  <c:v>3257.1201000000001</c:v>
                </c:pt>
                <c:pt idx="126">
                  <c:v>3251.0700999999999</c:v>
                </c:pt>
                <c:pt idx="127">
                  <c:v>3249.3301000000001</c:v>
                </c:pt>
                <c:pt idx="128">
                  <c:v>3250.24</c:v>
                </c:pt>
                <c:pt idx="129">
                  <c:v>3272.1100999999999</c:v>
                </c:pt>
                <c:pt idx="130">
                  <c:v>3284.96</c:v>
                </c:pt>
                <c:pt idx="131">
                  <c:v>3275.8998999999999</c:v>
                </c:pt>
                <c:pt idx="132">
                  <c:v>3269.8899000000001</c:v>
                </c:pt>
                <c:pt idx="133">
                  <c:v>3272.6799000000001</c:v>
                </c:pt>
                <c:pt idx="134">
                  <c:v>3268.53</c:v>
                </c:pt>
                <c:pt idx="135">
                  <c:v>3285.0801000000001</c:v>
                </c:pt>
                <c:pt idx="136">
                  <c:v>3301.24</c:v>
                </c:pt>
                <c:pt idx="137">
                  <c:v>3308.8600999999999</c:v>
                </c:pt>
                <c:pt idx="138">
                  <c:v>3308.46</c:v>
                </c:pt>
                <c:pt idx="139">
                  <c:v>3294.3</c:v>
                </c:pt>
                <c:pt idx="140">
                  <c:v>3291</c:v>
                </c:pt>
                <c:pt idx="141">
                  <c:v>3269.23</c:v>
                </c:pt>
                <c:pt idx="142">
                  <c:v>3293.9099000000001</c:v>
                </c:pt>
                <c:pt idx="143">
                  <c:v>3290.3501000000001</c:v>
                </c:pt>
                <c:pt idx="144">
                  <c:v>3292.52</c:v>
                </c:pt>
                <c:pt idx="145">
                  <c:v>3313.6298999999999</c:v>
                </c:pt>
                <c:pt idx="146">
                  <c:v>3309.05</c:v>
                </c:pt>
                <c:pt idx="147">
                  <c:v>3297.5601000000001</c:v>
                </c:pt>
                <c:pt idx="148">
                  <c:v>3312.5900999999999</c:v>
                </c:pt>
                <c:pt idx="149">
                  <c:v>3315.1298999999999</c:v>
                </c:pt>
                <c:pt idx="150">
                  <c:v>3298.97</c:v>
                </c:pt>
                <c:pt idx="151">
                  <c:v>3300.1001000000001</c:v>
                </c:pt>
                <c:pt idx="152">
                  <c:v>3313.5700999999999</c:v>
                </c:pt>
                <c:pt idx="153">
                  <c:v>3308.46</c:v>
                </c:pt>
                <c:pt idx="154">
                  <c:v>3297.1001000000001</c:v>
                </c:pt>
                <c:pt idx="155">
                  <c:v>3286.98</c:v>
                </c:pt>
                <c:pt idx="156">
                  <c:v>3291.3200999999999</c:v>
                </c:pt>
                <c:pt idx="157">
                  <c:v>3288.3200999999999</c:v>
                </c:pt>
                <c:pt idx="158">
                  <c:v>3280.4299000000001</c:v>
                </c:pt>
                <c:pt idx="159">
                  <c:v>3279.8501000000001</c:v>
                </c:pt>
                <c:pt idx="160">
                  <c:v>3289.8600999999999</c:v>
                </c:pt>
                <c:pt idx="161">
                  <c:v>3279.22</c:v>
                </c:pt>
                <c:pt idx="162">
                  <c:v>3270.71</c:v>
                </c:pt>
                <c:pt idx="163">
                  <c:v>3268.4398999999999</c:v>
                </c:pt>
                <c:pt idx="164">
                  <c:v>3265.8798999999999</c:v>
                </c:pt>
                <c:pt idx="165">
                  <c:v>3278.73</c:v>
                </c:pt>
                <c:pt idx="166">
                  <c:v>3294.6399000000001</c:v>
                </c:pt>
                <c:pt idx="167">
                  <c:v>3296.1100999999999</c:v>
                </c:pt>
                <c:pt idx="168">
                  <c:v>3295.02</c:v>
                </c:pt>
                <c:pt idx="169">
                  <c:v>3302.75</c:v>
                </c:pt>
                <c:pt idx="170">
                  <c:v>3320.6100999999999</c:v>
                </c:pt>
                <c:pt idx="171">
                  <c:v>3308.8600999999999</c:v>
                </c:pt>
                <c:pt idx="172">
                  <c:v>3314.28</c:v>
                </c:pt>
                <c:pt idx="173">
                  <c:v>3312.8600999999999</c:v>
                </c:pt>
                <c:pt idx="174">
                  <c:v>3307.6698999999999</c:v>
                </c:pt>
                <c:pt idx="175">
                  <c:v>3292.22</c:v>
                </c:pt>
                <c:pt idx="176">
                  <c:v>3286.9198999999999</c:v>
                </c:pt>
                <c:pt idx="177">
                  <c:v>3282.45</c:v>
                </c:pt>
                <c:pt idx="178">
                  <c:v>3275.02</c:v>
                </c:pt>
                <c:pt idx="179">
                  <c:v>3302.24</c:v>
                </c:pt>
                <c:pt idx="180">
                  <c:v>3304.72</c:v>
                </c:pt>
                <c:pt idx="181">
                  <c:v>3321.6898999999999</c:v>
                </c:pt>
                <c:pt idx="182">
                  <c:v>3327.3798999999999</c:v>
                </c:pt>
                <c:pt idx="183">
                  <c:v>3333.1498999999999</c:v>
                </c:pt>
                <c:pt idx="184">
                  <c:v>3342.02</c:v>
                </c:pt>
                <c:pt idx="185">
                  <c:v>3339.4099000000001</c:v>
                </c:pt>
                <c:pt idx="186">
                  <c:v>3329.77</c:v>
                </c:pt>
                <c:pt idx="187">
                  <c:v>3326.04</c:v>
                </c:pt>
                <c:pt idx="188">
                  <c:v>3337.4398999999999</c:v>
                </c:pt>
                <c:pt idx="189">
                  <c:v>3333.8798999999999</c:v>
                </c:pt>
                <c:pt idx="190">
                  <c:v>3334.02</c:v>
                </c:pt>
                <c:pt idx="191">
                  <c:v>3335.1599000000001</c:v>
                </c:pt>
                <c:pt idx="192">
                  <c:v>3339.5</c:v>
                </c:pt>
                <c:pt idx="193">
                  <c:v>3325.1201000000001</c:v>
                </c:pt>
                <c:pt idx="194">
                  <c:v>3333.3301000000001</c:v>
                </c:pt>
                <c:pt idx="195">
                  <c:v>3339.5</c:v>
                </c:pt>
                <c:pt idx="196">
                  <c:v>3344.29</c:v>
                </c:pt>
                <c:pt idx="197">
                  <c:v>3338.8101000000001</c:v>
                </c:pt>
                <c:pt idx="198">
                  <c:v>3336.0700999999999</c:v>
                </c:pt>
                <c:pt idx="199">
                  <c:v>3341.3301000000001</c:v>
                </c:pt>
                <c:pt idx="200">
                  <c:v>3342.5601000000001</c:v>
                </c:pt>
                <c:pt idx="201">
                  <c:v>3347.49</c:v>
                </c:pt>
                <c:pt idx="202">
                  <c:v>3345.6100999999999</c:v>
                </c:pt>
                <c:pt idx="203">
                  <c:v>3344.74</c:v>
                </c:pt>
                <c:pt idx="204">
                  <c:v>3345.3200999999999</c:v>
                </c:pt>
                <c:pt idx="205">
                  <c:v>3347.8701000000001</c:v>
                </c:pt>
                <c:pt idx="206">
                  <c:v>3356.4299000000001</c:v>
                </c:pt>
                <c:pt idx="207">
                  <c:v>3356.3899000000001</c:v>
                </c:pt>
                <c:pt idx="208">
                  <c:v>3351.01</c:v>
                </c:pt>
                <c:pt idx="209">
                  <c:v>3361.1298999999999</c:v>
                </c:pt>
                <c:pt idx="210">
                  <c:v>3357.95</c:v>
                </c:pt>
                <c:pt idx="211">
                  <c:v>3356.1100999999999</c:v>
                </c:pt>
                <c:pt idx="212">
                  <c:v>3360.8998999999999</c:v>
                </c:pt>
                <c:pt idx="213">
                  <c:v>3357.6100999999999</c:v>
                </c:pt>
                <c:pt idx="214">
                  <c:v>3357.8998999999999</c:v>
                </c:pt>
                <c:pt idx="215">
                  <c:v>3356.48</c:v>
                </c:pt>
                <c:pt idx="216">
                  <c:v>3359.6201000000001</c:v>
                </c:pt>
                <c:pt idx="217">
                  <c:v>3358.0700999999999</c:v>
                </c:pt>
                <c:pt idx="218">
                  <c:v>3357.98</c:v>
                </c:pt>
                <c:pt idx="219">
                  <c:v>3346.8600999999999</c:v>
                </c:pt>
                <c:pt idx="220">
                  <c:v>3338.8701000000001</c:v>
                </c:pt>
                <c:pt idx="221">
                  <c:v>3347.1599000000001</c:v>
                </c:pt>
                <c:pt idx="222">
                  <c:v>3341.5700999999999</c:v>
                </c:pt>
                <c:pt idx="223">
                  <c:v>3335.5700999999999</c:v>
                </c:pt>
                <c:pt idx="224">
                  <c:v>3344.6298999999999</c:v>
                </c:pt>
                <c:pt idx="225">
                  <c:v>3357.23</c:v>
                </c:pt>
                <c:pt idx="226">
                  <c:v>3351.73</c:v>
                </c:pt>
                <c:pt idx="227">
                  <c:v>3353.21</c:v>
                </c:pt>
                <c:pt idx="228">
                  <c:v>3362.1298999999999</c:v>
                </c:pt>
                <c:pt idx="229">
                  <c:v>3370.76</c:v>
                </c:pt>
                <c:pt idx="230">
                  <c:v>3379.6001000000001</c:v>
                </c:pt>
                <c:pt idx="231">
                  <c:v>3381.6698999999999</c:v>
                </c:pt>
                <c:pt idx="232">
                  <c:v>3390.9198999999999</c:v>
                </c:pt>
                <c:pt idx="233">
                  <c:v>3392.77</c:v>
                </c:pt>
                <c:pt idx="234">
                  <c:v>3387.3400999999999</c:v>
                </c:pt>
                <c:pt idx="235">
                  <c:v>3389.6201000000001</c:v>
                </c:pt>
                <c:pt idx="236">
                  <c:v>3401.6201000000001</c:v>
                </c:pt>
                <c:pt idx="237">
                  <c:v>3398.02</c:v>
                </c:pt>
                <c:pt idx="238">
                  <c:v>3401.3899000000001</c:v>
                </c:pt>
                <c:pt idx="239">
                  <c:v>3394.6898999999999</c:v>
                </c:pt>
                <c:pt idx="240">
                  <c:v>3394.8</c:v>
                </c:pt>
                <c:pt idx="241">
                  <c:v>3390.1799000000001</c:v>
                </c:pt>
                <c:pt idx="242">
                  <c:v>3394.3899000000001</c:v>
                </c:pt>
                <c:pt idx="243">
                  <c:v>3379.05</c:v>
                </c:pt>
                <c:pt idx="244">
                  <c:v>3379.0801000000001</c:v>
                </c:pt>
                <c:pt idx="245">
                  <c:v>3379.9099000000001</c:v>
                </c:pt>
                <c:pt idx="246">
                  <c:v>3384.54</c:v>
                </c:pt>
                <c:pt idx="247">
                  <c:v>3409.27</c:v>
                </c:pt>
                <c:pt idx="248">
                  <c:v>3407.8798999999999</c:v>
                </c:pt>
                <c:pt idx="249">
                  <c:v>3412.99</c:v>
                </c:pt>
                <c:pt idx="250">
                  <c:v>3414.8101000000001</c:v>
                </c:pt>
                <c:pt idx="251">
                  <c:v>3409.7</c:v>
                </c:pt>
                <c:pt idx="252">
                  <c:v>3406.1100999999999</c:v>
                </c:pt>
                <c:pt idx="253">
                  <c:v>3396.6399000000001</c:v>
                </c:pt>
                <c:pt idx="254">
                  <c:v>3395.0801000000001</c:v>
                </c:pt>
                <c:pt idx="255">
                  <c:v>3405.1898999999999</c:v>
                </c:pt>
                <c:pt idx="256">
                  <c:v>3409</c:v>
                </c:pt>
                <c:pt idx="257">
                  <c:v>3408.8200999999999</c:v>
                </c:pt>
                <c:pt idx="258">
                  <c:v>3415.99</c:v>
                </c:pt>
                <c:pt idx="259">
                  <c:v>3428.49</c:v>
                </c:pt>
                <c:pt idx="260">
                  <c:v>3404.1898999999999</c:v>
                </c:pt>
                <c:pt idx="261">
                  <c:v>3407.8200999999999</c:v>
                </c:pt>
                <c:pt idx="262">
                  <c:v>3402.23</c:v>
                </c:pt>
                <c:pt idx="263">
                  <c:v>3411.8301000000001</c:v>
                </c:pt>
                <c:pt idx="264">
                  <c:v>3400.4198999999999</c:v>
                </c:pt>
                <c:pt idx="265">
                  <c:v>3397.96</c:v>
                </c:pt>
                <c:pt idx="266">
                  <c:v>3402.8200999999999</c:v>
                </c:pt>
                <c:pt idx="267">
                  <c:v>3413.5801000000001</c:v>
                </c:pt>
                <c:pt idx="268">
                  <c:v>3416.1001000000001</c:v>
                </c:pt>
                <c:pt idx="269">
                  <c:v>3411.8798999999999</c:v>
                </c:pt>
                <c:pt idx="270">
                  <c:v>3406.5601000000001</c:v>
                </c:pt>
                <c:pt idx="271">
                  <c:v>3408.6001000000001</c:v>
                </c:pt>
                <c:pt idx="272">
                  <c:v>3410.6898999999999</c:v>
                </c:pt>
                <c:pt idx="273">
                  <c:v>3411.27</c:v>
                </c:pt>
                <c:pt idx="274">
                  <c:v>3412.71</c:v>
                </c:pt>
                <c:pt idx="275">
                  <c:v>3423.8798999999999</c:v>
                </c:pt>
                <c:pt idx="276">
                  <c:v>3438.6399000000001</c:v>
                </c:pt>
                <c:pt idx="277">
                  <c:v>3431.4198999999999</c:v>
                </c:pt>
                <c:pt idx="278">
                  <c:v>3426.2</c:v>
                </c:pt>
                <c:pt idx="279">
                  <c:v>3415.72</c:v>
                </c:pt>
                <c:pt idx="280">
                  <c:v>3399.05</c:v>
                </c:pt>
                <c:pt idx="281">
                  <c:v>3406.02</c:v>
                </c:pt>
                <c:pt idx="282">
                  <c:v>3398.0900999999999</c:v>
                </c:pt>
                <c:pt idx="283">
                  <c:v>3383.1498999999999</c:v>
                </c:pt>
                <c:pt idx="284">
                  <c:v>3385.29</c:v>
                </c:pt>
                <c:pt idx="285">
                  <c:v>3386.5</c:v>
                </c:pt>
                <c:pt idx="286">
                  <c:v>3390.9099000000001</c:v>
                </c:pt>
                <c:pt idx="287">
                  <c:v>3390.3</c:v>
                </c:pt>
                <c:pt idx="288">
                  <c:v>3391.5700999999999</c:v>
                </c:pt>
                <c:pt idx="289">
                  <c:v>3395.71</c:v>
                </c:pt>
                <c:pt idx="290">
                  <c:v>3397.36</c:v>
                </c:pt>
                <c:pt idx="291">
                  <c:v>3403.18</c:v>
                </c:pt>
                <c:pt idx="292">
                  <c:v>3398.52</c:v>
                </c:pt>
                <c:pt idx="293">
                  <c:v>3406.8600999999999</c:v>
                </c:pt>
                <c:pt idx="294">
                  <c:v>3407.51</c:v>
                </c:pt>
                <c:pt idx="295">
                  <c:v>3409.47</c:v>
                </c:pt>
                <c:pt idx="296">
                  <c:v>3410.75</c:v>
                </c:pt>
                <c:pt idx="297">
                  <c:v>3417.7</c:v>
                </c:pt>
                <c:pt idx="298">
                  <c:v>3422.45</c:v>
                </c:pt>
                <c:pt idx="299">
                  <c:v>3425.95</c:v>
                </c:pt>
                <c:pt idx="300">
                  <c:v>3421.04</c:v>
                </c:pt>
                <c:pt idx="301">
                  <c:v>3420.2</c:v>
                </c:pt>
                <c:pt idx="302">
                  <c:v>3427.1698999999999</c:v>
                </c:pt>
                <c:pt idx="303">
                  <c:v>3423.4099000000001</c:v>
                </c:pt>
                <c:pt idx="304">
                  <c:v>3427.6001000000001</c:v>
                </c:pt>
                <c:pt idx="305">
                  <c:v>3430.6001000000001</c:v>
                </c:pt>
                <c:pt idx="306">
                  <c:v>3426.3600999999999</c:v>
                </c:pt>
                <c:pt idx="307">
                  <c:v>3431.0700999999999</c:v>
                </c:pt>
                <c:pt idx="308">
                  <c:v>3428.6498999999999</c:v>
                </c:pt>
                <c:pt idx="309">
                  <c:v>3429.1498999999999</c:v>
                </c:pt>
                <c:pt idx="310">
                  <c:v>3431.54</c:v>
                </c:pt>
                <c:pt idx="311">
                  <c:v>3433.04</c:v>
                </c:pt>
                <c:pt idx="312">
                  <c:v>3431.79</c:v>
                </c:pt>
                <c:pt idx="313">
                  <c:v>3433.5700999999999</c:v>
                </c:pt>
                <c:pt idx="314">
                  <c:v>3433.3501000000001</c:v>
                </c:pt>
                <c:pt idx="315">
                  <c:v>3436.3</c:v>
                </c:pt>
                <c:pt idx="316">
                  <c:v>3441.21</c:v>
                </c:pt>
                <c:pt idx="317">
                  <c:v>3442.55</c:v>
                </c:pt>
                <c:pt idx="318">
                  <c:v>3425.9198999999999</c:v>
                </c:pt>
                <c:pt idx="319">
                  <c:v>3430.3</c:v>
                </c:pt>
                <c:pt idx="320">
                  <c:v>3431.22</c:v>
                </c:pt>
                <c:pt idx="321">
                  <c:v>3429.26</c:v>
                </c:pt>
                <c:pt idx="322">
                  <c:v>3429.8101000000001</c:v>
                </c:pt>
                <c:pt idx="323">
                  <c:v>3435.24</c:v>
                </c:pt>
                <c:pt idx="324">
                  <c:v>3428.99</c:v>
                </c:pt>
                <c:pt idx="325">
                  <c:v>3442.1298999999999</c:v>
                </c:pt>
                <c:pt idx="326">
                  <c:v>3455.6599000000001</c:v>
                </c:pt>
                <c:pt idx="327">
                  <c:v>3446.6799000000001</c:v>
                </c:pt>
                <c:pt idx="328">
                  <c:v>3448.75</c:v>
                </c:pt>
                <c:pt idx="329">
                  <c:v>3451.76</c:v>
                </c:pt>
                <c:pt idx="330">
                  <c:v>3448.78</c:v>
                </c:pt>
                <c:pt idx="331">
                  <c:v>3446.6799000000001</c:v>
                </c:pt>
                <c:pt idx="332">
                  <c:v>3451.47</c:v>
                </c:pt>
                <c:pt idx="333">
                  <c:v>3456.26</c:v>
                </c:pt>
                <c:pt idx="334">
                  <c:v>3478.6201000000001</c:v>
                </c:pt>
                <c:pt idx="335">
                  <c:v>3492.4398999999999</c:v>
                </c:pt>
                <c:pt idx="336">
                  <c:v>3508.6298999999999</c:v>
                </c:pt>
                <c:pt idx="337">
                  <c:v>3508.6698999999999</c:v>
                </c:pt>
                <c:pt idx="338">
                  <c:v>3513.6201000000001</c:v>
                </c:pt>
                <c:pt idx="339">
                  <c:v>3513.9398999999999</c:v>
                </c:pt>
                <c:pt idx="340">
                  <c:v>3511.05</c:v>
                </c:pt>
                <c:pt idx="341">
                  <c:v>3506.02</c:v>
                </c:pt>
                <c:pt idx="342">
                  <c:v>3501.1399000000001</c:v>
                </c:pt>
                <c:pt idx="343">
                  <c:v>3495.48</c:v>
                </c:pt>
                <c:pt idx="344">
                  <c:v>3502.2</c:v>
                </c:pt>
                <c:pt idx="345">
                  <c:v>3497.6001000000001</c:v>
                </c:pt>
                <c:pt idx="346">
                  <c:v>3500.3</c:v>
                </c:pt>
                <c:pt idx="347">
                  <c:v>3505.8899000000001</c:v>
                </c:pt>
                <c:pt idx="348">
                  <c:v>3507.27</c:v>
                </c:pt>
                <c:pt idx="349">
                  <c:v>3518.77</c:v>
                </c:pt>
                <c:pt idx="350">
                  <c:v>3518.3998999999999</c:v>
                </c:pt>
                <c:pt idx="351">
                  <c:v>3518.5900999999999</c:v>
                </c:pt>
                <c:pt idx="352">
                  <c:v>3522.0801000000001</c:v>
                </c:pt>
                <c:pt idx="353">
                  <c:v>3521.27</c:v>
                </c:pt>
                <c:pt idx="354">
                  <c:v>3518.96</c:v>
                </c:pt>
                <c:pt idx="355">
                  <c:v>3517.96</c:v>
                </c:pt>
                <c:pt idx="356">
                  <c:v>3524.24</c:v>
                </c:pt>
                <c:pt idx="357">
                  <c:v>3522.25</c:v>
                </c:pt>
                <c:pt idx="358">
                  <c:v>3522.1201000000001</c:v>
                </c:pt>
                <c:pt idx="359">
                  <c:v>3517.51</c:v>
                </c:pt>
                <c:pt idx="360">
                  <c:v>3517.5900999999999</c:v>
                </c:pt>
                <c:pt idx="361">
                  <c:v>3516.3501000000001</c:v>
                </c:pt>
                <c:pt idx="362">
                  <c:v>3516.75</c:v>
                </c:pt>
                <c:pt idx="363">
                  <c:v>3515.5700999999999</c:v>
                </c:pt>
                <c:pt idx="364">
                  <c:v>3512.0801000000001</c:v>
                </c:pt>
                <c:pt idx="365">
                  <c:v>3512.4398999999999</c:v>
                </c:pt>
                <c:pt idx="366">
                  <c:v>3510.5900999999999</c:v>
                </c:pt>
                <c:pt idx="367">
                  <c:v>3518.3998999999999</c:v>
                </c:pt>
                <c:pt idx="368">
                  <c:v>3512.8400999999999</c:v>
                </c:pt>
                <c:pt idx="369">
                  <c:v>3511.49</c:v>
                </c:pt>
                <c:pt idx="370">
                  <c:v>3509.5700999999999</c:v>
                </c:pt>
                <c:pt idx="371">
                  <c:v>3506.5801000000001</c:v>
                </c:pt>
                <c:pt idx="372">
                  <c:v>3508.3798999999999</c:v>
                </c:pt>
                <c:pt idx="373">
                  <c:v>3504.4198999999999</c:v>
                </c:pt>
                <c:pt idx="374">
                  <c:v>3506.48</c:v>
                </c:pt>
                <c:pt idx="375">
                  <c:v>3506.1001000000001</c:v>
                </c:pt>
                <c:pt idx="376">
                  <c:v>3512.3899000000001</c:v>
                </c:pt>
                <c:pt idx="377">
                  <c:v>3506.9198999999999</c:v>
                </c:pt>
                <c:pt idx="378">
                  <c:v>3507.54</c:v>
                </c:pt>
                <c:pt idx="379">
                  <c:v>3507.3501000000001</c:v>
                </c:pt>
                <c:pt idx="380">
                  <c:v>3507.4299000000001</c:v>
                </c:pt>
                <c:pt idx="381">
                  <c:v>3506.96</c:v>
                </c:pt>
                <c:pt idx="382">
                  <c:v>3505.27</c:v>
                </c:pt>
                <c:pt idx="383">
                  <c:v>3505.03</c:v>
                </c:pt>
                <c:pt idx="384">
                  <c:v>3506.29</c:v>
                </c:pt>
                <c:pt idx="385">
                  <c:v>3504.75</c:v>
                </c:pt>
                <c:pt idx="386">
                  <c:v>3504.3400999999999</c:v>
                </c:pt>
                <c:pt idx="387">
                  <c:v>3501.9099000000001</c:v>
                </c:pt>
                <c:pt idx="388">
                  <c:v>3501.3</c:v>
                </c:pt>
                <c:pt idx="389">
                  <c:v>3501.46</c:v>
                </c:pt>
                <c:pt idx="390">
                  <c:v>3500.01</c:v>
                </c:pt>
                <c:pt idx="391">
                  <c:v>3500.3998999999999</c:v>
                </c:pt>
                <c:pt idx="392">
                  <c:v>3500.8798999999999</c:v>
                </c:pt>
                <c:pt idx="393">
                  <c:v>3496.0900999999999</c:v>
                </c:pt>
                <c:pt idx="394">
                  <c:v>3496.3501000000001</c:v>
                </c:pt>
                <c:pt idx="395">
                  <c:v>3494.3501000000001</c:v>
                </c:pt>
                <c:pt idx="396">
                  <c:v>3492.8899000000001</c:v>
                </c:pt>
                <c:pt idx="397">
                  <c:v>3502.6599000000001</c:v>
                </c:pt>
                <c:pt idx="398">
                  <c:v>3504.4398999999999</c:v>
                </c:pt>
                <c:pt idx="399">
                  <c:v>3492.8701000000001</c:v>
                </c:pt>
                <c:pt idx="400">
                  <c:v>3491.04</c:v>
                </c:pt>
                <c:pt idx="401">
                  <c:v>3485.95</c:v>
                </c:pt>
                <c:pt idx="402">
                  <c:v>3485.79</c:v>
                </c:pt>
                <c:pt idx="403">
                  <c:v>3482.21</c:v>
                </c:pt>
                <c:pt idx="404">
                  <c:v>3481.6698999999999</c:v>
                </c:pt>
                <c:pt idx="405">
                  <c:v>3485.27</c:v>
                </c:pt>
                <c:pt idx="406">
                  <c:v>3490.2</c:v>
                </c:pt>
                <c:pt idx="407">
                  <c:v>3496.22</c:v>
                </c:pt>
                <c:pt idx="408">
                  <c:v>3488.74</c:v>
                </c:pt>
                <c:pt idx="409">
                  <c:v>3481.1698999999999</c:v>
                </c:pt>
                <c:pt idx="410">
                  <c:v>3485.6298999999999</c:v>
                </c:pt>
                <c:pt idx="411">
                  <c:v>3495.0601000000001</c:v>
                </c:pt>
                <c:pt idx="412">
                  <c:v>3480.52</c:v>
                </c:pt>
                <c:pt idx="413">
                  <c:v>3519.96</c:v>
                </c:pt>
                <c:pt idx="414">
                  <c:v>3517.24</c:v>
                </c:pt>
                <c:pt idx="415">
                  <c:v>3510.95</c:v>
                </c:pt>
                <c:pt idx="416">
                  <c:v>3504.5601000000001</c:v>
                </c:pt>
                <c:pt idx="417">
                  <c:v>3501.8701000000001</c:v>
                </c:pt>
                <c:pt idx="418">
                  <c:v>3499.99</c:v>
                </c:pt>
                <c:pt idx="419">
                  <c:v>3500.75</c:v>
                </c:pt>
                <c:pt idx="420">
                  <c:v>3509.6399000000001</c:v>
                </c:pt>
                <c:pt idx="421">
                  <c:v>3504.5900999999999</c:v>
                </c:pt>
                <c:pt idx="422">
                  <c:v>3488.71</c:v>
                </c:pt>
                <c:pt idx="423">
                  <c:v>3495.9198999999999</c:v>
                </c:pt>
                <c:pt idx="424">
                  <c:v>3495.5</c:v>
                </c:pt>
                <c:pt idx="425">
                  <c:v>3492.6799000000001</c:v>
                </c:pt>
                <c:pt idx="426">
                  <c:v>3494.04</c:v>
                </c:pt>
                <c:pt idx="427">
                  <c:v>3493.1100999999999</c:v>
                </c:pt>
                <c:pt idx="428">
                  <c:v>3503.6100999999999</c:v>
                </c:pt>
                <c:pt idx="429">
                  <c:v>3490.25</c:v>
                </c:pt>
                <c:pt idx="430">
                  <c:v>3483.46</c:v>
                </c:pt>
                <c:pt idx="431">
                  <c:v>3487.5900999999999</c:v>
                </c:pt>
                <c:pt idx="432">
                  <c:v>3503.8</c:v>
                </c:pt>
                <c:pt idx="433">
                  <c:v>3505.6100999999999</c:v>
                </c:pt>
                <c:pt idx="434">
                  <c:v>3492.55</c:v>
                </c:pt>
                <c:pt idx="435">
                  <c:v>3490.6898999999999</c:v>
                </c:pt>
                <c:pt idx="436">
                  <c:v>3493.8798999999999</c:v>
                </c:pt>
                <c:pt idx="437">
                  <c:v>3486</c:v>
                </c:pt>
                <c:pt idx="438">
                  <c:v>3469.6799000000001</c:v>
                </c:pt>
                <c:pt idx="439">
                  <c:v>3469.1201000000001</c:v>
                </c:pt>
                <c:pt idx="440">
                  <c:v>3463</c:v>
                </c:pt>
                <c:pt idx="441">
                  <c:v>3448.0801000000001</c:v>
                </c:pt>
                <c:pt idx="442">
                  <c:v>3452.51</c:v>
                </c:pt>
                <c:pt idx="443">
                  <c:v>3457.6599000000001</c:v>
                </c:pt>
                <c:pt idx="444">
                  <c:v>3457.6599000000001</c:v>
                </c:pt>
                <c:pt idx="445">
                  <c:v>3470.3400999999999</c:v>
                </c:pt>
                <c:pt idx="446">
                  <c:v>3473.3501000000001</c:v>
                </c:pt>
                <c:pt idx="447">
                  <c:v>3475.4299000000001</c:v>
                </c:pt>
                <c:pt idx="448">
                  <c:v>3486.95</c:v>
                </c:pt>
                <c:pt idx="449">
                  <c:v>3490.3501000000001</c:v>
                </c:pt>
                <c:pt idx="450">
                  <c:v>3496.9198999999999</c:v>
                </c:pt>
                <c:pt idx="451">
                  <c:v>3494.95</c:v>
                </c:pt>
                <c:pt idx="452">
                  <c:v>3510.6599000000001</c:v>
                </c:pt>
                <c:pt idx="453">
                  <c:v>3507.3</c:v>
                </c:pt>
                <c:pt idx="454">
                  <c:v>3498.1599000000001</c:v>
                </c:pt>
                <c:pt idx="455">
                  <c:v>3503.8600999999999</c:v>
                </c:pt>
                <c:pt idx="456">
                  <c:v>3511.98</c:v>
                </c:pt>
                <c:pt idx="457">
                  <c:v>3525.23</c:v>
                </c:pt>
                <c:pt idx="458">
                  <c:v>3526.6498999999999</c:v>
                </c:pt>
                <c:pt idx="459">
                  <c:v>3538.76</c:v>
                </c:pt>
                <c:pt idx="460">
                  <c:v>3517.4099000000001</c:v>
                </c:pt>
                <c:pt idx="461">
                  <c:v>3506.1698999999999</c:v>
                </c:pt>
                <c:pt idx="462">
                  <c:v>3506.8101000000001</c:v>
                </c:pt>
                <c:pt idx="463">
                  <c:v>3509.98</c:v>
                </c:pt>
                <c:pt idx="464">
                  <c:v>3504.51</c:v>
                </c:pt>
                <c:pt idx="465">
                  <c:v>3500.8501000000001</c:v>
                </c:pt>
                <c:pt idx="466">
                  <c:v>3507.1698999999999</c:v>
                </c:pt>
                <c:pt idx="467">
                  <c:v>3534.53</c:v>
                </c:pt>
                <c:pt idx="468">
                  <c:v>3540.76</c:v>
                </c:pt>
                <c:pt idx="469">
                  <c:v>3551.26</c:v>
                </c:pt>
                <c:pt idx="470">
                  <c:v>3564.26</c:v>
                </c:pt>
                <c:pt idx="471">
                  <c:v>3564.1599000000001</c:v>
                </c:pt>
                <c:pt idx="472">
                  <c:v>3565.1599000000001</c:v>
                </c:pt>
                <c:pt idx="473">
                  <c:v>3560.5</c:v>
                </c:pt>
                <c:pt idx="474">
                  <c:v>3556.6898999999999</c:v>
                </c:pt>
                <c:pt idx="475">
                  <c:v>3547.0900999999999</c:v>
                </c:pt>
                <c:pt idx="476">
                  <c:v>3552.5601000000001</c:v>
                </c:pt>
                <c:pt idx="477">
                  <c:v>3549.9099000000001</c:v>
                </c:pt>
                <c:pt idx="478">
                  <c:v>3548.8701000000001</c:v>
                </c:pt>
                <c:pt idx="479">
                  <c:v>3564.99</c:v>
                </c:pt>
                <c:pt idx="480">
                  <c:v>3564.8400999999999</c:v>
                </c:pt>
                <c:pt idx="481">
                  <c:v>3534.21</c:v>
                </c:pt>
                <c:pt idx="482">
                  <c:v>3549.48</c:v>
                </c:pt>
                <c:pt idx="483">
                  <c:v>3518.3998999999999</c:v>
                </c:pt>
                <c:pt idx="484">
                  <c:v>3507.48</c:v>
                </c:pt>
                <c:pt idx="485">
                  <c:v>3503.1001000000001</c:v>
                </c:pt>
                <c:pt idx="486">
                  <c:v>3505.1100999999999</c:v>
                </c:pt>
                <c:pt idx="487">
                  <c:v>3510.8798999999999</c:v>
                </c:pt>
                <c:pt idx="488">
                  <c:v>3508.53</c:v>
                </c:pt>
                <c:pt idx="489">
                  <c:v>3509.8501000000001</c:v>
                </c:pt>
                <c:pt idx="490">
                  <c:v>3507.6001000000001</c:v>
                </c:pt>
                <c:pt idx="491">
                  <c:v>3507.3600999999999</c:v>
                </c:pt>
                <c:pt idx="492">
                  <c:v>3511.23</c:v>
                </c:pt>
                <c:pt idx="493">
                  <c:v>3507.73</c:v>
                </c:pt>
                <c:pt idx="494">
                  <c:v>3509.6201000000001</c:v>
                </c:pt>
                <c:pt idx="495">
                  <c:v>3503.1201000000001</c:v>
                </c:pt>
                <c:pt idx="496">
                  <c:v>3501.21</c:v>
                </c:pt>
                <c:pt idx="497">
                  <c:v>3500.0700999999999</c:v>
                </c:pt>
                <c:pt idx="498">
                  <c:v>3498.9099000000001</c:v>
                </c:pt>
                <c:pt idx="499">
                  <c:v>3488.8400999999999</c:v>
                </c:pt>
                <c:pt idx="500">
                  <c:v>3485.02</c:v>
                </c:pt>
                <c:pt idx="501">
                  <c:v>3495.3</c:v>
                </c:pt>
                <c:pt idx="502">
                  <c:v>3495.29</c:v>
                </c:pt>
                <c:pt idx="503">
                  <c:v>3489.0801000000001</c:v>
                </c:pt>
                <c:pt idx="504">
                  <c:v>3494.01</c:v>
                </c:pt>
                <c:pt idx="505">
                  <c:v>3497.55</c:v>
                </c:pt>
                <c:pt idx="506">
                  <c:v>3494.4198999999999</c:v>
                </c:pt>
                <c:pt idx="507">
                  <c:v>3492.26</c:v>
                </c:pt>
                <c:pt idx="508">
                  <c:v>3490.5</c:v>
                </c:pt>
                <c:pt idx="509">
                  <c:v>3484.8899000000001</c:v>
                </c:pt>
                <c:pt idx="510">
                  <c:v>3490.8301000000001</c:v>
                </c:pt>
                <c:pt idx="511">
                  <c:v>3491.8301000000001</c:v>
                </c:pt>
                <c:pt idx="512">
                  <c:v>3487.5</c:v>
                </c:pt>
                <c:pt idx="513">
                  <c:v>3487.05</c:v>
                </c:pt>
                <c:pt idx="514">
                  <c:v>3485.6498999999999</c:v>
                </c:pt>
                <c:pt idx="515">
                  <c:v>3484.79</c:v>
                </c:pt>
                <c:pt idx="516">
                  <c:v>3482.76</c:v>
                </c:pt>
                <c:pt idx="517">
                  <c:v>3483.6898999999999</c:v>
                </c:pt>
                <c:pt idx="518">
                  <c:v>3486.1399000000001</c:v>
                </c:pt>
                <c:pt idx="519">
                  <c:v>3490.1498999999999</c:v>
                </c:pt>
                <c:pt idx="520">
                  <c:v>3490.7</c:v>
                </c:pt>
                <c:pt idx="521">
                  <c:v>3490.0801000000001</c:v>
                </c:pt>
                <c:pt idx="522">
                  <c:v>3486.54</c:v>
                </c:pt>
                <c:pt idx="523">
                  <c:v>3469.3301000000001</c:v>
                </c:pt>
                <c:pt idx="524">
                  <c:v>3464.6201000000001</c:v>
                </c:pt>
                <c:pt idx="525">
                  <c:v>3461.4099000000001</c:v>
                </c:pt>
                <c:pt idx="526">
                  <c:v>3460.3200999999999</c:v>
                </c:pt>
                <c:pt idx="527">
                  <c:v>3460.76</c:v>
                </c:pt>
                <c:pt idx="528">
                  <c:v>3458.48</c:v>
                </c:pt>
                <c:pt idx="529">
                  <c:v>3462.8998999999999</c:v>
                </c:pt>
                <c:pt idx="530">
                  <c:v>3461.9198999999999</c:v>
                </c:pt>
                <c:pt idx="531">
                  <c:v>3461.0900999999999</c:v>
                </c:pt>
                <c:pt idx="532">
                  <c:v>3460.3200999999999</c:v>
                </c:pt>
                <c:pt idx="533">
                  <c:v>3455.74</c:v>
                </c:pt>
                <c:pt idx="534">
                  <c:v>3466.6201000000001</c:v>
                </c:pt>
                <c:pt idx="535">
                  <c:v>3473.1201000000001</c:v>
                </c:pt>
                <c:pt idx="536">
                  <c:v>3444.01</c:v>
                </c:pt>
                <c:pt idx="537">
                  <c:v>3440.8501000000001</c:v>
                </c:pt>
                <c:pt idx="538">
                  <c:v>3458.22</c:v>
                </c:pt>
                <c:pt idx="539">
                  <c:v>3455.6001000000001</c:v>
                </c:pt>
                <c:pt idx="540">
                  <c:v>3455.6001000000001</c:v>
                </c:pt>
                <c:pt idx="541">
                  <c:v>3455.6001000000001</c:v>
                </c:pt>
                <c:pt idx="542">
                  <c:v>3455.6001000000001</c:v>
                </c:pt>
                <c:pt idx="543">
                  <c:v>3455.6001000000001</c:v>
                </c:pt>
                <c:pt idx="544">
                  <c:v>3485.9299000000001</c:v>
                </c:pt>
                <c:pt idx="545">
                  <c:v>3469.3899000000001</c:v>
                </c:pt>
                <c:pt idx="546">
                  <c:v>3457.0700999999999</c:v>
                </c:pt>
                <c:pt idx="547">
                  <c:v>3464.8798999999999</c:v>
                </c:pt>
                <c:pt idx="548">
                  <c:v>3469.52</c:v>
                </c:pt>
                <c:pt idx="549">
                  <c:v>3473.8998999999999</c:v>
                </c:pt>
                <c:pt idx="550">
                  <c:v>3493.4299000000001</c:v>
                </c:pt>
                <c:pt idx="551">
                  <c:v>3495.55</c:v>
                </c:pt>
                <c:pt idx="552">
                  <c:v>3489.28</c:v>
                </c:pt>
                <c:pt idx="553">
                  <c:v>3496.8998999999999</c:v>
                </c:pt>
                <c:pt idx="554">
                  <c:v>3505.8998999999999</c:v>
                </c:pt>
                <c:pt idx="555">
                  <c:v>3502.46</c:v>
                </c:pt>
                <c:pt idx="556">
                  <c:v>3502.79</c:v>
                </c:pt>
                <c:pt idx="557">
                  <c:v>3513.8501000000001</c:v>
                </c:pt>
                <c:pt idx="558">
                  <c:v>3517.4099000000001</c:v>
                </c:pt>
                <c:pt idx="559">
                  <c:v>3513.3600999999999</c:v>
                </c:pt>
                <c:pt idx="560">
                  <c:v>3518.45</c:v>
                </c:pt>
                <c:pt idx="561">
                  <c:v>3516.8301000000001</c:v>
                </c:pt>
                <c:pt idx="562">
                  <c:v>3502.1298999999999</c:v>
                </c:pt>
                <c:pt idx="563">
                  <c:v>3504.5601000000001</c:v>
                </c:pt>
                <c:pt idx="564">
                  <c:v>3510.3501000000001</c:v>
                </c:pt>
                <c:pt idx="565">
                  <c:v>3514.47</c:v>
                </c:pt>
                <c:pt idx="566">
                  <c:v>3514.6001000000001</c:v>
                </c:pt>
                <c:pt idx="567">
                  <c:v>3515.75</c:v>
                </c:pt>
                <c:pt idx="568">
                  <c:v>3521.4299000000001</c:v>
                </c:pt>
                <c:pt idx="569">
                  <c:v>3515.3998999999999</c:v>
                </c:pt>
                <c:pt idx="570">
                  <c:v>3520.1001000000001</c:v>
                </c:pt>
                <c:pt idx="571">
                  <c:v>3515.3301000000001</c:v>
                </c:pt>
                <c:pt idx="572">
                  <c:v>3518.3400999999999</c:v>
                </c:pt>
                <c:pt idx="573">
                  <c:v>3522.25</c:v>
                </c:pt>
                <c:pt idx="574">
                  <c:v>3526.0601000000001</c:v>
                </c:pt>
                <c:pt idx="575">
                  <c:v>3528.6001000000001</c:v>
                </c:pt>
                <c:pt idx="576">
                  <c:v>3531.0801000000001</c:v>
                </c:pt>
                <c:pt idx="577">
                  <c:v>3523.9299000000001</c:v>
                </c:pt>
                <c:pt idx="578">
                  <c:v>3529.01</c:v>
                </c:pt>
                <c:pt idx="579">
                  <c:v>3531.55</c:v>
                </c:pt>
                <c:pt idx="580">
                  <c:v>3526.75</c:v>
                </c:pt>
                <c:pt idx="581">
                  <c:v>3515.71</c:v>
                </c:pt>
                <c:pt idx="582">
                  <c:v>3517.6599000000001</c:v>
                </c:pt>
                <c:pt idx="583">
                  <c:v>3517.3501000000001</c:v>
                </c:pt>
                <c:pt idx="584">
                  <c:v>3522.47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5-4495-B483-867819C75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591935"/>
        <c:axId val="903590975"/>
      </c:lineChart>
      <c:dateAx>
        <c:axId val="9035919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90975"/>
        <c:crosses val="autoZero"/>
        <c:auto val="1"/>
        <c:lblOffset val="100"/>
        <c:baseTimeUnit val="days"/>
      </c:dateAx>
      <c:valAx>
        <c:axId val="9035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59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Mối</a:t>
            </a:r>
            <a:r>
              <a:rPr lang="en-US" baseline="0"/>
              <a:t> tương quan giữa CPI VN và CPI 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'Câu 4'!$D$1</c:f>
              <c:strCache>
                <c:ptCount val="1"/>
                <c:pt idx="0">
                  <c:v>CPI VN đã quy đổi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'Câu 4'!$A$2:$A$28</c:f>
              <c:numCache>
                <c:formatCode>mm/yy</c:formatCode>
                <c:ptCount val="27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</c:numCache>
            </c:numRef>
          </c:xVal>
          <c:yVal>
            <c:numRef>
              <c:f>'Câu 4'!$D$2:$D$28</c:f>
              <c:numCache>
                <c:formatCode>General</c:formatCode>
                <c:ptCount val="27"/>
                <c:pt idx="0">
                  <c:v>100</c:v>
                </c:pt>
                <c:pt idx="1">
                  <c:v>99.93036211699166</c:v>
                </c:pt>
                <c:pt idx="2">
                  <c:v>99.253879824910456</c:v>
                </c:pt>
                <c:pt idx="3">
                  <c:v>99.144448865897346</c:v>
                </c:pt>
                <c:pt idx="4">
                  <c:v>99.492638280939133</c:v>
                </c:pt>
                <c:pt idx="5">
                  <c:v>99.751293274970152</c:v>
                </c:pt>
                <c:pt idx="6">
                  <c:v>99.93036211699166</c:v>
                </c:pt>
                <c:pt idx="7">
                  <c:v>100.35813768404299</c:v>
                </c:pt>
                <c:pt idx="8">
                  <c:v>100.55710306406684</c:v>
                </c:pt>
                <c:pt idx="9">
                  <c:v>99.562276163947473</c:v>
                </c:pt>
                <c:pt idx="10">
                  <c:v>99.731396736967767</c:v>
                </c:pt>
                <c:pt idx="11">
                  <c:v>99.602069239952257</c:v>
                </c:pt>
                <c:pt idx="12">
                  <c:v>99.791086350974936</c:v>
                </c:pt>
                <c:pt idx="13">
                  <c:v>100.5173099880621</c:v>
                </c:pt>
                <c:pt idx="14">
                  <c:v>98.557500994826896</c:v>
                </c:pt>
                <c:pt idx="15">
                  <c:v>99.552327894946274</c:v>
                </c:pt>
                <c:pt idx="16">
                  <c:v>99.532431356943903</c:v>
                </c:pt>
                <c:pt idx="17">
                  <c:v>99.651810584958227</c:v>
                </c:pt>
                <c:pt idx="18">
                  <c:v>99.96020692399523</c:v>
                </c:pt>
                <c:pt idx="19">
                  <c:v>99.482690011937919</c:v>
                </c:pt>
                <c:pt idx="20">
                  <c:v>99.771189812972551</c:v>
                </c:pt>
                <c:pt idx="21">
                  <c:v>99.810982888977321</c:v>
                </c:pt>
                <c:pt idx="22">
                  <c:v>99.612017508953443</c:v>
                </c:pt>
                <c:pt idx="23">
                  <c:v>99.771189812972551</c:v>
                </c:pt>
                <c:pt idx="24">
                  <c:v>100.45762037405493</c:v>
                </c:pt>
                <c:pt idx="25">
                  <c:v>99.820931157978521</c:v>
                </c:pt>
                <c:pt idx="26">
                  <c:v>99.452845204934349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8D-4212-88AE-2A67F193B68A}"/>
            </c:ext>
          </c:extLst>
        </c:ser>
        <c:ser>
          <c:idx val="3"/>
          <c:order val="3"/>
          <c:tx>
            <c:strRef>
              <c:f>'Câu 4'!$E$1</c:f>
              <c:strCache>
                <c:ptCount val="1"/>
                <c:pt idx="0">
                  <c:v>CPI US đã quy đổi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'Câu 4'!$A$2:$A$28</c:f>
              <c:numCache>
                <c:formatCode>mm/yy</c:formatCode>
                <c:ptCount val="27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</c:numCache>
            </c:numRef>
          </c:xVal>
          <c:yVal>
            <c:numRef>
              <c:f>'Câu 4'!$E$2:$E$28</c:f>
              <c:numCache>
                <c:formatCode>General</c:formatCode>
                <c:ptCount val="27"/>
                <c:pt idx="0">
                  <c:v>100</c:v>
                </c:pt>
                <c:pt idx="1">
                  <c:v>100.3394839843438</c:v>
                </c:pt>
                <c:pt idx="2">
                  <c:v>100.05539412755905</c:v>
                </c:pt>
                <c:pt idx="3">
                  <c:v>100.40279403135494</c:v>
                </c:pt>
                <c:pt idx="4">
                  <c:v>100.15122598709625</c:v>
                </c:pt>
                <c:pt idx="5">
                  <c:v>100.25814661936727</c:v>
                </c:pt>
                <c:pt idx="6">
                  <c:v>100.16968158395787</c:v>
                </c:pt>
                <c:pt idx="7">
                  <c:v>100.49997537875679</c:v>
                </c:pt>
                <c:pt idx="8">
                  <c:v>100.40373949003391</c:v>
                </c:pt>
                <c:pt idx="9">
                  <c:v>100.09076890042749</c:v>
                </c:pt>
                <c:pt idx="10">
                  <c:v>100.14106802143974</c:v>
                </c:pt>
                <c:pt idx="11">
                  <c:v>100.21033019893733</c:v>
                </c:pt>
                <c:pt idx="12">
                  <c:v>100.34301261599752</c:v>
                </c:pt>
                <c:pt idx="13">
                  <c:v>100.39639244142882</c:v>
                </c:pt>
                <c:pt idx="14">
                  <c:v>100.34884992058441</c:v>
                </c:pt>
                <c:pt idx="15">
                  <c:v>100.29124627131081</c:v>
                </c:pt>
                <c:pt idx="16">
                  <c:v>100.03961458839163</c:v>
                </c:pt>
                <c:pt idx="17">
                  <c:v>99.997125886185088</c:v>
                </c:pt>
                <c:pt idx="18">
                  <c:v>100.13891949375819</c:v>
                </c:pt>
                <c:pt idx="19">
                  <c:v>100.18018535172818</c:v>
                </c:pt>
                <c:pt idx="20">
                  <c:v>100.22920373984104</c:v>
                </c:pt>
                <c:pt idx="21">
                  <c:v>100.2264563237849</c:v>
                </c:pt>
                <c:pt idx="22">
                  <c:v>100.28045024147241</c:v>
                </c:pt>
                <c:pt idx="23">
                  <c:v>100.36467171645351</c:v>
                </c:pt>
                <c:pt idx="24">
                  <c:v>100.46693513600313</c:v>
                </c:pt>
                <c:pt idx="25">
                  <c:v>100.21592924791433</c:v>
                </c:pt>
                <c:pt idx="26">
                  <c:v>99.949964819013388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8D-4212-88AE-2A67F193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391775"/>
        <c:axId val="123940473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'Câu 4'!$B$1</c15:sqref>
                        </c15:formulaRef>
                      </c:ext>
                    </c:extLst>
                    <c:strCache>
                      <c:ptCount val="1"/>
                      <c:pt idx="0">
                        <c:v>CPI VN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'Câu 4'!$A$2:$A$28</c15:sqref>
                        </c15:formulaRef>
                      </c:ext>
                    </c:extLst>
                    <c:numCache>
                      <c:formatCode>mm/yy</c:formatCode>
                      <c:ptCount val="27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  <c:pt idx="20">
                        <c:v>45536</c:v>
                      </c:pt>
                      <c:pt idx="21">
                        <c:v>45566</c:v>
                      </c:pt>
                      <c:pt idx="22">
                        <c:v>45597</c:v>
                      </c:pt>
                      <c:pt idx="23">
                        <c:v>45627</c:v>
                      </c:pt>
                      <c:pt idx="24">
                        <c:v>45658</c:v>
                      </c:pt>
                      <c:pt idx="25">
                        <c:v>45689</c:v>
                      </c:pt>
                      <c:pt idx="26">
                        <c:v>45717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'Câu 4'!$B$2:$B$28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100.52</c:v>
                      </c:pt>
                      <c:pt idx="1">
                        <c:v>100.45</c:v>
                      </c:pt>
                      <c:pt idx="2">
                        <c:v>99.77</c:v>
                      </c:pt>
                      <c:pt idx="3">
                        <c:v>99.66</c:v>
                      </c:pt>
                      <c:pt idx="4">
                        <c:v>100.01</c:v>
                      </c:pt>
                      <c:pt idx="5">
                        <c:v>100.27</c:v>
                      </c:pt>
                      <c:pt idx="6">
                        <c:v>100.45</c:v>
                      </c:pt>
                      <c:pt idx="7">
                        <c:v>100.88</c:v>
                      </c:pt>
                      <c:pt idx="8">
                        <c:v>101.08</c:v>
                      </c:pt>
                      <c:pt idx="9">
                        <c:v>100.08</c:v>
                      </c:pt>
                      <c:pt idx="10">
                        <c:v>100.25</c:v>
                      </c:pt>
                      <c:pt idx="11">
                        <c:v>100.12</c:v>
                      </c:pt>
                      <c:pt idx="12">
                        <c:v>100.31</c:v>
                      </c:pt>
                      <c:pt idx="13">
                        <c:v>101.04</c:v>
                      </c:pt>
                      <c:pt idx="14">
                        <c:v>99.07</c:v>
                      </c:pt>
                      <c:pt idx="15">
                        <c:v>100.07</c:v>
                      </c:pt>
                      <c:pt idx="16">
                        <c:v>100.05</c:v>
                      </c:pt>
                      <c:pt idx="17">
                        <c:v>100.17</c:v>
                      </c:pt>
                      <c:pt idx="18">
                        <c:v>100.48</c:v>
                      </c:pt>
                      <c:pt idx="19">
                        <c:v>100</c:v>
                      </c:pt>
                      <c:pt idx="20">
                        <c:v>100.29</c:v>
                      </c:pt>
                      <c:pt idx="21">
                        <c:v>100.33</c:v>
                      </c:pt>
                      <c:pt idx="22">
                        <c:v>100.13</c:v>
                      </c:pt>
                      <c:pt idx="23">
                        <c:v>100.29</c:v>
                      </c:pt>
                      <c:pt idx="24">
                        <c:v>100.98</c:v>
                      </c:pt>
                      <c:pt idx="25">
                        <c:v>100.34</c:v>
                      </c:pt>
                      <c:pt idx="26">
                        <c:v>99.97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138D-4212-88AE-2A67F193B6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4'!$C$1</c15:sqref>
                        </c15:formulaRef>
                      </c:ext>
                    </c:extLst>
                    <c:strCache>
                      <c:ptCount val="1"/>
                      <c:pt idx="0">
                        <c:v>CPI US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4'!$A$2:$A$28</c15:sqref>
                        </c15:formulaRef>
                      </c:ext>
                    </c:extLst>
                    <c:numCache>
                      <c:formatCode>mm/yy</c:formatCode>
                      <c:ptCount val="27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  <c:pt idx="20">
                        <c:v>45536</c:v>
                      </c:pt>
                      <c:pt idx="21">
                        <c:v>45566</c:v>
                      </c:pt>
                      <c:pt idx="22">
                        <c:v>45597</c:v>
                      </c:pt>
                      <c:pt idx="23">
                        <c:v>45627</c:v>
                      </c:pt>
                      <c:pt idx="24">
                        <c:v>45658</c:v>
                      </c:pt>
                      <c:pt idx="25">
                        <c:v>45689</c:v>
                      </c:pt>
                      <c:pt idx="26">
                        <c:v>45717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4'!$C$2:$C$28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300.45600000000002</c:v>
                      </c:pt>
                      <c:pt idx="1">
                        <c:v>301.476</c:v>
                      </c:pt>
                      <c:pt idx="2">
                        <c:v>301.64299999999997</c:v>
                      </c:pt>
                      <c:pt idx="3">
                        <c:v>302.858</c:v>
                      </c:pt>
                      <c:pt idx="4">
                        <c:v>303.31599999999997</c:v>
                      </c:pt>
                      <c:pt idx="5">
                        <c:v>304.09899999999999</c:v>
                      </c:pt>
                      <c:pt idx="6">
                        <c:v>304.61500000000001</c:v>
                      </c:pt>
                      <c:pt idx="7">
                        <c:v>306.13799999999998</c:v>
                      </c:pt>
                      <c:pt idx="8">
                        <c:v>307.37400000000002</c:v>
                      </c:pt>
                      <c:pt idx="9">
                        <c:v>307.65300000000002</c:v>
                      </c:pt>
                      <c:pt idx="10">
                        <c:v>308.08699999999999</c:v>
                      </c:pt>
                      <c:pt idx="11">
                        <c:v>308.73500000000001</c:v>
                      </c:pt>
                      <c:pt idx="12">
                        <c:v>309.79399999999998</c:v>
                      </c:pt>
                      <c:pt idx="13">
                        <c:v>311.02199999999999</c:v>
                      </c:pt>
                      <c:pt idx="14">
                        <c:v>312.10700000000003</c:v>
                      </c:pt>
                      <c:pt idx="15">
                        <c:v>313.01600000000002</c:v>
                      </c:pt>
                      <c:pt idx="16">
                        <c:v>313.14</c:v>
                      </c:pt>
                      <c:pt idx="17">
                        <c:v>313.13099999999997</c:v>
                      </c:pt>
                      <c:pt idx="18">
                        <c:v>313.56599999999997</c:v>
                      </c:pt>
                      <c:pt idx="19">
                        <c:v>314.13099999999997</c:v>
                      </c:pt>
                      <c:pt idx="20">
                        <c:v>314.851</c:v>
                      </c:pt>
                      <c:pt idx="21">
                        <c:v>315.56400000000002</c:v>
                      </c:pt>
                      <c:pt idx="22">
                        <c:v>316.44900000000001</c:v>
                      </c:pt>
                      <c:pt idx="23">
                        <c:v>317.60300000000001</c:v>
                      </c:pt>
                      <c:pt idx="24">
                        <c:v>319.08600000000001</c:v>
                      </c:pt>
                      <c:pt idx="25">
                        <c:v>319.77499999999998</c:v>
                      </c:pt>
                      <c:pt idx="26">
                        <c:v>319.61500000000001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38D-4212-88AE-2A67F193B6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4'!$F$1</c15:sqref>
                        </c15:formulaRef>
                      </c:ext>
                    </c:extLst>
                    <c:strCache>
                      <c:ptCount val="1"/>
                      <c:pt idx="0">
                        <c:v>e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4'!$A$2:$A$28</c15:sqref>
                        </c15:formulaRef>
                      </c:ext>
                    </c:extLst>
                    <c:numCache>
                      <c:formatCode>mm/yy</c:formatCode>
                      <c:ptCount val="27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  <c:pt idx="20">
                        <c:v>45536</c:v>
                      </c:pt>
                      <c:pt idx="21">
                        <c:v>45566</c:v>
                      </c:pt>
                      <c:pt idx="22">
                        <c:v>45597</c:v>
                      </c:pt>
                      <c:pt idx="23">
                        <c:v>45627</c:v>
                      </c:pt>
                      <c:pt idx="24">
                        <c:v>45658</c:v>
                      </c:pt>
                      <c:pt idx="25">
                        <c:v>45689</c:v>
                      </c:pt>
                      <c:pt idx="26">
                        <c:v>45717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4'!$F$2:$F$28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1</c:v>
                      </c:pt>
                      <c:pt idx="1">
                        <c:v>0.99592262336712856</c:v>
                      </c:pt>
                      <c:pt idx="2">
                        <c:v>0.99198929443397366</c:v>
                      </c:pt>
                      <c:pt idx="3">
                        <c:v>0.98746703039892869</c:v>
                      </c:pt>
                      <c:pt idx="4">
                        <c:v>0.99342406745732725</c:v>
                      </c:pt>
                      <c:pt idx="5">
                        <c:v>0.9949445171141913</c:v>
                      </c:pt>
                      <c:pt idx="6">
                        <c:v>0.99761085926218485</c:v>
                      </c:pt>
                      <c:pt idx="7">
                        <c:v>0.9985886793088331</c:v>
                      </c:pt>
                      <c:pt idx="8">
                        <c:v>1.0015274687458045</c:v>
                      </c:pt>
                      <c:pt idx="9">
                        <c:v>0.99471986535535784</c:v>
                      </c:pt>
                      <c:pt idx="10">
                        <c:v>0.99590905816598385</c:v>
                      </c:pt>
                      <c:pt idx="11">
                        <c:v>0.99393015712274824</c:v>
                      </c:pt>
                      <c:pt idx="12">
                        <c:v>0.9944996044006098</c:v>
                      </c:pt>
                      <c:pt idx="13">
                        <c:v>1.0012044013105732</c:v>
                      </c:pt>
                      <c:pt idx="14">
                        <c:v>0.98214878469284717</c:v>
                      </c:pt>
                      <c:pt idx="15">
                        <c:v>0.99263227446226365</c:v>
                      </c:pt>
                      <c:pt idx="16">
                        <c:v>0.99493017607540268</c:v>
                      </c:pt>
                      <c:pt idx="17">
                        <c:v>0.99654674773733098</c:v>
                      </c:pt>
                      <c:pt idx="18">
                        <c:v>0.99821535352421986</c:v>
                      </c:pt>
                      <c:pt idx="19">
                        <c:v>0.99303759184172613</c:v>
                      </c:pt>
                      <c:pt idx="20">
                        <c:v>0.99543033457536656</c:v>
                      </c:pt>
                      <c:pt idx="21">
                        <c:v>0.9958546530522302</c:v>
                      </c:pt>
                      <c:pt idx="22">
                        <c:v>0.99333436646016848</c:v>
                      </c:pt>
                      <c:pt idx="23">
                        <c:v>0.994086744933938</c:v>
                      </c:pt>
                      <c:pt idx="24">
                        <c:v>0.99990728529803763</c:v>
                      </c:pt>
                      <c:pt idx="25">
                        <c:v>0.99605852988741272</c:v>
                      </c:pt>
                      <c:pt idx="26">
                        <c:v>0.99502631526705176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38D-4212-88AE-2A67F193B6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4'!$G$1</c15:sqref>
                        </c15:formulaRef>
                      </c:ext>
                    </c:extLst>
                    <c:strCache>
                      <c:ptCount val="1"/>
                      <c:pt idx="0">
                        <c:v>Tỷ giá theo PPP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4'!$A$2:$A$28</c15:sqref>
                        </c15:formulaRef>
                      </c:ext>
                    </c:extLst>
                    <c:numCache>
                      <c:formatCode>mm/yy</c:formatCode>
                      <c:ptCount val="27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  <c:pt idx="20">
                        <c:v>45536</c:v>
                      </c:pt>
                      <c:pt idx="21">
                        <c:v>45566</c:v>
                      </c:pt>
                      <c:pt idx="22">
                        <c:v>45597</c:v>
                      </c:pt>
                      <c:pt idx="23">
                        <c:v>45627</c:v>
                      </c:pt>
                      <c:pt idx="24">
                        <c:v>45658</c:v>
                      </c:pt>
                      <c:pt idx="25">
                        <c:v>45689</c:v>
                      </c:pt>
                      <c:pt idx="26">
                        <c:v>45717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4'!$G$2:$G$28</c15:sqref>
                        </c15:formulaRef>
                      </c:ext>
                    </c:extLst>
                    <c:numCache>
                      <c:formatCode>0.00</c:formatCode>
                      <c:ptCount val="27"/>
                      <c:pt idx="0">
                        <c:v>23445</c:v>
                      </c:pt>
                      <c:pt idx="1">
                        <c:v>23349.40590484233</c:v>
                      </c:pt>
                      <c:pt idx="2">
                        <c:v>23257.189008004512</c:v>
                      </c:pt>
                      <c:pt idx="3">
                        <c:v>23151.164527702884</c:v>
                      </c:pt>
                      <c:pt idx="4">
                        <c:v>23290.827261537037</c:v>
                      </c:pt>
                      <c:pt idx="5">
                        <c:v>23326.474203742215</c:v>
                      </c:pt>
                      <c:pt idx="6">
                        <c:v>23388.986595401922</c:v>
                      </c:pt>
                      <c:pt idx="7">
                        <c:v>23411.911586395592</c:v>
                      </c:pt>
                      <c:pt idx="8">
                        <c:v>23480.811504745387</c:v>
                      </c:pt>
                      <c:pt idx="9">
                        <c:v>23321.207243256365</c:v>
                      </c:pt>
                      <c:pt idx="10">
                        <c:v>23349.087868701492</c:v>
                      </c:pt>
                      <c:pt idx="11">
                        <c:v>23302.692533742833</c:v>
                      </c:pt>
                      <c:pt idx="12">
                        <c:v>23316.043225172296</c:v>
                      </c:pt>
                      <c:pt idx="13">
                        <c:v>23473.237188726387</c:v>
                      </c:pt>
                      <c:pt idx="14">
                        <c:v>23026.478257123803</c:v>
                      </c:pt>
                      <c:pt idx="15">
                        <c:v>23272.263674767772</c:v>
                      </c:pt>
                      <c:pt idx="16">
                        <c:v>23326.137978087816</c:v>
                      </c:pt>
                      <c:pt idx="17">
                        <c:v>23364.038500701725</c:v>
                      </c:pt>
                      <c:pt idx="18">
                        <c:v>23403.158963375336</c:v>
                      </c:pt>
                      <c:pt idx="19">
                        <c:v>23281.766340729268</c:v>
                      </c:pt>
                      <c:pt idx="20">
                        <c:v>23337.864194119469</c:v>
                      </c:pt>
                      <c:pt idx="21">
                        <c:v>23347.812340809538</c:v>
                      </c:pt>
                      <c:pt idx="22">
                        <c:v>23288.724221658649</c:v>
                      </c:pt>
                      <c:pt idx="23">
                        <c:v>23306.363734976178</c:v>
                      </c:pt>
                      <c:pt idx="24">
                        <c:v>23442.826303812493</c:v>
                      </c:pt>
                      <c:pt idx="25">
                        <c:v>23352.592233210391</c:v>
                      </c:pt>
                      <c:pt idx="26">
                        <c:v>23328.391961436027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38D-4212-88AE-2A67F193B68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4'!$H$1</c15:sqref>
                        </c15:formulaRef>
                      </c:ext>
                    </c:extLst>
                    <c:strCache>
                      <c:ptCount val="1"/>
                      <c:pt idx="0">
                        <c:v>Tỷ giá USD/VND theo tháng thực tế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4'!$A$2:$A$28</c15:sqref>
                        </c15:formulaRef>
                      </c:ext>
                    </c:extLst>
                    <c:numCache>
                      <c:formatCode>mm/yy</c:formatCode>
                      <c:ptCount val="27"/>
                      <c:pt idx="0">
                        <c:v>44927</c:v>
                      </c:pt>
                      <c:pt idx="1">
                        <c:v>44958</c:v>
                      </c:pt>
                      <c:pt idx="2">
                        <c:v>44986</c:v>
                      </c:pt>
                      <c:pt idx="3">
                        <c:v>45017</c:v>
                      </c:pt>
                      <c:pt idx="4">
                        <c:v>45047</c:v>
                      </c:pt>
                      <c:pt idx="5">
                        <c:v>45078</c:v>
                      </c:pt>
                      <c:pt idx="6">
                        <c:v>45108</c:v>
                      </c:pt>
                      <c:pt idx="7">
                        <c:v>45139</c:v>
                      </c:pt>
                      <c:pt idx="8">
                        <c:v>45170</c:v>
                      </c:pt>
                      <c:pt idx="9">
                        <c:v>45200</c:v>
                      </c:pt>
                      <c:pt idx="10">
                        <c:v>45231</c:v>
                      </c:pt>
                      <c:pt idx="11">
                        <c:v>45261</c:v>
                      </c:pt>
                      <c:pt idx="12">
                        <c:v>45292</c:v>
                      </c:pt>
                      <c:pt idx="13">
                        <c:v>45323</c:v>
                      </c:pt>
                      <c:pt idx="14">
                        <c:v>45352</c:v>
                      </c:pt>
                      <c:pt idx="15">
                        <c:v>45383</c:v>
                      </c:pt>
                      <c:pt idx="16">
                        <c:v>45413</c:v>
                      </c:pt>
                      <c:pt idx="17">
                        <c:v>45444</c:v>
                      </c:pt>
                      <c:pt idx="18">
                        <c:v>45474</c:v>
                      </c:pt>
                      <c:pt idx="19">
                        <c:v>45505</c:v>
                      </c:pt>
                      <c:pt idx="20">
                        <c:v>45536</c:v>
                      </c:pt>
                      <c:pt idx="21">
                        <c:v>45566</c:v>
                      </c:pt>
                      <c:pt idx="22">
                        <c:v>45597</c:v>
                      </c:pt>
                      <c:pt idx="23">
                        <c:v>45627</c:v>
                      </c:pt>
                      <c:pt idx="24">
                        <c:v>45658</c:v>
                      </c:pt>
                      <c:pt idx="25">
                        <c:v>45689</c:v>
                      </c:pt>
                      <c:pt idx="26">
                        <c:v>45717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'Câu 4'!$H$2:$H$28</c15:sqref>
                        </c15:formulaRef>
                      </c:ext>
                    </c:extLst>
                    <c:numCache>
                      <c:formatCode>#,##0.00</c:formatCode>
                      <c:ptCount val="27"/>
                      <c:pt idx="0">
                        <c:v>23445</c:v>
                      </c:pt>
                      <c:pt idx="1">
                        <c:v>23740</c:v>
                      </c:pt>
                      <c:pt idx="2">
                        <c:v>23450</c:v>
                      </c:pt>
                      <c:pt idx="3">
                        <c:v>23450</c:v>
                      </c:pt>
                      <c:pt idx="4">
                        <c:v>23485</c:v>
                      </c:pt>
                      <c:pt idx="5">
                        <c:v>23575</c:v>
                      </c:pt>
                      <c:pt idx="6">
                        <c:v>23680</c:v>
                      </c:pt>
                      <c:pt idx="7">
                        <c:v>24060</c:v>
                      </c:pt>
                      <c:pt idx="8">
                        <c:v>24280</c:v>
                      </c:pt>
                      <c:pt idx="9">
                        <c:v>24560</c:v>
                      </c:pt>
                      <c:pt idx="10">
                        <c:v>24250</c:v>
                      </c:pt>
                      <c:pt idx="11">
                        <c:v>24260</c:v>
                      </c:pt>
                      <c:pt idx="12">
                        <c:v>24415</c:v>
                      </c:pt>
                      <c:pt idx="13">
                        <c:v>24640</c:v>
                      </c:pt>
                      <c:pt idx="14">
                        <c:v>24810</c:v>
                      </c:pt>
                      <c:pt idx="15">
                        <c:v>25330</c:v>
                      </c:pt>
                      <c:pt idx="16">
                        <c:v>25440</c:v>
                      </c:pt>
                      <c:pt idx="17">
                        <c:v>25445</c:v>
                      </c:pt>
                      <c:pt idx="18">
                        <c:v>25235</c:v>
                      </c:pt>
                      <c:pt idx="19">
                        <c:v>24860</c:v>
                      </c:pt>
                      <c:pt idx="20">
                        <c:v>24555</c:v>
                      </c:pt>
                      <c:pt idx="21">
                        <c:v>25270</c:v>
                      </c:pt>
                      <c:pt idx="22">
                        <c:v>25344</c:v>
                      </c:pt>
                      <c:pt idx="23">
                        <c:v>25480</c:v>
                      </c:pt>
                      <c:pt idx="24">
                        <c:v>25060</c:v>
                      </c:pt>
                      <c:pt idx="25">
                        <c:v>25530</c:v>
                      </c:pt>
                      <c:pt idx="26">
                        <c:v>25565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38D-4212-88AE-2A67F193B68A}"/>
                  </c:ext>
                </c:extLst>
              </c15:ser>
            </c15:filteredScatterSeries>
          </c:ext>
        </c:extLst>
      </c:scatterChart>
      <c:valAx>
        <c:axId val="123939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04735"/>
        <c:crosses val="autoZero"/>
        <c:crossBetween val="midCat"/>
      </c:valAx>
      <c:valAx>
        <c:axId val="12394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391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Mối</a:t>
            </a:r>
            <a:r>
              <a:rPr lang="en-US" baseline="0"/>
              <a:t> quan hệ giữa CPI tích lũy của Việt Nam và Mỹ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'nháp 1'!$D$2:$D$52</c:f>
              <c:numCache>
                <c:formatCode>General</c:formatCode>
                <c:ptCount val="51"/>
                <c:pt idx="0">
                  <c:v>100</c:v>
                </c:pt>
                <c:pt idx="1">
                  <c:v>104.30999999999999</c:v>
                </c:pt>
                <c:pt idx="2">
                  <c:v>107.804385</c:v>
                </c:pt>
                <c:pt idx="3">
                  <c:v>110.8336882185</c:v>
                </c:pt>
                <c:pt idx="4">
                  <c:v>113.52694684220955</c:v>
                </c:pt>
                <c:pt idx="5">
                  <c:v>115.79748577905374</c:v>
                </c:pt>
                <c:pt idx="6">
                  <c:v>118.18291398610225</c:v>
                </c:pt>
                <c:pt idx="7">
                  <c:v>121.68112824009089</c:v>
                </c:pt>
                <c:pt idx="8">
                  <c:v>126.13465753367821</c:v>
                </c:pt>
                <c:pt idx="9">
                  <c:v>130.66289173913725</c:v>
                </c:pt>
                <c:pt idx="10">
                  <c:v>135.17076150413749</c:v>
                </c:pt>
                <c:pt idx="11">
                  <c:v>140.00987476598561</c:v>
                </c:pt>
                <c:pt idx="12">
                  <c:v>144.72820754559933</c:v>
                </c:pt>
                <c:pt idx="13">
                  <c:v>150.48839020591419</c:v>
                </c:pt>
                <c:pt idx="14">
                  <c:v>156.46277929708899</c:v>
                </c:pt>
                <c:pt idx="15">
                  <c:v>163.34714158616092</c:v>
                </c:pt>
                <c:pt idx="16">
                  <c:v>170.59975467258647</c:v>
                </c:pt>
                <c:pt idx="17">
                  <c:v>178.00378402537675</c:v>
                </c:pt>
                <c:pt idx="18">
                  <c:v>185.7647490088832</c:v>
                </c:pt>
                <c:pt idx="19">
                  <c:v>192.17363284968965</c:v>
                </c:pt>
                <c:pt idx="20">
                  <c:v>197.2277993936365</c:v>
                </c:pt>
                <c:pt idx="21">
                  <c:v>202.92768279611258</c:v>
                </c:pt>
                <c:pt idx="22">
                  <c:v>208.54877960956492</c:v>
                </c:pt>
                <c:pt idx="23">
                  <c:v>214.68011373008613</c:v>
                </c:pt>
                <c:pt idx="24">
                  <c:v>222.47300185848826</c:v>
                </c:pt>
                <c:pt idx="25">
                  <c:v>228.94696621257026</c:v>
                </c:pt>
                <c:pt idx="26">
                  <c:v>236.11300625502372</c:v>
                </c:pt>
              </c:numCache>
            </c:numRef>
          </c:xVal>
          <c:yVal>
            <c:numRef>
              <c:f>'nháp 1'!$E$2:$E$52</c:f>
              <c:numCache>
                <c:formatCode>General</c:formatCode>
                <c:ptCount val="51"/>
                <c:pt idx="0">
                  <c:v>100</c:v>
                </c:pt>
                <c:pt idx="1">
                  <c:v>106</c:v>
                </c:pt>
                <c:pt idx="2">
                  <c:v>111.30000000000001</c:v>
                </c:pt>
                <c:pt idx="3">
                  <c:v>116.75370000000001</c:v>
                </c:pt>
                <c:pt idx="4">
                  <c:v>121.42384800000001</c:v>
                </c:pt>
                <c:pt idx="5">
                  <c:v>125.06656344000001</c:v>
                </c:pt>
                <c:pt idx="6">
                  <c:v>129.06869347008001</c:v>
                </c:pt>
                <c:pt idx="7">
                  <c:v>133.84423512847295</c:v>
                </c:pt>
                <c:pt idx="8">
                  <c:v>138.79647182822643</c:v>
                </c:pt>
                <c:pt idx="9">
                  <c:v>143.23795892672968</c:v>
                </c:pt>
                <c:pt idx="10">
                  <c:v>147.67833565345828</c:v>
                </c:pt>
                <c:pt idx="11">
                  <c:v>152.69939906567586</c:v>
                </c:pt>
                <c:pt idx="12">
                  <c:v>157.4330804367118</c:v>
                </c:pt>
                <c:pt idx="13">
                  <c:v>162.47093901068658</c:v>
                </c:pt>
                <c:pt idx="14">
                  <c:v>168.1574218760606</c:v>
                </c:pt>
                <c:pt idx="15">
                  <c:v>173.87477421984667</c:v>
                </c:pt>
                <c:pt idx="16">
                  <c:v>179.6126417691016</c:v>
                </c:pt>
                <c:pt idx="17">
                  <c:v>185.00102102217465</c:v>
                </c:pt>
                <c:pt idx="18">
                  <c:v>190.3660506318177</c:v>
                </c:pt>
                <c:pt idx="19">
                  <c:v>195.12520189761312</c:v>
                </c:pt>
                <c:pt idx="20">
                  <c:v>199.80820674315584</c:v>
                </c:pt>
                <c:pt idx="21">
                  <c:v>205.00322011847788</c:v>
                </c:pt>
                <c:pt idx="22">
                  <c:v>210.53830706167676</c:v>
                </c:pt>
                <c:pt idx="23">
                  <c:v>216.64391796646538</c:v>
                </c:pt>
                <c:pt idx="24">
                  <c:v>223.14323550545936</c:v>
                </c:pt>
                <c:pt idx="25">
                  <c:v>229.39124609961223</c:v>
                </c:pt>
                <c:pt idx="26">
                  <c:v>234.89663600600292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6B-491C-A448-16D8B76D9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473375"/>
        <c:axId val="1239454175"/>
      </c:scatterChart>
      <c:valAx>
        <c:axId val="123947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54175"/>
        <c:crosses val="autoZero"/>
        <c:crossBetween val="midCat"/>
      </c:valAx>
      <c:valAx>
        <c:axId val="123945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7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vi-V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Tỷ suất sinh lời USD/VND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77F483CC-7DE8-4813-B501-3262C4AC4541}">
          <cx:tx>
            <cx:txData>
              <cx:f>_xlchart.v1.3</cx:f>
              <cx:v>Tỷ suất sinh lời USD/VND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Tỷ suất sinh lời CNY/VND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vi-V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Tỷ suất sinh lời CNY/VND</a:t>
          </a:r>
        </a:p>
      </cx:txPr>
    </cx:title>
    <cx:plotArea>
      <cx:plotAreaRegion>
        <cx:series layoutId="clusteredColumn" uniqueId="{0FF48B9E-C71A-45E3-B7D7-AB0417B6BE30}">
          <cx:tx>
            <cx:txData>
              <cx:f>_xlchart.v1.0</cx:f>
              <cx:v>Tỷ suất sinh lời CNY/VND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0</xdr:row>
      <xdr:rowOff>361950</xdr:rowOff>
    </xdr:from>
    <xdr:to>
      <xdr:col>15</xdr:col>
      <xdr:colOff>297180</xdr:colOff>
      <xdr:row>15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A6843B-A00E-00B9-316B-0A7B9836F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179070</xdr:rowOff>
    </xdr:from>
    <xdr:to>
      <xdr:col>15</xdr:col>
      <xdr:colOff>304800</xdr:colOff>
      <xdr:row>31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AEBAB4-D44D-CBC7-D446-6E45FF196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354330</xdr:rowOff>
    </xdr:from>
    <xdr:to>
      <xdr:col>23</xdr:col>
      <xdr:colOff>304800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1372A136-88A3-505C-D647-62928720B2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7080" y="354330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17</xdr:row>
      <xdr:rowOff>3810</xdr:rowOff>
    </xdr:from>
    <xdr:to>
      <xdr:col>23</xdr:col>
      <xdr:colOff>304800</xdr:colOff>
      <xdr:row>32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500A204-3EF6-9EC3-05F5-53C00BF4F2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7080" y="3318510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3</xdr:row>
      <xdr:rowOff>179070</xdr:rowOff>
    </xdr:from>
    <xdr:to>
      <xdr:col>16</xdr:col>
      <xdr:colOff>327660</xdr:colOff>
      <xdr:row>18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18768A-317C-8B82-A3E8-3DE917FE6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331470</xdr:rowOff>
    </xdr:from>
    <xdr:to>
      <xdr:col>19</xdr:col>
      <xdr:colOff>312420</xdr:colOff>
      <xdr:row>15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517668-45E9-DEE8-92FC-AD982F9FD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4C9F-2421-491F-B059-1AA670AE1C1C}">
  <dimension ref="A1:O598"/>
  <sheetViews>
    <sheetView tabSelected="1" topLeftCell="A576" workbookViewId="0">
      <selection activeCell="G2" sqref="G2"/>
    </sheetView>
  </sheetViews>
  <sheetFormatPr defaultRowHeight="14.4" x14ac:dyDescent="0.3"/>
  <cols>
    <col min="1" max="1" width="16.77734375" customWidth="1"/>
    <col min="2" max="2" width="10.33203125" customWidth="1"/>
    <col min="3" max="3" width="10.6640625" customWidth="1"/>
    <col min="11" max="11" width="22.109375" customWidth="1"/>
    <col min="12" max="12" width="11" bestFit="1" customWidth="1"/>
    <col min="13" max="13" width="12" bestFit="1" customWidth="1"/>
  </cols>
  <sheetData>
    <row r="1" spans="1:15" ht="44.4" customHeight="1" x14ac:dyDescent="0.3">
      <c r="A1" s="5" t="s">
        <v>0</v>
      </c>
      <c r="B1" s="5" t="s">
        <v>1</v>
      </c>
      <c r="C1" s="5" t="s">
        <v>2</v>
      </c>
      <c r="D1" s="8" t="s">
        <v>4</v>
      </c>
      <c r="E1" s="8" t="s">
        <v>5</v>
      </c>
      <c r="F1" s="8" t="s">
        <v>19</v>
      </c>
      <c r="G1" s="8" t="s">
        <v>20</v>
      </c>
      <c r="H1" s="8" t="s">
        <v>36</v>
      </c>
      <c r="I1" s="8" t="s">
        <v>37</v>
      </c>
      <c r="L1" s="22" t="s">
        <v>40</v>
      </c>
      <c r="M1" s="22"/>
      <c r="N1" s="22"/>
    </row>
    <row r="2" spans="1:15" ht="51" customHeight="1" x14ac:dyDescent="0.3">
      <c r="A2" s="3">
        <v>44929</v>
      </c>
      <c r="B2" s="4">
        <v>23515</v>
      </c>
      <c r="C2" s="7">
        <v>3399.8400999999999</v>
      </c>
      <c r="D2" s="2"/>
      <c r="E2" s="2"/>
      <c r="F2">
        <f>B2/C2</f>
        <v>6.9165017495969883</v>
      </c>
      <c r="G2" s="2">
        <v>6.9135</v>
      </c>
      <c r="H2">
        <f>C2/B2</f>
        <v>0.14458176057835423</v>
      </c>
      <c r="I2">
        <f>1/G2</f>
        <v>0.14464453605265062</v>
      </c>
      <c r="K2" s="19"/>
      <c r="L2" s="8" t="s">
        <v>41</v>
      </c>
      <c r="M2" s="8" t="s">
        <v>42</v>
      </c>
      <c r="N2" s="8" t="s">
        <v>43</v>
      </c>
    </row>
    <row r="3" spans="1:15" x14ac:dyDescent="0.3">
      <c r="A3" s="3">
        <v>44930</v>
      </c>
      <c r="B3" s="4">
        <v>23510</v>
      </c>
      <c r="C3" s="7">
        <v>3412.1898999999999</v>
      </c>
      <c r="D3" s="2">
        <v>-2.1265284503318244E-2</v>
      </c>
      <c r="E3" s="2">
        <v>0.36258834826811298</v>
      </c>
      <c r="F3">
        <f t="shared" ref="F3:F66" si="0">B3/C3</f>
        <v>6.8900033963525891</v>
      </c>
      <c r="G3" s="2">
        <v>6.8875000000000002</v>
      </c>
      <c r="H3">
        <f t="shared" ref="H3:H66" si="1">C3/B3</f>
        <v>0.14513780944279028</v>
      </c>
      <c r="I3">
        <f t="shared" ref="I3:I66" si="2">1/G3</f>
        <v>0.14519056261343014</v>
      </c>
      <c r="L3" cm="1">
        <f t="array" ref="L3:L587">(F2:F586-G2:G586)^2</f>
        <v>9.0105006430193626E-6</v>
      </c>
      <c r="M3">
        <f>AVERAGE(_xlfn.ANCHORARRAY(L3))</f>
        <v>6.240062014628984E-6</v>
      </c>
      <c r="N3">
        <f>SQRT(M3)</f>
        <v>2.498011612188579E-3</v>
      </c>
    </row>
    <row r="4" spans="1:15" ht="43.2" x14ac:dyDescent="0.3">
      <c r="A4" s="3">
        <v>44931</v>
      </c>
      <c r="B4" s="4">
        <v>23475</v>
      </c>
      <c r="C4" s="7">
        <v>3410.0801000000001</v>
      </c>
      <c r="D4" s="2">
        <v>-0.14898374576515266</v>
      </c>
      <c r="E4" s="2">
        <v>-6.1850383149825869E-2</v>
      </c>
      <c r="F4">
        <f t="shared" si="0"/>
        <v>6.8840025194716095</v>
      </c>
      <c r="G4" s="2">
        <v>6.88</v>
      </c>
      <c r="H4">
        <f t="shared" si="1"/>
        <v>0.14526432800851971</v>
      </c>
      <c r="I4">
        <f t="shared" si="2"/>
        <v>0.14534883720930233</v>
      </c>
      <c r="L4">
        <v>6.2669932981553758E-6</v>
      </c>
      <c r="O4" s="23" t="s">
        <v>44</v>
      </c>
    </row>
    <row r="5" spans="1:15" x14ac:dyDescent="0.3">
      <c r="A5" s="3">
        <v>44932</v>
      </c>
      <c r="B5" s="4">
        <v>23460</v>
      </c>
      <c r="C5" s="7">
        <v>3429.8200999999999</v>
      </c>
      <c r="D5" s="2">
        <v>-6.3918186899725407E-2</v>
      </c>
      <c r="E5" s="2">
        <v>0.57720300671446401</v>
      </c>
      <c r="F5">
        <f t="shared" si="0"/>
        <v>6.8400088972596551</v>
      </c>
      <c r="G5" s="2">
        <v>6.8369999999999997</v>
      </c>
      <c r="H5">
        <f t="shared" si="1"/>
        <v>0.14619864023870419</v>
      </c>
      <c r="I5">
        <f t="shared" si="2"/>
        <v>0.14626298083954953</v>
      </c>
      <c r="L5">
        <v>1.6020162120613726E-5</v>
      </c>
      <c r="O5" t="str" cm="1">
        <f t="array" ref="O5:O589">IF(F2:F586 &lt;G2:G586, "YES","NO")</f>
        <v>NO</v>
      </c>
    </row>
    <row r="6" spans="1:15" x14ac:dyDescent="0.3">
      <c r="A6" s="3">
        <v>44935</v>
      </c>
      <c r="B6" s="4">
        <v>23447</v>
      </c>
      <c r="C6" s="7">
        <v>3460.8101000000001</v>
      </c>
      <c r="D6" s="2">
        <v>-5.5428828673070724E-2</v>
      </c>
      <c r="E6" s="2">
        <v>0.89948837900076795</v>
      </c>
      <c r="F6">
        <f t="shared" si="0"/>
        <v>6.775003343870269</v>
      </c>
      <c r="G6" s="2">
        <v>6.77</v>
      </c>
      <c r="H6">
        <f t="shared" si="1"/>
        <v>0.14760140316458395</v>
      </c>
      <c r="I6">
        <f t="shared" si="2"/>
        <v>0.14771048744460857</v>
      </c>
      <c r="L6">
        <v>9.0534627191615535E-6</v>
      </c>
      <c r="O6" t="str">
        <v>NO</v>
      </c>
    </row>
    <row r="7" spans="1:15" x14ac:dyDescent="0.3">
      <c r="A7" s="3">
        <v>44936</v>
      </c>
      <c r="B7" s="4">
        <v>23445</v>
      </c>
      <c r="C7" s="7">
        <v>3457.96</v>
      </c>
      <c r="D7" s="2">
        <v>-8.5302397049085831E-3</v>
      </c>
      <c r="E7" s="2">
        <v>-8.238747985610119E-2</v>
      </c>
      <c r="F7">
        <f t="shared" si="0"/>
        <v>6.7800090226607592</v>
      </c>
      <c r="G7" s="2">
        <v>6.7770000000000001</v>
      </c>
      <c r="H7">
        <f t="shared" si="1"/>
        <v>0.14749242908935808</v>
      </c>
      <c r="I7">
        <f t="shared" si="2"/>
        <v>0.14755791648221928</v>
      </c>
      <c r="L7">
        <v>2.5033449884162989E-5</v>
      </c>
      <c r="O7" t="str">
        <v>NO</v>
      </c>
    </row>
    <row r="8" spans="1:15" x14ac:dyDescent="0.3">
      <c r="A8" s="3">
        <v>44937</v>
      </c>
      <c r="B8" s="4">
        <v>23440</v>
      </c>
      <c r="C8" s="7">
        <v>3461.8200999999999</v>
      </c>
      <c r="D8" s="2">
        <v>-2.132878327378002E-2</v>
      </c>
      <c r="E8" s="2">
        <v>0.11156714070714172</v>
      </c>
      <c r="F8">
        <f t="shared" si="0"/>
        <v>6.7710046515704265</v>
      </c>
      <c r="G8" s="2">
        <v>6.77</v>
      </c>
      <c r="H8">
        <f t="shared" si="1"/>
        <v>0.14768857081911263</v>
      </c>
      <c r="I8">
        <f t="shared" si="2"/>
        <v>0.14771048744460857</v>
      </c>
      <c r="L8">
        <v>9.054217372961692E-6</v>
      </c>
      <c r="O8" t="str">
        <v>NO</v>
      </c>
    </row>
    <row r="9" spans="1:15" x14ac:dyDescent="0.3">
      <c r="A9" s="3">
        <v>44938</v>
      </c>
      <c r="B9" s="4">
        <v>23438</v>
      </c>
      <c r="C9" s="7">
        <v>3476.9299000000001</v>
      </c>
      <c r="D9" s="2">
        <v>-8.5327872401325788E-3</v>
      </c>
      <c r="E9" s="2">
        <v>0.43552005428246898</v>
      </c>
      <c r="F9">
        <f t="shared" si="0"/>
        <v>6.7410044706394565</v>
      </c>
      <c r="G9" s="2">
        <v>6.7365000000000004</v>
      </c>
      <c r="H9">
        <f t="shared" si="1"/>
        <v>0.14834584435532042</v>
      </c>
      <c r="I9">
        <f t="shared" si="2"/>
        <v>0.14844503822459734</v>
      </c>
      <c r="L9">
        <v>1.0093247779613388E-6</v>
      </c>
      <c r="O9" t="str">
        <v>NO</v>
      </c>
    </row>
    <row r="10" spans="1:15" x14ac:dyDescent="0.3">
      <c r="A10" s="3">
        <v>44939</v>
      </c>
      <c r="B10" s="4">
        <v>23435</v>
      </c>
      <c r="C10" s="7">
        <v>3495.1498999999999</v>
      </c>
      <c r="D10" s="2">
        <v>-1.2800546174116984E-2</v>
      </c>
      <c r="E10" s="2">
        <v>0.52265728445589932</v>
      </c>
      <c r="F10">
        <f t="shared" si="0"/>
        <v>6.705005699469428</v>
      </c>
      <c r="G10" s="2">
        <v>6.7009999999999996</v>
      </c>
      <c r="H10">
        <f t="shared" si="1"/>
        <v>0.1491423042457862</v>
      </c>
      <c r="I10">
        <f t="shared" si="2"/>
        <v>0.14923145799134457</v>
      </c>
      <c r="L10">
        <v>2.0290255741722383E-5</v>
      </c>
      <c r="O10" t="str">
        <v>NO</v>
      </c>
    </row>
    <row r="11" spans="1:15" x14ac:dyDescent="0.3">
      <c r="A11" s="3">
        <v>44942</v>
      </c>
      <c r="B11" s="4">
        <v>23445</v>
      </c>
      <c r="C11" s="7">
        <v>3481.0700999999999</v>
      </c>
      <c r="D11" s="2">
        <v>4.266211668802674E-2</v>
      </c>
      <c r="E11" s="2">
        <v>-0.40365180907151865</v>
      </c>
      <c r="F11">
        <f t="shared" si="0"/>
        <v>6.734997953646495</v>
      </c>
      <c r="G11" s="2">
        <v>6.7321999999999997</v>
      </c>
      <c r="H11">
        <f t="shared" si="1"/>
        <v>0.14847814459373002</v>
      </c>
      <c r="I11">
        <f t="shared" si="2"/>
        <v>0.148539853242625</v>
      </c>
      <c r="L11">
        <v>1.6045628239379081E-5</v>
      </c>
      <c r="O11" t="str">
        <v>NO</v>
      </c>
    </row>
    <row r="12" spans="1:15" x14ac:dyDescent="0.3">
      <c r="A12" s="3">
        <v>44943</v>
      </c>
      <c r="B12" s="4">
        <v>23427</v>
      </c>
      <c r="C12" s="7">
        <v>3457.6001000000001</v>
      </c>
      <c r="D12" s="2">
        <v>-7.6804919290196089E-2</v>
      </c>
      <c r="E12" s="2">
        <v>-0.67650108256682062</v>
      </c>
      <c r="F12">
        <f t="shared" si="0"/>
        <v>6.7755088276403042</v>
      </c>
      <c r="G12" s="2">
        <v>6.7723000000000004</v>
      </c>
      <c r="H12">
        <f t="shared" si="1"/>
        <v>0.1475903914286934</v>
      </c>
      <c r="I12">
        <f t="shared" si="2"/>
        <v>0.14766032219482303</v>
      </c>
      <c r="L12">
        <v>7.8285446079361546E-6</v>
      </c>
      <c r="O12" t="str">
        <v>NO</v>
      </c>
    </row>
    <row r="13" spans="1:15" x14ac:dyDescent="0.3">
      <c r="A13" s="3">
        <v>44944</v>
      </c>
      <c r="B13" s="4">
        <v>23437</v>
      </c>
      <c r="C13" s="7">
        <v>3471.1698999999999</v>
      </c>
      <c r="D13" s="2">
        <v>4.2676682108975343E-2</v>
      </c>
      <c r="E13" s="2">
        <v>0.39169484192816034</v>
      </c>
      <c r="F13">
        <f t="shared" si="0"/>
        <v>6.7519022909250284</v>
      </c>
      <c r="G13" s="2">
        <v>6.7450000000000001</v>
      </c>
      <c r="H13">
        <f t="shared" si="1"/>
        <v>0.14810640867005162</v>
      </c>
      <c r="I13">
        <f t="shared" si="2"/>
        <v>0.14825796886582654</v>
      </c>
      <c r="L13">
        <v>1.0296574825177166E-5</v>
      </c>
      <c r="O13" t="str">
        <v>NO</v>
      </c>
    </row>
    <row r="14" spans="1:15" x14ac:dyDescent="0.3">
      <c r="A14" s="3">
        <v>44945</v>
      </c>
      <c r="B14" s="4">
        <v>23440</v>
      </c>
      <c r="C14" s="7">
        <v>3457.23</v>
      </c>
      <c r="D14" s="2">
        <v>1.2799453907437721E-2</v>
      </c>
      <c r="E14" s="2">
        <v>-0.40239937103448548</v>
      </c>
      <c r="F14">
        <f t="shared" si="0"/>
        <v>6.7799943885711969</v>
      </c>
      <c r="G14" s="2">
        <v>6.7737999999999996</v>
      </c>
      <c r="H14">
        <f t="shared" si="1"/>
        <v>0.14749274744027305</v>
      </c>
      <c r="I14">
        <f t="shared" si="2"/>
        <v>0.14762762408101804</v>
      </c>
      <c r="L14">
        <v>4.7641620013727385E-5</v>
      </c>
      <c r="O14" t="str">
        <v>NO</v>
      </c>
    </row>
    <row r="15" spans="1:15" x14ac:dyDescent="0.3">
      <c r="A15" s="3">
        <v>44946</v>
      </c>
      <c r="B15" s="4">
        <v>23440</v>
      </c>
      <c r="C15" s="7">
        <v>3453.9198999999999</v>
      </c>
      <c r="D15" s="2">
        <v>0</v>
      </c>
      <c r="E15" s="2">
        <v>-9.5790144939717561E-2</v>
      </c>
      <c r="F15">
        <f t="shared" si="0"/>
        <v>6.7864920665936701</v>
      </c>
      <c r="G15" s="2">
        <v>6.7824999999999998</v>
      </c>
      <c r="H15">
        <f t="shared" si="1"/>
        <v>0.14735153156996586</v>
      </c>
      <c r="I15">
        <f t="shared" si="2"/>
        <v>0.14743826022852932</v>
      </c>
      <c r="L15">
        <v>3.8370449770979121E-5</v>
      </c>
      <c r="O15" t="str">
        <v>NO</v>
      </c>
    </row>
    <row r="16" spans="1:15" x14ac:dyDescent="0.3">
      <c r="A16" s="3">
        <v>44949</v>
      </c>
      <c r="B16" s="4">
        <v>23440</v>
      </c>
      <c r="C16" s="7">
        <v>3456.32</v>
      </c>
      <c r="D16" s="2">
        <v>0</v>
      </c>
      <c r="E16" s="2">
        <v>6.9465029615324456E-2</v>
      </c>
      <c r="F16">
        <f t="shared" si="0"/>
        <v>6.7817794648643641</v>
      </c>
      <c r="G16" s="2">
        <v>6.7824999999999998</v>
      </c>
      <c r="H16">
        <f t="shared" si="1"/>
        <v>0.14745392491467577</v>
      </c>
      <c r="I16">
        <f t="shared" si="2"/>
        <v>0.14743826022852932</v>
      </c>
      <c r="L16">
        <v>1.5936595688298802E-5</v>
      </c>
      <c r="O16" t="str">
        <v>NO</v>
      </c>
    </row>
    <row r="17" spans="1:15" x14ac:dyDescent="0.3">
      <c r="A17" s="3">
        <v>44950</v>
      </c>
      <c r="B17" s="4">
        <v>23440</v>
      </c>
      <c r="C17" s="4">
        <v>3456.32</v>
      </c>
      <c r="D17" s="2">
        <v>0</v>
      </c>
      <c r="E17" s="2">
        <v>0</v>
      </c>
      <c r="F17">
        <f t="shared" si="0"/>
        <v>6.7817794648643641</v>
      </c>
      <c r="G17" s="2">
        <v>6.7824999999999998</v>
      </c>
      <c r="H17">
        <f t="shared" si="1"/>
        <v>0.14745392491467577</v>
      </c>
      <c r="I17">
        <f t="shared" si="2"/>
        <v>0.14743826022852932</v>
      </c>
      <c r="L17">
        <v>5.1917088168546435E-7</v>
      </c>
      <c r="O17" t="str">
        <v>NO</v>
      </c>
    </row>
    <row r="18" spans="1:15" x14ac:dyDescent="0.3">
      <c r="A18" s="3">
        <v>44951</v>
      </c>
      <c r="B18" s="4">
        <v>23440</v>
      </c>
      <c r="C18" s="7">
        <v>3456.58</v>
      </c>
      <c r="D18" s="2">
        <v>0</v>
      </c>
      <c r="E18" s="2">
        <v>7.5221687026490033E-3</v>
      </c>
      <c r="F18">
        <f t="shared" si="0"/>
        <v>6.7812693471581742</v>
      </c>
      <c r="G18" s="2">
        <v>6.7824999999999998</v>
      </c>
      <c r="H18">
        <f t="shared" si="1"/>
        <v>0.14746501706484641</v>
      </c>
      <c r="I18">
        <f t="shared" si="2"/>
        <v>0.14743826022852932</v>
      </c>
      <c r="L18">
        <v>5.1917088168546435E-7</v>
      </c>
      <c r="O18" t="str">
        <v>NO</v>
      </c>
    </row>
    <row r="19" spans="1:15" x14ac:dyDescent="0.3">
      <c r="A19" s="3">
        <v>44952</v>
      </c>
      <c r="B19" s="4">
        <v>23440</v>
      </c>
      <c r="C19" s="7">
        <v>3456.83</v>
      </c>
      <c r="D19" s="2">
        <v>0</v>
      </c>
      <c r="E19" s="2">
        <v>7.2323209562055752E-3</v>
      </c>
      <c r="F19">
        <f t="shared" si="0"/>
        <v>6.7807789217288672</v>
      </c>
      <c r="G19" s="2">
        <v>6.7824999999999998</v>
      </c>
      <c r="H19">
        <f t="shared" si="1"/>
        <v>0.14747568259385666</v>
      </c>
      <c r="I19">
        <f t="shared" si="2"/>
        <v>0.14743826022852932</v>
      </c>
      <c r="L19">
        <v>1.5145064170933082E-6</v>
      </c>
      <c r="O19" t="str">
        <v>YES</v>
      </c>
    </row>
    <row r="20" spans="1:15" x14ac:dyDescent="0.3">
      <c r="A20" s="3">
        <v>44953</v>
      </c>
      <c r="B20" s="4">
        <v>23460</v>
      </c>
      <c r="C20" s="7">
        <v>3456.8600999999999</v>
      </c>
      <c r="D20" s="2">
        <v>8.5287851651760588E-2</v>
      </c>
      <c r="E20" s="2">
        <v>8.7073616446477166E-4</v>
      </c>
      <c r="F20">
        <f t="shared" si="0"/>
        <v>6.7865054764582462</v>
      </c>
      <c r="G20" s="2">
        <v>6.7824999999999998</v>
      </c>
      <c r="H20">
        <f t="shared" si="1"/>
        <v>0.14735124040920716</v>
      </c>
      <c r="I20">
        <f t="shared" si="2"/>
        <v>0.14743826022852932</v>
      </c>
      <c r="L20">
        <v>2.9621104153646E-6</v>
      </c>
      <c r="O20" t="str">
        <v>YES</v>
      </c>
    </row>
    <row r="21" spans="1:15" x14ac:dyDescent="0.3">
      <c r="A21" s="3">
        <v>44956</v>
      </c>
      <c r="B21" s="4">
        <v>23470</v>
      </c>
      <c r="C21" s="7">
        <v>3476.52</v>
      </c>
      <c r="D21" s="2">
        <v>4.2616663760273059E-2</v>
      </c>
      <c r="E21" s="2">
        <v>0.56711019465941026</v>
      </c>
      <c r="F21">
        <f t="shared" si="0"/>
        <v>6.7510038774406587</v>
      </c>
      <c r="G21" s="2">
        <v>6.7480000000000002</v>
      </c>
      <c r="H21">
        <f t="shared" si="1"/>
        <v>0.14812611844908394</v>
      </c>
      <c r="I21">
        <f t="shared" si="2"/>
        <v>0.14819205690574985</v>
      </c>
      <c r="L21">
        <v>1.6043841657566513E-5</v>
      </c>
      <c r="O21" t="str">
        <v>YES</v>
      </c>
    </row>
    <row r="22" spans="1:15" x14ac:dyDescent="0.3">
      <c r="A22" s="3">
        <v>44957</v>
      </c>
      <c r="B22" s="4">
        <v>23445</v>
      </c>
      <c r="C22" s="7">
        <v>3470.6100999999999</v>
      </c>
      <c r="D22" s="2">
        <v>-0.1065757321382516</v>
      </c>
      <c r="E22" s="2">
        <v>-0.17013936231409788</v>
      </c>
      <c r="F22">
        <f t="shared" si="0"/>
        <v>6.7552964246833724</v>
      </c>
      <c r="G22" s="2">
        <v>6.7539999999999996</v>
      </c>
      <c r="H22">
        <f t="shared" si="1"/>
        <v>0.14803199402857753</v>
      </c>
      <c r="I22">
        <f t="shared" si="2"/>
        <v>0.14806040864672787</v>
      </c>
      <c r="L22">
        <v>9.0232796784967144E-6</v>
      </c>
      <c r="O22" t="str">
        <v>YES</v>
      </c>
    </row>
    <row r="23" spans="1:15" x14ac:dyDescent="0.3">
      <c r="A23" s="3">
        <v>44958</v>
      </c>
      <c r="B23" s="4">
        <v>23440</v>
      </c>
      <c r="C23" s="7">
        <v>3476.0900999999999</v>
      </c>
      <c r="D23" s="2">
        <v>-2.132878327378002E-2</v>
      </c>
      <c r="E23" s="2">
        <v>0.15777278359431862</v>
      </c>
      <c r="F23">
        <f t="shared" si="0"/>
        <v>6.7432084110823247</v>
      </c>
      <c r="G23" s="2">
        <v>6.7405999999999997</v>
      </c>
      <c r="H23">
        <f t="shared" si="1"/>
        <v>0.14829735921501705</v>
      </c>
      <c r="I23">
        <f t="shared" si="2"/>
        <v>0.14835474586832034</v>
      </c>
      <c r="L23">
        <v>1.6807169596584631E-6</v>
      </c>
      <c r="O23" t="str">
        <v>NO</v>
      </c>
    </row>
    <row r="24" spans="1:15" x14ac:dyDescent="0.3">
      <c r="A24" s="3">
        <v>44959</v>
      </c>
      <c r="B24" s="4">
        <v>23449</v>
      </c>
      <c r="C24" s="7">
        <v>3481.3</v>
      </c>
      <c r="D24" s="2">
        <v>3.8388535095763066E-2</v>
      </c>
      <c r="E24" s="2">
        <v>0.14976595818052169</v>
      </c>
      <c r="F24">
        <f t="shared" si="0"/>
        <v>6.7357021802200325</v>
      </c>
      <c r="G24" s="2">
        <v>6.7289000000000003</v>
      </c>
      <c r="H24">
        <f t="shared" si="1"/>
        <v>0.14846262100729243</v>
      </c>
      <c r="I24">
        <f t="shared" si="2"/>
        <v>0.14861270044137972</v>
      </c>
      <c r="L24">
        <v>6.8038083743959448E-6</v>
      </c>
      <c r="O24" t="str">
        <v>NO</v>
      </c>
    </row>
    <row r="25" spans="1:15" x14ac:dyDescent="0.3">
      <c r="A25" s="3">
        <v>44960</v>
      </c>
      <c r="B25" s="4">
        <v>23440</v>
      </c>
      <c r="C25" s="7">
        <v>3459.01</v>
      </c>
      <c r="D25" s="2">
        <v>-3.8388535095762212E-2</v>
      </c>
      <c r="E25" s="2">
        <v>-0.64233662875918052</v>
      </c>
      <c r="F25">
        <f t="shared" si="0"/>
        <v>6.7765054162896314</v>
      </c>
      <c r="G25" s="2">
        <v>6.7732999999999999</v>
      </c>
      <c r="H25">
        <f t="shared" si="1"/>
        <v>0.14756868600682596</v>
      </c>
      <c r="I25">
        <f t="shared" si="2"/>
        <v>0.14763852184311932</v>
      </c>
      <c r="L25">
        <v>4.6269655745797384E-5</v>
      </c>
      <c r="O25" t="str">
        <v>NO</v>
      </c>
    </row>
    <row r="26" spans="1:15" x14ac:dyDescent="0.3">
      <c r="A26" s="3">
        <v>44963</v>
      </c>
      <c r="B26" s="4">
        <v>23480</v>
      </c>
      <c r="C26" s="7">
        <v>3453.45</v>
      </c>
      <c r="D26" s="2">
        <v>0.17050302510837476</v>
      </c>
      <c r="E26" s="2">
        <v>-0.16086895834630552</v>
      </c>
      <c r="F26">
        <f t="shared" si="0"/>
        <v>6.7989981033459301</v>
      </c>
      <c r="G26" s="2">
        <v>6.7918000000000003</v>
      </c>
      <c r="H26">
        <f t="shared" si="1"/>
        <v>0.14708049403747869</v>
      </c>
      <c r="I26">
        <f t="shared" si="2"/>
        <v>0.14723637327365352</v>
      </c>
      <c r="L26">
        <v>1.0274693589835341E-5</v>
      </c>
      <c r="O26" t="str">
        <v>NO</v>
      </c>
    </row>
    <row r="27" spans="1:15" x14ac:dyDescent="0.3">
      <c r="A27" s="3">
        <v>44964</v>
      </c>
      <c r="B27" s="4">
        <v>23600</v>
      </c>
      <c r="C27" s="7">
        <v>3473.45</v>
      </c>
      <c r="D27" s="2">
        <v>0.50977170716685793</v>
      </c>
      <c r="E27" s="2">
        <v>0.57746049680925371</v>
      </c>
      <c r="F27">
        <f t="shared" si="0"/>
        <v>6.7943975010436315</v>
      </c>
      <c r="G27" s="2">
        <v>6.7910000000000004</v>
      </c>
      <c r="H27">
        <f t="shared" si="1"/>
        <v>0.14718008474576269</v>
      </c>
      <c r="I27">
        <f t="shared" si="2"/>
        <v>0.14725371815638344</v>
      </c>
      <c r="L27">
        <v>5.1812691778686524E-5</v>
      </c>
      <c r="O27" t="str">
        <v>NO</v>
      </c>
    </row>
    <row r="28" spans="1:15" x14ac:dyDescent="0.3">
      <c r="A28" s="3">
        <v>44965</v>
      </c>
      <c r="B28" s="4">
        <v>23590</v>
      </c>
      <c r="C28" s="7">
        <v>3473.72</v>
      </c>
      <c r="D28" s="2">
        <v>-4.2381861198074494E-2</v>
      </c>
      <c r="E28" s="2">
        <v>7.7729492767772213E-3</v>
      </c>
      <c r="F28">
        <f t="shared" si="0"/>
        <v>6.7909906382782728</v>
      </c>
      <c r="G28" s="2">
        <v>6.7872000000000003</v>
      </c>
      <c r="H28">
        <f t="shared" si="1"/>
        <v>0.14725392115303093</v>
      </c>
      <c r="I28">
        <f t="shared" si="2"/>
        <v>0.14733616218764733</v>
      </c>
      <c r="L28">
        <v>1.1543013341474575E-5</v>
      </c>
      <c r="O28" t="str">
        <v>NO</v>
      </c>
    </row>
    <row r="29" spans="1:15" x14ac:dyDescent="0.3">
      <c r="A29" s="3">
        <v>44966</v>
      </c>
      <c r="B29" s="4">
        <v>23560</v>
      </c>
      <c r="C29" s="7">
        <v>3473.3899000000001</v>
      </c>
      <c r="D29" s="2">
        <v>-0.12725346361977488</v>
      </c>
      <c r="E29" s="2">
        <v>-9.5032324232612771E-3</v>
      </c>
      <c r="F29">
        <f t="shared" si="0"/>
        <v>6.7829989371478279</v>
      </c>
      <c r="G29" s="2">
        <v>6.7782</v>
      </c>
      <c r="H29">
        <f t="shared" si="1"/>
        <v>0.14742741511035654</v>
      </c>
      <c r="I29">
        <f t="shared" si="2"/>
        <v>0.14753179310141334</v>
      </c>
      <c r="L29">
        <v>1.4368938556704081E-5</v>
      </c>
      <c r="O29" t="str">
        <v>NO</v>
      </c>
    </row>
    <row r="30" spans="1:15" x14ac:dyDescent="0.3">
      <c r="A30" s="3">
        <v>44967</v>
      </c>
      <c r="B30" s="4">
        <v>23565</v>
      </c>
      <c r="C30" s="7">
        <v>3459.3400999999999</v>
      </c>
      <c r="D30" s="2">
        <v>2.1220159230831336E-2</v>
      </c>
      <c r="E30" s="2">
        <v>-0.40531851765565236</v>
      </c>
      <c r="F30">
        <f t="shared" si="0"/>
        <v>6.8119928422186646</v>
      </c>
      <c r="G30" s="2">
        <v>6.8070000000000004</v>
      </c>
      <c r="H30">
        <f t="shared" si="1"/>
        <v>0.14679991937194992</v>
      </c>
      <c r="I30">
        <f t="shared" si="2"/>
        <v>0.14690759512266782</v>
      </c>
      <c r="L30">
        <v>2.3029797748802238E-5</v>
      </c>
      <c r="O30" t="str">
        <v>NO</v>
      </c>
    </row>
    <row r="31" spans="1:15" x14ac:dyDescent="0.3">
      <c r="A31" s="3">
        <v>44970</v>
      </c>
      <c r="B31" s="4">
        <v>23595</v>
      </c>
      <c r="C31" s="7">
        <v>3457.3501000000001</v>
      </c>
      <c r="D31" s="2">
        <v>0.12722648026566938</v>
      </c>
      <c r="E31" s="2">
        <v>-5.7541974481042805E-2</v>
      </c>
      <c r="F31">
        <f t="shared" si="0"/>
        <v>6.8245908911567845</v>
      </c>
      <c r="G31" s="2">
        <v>6.8215000000000003</v>
      </c>
      <c r="H31">
        <f t="shared" si="1"/>
        <v>0.14652892985802077</v>
      </c>
      <c r="I31">
        <f t="shared" si="2"/>
        <v>0.14659532360917685</v>
      </c>
      <c r="L31">
        <v>2.4928473420476157E-5</v>
      </c>
      <c r="O31" t="str">
        <v>NO</v>
      </c>
    </row>
    <row r="32" spans="1:15" x14ac:dyDescent="0.3">
      <c r="A32" s="3">
        <v>44971</v>
      </c>
      <c r="B32" s="4">
        <v>23600</v>
      </c>
      <c r="C32" s="7">
        <v>3456.25</v>
      </c>
      <c r="D32" s="2">
        <v>2.1188685321348967E-2</v>
      </c>
      <c r="E32" s="2">
        <v>-3.1824230310484494E-2</v>
      </c>
      <c r="F32">
        <f t="shared" si="0"/>
        <v>6.8282097649186255</v>
      </c>
      <c r="G32" s="2">
        <v>6.8254999999999999</v>
      </c>
      <c r="H32">
        <f t="shared" si="1"/>
        <v>0.14645127118644069</v>
      </c>
      <c r="I32">
        <f t="shared" si="2"/>
        <v>0.14650941322980002</v>
      </c>
      <c r="L32">
        <v>9.5536081430866547E-6</v>
      </c>
      <c r="O32" t="str">
        <v>NO</v>
      </c>
    </row>
    <row r="33" spans="1:15" x14ac:dyDescent="0.3">
      <c r="A33" s="3">
        <v>44972</v>
      </c>
      <c r="B33" s="4">
        <v>23615</v>
      </c>
      <c r="C33" s="7">
        <v>3444.98</v>
      </c>
      <c r="D33" s="2">
        <v>6.3539131651608169E-2</v>
      </c>
      <c r="E33" s="2">
        <v>-0.32660873549775293</v>
      </c>
      <c r="F33">
        <f t="shared" si="0"/>
        <v>6.8549019152505961</v>
      </c>
      <c r="G33" s="2">
        <v>6.851</v>
      </c>
      <c r="H33">
        <f t="shared" si="1"/>
        <v>0.14588100783400382</v>
      </c>
      <c r="I33">
        <f t="shared" si="2"/>
        <v>0.14596409283316306</v>
      </c>
      <c r="L33">
        <v>7.3428259142141316E-6</v>
      </c>
      <c r="O33" t="str">
        <v>NO</v>
      </c>
    </row>
    <row r="34" spans="1:15" x14ac:dyDescent="0.3">
      <c r="A34" s="3">
        <v>44973</v>
      </c>
      <c r="B34" s="4">
        <v>23680</v>
      </c>
      <c r="C34" s="7">
        <v>3450.79</v>
      </c>
      <c r="D34" s="2">
        <v>0.27487066677246008</v>
      </c>
      <c r="E34" s="2">
        <v>0.16850914038046272</v>
      </c>
      <c r="F34">
        <f t="shared" si="0"/>
        <v>6.8621967723332915</v>
      </c>
      <c r="G34" s="2">
        <v>6.859</v>
      </c>
      <c r="H34">
        <f t="shared" si="1"/>
        <v>0.14572592905405404</v>
      </c>
      <c r="I34">
        <f t="shared" si="2"/>
        <v>0.1457938474996355</v>
      </c>
      <c r="L34">
        <v>1.5224942622834684E-5</v>
      </c>
      <c r="O34" t="str">
        <v>NO</v>
      </c>
    </row>
    <row r="35" spans="1:15" x14ac:dyDescent="0.3">
      <c r="A35" s="3">
        <v>44974</v>
      </c>
      <c r="B35" s="4">
        <v>23810</v>
      </c>
      <c r="C35" s="7">
        <v>3466.3</v>
      </c>
      <c r="D35" s="2">
        <v>0.54748504829665279</v>
      </c>
      <c r="E35" s="2">
        <v>0.44845523171535639</v>
      </c>
      <c r="F35">
        <f t="shared" si="0"/>
        <v>6.8689957591668342</v>
      </c>
      <c r="G35" s="2">
        <v>6.8661000000000003</v>
      </c>
      <c r="H35">
        <f t="shared" si="1"/>
        <v>0.14558168836623267</v>
      </c>
      <c r="I35">
        <f t="shared" si="2"/>
        <v>0.14564308705087312</v>
      </c>
      <c r="L35">
        <v>1.0219353350898109E-5</v>
      </c>
      <c r="O35" t="str">
        <v>NO</v>
      </c>
    </row>
    <row r="36" spans="1:15" x14ac:dyDescent="0.3">
      <c r="A36" s="3">
        <v>44977</v>
      </c>
      <c r="B36" s="4">
        <v>23725</v>
      </c>
      <c r="C36" s="7">
        <v>3460.3701000000001</v>
      </c>
      <c r="D36" s="2">
        <v>-0.35763160027798979</v>
      </c>
      <c r="E36" s="2">
        <v>-0.17121939873182335</v>
      </c>
      <c r="F36">
        <f t="shared" si="0"/>
        <v>6.8562030402470535</v>
      </c>
      <c r="G36" s="2">
        <v>6.8540999999999999</v>
      </c>
      <c r="H36">
        <f t="shared" si="1"/>
        <v>0.1458533234984194</v>
      </c>
      <c r="I36">
        <f t="shared" si="2"/>
        <v>0.14589807560438278</v>
      </c>
      <c r="L36">
        <v>8.3854211523027549E-6</v>
      </c>
      <c r="O36" t="str">
        <v>NO</v>
      </c>
    </row>
    <row r="37" spans="1:15" x14ac:dyDescent="0.3">
      <c r="A37" s="3">
        <v>44978</v>
      </c>
      <c r="B37" s="4">
        <v>23705</v>
      </c>
      <c r="C37" s="7">
        <v>3447</v>
      </c>
      <c r="D37" s="2">
        <v>-8.4334814190985319E-2</v>
      </c>
      <c r="E37" s="2">
        <v>-0.38712611324420215</v>
      </c>
      <c r="F37">
        <f t="shared" si="0"/>
        <v>6.8769944879605456</v>
      </c>
      <c r="G37" s="2">
        <v>6.87</v>
      </c>
      <c r="H37">
        <f t="shared" si="1"/>
        <v>0.14541236026154819</v>
      </c>
      <c r="I37">
        <f t="shared" si="2"/>
        <v>0.14556040756914118</v>
      </c>
      <c r="L37">
        <v>4.4227782807275016E-6</v>
      </c>
      <c r="O37" t="str">
        <v>NO</v>
      </c>
    </row>
    <row r="38" spans="1:15" x14ac:dyDescent="0.3">
      <c r="A38" s="3">
        <v>44979</v>
      </c>
      <c r="B38" s="4">
        <v>23780</v>
      </c>
      <c r="C38" s="7">
        <v>3449.53</v>
      </c>
      <c r="D38" s="2">
        <v>0.31588949085540613</v>
      </c>
      <c r="E38" s="2">
        <v>7.3370234407614462E-2</v>
      </c>
      <c r="F38">
        <f t="shared" si="0"/>
        <v>6.893692763941754</v>
      </c>
      <c r="G38" s="2">
        <v>6.8907999999999996</v>
      </c>
      <c r="H38">
        <f t="shared" si="1"/>
        <v>0.14506013456686292</v>
      </c>
      <c r="I38">
        <f t="shared" si="2"/>
        <v>0.1451210309398038</v>
      </c>
      <c r="L38">
        <v>4.8922861830215534E-5</v>
      </c>
      <c r="O38" t="str">
        <v>NO</v>
      </c>
    </row>
    <row r="39" spans="1:15" x14ac:dyDescent="0.3">
      <c r="A39" s="3">
        <v>44980</v>
      </c>
      <c r="B39" s="4">
        <v>23815</v>
      </c>
      <c r="C39" s="7">
        <v>3447.1001000000001</v>
      </c>
      <c r="D39" s="2">
        <v>0.14707429901880265</v>
      </c>
      <c r="E39" s="2">
        <v>-7.0466302101582723E-2</v>
      </c>
      <c r="F39">
        <f t="shared" si="0"/>
        <v>6.9087056682804189</v>
      </c>
      <c r="G39" s="2">
        <v>6.9074999999999998</v>
      </c>
      <c r="H39">
        <f t="shared" si="1"/>
        <v>0.1447449128700399</v>
      </c>
      <c r="I39">
        <f t="shared" si="2"/>
        <v>0.14477017734346725</v>
      </c>
      <c r="L39">
        <v>8.3680832227145526E-6</v>
      </c>
      <c r="O39" t="str">
        <v>NO</v>
      </c>
    </row>
    <row r="40" spans="1:15" x14ac:dyDescent="0.3">
      <c r="A40" s="3">
        <v>44981</v>
      </c>
      <c r="B40" s="4">
        <v>23780</v>
      </c>
      <c r="C40" s="7">
        <v>3417.6498999999999</v>
      </c>
      <c r="D40" s="2">
        <v>-0.14707429901879404</v>
      </c>
      <c r="E40" s="2">
        <v>-0.85801757311835836</v>
      </c>
      <c r="F40">
        <f t="shared" si="0"/>
        <v>6.9579976579812932</v>
      </c>
      <c r="G40" s="2">
        <v>6.9545000000000003</v>
      </c>
      <c r="H40">
        <f t="shared" si="1"/>
        <v>0.14371950798990749</v>
      </c>
      <c r="I40">
        <f t="shared" si="2"/>
        <v>0.14379178948882018</v>
      </c>
      <c r="L40">
        <v>1.4536360024088108E-6</v>
      </c>
      <c r="O40" t="str">
        <v>NO</v>
      </c>
    </row>
    <row r="41" spans="1:15" x14ac:dyDescent="0.3">
      <c r="A41" s="3">
        <v>44984</v>
      </c>
      <c r="B41" s="4">
        <v>23805</v>
      </c>
      <c r="C41" s="7">
        <v>3426.6599000000001</v>
      </c>
      <c r="D41" s="2">
        <v>0.10507513838464073</v>
      </c>
      <c r="E41" s="2">
        <v>0.26328455221834429</v>
      </c>
      <c r="F41">
        <f t="shared" si="0"/>
        <v>6.946998154091685</v>
      </c>
      <c r="G41" s="2">
        <v>6.9429999999999996</v>
      </c>
      <c r="H41">
        <f t="shared" si="1"/>
        <v>0.14394706574249108</v>
      </c>
      <c r="I41">
        <f t="shared" si="2"/>
        <v>0.14402995823131212</v>
      </c>
      <c r="L41">
        <v>1.2233611354101698E-5</v>
      </c>
      <c r="O41" t="str">
        <v>NO</v>
      </c>
    </row>
    <row r="42" spans="1:15" x14ac:dyDescent="0.3">
      <c r="A42" s="3">
        <v>44985</v>
      </c>
      <c r="B42" s="4">
        <v>23740</v>
      </c>
      <c r="C42" s="7">
        <v>3423.5601000000001</v>
      </c>
      <c r="D42" s="2">
        <v>-0.27342534649601591</v>
      </c>
      <c r="E42" s="2">
        <v>-9.0502209026228159E-2</v>
      </c>
      <c r="F42">
        <f t="shared" si="0"/>
        <v>6.9343021026562379</v>
      </c>
      <c r="G42" s="2">
        <v>6.9325000000000001</v>
      </c>
      <c r="H42">
        <f t="shared" si="1"/>
        <v>0.14421061920808761</v>
      </c>
      <c r="I42">
        <f t="shared" si="2"/>
        <v>0.14424810674359897</v>
      </c>
      <c r="L42">
        <v>1.5985236140860365E-5</v>
      </c>
      <c r="O42" t="str">
        <v>NO</v>
      </c>
    </row>
    <row r="43" spans="1:15" x14ac:dyDescent="0.3">
      <c r="A43" s="3">
        <v>44986</v>
      </c>
      <c r="B43" s="4">
        <v>23710</v>
      </c>
      <c r="C43" s="7">
        <v>3449.98</v>
      </c>
      <c r="D43" s="2">
        <v>-0.1264489104207811</v>
      </c>
      <c r="E43" s="2">
        <v>0.76874593664896662</v>
      </c>
      <c r="F43">
        <f t="shared" si="0"/>
        <v>6.8725036087165723</v>
      </c>
      <c r="G43" s="2">
        <v>6.8655999999999997</v>
      </c>
      <c r="H43">
        <f t="shared" si="1"/>
        <v>0.14550738085196119</v>
      </c>
      <c r="I43">
        <f t="shared" si="2"/>
        <v>0.1456536937776742</v>
      </c>
      <c r="L43">
        <v>3.2475739836193846E-6</v>
      </c>
      <c r="O43" t="str">
        <v>NO</v>
      </c>
    </row>
    <row r="44" spans="1:15" x14ac:dyDescent="0.3">
      <c r="A44" s="3">
        <v>44987</v>
      </c>
      <c r="B44" s="4">
        <v>23700</v>
      </c>
      <c r="C44" s="7">
        <v>3425.6498999999999</v>
      </c>
      <c r="D44" s="2">
        <v>-4.218519362285663E-2</v>
      </c>
      <c r="E44" s="2">
        <v>-0.70772283866102637</v>
      </c>
      <c r="F44">
        <f t="shared" si="0"/>
        <v>6.9183952510733802</v>
      </c>
      <c r="G44" s="2">
        <v>6.9122000000000003</v>
      </c>
      <c r="H44">
        <f t="shared" si="1"/>
        <v>0.14454218987341771</v>
      </c>
      <c r="I44">
        <f t="shared" si="2"/>
        <v>0.1446717398223431</v>
      </c>
      <c r="L44">
        <v>4.7659813311536966E-5</v>
      </c>
      <c r="O44" t="str">
        <v>NO</v>
      </c>
    </row>
    <row r="45" spans="1:15" x14ac:dyDescent="0.3">
      <c r="A45" s="3">
        <v>44988</v>
      </c>
      <c r="B45" s="4">
        <v>23710</v>
      </c>
      <c r="C45" s="7">
        <v>3431.26</v>
      </c>
      <c r="D45" s="2">
        <v>4.2185193622853882E-2</v>
      </c>
      <c r="E45" s="2">
        <v>0.16363351228508785</v>
      </c>
      <c r="F45">
        <f t="shared" si="0"/>
        <v>6.9099980765083373</v>
      </c>
      <c r="G45" s="2">
        <v>6.9047999999999998</v>
      </c>
      <c r="H45">
        <f t="shared" si="1"/>
        <v>0.14471784057359766</v>
      </c>
      <c r="I45">
        <f t="shared" si="2"/>
        <v>0.14482678716255359</v>
      </c>
      <c r="L45">
        <v>3.8381135862213749E-5</v>
      </c>
      <c r="O45" t="str">
        <v>NO</v>
      </c>
    </row>
    <row r="46" spans="1:15" x14ac:dyDescent="0.3">
      <c r="A46" s="3">
        <v>44991</v>
      </c>
      <c r="B46" s="4">
        <v>23650</v>
      </c>
      <c r="C46" s="7">
        <v>3412.45</v>
      </c>
      <c r="D46" s="2">
        <v>-0.25337851393720945</v>
      </c>
      <c r="E46" s="2">
        <v>-0.54970322721723786</v>
      </c>
      <c r="F46">
        <f t="shared" si="0"/>
        <v>6.930504476256063</v>
      </c>
      <c r="G46" s="2">
        <v>6.9295</v>
      </c>
      <c r="H46">
        <f t="shared" si="1"/>
        <v>0.14428964059196617</v>
      </c>
      <c r="I46">
        <f t="shared" si="2"/>
        <v>0.14431055631719461</v>
      </c>
      <c r="L46">
        <v>2.7019999386529959E-5</v>
      </c>
      <c r="O46" t="str">
        <v>NO</v>
      </c>
    </row>
    <row r="47" spans="1:15" x14ac:dyDescent="0.3">
      <c r="A47" s="3">
        <v>44992</v>
      </c>
      <c r="B47" s="4">
        <v>23640</v>
      </c>
      <c r="C47" s="7">
        <v>3394.1100999999999</v>
      </c>
      <c r="D47" s="2">
        <v>-4.2292240004457436E-2</v>
      </c>
      <c r="E47" s="2">
        <v>-0.53889025039092231</v>
      </c>
      <c r="F47">
        <f t="shared" si="0"/>
        <v>6.965006821670281</v>
      </c>
      <c r="G47" s="2">
        <v>6.9604999999999997</v>
      </c>
      <c r="H47">
        <f t="shared" si="1"/>
        <v>0.14357487732656513</v>
      </c>
      <c r="I47">
        <f t="shared" si="2"/>
        <v>0.14366783995402629</v>
      </c>
      <c r="L47">
        <v>1.0089725489944139E-6</v>
      </c>
      <c r="O47" t="str">
        <v>NO</v>
      </c>
    </row>
    <row r="48" spans="1:15" x14ac:dyDescent="0.3">
      <c r="A48" s="3">
        <v>44993</v>
      </c>
      <c r="B48" s="4">
        <v>23710</v>
      </c>
      <c r="C48" s="7">
        <v>3409.79</v>
      </c>
      <c r="D48" s="2">
        <v>0.29567075394166625</v>
      </c>
      <c r="E48" s="2">
        <v>0.46090999361914475</v>
      </c>
      <c r="F48">
        <f t="shared" si="0"/>
        <v>6.9535074007490199</v>
      </c>
      <c r="G48" s="2">
        <v>6.9496000000000002</v>
      </c>
      <c r="H48">
        <f t="shared" si="1"/>
        <v>0.14381231547870096</v>
      </c>
      <c r="I48">
        <f t="shared" si="2"/>
        <v>0.1438931737078393</v>
      </c>
      <c r="L48">
        <v>2.0311441567716849E-5</v>
      </c>
      <c r="O48" t="str">
        <v>NO</v>
      </c>
    </row>
    <row r="49" spans="1:15" x14ac:dyDescent="0.3">
      <c r="A49" s="3">
        <v>44994</v>
      </c>
      <c r="B49" s="4">
        <v>23680</v>
      </c>
      <c r="C49" s="7">
        <v>3399.1201000000001</v>
      </c>
      <c r="D49" s="2">
        <v>-0.12660900615091575</v>
      </c>
      <c r="E49" s="2">
        <v>-0.31341018098740425</v>
      </c>
      <c r="F49">
        <f t="shared" si="0"/>
        <v>6.9665087738441489</v>
      </c>
      <c r="G49" s="2">
        <v>6.9630000000000001</v>
      </c>
      <c r="H49">
        <f t="shared" si="1"/>
        <v>0.1435439231418919</v>
      </c>
      <c r="I49">
        <f t="shared" si="2"/>
        <v>0.14361625736033318</v>
      </c>
      <c r="L49">
        <v>1.5267780613439162E-5</v>
      </c>
      <c r="O49" t="str">
        <v>NO</v>
      </c>
    </row>
    <row r="50" spans="1:15" x14ac:dyDescent="0.3">
      <c r="A50" s="3">
        <v>44995</v>
      </c>
      <c r="B50" s="4">
        <v>23660</v>
      </c>
      <c r="C50" s="7">
        <v>3424.02</v>
      </c>
      <c r="D50" s="2">
        <v>-8.4495146556424719E-2</v>
      </c>
      <c r="E50" s="2">
        <v>0.72986953724392789</v>
      </c>
      <c r="F50">
        <f t="shared" si="0"/>
        <v>6.9100063667852405</v>
      </c>
      <c r="G50" s="2">
        <v>6.9024999999999999</v>
      </c>
      <c r="H50">
        <f t="shared" si="1"/>
        <v>0.14471766694843619</v>
      </c>
      <c r="I50">
        <f t="shared" si="2"/>
        <v>0.14487504527345166</v>
      </c>
      <c r="L50">
        <v>1.2311493889382938E-5</v>
      </c>
      <c r="O50" t="str">
        <v>NO</v>
      </c>
    </row>
    <row r="51" spans="1:15" x14ac:dyDescent="0.3">
      <c r="A51" s="3">
        <v>44998</v>
      </c>
      <c r="B51" s="4">
        <v>23570</v>
      </c>
      <c r="C51" s="7">
        <v>3442.1298999999999</v>
      </c>
      <c r="D51" s="2">
        <v>-0.38111416022009764</v>
      </c>
      <c r="E51" s="2">
        <v>0.527513737952088</v>
      </c>
      <c r="F51">
        <f t="shared" si="0"/>
        <v>6.8475045058584225</v>
      </c>
      <c r="G51" s="2">
        <v>6.8455000000000004</v>
      </c>
      <c r="H51">
        <f t="shared" si="1"/>
        <v>0.14603860415782774</v>
      </c>
      <c r="I51">
        <f t="shared" si="2"/>
        <v>0.14608136732159813</v>
      </c>
      <c r="L51">
        <v>5.6345542314563852E-5</v>
      </c>
      <c r="O51" t="str">
        <v>NO</v>
      </c>
    </row>
    <row r="52" spans="1:15" x14ac:dyDescent="0.3">
      <c r="A52" s="3">
        <v>44999</v>
      </c>
      <c r="B52" s="4">
        <v>23570</v>
      </c>
      <c r="C52" s="7">
        <v>3428.3600999999999</v>
      </c>
      <c r="D52" s="2">
        <v>0</v>
      </c>
      <c r="E52" s="2">
        <v>-0.40083948704890293</v>
      </c>
      <c r="F52">
        <f t="shared" si="0"/>
        <v>6.8750070915829413</v>
      </c>
      <c r="G52" s="2">
        <v>6.8680000000000003</v>
      </c>
      <c r="H52">
        <f t="shared" si="1"/>
        <v>0.14545439541790411</v>
      </c>
      <c r="I52">
        <f t="shared" si="2"/>
        <v>0.145602795573675</v>
      </c>
      <c r="L52">
        <v>4.0180437364487459E-6</v>
      </c>
      <c r="O52" t="str">
        <v>NO</v>
      </c>
    </row>
    <row r="53" spans="1:15" x14ac:dyDescent="0.3">
      <c r="A53" s="3">
        <v>45000</v>
      </c>
      <c r="B53" s="4">
        <v>23565</v>
      </c>
      <c r="C53" s="7">
        <v>3411.26</v>
      </c>
      <c r="D53" s="2">
        <v>-2.121565723455766E-2</v>
      </c>
      <c r="E53" s="2">
        <v>-0.50003173801176071</v>
      </c>
      <c r="F53">
        <f t="shared" si="0"/>
        <v>6.9080046668972752</v>
      </c>
      <c r="G53" s="2">
        <v>6.9066999999999998</v>
      </c>
      <c r="H53">
        <f t="shared" si="1"/>
        <v>0.14475960110333122</v>
      </c>
      <c r="I53">
        <f t="shared" si="2"/>
        <v>0.14478694600894784</v>
      </c>
      <c r="L53">
        <v>4.9099332451722529E-5</v>
      </c>
      <c r="O53" t="str">
        <v>NO</v>
      </c>
    </row>
    <row r="54" spans="1:15" x14ac:dyDescent="0.3">
      <c r="A54" s="3">
        <v>45001</v>
      </c>
      <c r="B54" s="4">
        <v>23560</v>
      </c>
      <c r="C54" s="7">
        <v>3414.49</v>
      </c>
      <c r="D54" s="2">
        <v>-2.1220159230825569E-2</v>
      </c>
      <c r="E54" s="2">
        <v>9.4641621538829601E-2</v>
      </c>
      <c r="F54">
        <f t="shared" si="0"/>
        <v>6.9000055645206171</v>
      </c>
      <c r="G54" s="2">
        <v>6.8964999999999996</v>
      </c>
      <c r="H54">
        <f t="shared" si="1"/>
        <v>0.14492741935483869</v>
      </c>
      <c r="I54">
        <f t="shared" si="2"/>
        <v>0.14500108750815632</v>
      </c>
      <c r="L54">
        <v>1.7021557128461538E-6</v>
      </c>
      <c r="O54" t="str">
        <v>NO</v>
      </c>
    </row>
    <row r="55" spans="1:15" x14ac:dyDescent="0.3">
      <c r="A55" s="3">
        <v>45002</v>
      </c>
      <c r="B55" s="4">
        <v>23570</v>
      </c>
      <c r="C55" s="7">
        <v>3421.74</v>
      </c>
      <c r="D55" s="2">
        <v>4.2435816465376544E-2</v>
      </c>
      <c r="E55" s="2">
        <v>0.21210528955474614</v>
      </c>
      <c r="F55">
        <f t="shared" si="0"/>
        <v>6.8883082875963693</v>
      </c>
      <c r="G55" s="2">
        <v>6.8849999999999998</v>
      </c>
      <c r="H55">
        <f t="shared" si="1"/>
        <v>0.14517352566822231</v>
      </c>
      <c r="I55">
        <f t="shared" si="2"/>
        <v>0.14524328249818447</v>
      </c>
      <c r="L55">
        <v>1.2288982608211884E-5</v>
      </c>
      <c r="O55" t="str">
        <v>NO</v>
      </c>
    </row>
    <row r="56" spans="1:15" x14ac:dyDescent="0.3">
      <c r="A56" s="3">
        <v>45005</v>
      </c>
      <c r="B56" s="4">
        <v>23570</v>
      </c>
      <c r="C56" s="7">
        <v>3425.8701000000001</v>
      </c>
      <c r="D56" s="2">
        <v>0</v>
      </c>
      <c r="E56" s="2">
        <v>0.12062896223664721</v>
      </c>
      <c r="F56">
        <f t="shared" si="0"/>
        <v>6.8800040024868423</v>
      </c>
      <c r="G56" s="2">
        <v>6.8769999999999998</v>
      </c>
      <c r="H56">
        <f t="shared" si="1"/>
        <v>0.14534875265167585</v>
      </c>
      <c r="I56">
        <f t="shared" si="2"/>
        <v>0.14541224371092046</v>
      </c>
      <c r="L56">
        <v>1.0944766820292116E-5</v>
      </c>
      <c r="O56" t="str">
        <v>NO</v>
      </c>
    </row>
    <row r="57" spans="1:15" x14ac:dyDescent="0.3">
      <c r="A57" s="3">
        <v>45006</v>
      </c>
      <c r="B57" s="4">
        <v>23570</v>
      </c>
      <c r="C57" s="7">
        <v>3422.8899000000001</v>
      </c>
      <c r="D57" s="2">
        <v>0</v>
      </c>
      <c r="E57" s="2">
        <v>-8.7028898314470846E-2</v>
      </c>
      <c r="F57">
        <f t="shared" si="0"/>
        <v>6.8859942003977395</v>
      </c>
      <c r="G57" s="2">
        <v>6.883</v>
      </c>
      <c r="H57">
        <f t="shared" si="1"/>
        <v>0.14522231226134918</v>
      </c>
      <c r="I57">
        <f t="shared" si="2"/>
        <v>0.14528548597995061</v>
      </c>
      <c r="L57">
        <v>9.0240309409560219E-6</v>
      </c>
      <c r="O57" t="str">
        <v>NO</v>
      </c>
    </row>
    <row r="58" spans="1:15" x14ac:dyDescent="0.3">
      <c r="A58" s="3">
        <v>45007</v>
      </c>
      <c r="B58" s="4">
        <v>23510</v>
      </c>
      <c r="C58" s="7">
        <v>3416.6001000000001</v>
      </c>
      <c r="D58" s="2">
        <v>-0.25488543960616233</v>
      </c>
      <c r="E58" s="2">
        <v>-0.18392604633199319</v>
      </c>
      <c r="F58">
        <f t="shared" si="0"/>
        <v>6.8811096739123787</v>
      </c>
      <c r="G58" s="2">
        <v>6.8802000000000003</v>
      </c>
      <c r="H58">
        <f t="shared" si="1"/>
        <v>0.14532539770310507</v>
      </c>
      <c r="I58">
        <f t="shared" si="2"/>
        <v>0.14534461207523036</v>
      </c>
      <c r="L58">
        <v>8.9652360218231096E-6</v>
      </c>
      <c r="O58" t="str">
        <v>NO</v>
      </c>
    </row>
    <row r="59" spans="1:15" x14ac:dyDescent="0.3">
      <c r="A59" s="3">
        <v>45008</v>
      </c>
      <c r="B59" s="4">
        <v>23490</v>
      </c>
      <c r="C59" s="7">
        <v>3443.78</v>
      </c>
      <c r="D59" s="2">
        <v>-8.5106388115671172E-2</v>
      </c>
      <c r="E59" s="2">
        <v>0.79237715152164512</v>
      </c>
      <c r="F59">
        <f t="shared" si="0"/>
        <v>6.8209932109484344</v>
      </c>
      <c r="G59" s="2">
        <v>6.8188000000000004</v>
      </c>
      <c r="H59">
        <f t="shared" si="1"/>
        <v>0.14660621541081312</v>
      </c>
      <c r="I59">
        <f t="shared" si="2"/>
        <v>0.14665337009444476</v>
      </c>
      <c r="L59">
        <v>8.2750662686181549E-7</v>
      </c>
      <c r="O59" t="str">
        <v>NO</v>
      </c>
    </row>
    <row r="60" spans="1:15" x14ac:dyDescent="0.3">
      <c r="A60" s="3">
        <v>45009</v>
      </c>
      <c r="B60" s="4">
        <v>23510</v>
      </c>
      <c r="C60" s="7">
        <v>3422.8701000000001</v>
      </c>
      <c r="D60" s="2">
        <v>8.5106388115667578E-2</v>
      </c>
      <c r="E60" s="2">
        <v>-0.60902956543366871</v>
      </c>
      <c r="F60">
        <f t="shared" si="0"/>
        <v>6.8685048842490399</v>
      </c>
      <c r="G60" s="2">
        <v>6.8674999999999997</v>
      </c>
      <c r="H60">
        <f t="shared" si="1"/>
        <v>0.14559209272649937</v>
      </c>
      <c r="I60">
        <f t="shared" si="2"/>
        <v>0.14561339643247179</v>
      </c>
      <c r="L60">
        <v>4.8101742643305181E-6</v>
      </c>
      <c r="O60" t="str">
        <v>NO</v>
      </c>
    </row>
    <row r="61" spans="1:15" x14ac:dyDescent="0.3">
      <c r="A61" s="3">
        <v>45012</v>
      </c>
      <c r="B61" s="4">
        <v>23500</v>
      </c>
      <c r="C61" s="7">
        <v>3412.3701000000001</v>
      </c>
      <c r="D61" s="2">
        <v>-4.254414018648621E-2</v>
      </c>
      <c r="E61" s="2">
        <v>-0.30723158080772761</v>
      </c>
      <c r="F61">
        <f t="shared" si="0"/>
        <v>6.8867090354589617</v>
      </c>
      <c r="G61" s="2">
        <v>6.8834</v>
      </c>
      <c r="H61">
        <f t="shared" si="1"/>
        <v>0.14520723829787235</v>
      </c>
      <c r="I61">
        <f t="shared" si="2"/>
        <v>0.14527704332161431</v>
      </c>
      <c r="L61">
        <v>1.00979235396912E-6</v>
      </c>
      <c r="O61" t="str">
        <v>NO</v>
      </c>
    </row>
    <row r="62" spans="1:15" x14ac:dyDescent="0.3">
      <c r="A62" s="3">
        <v>45013</v>
      </c>
      <c r="B62" s="4">
        <v>23480</v>
      </c>
      <c r="C62" s="7">
        <v>3415.02</v>
      </c>
      <c r="D62" s="2">
        <v>-8.51426190217624E-2</v>
      </c>
      <c r="E62" s="2">
        <v>7.7625566849136615E-2</v>
      </c>
      <c r="F62">
        <f t="shared" si="0"/>
        <v>6.8755087817933713</v>
      </c>
      <c r="G62" s="2">
        <v>6.8745000000000003</v>
      </c>
      <c r="H62">
        <f t="shared" si="1"/>
        <v>0.14544378194207835</v>
      </c>
      <c r="I62">
        <f t="shared" si="2"/>
        <v>0.14546512473634446</v>
      </c>
      <c r="L62">
        <v>1.0949715668666352E-5</v>
      </c>
      <c r="O62" t="str">
        <v>NO</v>
      </c>
    </row>
    <row r="63" spans="1:15" x14ac:dyDescent="0.3">
      <c r="A63" s="3">
        <v>45014</v>
      </c>
      <c r="B63" s="4">
        <v>23480</v>
      </c>
      <c r="C63" s="7">
        <v>3408.8301000000001</v>
      </c>
      <c r="D63" s="2">
        <v>0</v>
      </c>
      <c r="E63" s="2">
        <v>-0.18141962695630431</v>
      </c>
      <c r="F63">
        <f t="shared" si="0"/>
        <v>6.887993625731009</v>
      </c>
      <c r="G63" s="2">
        <v>6.8861999999999997</v>
      </c>
      <c r="H63">
        <f t="shared" si="1"/>
        <v>0.14518015758091993</v>
      </c>
      <c r="I63">
        <f t="shared" si="2"/>
        <v>0.14521797217623653</v>
      </c>
      <c r="L63">
        <v>1.0176407066369112E-6</v>
      </c>
      <c r="O63" t="str">
        <v>NO</v>
      </c>
    </row>
    <row r="64" spans="1:15" x14ac:dyDescent="0.3">
      <c r="A64" s="3">
        <v>45015</v>
      </c>
      <c r="B64" s="4">
        <v>23470</v>
      </c>
      <c r="C64" s="7">
        <v>3414.9099000000001</v>
      </c>
      <c r="D64" s="2">
        <v>-4.2598509696352607E-2</v>
      </c>
      <c r="E64" s="2">
        <v>0.17819558215288483</v>
      </c>
      <c r="F64">
        <f t="shared" si="0"/>
        <v>6.8728021199036613</v>
      </c>
      <c r="G64" s="2">
        <v>6.8710000000000004</v>
      </c>
      <c r="H64">
        <f t="shared" si="1"/>
        <v>0.14550106092884535</v>
      </c>
      <c r="I64">
        <f t="shared" si="2"/>
        <v>0.14553922282055012</v>
      </c>
      <c r="L64">
        <v>3.2170932629389508E-6</v>
      </c>
      <c r="O64" t="str">
        <v>NO</v>
      </c>
    </row>
    <row r="65" spans="1:15" x14ac:dyDescent="0.3">
      <c r="A65" s="3">
        <v>45016</v>
      </c>
      <c r="B65" s="4">
        <v>23450</v>
      </c>
      <c r="C65" s="7">
        <v>3413.1898999999999</v>
      </c>
      <c r="D65" s="2">
        <v>-8.525149706437693E-2</v>
      </c>
      <c r="E65" s="2">
        <v>-5.038004969934208E-2</v>
      </c>
      <c r="F65">
        <f t="shared" si="0"/>
        <v>6.8704058921538476</v>
      </c>
      <c r="G65" s="2">
        <v>6.8676000000000004</v>
      </c>
      <c r="H65">
        <f t="shared" si="1"/>
        <v>0.14555180810234541</v>
      </c>
      <c r="I65">
        <f t="shared" si="2"/>
        <v>0.14561127613722405</v>
      </c>
      <c r="L65">
        <v>3.2476361471706246E-6</v>
      </c>
      <c r="O65" t="str">
        <v>NO</v>
      </c>
    </row>
    <row r="66" spans="1:15" x14ac:dyDescent="0.3">
      <c r="A66" s="3">
        <v>45019</v>
      </c>
      <c r="B66" s="4">
        <v>23470</v>
      </c>
      <c r="C66" s="7">
        <v>3411.8798999999999</v>
      </c>
      <c r="D66" s="2">
        <v>8.5251497064375126E-2</v>
      </c>
      <c r="E66" s="2">
        <v>-3.8387886262703681E-2</v>
      </c>
      <c r="F66">
        <f t="shared" si="0"/>
        <v>6.8789056730865585</v>
      </c>
      <c r="G66" s="2">
        <v>6.8776000000000002</v>
      </c>
      <c r="H66">
        <f t="shared" si="1"/>
        <v>0.14537195994887089</v>
      </c>
      <c r="I66">
        <f t="shared" si="2"/>
        <v>0.14539955798534371</v>
      </c>
      <c r="L66">
        <v>7.8730307790212188E-6</v>
      </c>
      <c r="O66" t="str">
        <v>NO</v>
      </c>
    </row>
    <row r="67" spans="1:15" x14ac:dyDescent="0.3">
      <c r="A67" s="3">
        <v>45020</v>
      </c>
      <c r="B67" s="4">
        <v>23460</v>
      </c>
      <c r="C67" s="7">
        <v>3409.0900999999999</v>
      </c>
      <c r="D67" s="2">
        <v>-4.2616663760273926E-2</v>
      </c>
      <c r="E67" s="2">
        <v>-8.1800686868954017E-2</v>
      </c>
      <c r="F67">
        <f t="shared" ref="F67:F130" si="3">B67/C67</f>
        <v>6.8816016332334549</v>
      </c>
      <c r="G67" s="2">
        <v>6.8780000000000001</v>
      </c>
      <c r="H67">
        <f t="shared" ref="H67:H130" si="4">C67/B67</f>
        <v>0.1453150085251492</v>
      </c>
      <c r="I67">
        <f t="shared" ref="I67:I130" si="5">1/G67</f>
        <v>0.14539110206455363</v>
      </c>
      <c r="L67">
        <v>1.7047822089628836E-6</v>
      </c>
      <c r="O67" t="str">
        <v>NO</v>
      </c>
    </row>
    <row r="68" spans="1:15" x14ac:dyDescent="0.3">
      <c r="A68" s="3">
        <v>45021</v>
      </c>
      <c r="B68" s="4">
        <v>23465</v>
      </c>
      <c r="C68" s="7">
        <v>3409.8200999999999</v>
      </c>
      <c r="D68" s="2">
        <v>2.1310602105168018E-2</v>
      </c>
      <c r="E68" s="2">
        <v>2.1411046087358807E-2</v>
      </c>
      <c r="F68">
        <f t="shared" si="3"/>
        <v>6.8815947210822062</v>
      </c>
      <c r="G68" s="2">
        <v>6.8780000000000001</v>
      </c>
      <c r="H68">
        <f t="shared" si="4"/>
        <v>0.1453151544854038</v>
      </c>
      <c r="I68">
        <f t="shared" si="5"/>
        <v>0.14539110206455363</v>
      </c>
      <c r="L68">
        <v>1.2971761948325708E-5</v>
      </c>
      <c r="O68" t="str">
        <v>NO</v>
      </c>
    </row>
    <row r="69" spans="1:15" x14ac:dyDescent="0.3">
      <c r="A69" s="3">
        <v>45022</v>
      </c>
      <c r="B69" s="4">
        <v>23451</v>
      </c>
      <c r="C69" s="7">
        <v>3410.26</v>
      </c>
      <c r="D69" s="2">
        <v>-5.9681134007794547E-2</v>
      </c>
      <c r="E69" s="2">
        <v>1.2900141762568401E-2</v>
      </c>
      <c r="F69">
        <f t="shared" si="3"/>
        <v>6.876601784028197</v>
      </c>
      <c r="G69" s="2">
        <v>6.875</v>
      </c>
      <c r="H69">
        <f t="shared" si="4"/>
        <v>0.14542066436399301</v>
      </c>
      <c r="I69">
        <f t="shared" si="5"/>
        <v>0.14545454545454545</v>
      </c>
      <c r="L69">
        <v>1.2922019658856583E-5</v>
      </c>
      <c r="O69" t="str">
        <v>NO</v>
      </c>
    </row>
    <row r="70" spans="1:15" x14ac:dyDescent="0.3">
      <c r="A70" s="3">
        <v>45023</v>
      </c>
      <c r="B70" s="4">
        <v>23442</v>
      </c>
      <c r="C70" s="7">
        <v>3410.99</v>
      </c>
      <c r="D70" s="2">
        <v>-3.8385260531452553E-2</v>
      </c>
      <c r="E70" s="2">
        <v>2.1403701749277117E-2</v>
      </c>
      <c r="F70">
        <f t="shared" si="3"/>
        <v>6.87249156403273</v>
      </c>
      <c r="G70" s="2">
        <v>6.8681000000000001</v>
      </c>
      <c r="H70">
        <f t="shared" si="4"/>
        <v>0.14550763586724683</v>
      </c>
      <c r="I70">
        <f t="shared" si="5"/>
        <v>0.14560067558713471</v>
      </c>
      <c r="L70">
        <v>2.5657120729869925E-6</v>
      </c>
      <c r="O70" t="str">
        <v>NO</v>
      </c>
    </row>
    <row r="71" spans="1:15" x14ac:dyDescent="0.3">
      <c r="A71" s="3">
        <v>45026</v>
      </c>
      <c r="B71" s="4">
        <v>23440</v>
      </c>
      <c r="C71" s="7">
        <v>3405.74</v>
      </c>
      <c r="D71" s="2">
        <v>-8.5320592176697137E-3</v>
      </c>
      <c r="E71" s="2">
        <v>-0.15403282917227101</v>
      </c>
      <c r="F71">
        <f t="shared" si="3"/>
        <v>6.8824983703982108</v>
      </c>
      <c r="G71" s="2">
        <v>6.8807</v>
      </c>
      <c r="H71">
        <f t="shared" si="4"/>
        <v>0.14529607508532422</v>
      </c>
      <c r="I71">
        <f t="shared" si="5"/>
        <v>0.14533405031464822</v>
      </c>
      <c r="L71">
        <v>1.9285834653566804E-5</v>
      </c>
      <c r="O71" t="str">
        <v>NO</v>
      </c>
    </row>
    <row r="72" spans="1:15" x14ac:dyDescent="0.3">
      <c r="A72" s="3">
        <v>45027</v>
      </c>
      <c r="B72" s="4">
        <v>23445</v>
      </c>
      <c r="C72" s="7">
        <v>3404.04</v>
      </c>
      <c r="D72" s="2">
        <v>2.1328783273766333E-2</v>
      </c>
      <c r="E72" s="2">
        <v>-4.9928192549971058E-2</v>
      </c>
      <c r="F72">
        <f t="shared" si="3"/>
        <v>6.887404378326929</v>
      </c>
      <c r="G72" s="2">
        <v>6.8865999999999996</v>
      </c>
      <c r="H72">
        <f t="shared" si="4"/>
        <v>0.14519257837492003</v>
      </c>
      <c r="I72">
        <f t="shared" si="5"/>
        <v>0.14520953736241396</v>
      </c>
      <c r="L72">
        <v>3.2341360891606402E-6</v>
      </c>
      <c r="O72" t="str">
        <v>NO</v>
      </c>
    </row>
    <row r="73" spans="1:15" x14ac:dyDescent="0.3">
      <c r="A73" s="3">
        <v>45028</v>
      </c>
      <c r="B73" s="4">
        <v>23442</v>
      </c>
      <c r="C73" s="7">
        <v>3409</v>
      </c>
      <c r="D73" s="2">
        <v>-1.2796724056111534E-2</v>
      </c>
      <c r="E73" s="2">
        <v>0.1456031632363374</v>
      </c>
      <c r="F73">
        <f t="shared" si="3"/>
        <v>6.876503373423291</v>
      </c>
      <c r="G73" s="2">
        <v>6.8730000000000002</v>
      </c>
      <c r="H73">
        <f t="shared" si="4"/>
        <v>0.14542274549953077</v>
      </c>
      <c r="I73">
        <f t="shared" si="5"/>
        <v>0.14549687181725593</v>
      </c>
      <c r="L73">
        <v>6.4702449283368754E-7</v>
      </c>
      <c r="O73" t="str">
        <v>NO</v>
      </c>
    </row>
    <row r="74" spans="1:15" x14ac:dyDescent="0.3">
      <c r="A74" s="3">
        <v>45029</v>
      </c>
      <c r="B74" s="4">
        <v>23440</v>
      </c>
      <c r="C74" s="7">
        <v>3412.53</v>
      </c>
      <c r="D74" s="2">
        <v>-8.5320592176697137E-3</v>
      </c>
      <c r="E74" s="2">
        <v>0.10349585254609882</v>
      </c>
      <c r="F74">
        <f t="shared" si="3"/>
        <v>6.8688040837736217</v>
      </c>
      <c r="G74" s="2">
        <v>6.8677000000000001</v>
      </c>
      <c r="H74">
        <f t="shared" si="4"/>
        <v>0.14558575085324232</v>
      </c>
      <c r="I74">
        <f t="shared" si="5"/>
        <v>0.14560915590372323</v>
      </c>
      <c r="L74">
        <v>1.2273625343020072E-5</v>
      </c>
      <c r="O74" t="str">
        <v>NO</v>
      </c>
    </row>
    <row r="75" spans="1:15" x14ac:dyDescent="0.3">
      <c r="A75" s="3">
        <v>45030</v>
      </c>
      <c r="B75" s="4">
        <v>23440</v>
      </c>
      <c r="C75" s="7">
        <v>3410.1001000000001</v>
      </c>
      <c r="D75" s="2">
        <v>0</v>
      </c>
      <c r="E75" s="2">
        <v>-7.1230597793665681E-2</v>
      </c>
      <c r="F75">
        <f t="shared" si="3"/>
        <v>6.8736985169438283</v>
      </c>
      <c r="G75" s="2">
        <v>6.8689999999999998</v>
      </c>
      <c r="H75">
        <f t="shared" si="4"/>
        <v>0.14548208617747441</v>
      </c>
      <c r="I75">
        <f t="shared" si="5"/>
        <v>0.14558159848595137</v>
      </c>
      <c r="L75">
        <v>1.2190009791744885E-6</v>
      </c>
      <c r="O75" t="str">
        <v>NO</v>
      </c>
    </row>
    <row r="76" spans="1:15" x14ac:dyDescent="0.3">
      <c r="A76" s="3">
        <v>45033</v>
      </c>
      <c r="B76" s="4">
        <v>23485</v>
      </c>
      <c r="C76" s="7">
        <v>3413.02</v>
      </c>
      <c r="D76" s="2">
        <v>0.19179547701465965</v>
      </c>
      <c r="E76" s="2">
        <v>8.5588415137082999E-2</v>
      </c>
      <c r="F76">
        <f t="shared" si="3"/>
        <v>6.88100274829916</v>
      </c>
      <c r="G76" s="2">
        <v>6.8785999999999996</v>
      </c>
      <c r="H76">
        <f t="shared" si="4"/>
        <v>0.14532765595060676</v>
      </c>
      <c r="I76">
        <f t="shared" si="5"/>
        <v>0.14537842002733115</v>
      </c>
      <c r="L76">
        <v>2.2076061471443519E-5</v>
      </c>
      <c r="O76" t="str">
        <v>NO</v>
      </c>
    </row>
    <row r="77" spans="1:15" x14ac:dyDescent="0.3">
      <c r="A77" s="3">
        <v>45034</v>
      </c>
      <c r="B77" s="4">
        <v>23505</v>
      </c>
      <c r="C77" s="7">
        <v>3418.1599000000001</v>
      </c>
      <c r="D77" s="2">
        <v>8.5124499713534182E-2</v>
      </c>
      <c r="E77" s="2">
        <v>0.15048354882162679</v>
      </c>
      <c r="F77">
        <f t="shared" si="3"/>
        <v>6.8765068597288268</v>
      </c>
      <c r="G77" s="2">
        <v>6.8754999999999997</v>
      </c>
      <c r="H77">
        <f t="shared" si="4"/>
        <v>0.14542267177196341</v>
      </c>
      <c r="I77">
        <f t="shared" si="5"/>
        <v>0.14544396771143916</v>
      </c>
      <c r="L77">
        <v>5.7731993891183333E-6</v>
      </c>
      <c r="O77" t="str">
        <v>NO</v>
      </c>
    </row>
    <row r="78" spans="1:15" x14ac:dyDescent="0.3">
      <c r="A78" s="3">
        <v>45035</v>
      </c>
      <c r="B78" s="4">
        <v>23511</v>
      </c>
      <c r="C78" s="7">
        <v>3414.0700999999999</v>
      </c>
      <c r="D78" s="2">
        <v>2.5523226274340591E-2</v>
      </c>
      <c r="E78" s="2">
        <v>-0.11972080824255218</v>
      </c>
      <c r="F78">
        <f t="shared" si="3"/>
        <v>6.8865018325194907</v>
      </c>
      <c r="G78" s="2">
        <v>6.8849999999999998</v>
      </c>
      <c r="H78">
        <f t="shared" si="4"/>
        <v>0.14521160733273786</v>
      </c>
      <c r="I78">
        <f t="shared" si="5"/>
        <v>0.14524328249818447</v>
      </c>
      <c r="L78">
        <v>1.0137665135337429E-6</v>
      </c>
      <c r="O78" t="str">
        <v>NO</v>
      </c>
    </row>
    <row r="79" spans="1:15" x14ac:dyDescent="0.3">
      <c r="A79" s="3">
        <v>45036</v>
      </c>
      <c r="B79" s="4">
        <v>23488</v>
      </c>
      <c r="C79" s="7">
        <v>3417.03</v>
      </c>
      <c r="D79" s="2">
        <v>-9.7874430673212914E-2</v>
      </c>
      <c r="E79" s="2">
        <v>8.6659546541774768E-2</v>
      </c>
      <c r="F79">
        <f t="shared" si="3"/>
        <v>6.8738056148175462</v>
      </c>
      <c r="G79" s="2">
        <v>6.8724999999999996</v>
      </c>
      <c r="H79">
        <f t="shared" si="4"/>
        <v>0.14547981948228883</v>
      </c>
      <c r="I79">
        <f t="shared" si="5"/>
        <v>0.14550745725718445</v>
      </c>
      <c r="L79">
        <v>2.2555009166003111E-6</v>
      </c>
      <c r="O79" t="str">
        <v>NO</v>
      </c>
    </row>
    <row r="80" spans="1:15" x14ac:dyDescent="0.3">
      <c r="A80" s="3">
        <v>45037</v>
      </c>
      <c r="B80" s="4">
        <v>23485</v>
      </c>
      <c r="C80" s="7">
        <v>3406.0900999999999</v>
      </c>
      <c r="D80" s="2">
        <v>-1.2773295314660022E-2</v>
      </c>
      <c r="E80" s="2">
        <v>-0.32067175175812035</v>
      </c>
      <c r="F80">
        <f t="shared" si="3"/>
        <v>6.8950025720106467</v>
      </c>
      <c r="G80" s="2">
        <v>6.8920000000000003</v>
      </c>
      <c r="H80">
        <f t="shared" si="4"/>
        <v>0.1450325782414307</v>
      </c>
      <c r="I80">
        <f t="shared" si="5"/>
        <v>0.14509576320371445</v>
      </c>
      <c r="L80">
        <v>1.7046300517970874E-6</v>
      </c>
      <c r="O80" t="str">
        <v>NO</v>
      </c>
    </row>
    <row r="81" spans="1:15" x14ac:dyDescent="0.3">
      <c r="A81" s="3">
        <v>45040</v>
      </c>
      <c r="B81" s="4">
        <v>23494</v>
      </c>
      <c r="C81" s="7">
        <v>3406.4099000000001</v>
      </c>
      <c r="D81" s="2">
        <v>3.8314992273586666E-2</v>
      </c>
      <c r="E81" s="2">
        <v>9.3886238601088301E-3</v>
      </c>
      <c r="F81">
        <f t="shared" si="3"/>
        <v>6.8969973343489865</v>
      </c>
      <c r="G81" s="2">
        <v>6.8958000000000004</v>
      </c>
      <c r="H81">
        <f t="shared" si="4"/>
        <v>0.14499063165063422</v>
      </c>
      <c r="I81">
        <f t="shared" si="5"/>
        <v>0.14501580672293279</v>
      </c>
      <c r="L81">
        <v>9.0154386791168875E-6</v>
      </c>
      <c r="O81" t="str">
        <v>NO</v>
      </c>
    </row>
    <row r="82" spans="1:15" x14ac:dyDescent="0.3">
      <c r="A82" s="3">
        <v>45041</v>
      </c>
      <c r="B82" s="4">
        <v>23473</v>
      </c>
      <c r="C82" s="7">
        <v>3385.6898999999999</v>
      </c>
      <c r="D82" s="2">
        <v>-8.9424495494408521E-2</v>
      </c>
      <c r="E82" s="2">
        <v>-0.61012249187012935</v>
      </c>
      <c r="F82">
        <f t="shared" si="3"/>
        <v>6.933003521675154</v>
      </c>
      <c r="G82" s="2">
        <v>6.9322999999999997</v>
      </c>
      <c r="H82">
        <f t="shared" si="4"/>
        <v>0.14423763046904953</v>
      </c>
      <c r="I82">
        <f t="shared" si="5"/>
        <v>0.14425226836692007</v>
      </c>
      <c r="L82">
        <v>1.4336095432621299E-6</v>
      </c>
      <c r="O82" t="str">
        <v>NO</v>
      </c>
    </row>
    <row r="83" spans="1:15" x14ac:dyDescent="0.3">
      <c r="A83" s="3">
        <v>45042</v>
      </c>
      <c r="B83" s="4">
        <v>23465</v>
      </c>
      <c r="C83" s="7">
        <v>3387.22</v>
      </c>
      <c r="D83" s="2">
        <v>-3.4087520036919061E-2</v>
      </c>
      <c r="E83" s="2">
        <v>4.5182943479896674E-2</v>
      </c>
      <c r="F83">
        <f t="shared" si="3"/>
        <v>6.9275098753550113</v>
      </c>
      <c r="G83" s="2">
        <v>6.9260999999999999</v>
      </c>
      <c r="H83">
        <f t="shared" si="4"/>
        <v>0.14435201363733219</v>
      </c>
      <c r="I83">
        <f t="shared" si="5"/>
        <v>0.14438139790069449</v>
      </c>
      <c r="L83">
        <v>4.9494274741192099E-7</v>
      </c>
      <c r="O83" t="str">
        <v>NO</v>
      </c>
    </row>
    <row r="84" spans="1:15" x14ac:dyDescent="0.3">
      <c r="A84" s="3">
        <v>45043</v>
      </c>
      <c r="B84" s="4">
        <v>23445</v>
      </c>
      <c r="C84" s="7">
        <v>3385.3200999999999</v>
      </c>
      <c r="D84" s="2">
        <v>-8.5269670483139839E-2</v>
      </c>
      <c r="E84" s="2">
        <v>-5.6105981560415144E-2</v>
      </c>
      <c r="F84">
        <f t="shared" si="3"/>
        <v>6.9254898524957804</v>
      </c>
      <c r="G84" s="2">
        <v>6.9219999999999997</v>
      </c>
      <c r="H84">
        <f t="shared" si="4"/>
        <v>0.14439411814885902</v>
      </c>
      <c r="I84">
        <f t="shared" si="5"/>
        <v>0.1444669170759896</v>
      </c>
      <c r="L84">
        <v>1.9877485166684041E-6</v>
      </c>
      <c r="O84" t="str">
        <v>NO</v>
      </c>
    </row>
    <row r="85" spans="1:15" x14ac:dyDescent="0.3">
      <c r="A85" s="3">
        <v>45044</v>
      </c>
      <c r="B85" s="4">
        <v>23450</v>
      </c>
      <c r="C85" s="7">
        <v>3392.0601000000001</v>
      </c>
      <c r="D85" s="2">
        <v>2.1324235073867985E-2</v>
      </c>
      <c r="E85" s="2">
        <v>0.19889697856862559</v>
      </c>
      <c r="F85">
        <f t="shared" si="3"/>
        <v>6.913202982458948</v>
      </c>
      <c r="G85" s="2">
        <v>6.9109999999999996</v>
      </c>
      <c r="H85">
        <f t="shared" si="4"/>
        <v>0.14465075053304904</v>
      </c>
      <c r="I85">
        <f t="shared" si="5"/>
        <v>0.14469686007813631</v>
      </c>
      <c r="L85">
        <v>1.2179070442306849E-5</v>
      </c>
      <c r="O85" t="str">
        <v>NO</v>
      </c>
    </row>
    <row r="86" spans="1:15" x14ac:dyDescent="0.3">
      <c r="A86" s="3">
        <v>45047</v>
      </c>
      <c r="B86" s="4">
        <v>23450</v>
      </c>
      <c r="C86" s="7">
        <v>3394.77</v>
      </c>
      <c r="D86" s="2">
        <v>0</v>
      </c>
      <c r="E86" s="2">
        <v>7.9857609637625615E-2</v>
      </c>
      <c r="F86">
        <f t="shared" si="3"/>
        <v>6.9076844675780684</v>
      </c>
      <c r="G86" s="2">
        <v>6.9109999999999996</v>
      </c>
      <c r="H86">
        <f t="shared" si="4"/>
        <v>0.14476631130063966</v>
      </c>
      <c r="I86">
        <f t="shared" si="5"/>
        <v>0.14469686007813631</v>
      </c>
      <c r="L86">
        <v>4.8531317144345802E-6</v>
      </c>
      <c r="O86" t="str">
        <v>NO</v>
      </c>
    </row>
    <row r="87" spans="1:15" x14ac:dyDescent="0.3">
      <c r="A87" s="3">
        <v>45048</v>
      </c>
      <c r="B87" s="4">
        <v>23450</v>
      </c>
      <c r="C87" s="7">
        <v>3394.77</v>
      </c>
      <c r="D87" s="2">
        <v>0</v>
      </c>
      <c r="E87" s="2">
        <v>0</v>
      </c>
      <c r="F87">
        <f t="shared" si="3"/>
        <v>6.9076844675780684</v>
      </c>
      <c r="G87" s="2">
        <v>6.9109999999999996</v>
      </c>
      <c r="H87">
        <f t="shared" si="4"/>
        <v>0.14476631130063966</v>
      </c>
      <c r="I87">
        <f t="shared" si="5"/>
        <v>0.14469686007813631</v>
      </c>
      <c r="L87">
        <v>1.0992755240876747E-5</v>
      </c>
      <c r="O87" t="str">
        <v>NO</v>
      </c>
    </row>
    <row r="88" spans="1:15" x14ac:dyDescent="0.3">
      <c r="A88" s="3">
        <v>45049</v>
      </c>
      <c r="B88" s="4">
        <v>23450</v>
      </c>
      <c r="C88" s="7">
        <v>3394.91</v>
      </c>
      <c r="D88" s="2">
        <v>0</v>
      </c>
      <c r="E88" s="2">
        <v>4.1239056927522225E-3</v>
      </c>
      <c r="F88">
        <f t="shared" si="3"/>
        <v>6.9073996070588031</v>
      </c>
      <c r="G88" s="2">
        <v>6.9109999999999996</v>
      </c>
      <c r="H88">
        <f t="shared" si="4"/>
        <v>0.14477228144989338</v>
      </c>
      <c r="I88">
        <f t="shared" si="5"/>
        <v>0.14469686007813631</v>
      </c>
      <c r="L88">
        <v>1.0992755240876747E-5</v>
      </c>
      <c r="O88" t="str">
        <v>NO</v>
      </c>
    </row>
    <row r="89" spans="1:15" x14ac:dyDescent="0.3">
      <c r="A89" s="3">
        <v>45050</v>
      </c>
      <c r="B89" s="4">
        <v>23445</v>
      </c>
      <c r="C89" s="7">
        <v>3394.24</v>
      </c>
      <c r="D89" s="2">
        <v>-2.132423507387422E-2</v>
      </c>
      <c r="E89" s="2">
        <v>-1.9737375140485569E-2</v>
      </c>
      <c r="F89">
        <f t="shared" si="3"/>
        <v>6.9072899971716799</v>
      </c>
      <c r="G89" s="2">
        <v>6.9059999999999997</v>
      </c>
      <c r="H89">
        <f t="shared" si="4"/>
        <v>0.1447745788014502</v>
      </c>
      <c r="I89">
        <f t="shared" si="5"/>
        <v>0.14480162177816391</v>
      </c>
      <c r="L89">
        <v>1.2962829331017709E-5</v>
      </c>
      <c r="O89" t="str">
        <v>YES</v>
      </c>
    </row>
    <row r="90" spans="1:15" x14ac:dyDescent="0.3">
      <c r="A90" s="3">
        <v>45051</v>
      </c>
      <c r="B90" s="4">
        <v>23440</v>
      </c>
      <c r="C90" s="7">
        <v>3391.6898999999999</v>
      </c>
      <c r="D90" s="2">
        <v>-2.132878327378002E-2</v>
      </c>
      <c r="E90" s="2">
        <v>-7.515845750312225E-2</v>
      </c>
      <c r="F90">
        <f t="shared" si="3"/>
        <v>6.9110091697946796</v>
      </c>
      <c r="G90" s="2">
        <v>6.91</v>
      </c>
      <c r="H90">
        <f t="shared" si="4"/>
        <v>0.14469666808873718</v>
      </c>
      <c r="I90">
        <f t="shared" si="5"/>
        <v>0.14471780028943559</v>
      </c>
      <c r="L90">
        <v>1.6640927029429483E-6</v>
      </c>
      <c r="O90" t="str">
        <v>YES</v>
      </c>
    </row>
    <row r="91" spans="1:15" x14ac:dyDescent="0.3">
      <c r="A91" s="3">
        <v>45054</v>
      </c>
      <c r="B91" s="4">
        <v>23443</v>
      </c>
      <c r="C91" s="7">
        <v>3391.25</v>
      </c>
      <c r="D91" s="2">
        <v>1.2797815856905077E-2</v>
      </c>
      <c r="E91" s="2">
        <v>-1.2970776893268742E-2</v>
      </c>
      <c r="F91">
        <f t="shared" si="3"/>
        <v>6.9127902690748249</v>
      </c>
      <c r="G91" s="2">
        <v>6.9120999999999997</v>
      </c>
      <c r="H91">
        <f t="shared" si="4"/>
        <v>0.14465938659727851</v>
      </c>
      <c r="I91">
        <f t="shared" si="5"/>
        <v>0.14467383284385354</v>
      </c>
      <c r="L91">
        <v>1.0184236744933941E-6</v>
      </c>
      <c r="O91" t="str">
        <v>YES</v>
      </c>
    </row>
    <row r="92" spans="1:15" x14ac:dyDescent="0.3">
      <c r="A92" s="3">
        <v>45055</v>
      </c>
      <c r="B92" s="4">
        <v>23460</v>
      </c>
      <c r="C92" s="7">
        <v>3389.73</v>
      </c>
      <c r="D92" s="2">
        <v>7.2490035794851831E-2</v>
      </c>
      <c r="E92" s="2">
        <v>-4.4831278825713979E-2</v>
      </c>
      <c r="F92">
        <f t="shared" si="3"/>
        <v>6.9209052048393236</v>
      </c>
      <c r="G92" s="2">
        <v>6.92</v>
      </c>
      <c r="H92">
        <f t="shared" si="4"/>
        <v>0.14448976982097186</v>
      </c>
      <c r="I92">
        <f t="shared" si="5"/>
        <v>0.14450867052023122</v>
      </c>
      <c r="L92">
        <v>4.7647139565999225E-7</v>
      </c>
      <c r="O92" t="str">
        <v>NO</v>
      </c>
    </row>
    <row r="93" spans="1:15" x14ac:dyDescent="0.3">
      <c r="A93" s="3">
        <v>45056</v>
      </c>
      <c r="B93" s="4">
        <v>23465</v>
      </c>
      <c r="C93" s="7">
        <v>3383.8101000000001</v>
      </c>
      <c r="D93" s="2">
        <v>2.1310602105168018E-2</v>
      </c>
      <c r="E93" s="2">
        <v>-0.17479490546659754</v>
      </c>
      <c r="F93">
        <f t="shared" si="3"/>
        <v>6.9344907978139787</v>
      </c>
      <c r="G93" s="2">
        <v>6.9321000000000002</v>
      </c>
      <c r="H93">
        <f t="shared" si="4"/>
        <v>0.14420669507777542</v>
      </c>
      <c r="I93">
        <f t="shared" si="5"/>
        <v>0.14425643023037751</v>
      </c>
      <c r="L93">
        <v>8.1939580113497116E-7</v>
      </c>
      <c r="O93" t="str">
        <v>NO</v>
      </c>
    </row>
    <row r="94" spans="1:15" x14ac:dyDescent="0.3">
      <c r="A94" s="3">
        <v>45057</v>
      </c>
      <c r="B94" s="4">
        <v>23465</v>
      </c>
      <c r="C94" s="7">
        <v>3376.5</v>
      </c>
      <c r="D94" s="2">
        <v>0</v>
      </c>
      <c r="E94" s="2">
        <v>-0.21626531153217798</v>
      </c>
      <c r="F94">
        <f t="shared" si="3"/>
        <v>6.9495039241818448</v>
      </c>
      <c r="G94" s="2">
        <v>6.9480000000000004</v>
      </c>
      <c r="H94">
        <f t="shared" si="4"/>
        <v>0.14389516300873642</v>
      </c>
      <c r="I94">
        <f t="shared" si="5"/>
        <v>0.14392630972941853</v>
      </c>
      <c r="L94">
        <v>5.7159141873246191E-6</v>
      </c>
      <c r="O94" t="str">
        <v>NO</v>
      </c>
    </row>
    <row r="95" spans="1:15" x14ac:dyDescent="0.3">
      <c r="A95" s="3">
        <v>45058</v>
      </c>
      <c r="B95" s="4">
        <v>23450</v>
      </c>
      <c r="C95" s="7">
        <v>3369.74</v>
      </c>
      <c r="D95" s="2">
        <v>-6.39454354092584E-2</v>
      </c>
      <c r="E95" s="2">
        <v>-0.20040799801182368</v>
      </c>
      <c r="F95">
        <f t="shared" si="3"/>
        <v>6.9589938689631845</v>
      </c>
      <c r="G95" s="2">
        <v>6.9574999999999996</v>
      </c>
      <c r="H95">
        <f t="shared" si="4"/>
        <v>0.14369893390191896</v>
      </c>
      <c r="I95">
        <f t="shared" si="5"/>
        <v>0.1437297879985627</v>
      </c>
      <c r="L95">
        <v>2.2617879447364028E-6</v>
      </c>
      <c r="O95" t="str">
        <v>NO</v>
      </c>
    </row>
    <row r="96" spans="1:15" x14ac:dyDescent="0.3">
      <c r="A96" s="3">
        <v>45061</v>
      </c>
      <c r="B96" s="4">
        <v>23458</v>
      </c>
      <c r="C96" s="7">
        <v>3373.8</v>
      </c>
      <c r="D96" s="2">
        <v>3.4109320702493541E-2</v>
      </c>
      <c r="E96" s="2">
        <v>0.12041154914326649</v>
      </c>
      <c r="F96">
        <f t="shared" si="3"/>
        <v>6.9529906929871359</v>
      </c>
      <c r="G96" s="2">
        <v>6.952</v>
      </c>
      <c r="H96">
        <f t="shared" si="4"/>
        <v>0.1438230028135391</v>
      </c>
      <c r="I96">
        <f t="shared" si="5"/>
        <v>0.14384349827387802</v>
      </c>
      <c r="L96">
        <v>2.2316444791672179E-6</v>
      </c>
      <c r="O96" t="str">
        <v>NO</v>
      </c>
    </row>
    <row r="97" spans="1:15" x14ac:dyDescent="0.3">
      <c r="A97" s="3">
        <v>45062</v>
      </c>
      <c r="B97" s="4">
        <v>23450</v>
      </c>
      <c r="C97" s="7">
        <v>3360.1799000000001</v>
      </c>
      <c r="D97" s="2">
        <v>-3.4109320702496948E-2</v>
      </c>
      <c r="E97" s="2">
        <v>-0.40451913355983549</v>
      </c>
      <c r="F97">
        <f t="shared" si="3"/>
        <v>6.9787930104575651</v>
      </c>
      <c r="G97" s="2">
        <v>6.9786000000000001</v>
      </c>
      <c r="H97">
        <f t="shared" si="4"/>
        <v>0.1432912537313433</v>
      </c>
      <c r="I97">
        <f t="shared" si="5"/>
        <v>0.14329521680566301</v>
      </c>
      <c r="L97">
        <v>9.8147259476033928E-7</v>
      </c>
      <c r="O97" t="str">
        <v>NO</v>
      </c>
    </row>
    <row r="98" spans="1:15" x14ac:dyDescent="0.3">
      <c r="A98" s="3">
        <v>45063</v>
      </c>
      <c r="B98" s="4">
        <v>23450</v>
      </c>
      <c r="C98" s="7">
        <v>3350.3798999999999</v>
      </c>
      <c r="D98" s="2">
        <v>0</v>
      </c>
      <c r="E98" s="2">
        <v>-0.29207718160584367</v>
      </c>
      <c r="F98">
        <f t="shared" si="3"/>
        <v>6.9992062691159296</v>
      </c>
      <c r="G98" s="2">
        <v>6.9980000000000002</v>
      </c>
      <c r="H98">
        <f t="shared" si="4"/>
        <v>0.14287334328358209</v>
      </c>
      <c r="I98">
        <f t="shared" si="5"/>
        <v>0.14289797084881395</v>
      </c>
      <c r="L98">
        <v>3.7253036729421272E-8</v>
      </c>
      <c r="O98" t="str">
        <v>NO</v>
      </c>
    </row>
    <row r="99" spans="1:15" x14ac:dyDescent="0.3">
      <c r="A99" s="3">
        <v>45064</v>
      </c>
      <c r="B99" s="4">
        <v>23450</v>
      </c>
      <c r="C99" s="7">
        <v>3332.5801000000001</v>
      </c>
      <c r="D99" s="2">
        <v>0</v>
      </c>
      <c r="E99" s="2">
        <v>-0.53269336015485491</v>
      </c>
      <c r="F99">
        <f t="shared" si="3"/>
        <v>7.0365900582554639</v>
      </c>
      <c r="G99" s="2">
        <v>7.0350000000000001</v>
      </c>
      <c r="H99">
        <f t="shared" si="4"/>
        <v>0.14211428997867803</v>
      </c>
      <c r="I99">
        <f t="shared" si="5"/>
        <v>0.1421464108031272</v>
      </c>
      <c r="L99">
        <v>1.4550851800449981E-6</v>
      </c>
      <c r="O99" t="str">
        <v>NO</v>
      </c>
    </row>
    <row r="100" spans="1:15" x14ac:dyDescent="0.3">
      <c r="A100" s="3">
        <v>45065</v>
      </c>
      <c r="B100" s="4">
        <v>23460</v>
      </c>
      <c r="C100" s="7">
        <v>3346.74</v>
      </c>
      <c r="D100" s="2">
        <v>4.2634833304102102E-2</v>
      </c>
      <c r="E100" s="2">
        <v>0.4239928915130235</v>
      </c>
      <c r="F100">
        <f t="shared" si="3"/>
        <v>7.0098065580236293</v>
      </c>
      <c r="G100" s="2">
        <v>7.0060000000000002</v>
      </c>
      <c r="H100">
        <f t="shared" si="4"/>
        <v>0.14265728900255753</v>
      </c>
      <c r="I100">
        <f t="shared" si="5"/>
        <v>0.14273479874393377</v>
      </c>
      <c r="L100">
        <v>2.5282852557684766E-6</v>
      </c>
      <c r="O100" t="str">
        <v>NO</v>
      </c>
    </row>
    <row r="101" spans="1:15" x14ac:dyDescent="0.3">
      <c r="A101" s="3">
        <v>45068</v>
      </c>
      <c r="B101" s="4">
        <v>23438</v>
      </c>
      <c r="C101" s="7">
        <v>3330.9198999999999</v>
      </c>
      <c r="D101" s="2">
        <v>-9.3820638891876543E-2</v>
      </c>
      <c r="E101" s="2">
        <v>-0.47382256163690806</v>
      </c>
      <c r="F101">
        <f t="shared" si="3"/>
        <v>7.0364946332092826</v>
      </c>
      <c r="G101" s="2">
        <v>7.0350999999999999</v>
      </c>
      <c r="H101">
        <f t="shared" si="4"/>
        <v>0.1421162172540319</v>
      </c>
      <c r="I101">
        <f t="shared" si="5"/>
        <v>0.14214439027163794</v>
      </c>
      <c r="L101">
        <v>1.4489883987254764E-5</v>
      </c>
      <c r="O101" t="str">
        <v>NO</v>
      </c>
    </row>
    <row r="102" spans="1:15" x14ac:dyDescent="0.3">
      <c r="A102" s="3">
        <v>45069</v>
      </c>
      <c r="B102" s="4">
        <v>23470</v>
      </c>
      <c r="C102" s="7">
        <v>3325.54</v>
      </c>
      <c r="D102" s="2">
        <v>0.13643730265215206</v>
      </c>
      <c r="E102" s="2">
        <v>-0.16164451532039878</v>
      </c>
      <c r="F102">
        <f t="shared" si="3"/>
        <v>7.0575004360194136</v>
      </c>
      <c r="G102" s="2">
        <v>7.0556000000000001</v>
      </c>
      <c r="H102">
        <f t="shared" si="4"/>
        <v>0.14169322539412016</v>
      </c>
      <c r="I102">
        <f t="shared" si="5"/>
        <v>0.14173139066840523</v>
      </c>
      <c r="L102">
        <v>1.9450017884341096E-6</v>
      </c>
      <c r="O102" t="str">
        <v>NO</v>
      </c>
    </row>
    <row r="103" spans="1:15" x14ac:dyDescent="0.3">
      <c r="A103" s="3">
        <v>45070</v>
      </c>
      <c r="B103" s="4">
        <v>23470</v>
      </c>
      <c r="C103" s="7">
        <v>3323.1898999999999</v>
      </c>
      <c r="D103" s="2">
        <v>0</v>
      </c>
      <c r="E103" s="2">
        <v>-7.0693204062103387E-2</v>
      </c>
      <c r="F103">
        <f t="shared" si="3"/>
        <v>7.0624913731231551</v>
      </c>
      <c r="G103" s="2">
        <v>7.0593000000000004</v>
      </c>
      <c r="H103">
        <f t="shared" si="4"/>
        <v>0.14159309331060929</v>
      </c>
      <c r="I103">
        <f t="shared" si="5"/>
        <v>0.14165710481209184</v>
      </c>
      <c r="L103">
        <v>3.6116570638841384E-6</v>
      </c>
      <c r="O103" t="str">
        <v>NO</v>
      </c>
    </row>
    <row r="104" spans="1:15" x14ac:dyDescent="0.3">
      <c r="A104" s="3">
        <v>45071</v>
      </c>
      <c r="B104" s="4">
        <v>23470</v>
      </c>
      <c r="C104" s="7">
        <v>3315.21</v>
      </c>
      <c r="D104" s="2">
        <v>0</v>
      </c>
      <c r="E104" s="2">
        <v>-0.24041648481156336</v>
      </c>
      <c r="F104">
        <f t="shared" si="3"/>
        <v>7.0794911936197105</v>
      </c>
      <c r="G104" s="2">
        <v>7.0781999999999998</v>
      </c>
      <c r="H104">
        <f t="shared" si="4"/>
        <v>0.14125308904985087</v>
      </c>
      <c r="I104">
        <f t="shared" si="5"/>
        <v>0.14127885620638014</v>
      </c>
      <c r="L104">
        <v>1.0184862411194576E-5</v>
      </c>
      <c r="O104" t="str">
        <v>NO</v>
      </c>
    </row>
    <row r="105" spans="1:15" x14ac:dyDescent="0.3">
      <c r="A105" s="3">
        <v>45072</v>
      </c>
      <c r="B105" s="4">
        <v>23475</v>
      </c>
      <c r="C105" s="7">
        <v>3322.0601000000001</v>
      </c>
      <c r="D105" s="2">
        <v>2.130152313944584E-2</v>
      </c>
      <c r="E105" s="2">
        <v>0.20641324909022896</v>
      </c>
      <c r="F105">
        <f t="shared" si="3"/>
        <v>7.0663983472183416</v>
      </c>
      <c r="G105" s="2">
        <v>7.0629999999999997</v>
      </c>
      <c r="H105">
        <f t="shared" si="4"/>
        <v>0.14151480724174653</v>
      </c>
      <c r="I105">
        <f t="shared" si="5"/>
        <v>0.14158289678606825</v>
      </c>
      <c r="L105">
        <v>1.6671809635814648E-6</v>
      </c>
      <c r="O105" t="str">
        <v>NO</v>
      </c>
    </row>
    <row r="106" spans="1:15" x14ac:dyDescent="0.3">
      <c r="A106" s="3">
        <v>45075</v>
      </c>
      <c r="B106" s="4">
        <v>23465</v>
      </c>
      <c r="C106" s="7">
        <v>3317.0801000000001</v>
      </c>
      <c r="D106" s="2">
        <v>-4.2607584794562475E-2</v>
      </c>
      <c r="E106" s="2">
        <v>-0.15001945384410834</v>
      </c>
      <c r="F106">
        <f t="shared" si="3"/>
        <v>7.0739925755787443</v>
      </c>
      <c r="G106" s="2">
        <v>7.0720000000000001</v>
      </c>
      <c r="H106">
        <f t="shared" si="4"/>
        <v>0.14136288514809292</v>
      </c>
      <c r="I106">
        <f t="shared" si="5"/>
        <v>0.14140271493212669</v>
      </c>
      <c r="L106">
        <v>1.1548763816411914E-5</v>
      </c>
      <c r="O106" t="str">
        <v>NO</v>
      </c>
    </row>
    <row r="107" spans="1:15" x14ac:dyDescent="0.3">
      <c r="A107" s="3">
        <v>45076</v>
      </c>
      <c r="B107" s="4">
        <v>23480</v>
      </c>
      <c r="C107" s="7">
        <v>3316.01</v>
      </c>
      <c r="D107" s="2">
        <v>6.3904571351469722E-2</v>
      </c>
      <c r="E107" s="2">
        <v>-3.226550501050994E-2</v>
      </c>
      <c r="F107">
        <f t="shared" si="3"/>
        <v>7.0807989119453794</v>
      </c>
      <c r="G107" s="2">
        <v>7.0792000000000002</v>
      </c>
      <c r="H107">
        <f t="shared" si="4"/>
        <v>0.14122700170357752</v>
      </c>
      <c r="I107">
        <f t="shared" si="5"/>
        <v>0.14125889931065658</v>
      </c>
      <c r="L107">
        <v>3.9703574370078459E-6</v>
      </c>
      <c r="O107" t="str">
        <v>NO</v>
      </c>
    </row>
    <row r="108" spans="1:15" x14ac:dyDescent="0.3">
      <c r="A108" s="3">
        <v>45077</v>
      </c>
      <c r="B108" s="4">
        <v>23485</v>
      </c>
      <c r="C108" s="7">
        <v>3301.98</v>
      </c>
      <c r="D108" s="2">
        <v>2.1292451906265216E-2</v>
      </c>
      <c r="E108" s="2">
        <v>-0.4239964405643305</v>
      </c>
      <c r="F108">
        <f t="shared" si="3"/>
        <v>7.1123992271303882</v>
      </c>
      <c r="G108" s="2">
        <v>7.1109</v>
      </c>
      <c r="H108">
        <f t="shared" si="4"/>
        <v>0.14059953161592506</v>
      </c>
      <c r="I108">
        <f t="shared" si="5"/>
        <v>0.1406291749286307</v>
      </c>
      <c r="L108">
        <v>2.5565194090762978E-6</v>
      </c>
      <c r="O108" t="str">
        <v>NO</v>
      </c>
    </row>
    <row r="109" spans="1:15" x14ac:dyDescent="0.3">
      <c r="A109" s="3">
        <v>45078</v>
      </c>
      <c r="B109" s="4">
        <v>23485</v>
      </c>
      <c r="C109" s="7">
        <v>3309.8400999999999</v>
      </c>
      <c r="D109" s="2">
        <v>0</v>
      </c>
      <c r="E109" s="2">
        <v>0.23775915205931092</v>
      </c>
      <c r="F109">
        <f t="shared" si="3"/>
        <v>7.095508934102285</v>
      </c>
      <c r="G109" s="2">
        <v>7.0933999999999999</v>
      </c>
      <c r="H109">
        <f t="shared" si="4"/>
        <v>0.14093421758569299</v>
      </c>
      <c r="I109">
        <f t="shared" si="5"/>
        <v>0.14097611864550144</v>
      </c>
      <c r="L109">
        <v>2.247681988492013E-6</v>
      </c>
      <c r="O109" t="str">
        <v>NO</v>
      </c>
    </row>
    <row r="110" spans="1:15" x14ac:dyDescent="0.3">
      <c r="A110" s="3">
        <v>45079</v>
      </c>
      <c r="B110" s="4">
        <v>23475</v>
      </c>
      <c r="C110" s="7">
        <v>3312.45</v>
      </c>
      <c r="D110" s="2">
        <v>-4.2589438463177531E-2</v>
      </c>
      <c r="E110" s="2">
        <v>7.8821679380198476E-2</v>
      </c>
      <c r="F110">
        <f t="shared" si="3"/>
        <v>7.0868994248969797</v>
      </c>
      <c r="G110" s="2">
        <v>7.0827</v>
      </c>
      <c r="H110">
        <f t="shared" si="4"/>
        <v>0.14110543130990413</v>
      </c>
      <c r="I110">
        <f t="shared" si="5"/>
        <v>0.14118909455433662</v>
      </c>
      <c r="L110">
        <v>4.4476030477809594E-6</v>
      </c>
      <c r="O110" t="str">
        <v>NO</v>
      </c>
    </row>
    <row r="111" spans="1:15" x14ac:dyDescent="0.3">
      <c r="A111" s="3">
        <v>45082</v>
      </c>
      <c r="B111" s="4">
        <v>23495</v>
      </c>
      <c r="C111" s="7">
        <v>3307.29</v>
      </c>
      <c r="D111" s="2">
        <v>8.516074604524311E-2</v>
      </c>
      <c r="E111" s="2">
        <v>-0.15589739310219755</v>
      </c>
      <c r="F111">
        <f t="shared" si="3"/>
        <v>7.1040035799703078</v>
      </c>
      <c r="G111" s="2">
        <v>7.101</v>
      </c>
      <c r="H111">
        <f t="shared" si="4"/>
        <v>0.14076569482868695</v>
      </c>
      <c r="I111">
        <f t="shared" si="5"/>
        <v>0.14082523588227011</v>
      </c>
      <c r="L111">
        <v>1.7635169465372666E-5</v>
      </c>
      <c r="O111" t="str">
        <v>NO</v>
      </c>
    </row>
    <row r="112" spans="1:15" x14ac:dyDescent="0.3">
      <c r="A112" s="3">
        <v>45083</v>
      </c>
      <c r="B112" s="4">
        <v>23485</v>
      </c>
      <c r="C112" s="7">
        <v>3298.46</v>
      </c>
      <c r="D112" s="2">
        <v>-4.2571307582064573E-2</v>
      </c>
      <c r="E112" s="2">
        <v>-0.26734300447846343</v>
      </c>
      <c r="F112">
        <f t="shared" si="3"/>
        <v>7.1199893283532312</v>
      </c>
      <c r="G112" s="2">
        <v>7.1189999999999998</v>
      </c>
      <c r="H112">
        <f t="shared" si="4"/>
        <v>0.14044964871194379</v>
      </c>
      <c r="I112">
        <f t="shared" si="5"/>
        <v>0.1404691670178396</v>
      </c>
      <c r="L112">
        <v>9.0214926380346129E-6</v>
      </c>
      <c r="O112" t="str">
        <v>NO</v>
      </c>
    </row>
    <row r="113" spans="1:15" x14ac:dyDescent="0.3">
      <c r="A113" s="3">
        <v>45084</v>
      </c>
      <c r="B113" s="4">
        <v>23485</v>
      </c>
      <c r="C113" s="7">
        <v>3293.8798999999999</v>
      </c>
      <c r="D113" s="2">
        <v>0</v>
      </c>
      <c r="E113" s="2">
        <v>-0.13895220229549951</v>
      </c>
      <c r="F113">
        <f t="shared" si="3"/>
        <v>7.129889587049</v>
      </c>
      <c r="G113" s="2">
        <v>7.1287000000000003</v>
      </c>
      <c r="H113">
        <f t="shared" si="4"/>
        <v>0.14025462635724931</v>
      </c>
      <c r="I113">
        <f t="shared" si="5"/>
        <v>0.14027803105755607</v>
      </c>
      <c r="L113">
        <v>9.787705905075541E-7</v>
      </c>
      <c r="O113" t="str">
        <v>NO</v>
      </c>
    </row>
    <row r="114" spans="1:15" x14ac:dyDescent="0.3">
      <c r="A114" s="3">
        <v>45085</v>
      </c>
      <c r="B114" s="4">
        <v>23490</v>
      </c>
      <c r="C114" s="7">
        <v>3302.1698999999999</v>
      </c>
      <c r="D114" s="2">
        <v>2.128791918629843E-2</v>
      </c>
      <c r="E114" s="2">
        <v>0.25136269786520116</v>
      </c>
      <c r="F114">
        <f t="shared" si="3"/>
        <v>7.1135043657202495</v>
      </c>
      <c r="G114" s="2">
        <v>7.1109</v>
      </c>
      <c r="H114">
        <f t="shared" si="4"/>
        <v>0.14057768837803319</v>
      </c>
      <c r="I114">
        <f t="shared" si="5"/>
        <v>0.1406291749286307</v>
      </c>
      <c r="L114">
        <v>1.4151173471479114E-6</v>
      </c>
      <c r="O114" t="str">
        <v>NO</v>
      </c>
    </row>
    <row r="115" spans="1:15" x14ac:dyDescent="0.3">
      <c r="A115" s="3">
        <v>45086</v>
      </c>
      <c r="B115" s="4">
        <v>23470</v>
      </c>
      <c r="C115" s="7">
        <v>3291.8200999999999</v>
      </c>
      <c r="D115" s="2">
        <v>-8.5178880788923703E-2</v>
      </c>
      <c r="E115" s="2">
        <v>-0.31391641477201759</v>
      </c>
      <c r="F115">
        <f t="shared" si="3"/>
        <v>7.1297942436161685</v>
      </c>
      <c r="G115" s="2">
        <v>7.1273</v>
      </c>
      <c r="H115">
        <f t="shared" si="4"/>
        <v>0.14025650191734129</v>
      </c>
      <c r="I115">
        <f t="shared" si="5"/>
        <v>0.14030558556536135</v>
      </c>
      <c r="L115">
        <v>6.7827208048105334E-6</v>
      </c>
      <c r="O115" t="str">
        <v>NO</v>
      </c>
    </row>
    <row r="116" spans="1:15" x14ac:dyDescent="0.3">
      <c r="A116" s="3">
        <v>45089</v>
      </c>
      <c r="B116" s="4">
        <v>23480</v>
      </c>
      <c r="C116" s="7">
        <v>3285.0601000000001</v>
      </c>
      <c r="D116" s="2">
        <v>4.2598509696355105E-2</v>
      </c>
      <c r="E116" s="2">
        <v>-0.20556866401672472</v>
      </c>
      <c r="F116">
        <f t="shared" si="3"/>
        <v>7.1475100257678692</v>
      </c>
      <c r="G116" s="2">
        <v>7.1436999999999999</v>
      </c>
      <c r="H116">
        <f t="shared" si="4"/>
        <v>0.13990886286201024</v>
      </c>
      <c r="I116">
        <f t="shared" si="5"/>
        <v>0.13998348194913002</v>
      </c>
      <c r="L116">
        <v>6.2212512167976536E-6</v>
      </c>
      <c r="O116" t="str">
        <v>NO</v>
      </c>
    </row>
    <row r="117" spans="1:15" x14ac:dyDescent="0.3">
      <c r="A117" s="3">
        <v>45090</v>
      </c>
      <c r="B117" s="4">
        <v>23495</v>
      </c>
      <c r="C117" s="7">
        <v>3277.0801000000001</v>
      </c>
      <c r="D117" s="2">
        <v>6.3863759488335517E-2</v>
      </c>
      <c r="E117" s="2">
        <v>-0.24321345446596068</v>
      </c>
      <c r="F117">
        <f t="shared" si="3"/>
        <v>7.1694921341715139</v>
      </c>
      <c r="G117" s="2">
        <v>7.1665999999999999</v>
      </c>
      <c r="H117">
        <f t="shared" si="4"/>
        <v>0.13947989359438179</v>
      </c>
      <c r="I117">
        <f t="shared" si="5"/>
        <v>0.13953618173192309</v>
      </c>
      <c r="L117">
        <v>1.4516296351827767E-5</v>
      </c>
      <c r="O117" t="str">
        <v>NO</v>
      </c>
    </row>
    <row r="118" spans="1:15" x14ac:dyDescent="0.3">
      <c r="A118" s="3">
        <v>45091</v>
      </c>
      <c r="B118" s="4">
        <v>23500</v>
      </c>
      <c r="C118" s="7">
        <v>3279.3701000000001</v>
      </c>
      <c r="D118" s="2">
        <v>2.1278859533419504E-2</v>
      </c>
      <c r="E118" s="2">
        <v>6.9854876442778283E-2</v>
      </c>
      <c r="F118">
        <f t="shared" si="3"/>
        <v>7.1660103261903858</v>
      </c>
      <c r="G118" s="2">
        <v>7.1615000000000002</v>
      </c>
      <c r="H118">
        <f t="shared" si="4"/>
        <v>0.13954766382978723</v>
      </c>
      <c r="I118">
        <f t="shared" si="5"/>
        <v>0.13963555121133842</v>
      </c>
      <c r="L118">
        <v>8.3644400660390628E-6</v>
      </c>
      <c r="O118" t="str">
        <v>NO</v>
      </c>
    </row>
    <row r="119" spans="1:15" x14ac:dyDescent="0.3">
      <c r="A119" s="3">
        <v>45092</v>
      </c>
      <c r="B119" s="4">
        <v>23525</v>
      </c>
      <c r="C119" s="7">
        <v>3302.9099000000001</v>
      </c>
      <c r="D119" s="2">
        <v>0.10632643213300838</v>
      </c>
      <c r="E119" s="2">
        <v>0.71525065341161853</v>
      </c>
      <c r="F119">
        <f t="shared" si="3"/>
        <v>7.1225073381505197</v>
      </c>
      <c r="G119" s="2">
        <v>7.1195000000000004</v>
      </c>
      <c r="H119">
        <f t="shared" si="4"/>
        <v>0.14039999574920298</v>
      </c>
      <c r="I119">
        <f t="shared" si="5"/>
        <v>0.14045930191726946</v>
      </c>
      <c r="L119">
        <v>2.0343042343678326E-5</v>
      </c>
      <c r="O119" t="str">
        <v>NO</v>
      </c>
    </row>
    <row r="120" spans="1:15" x14ac:dyDescent="0.3">
      <c r="A120" s="3">
        <v>45093</v>
      </c>
      <c r="B120" s="4">
        <v>23520</v>
      </c>
      <c r="C120" s="7">
        <v>3299.6599000000001</v>
      </c>
      <c r="D120" s="2">
        <v>-2.1256244101710543E-2</v>
      </c>
      <c r="E120" s="2">
        <v>-9.8446524941975297E-2</v>
      </c>
      <c r="F120">
        <f t="shared" si="3"/>
        <v>7.1280073440296068</v>
      </c>
      <c r="G120" s="2">
        <v>7.1250999999999998</v>
      </c>
      <c r="H120">
        <f t="shared" si="4"/>
        <v>0.14029166241496599</v>
      </c>
      <c r="I120">
        <f t="shared" si="5"/>
        <v>0.14034890738375602</v>
      </c>
      <c r="L120">
        <v>9.0440827515691165E-6</v>
      </c>
      <c r="O120" t="str">
        <v>NO</v>
      </c>
    </row>
    <row r="121" spans="1:15" x14ac:dyDescent="0.3">
      <c r="A121" s="3">
        <v>45096</v>
      </c>
      <c r="B121" s="4">
        <v>23520</v>
      </c>
      <c r="C121" s="7">
        <v>3284</v>
      </c>
      <c r="D121" s="2">
        <v>0</v>
      </c>
      <c r="E121" s="2">
        <v>-0.4757210965082963</v>
      </c>
      <c r="F121">
        <f t="shared" si="3"/>
        <v>7.1619975639464064</v>
      </c>
      <c r="G121" s="2">
        <v>7.1608999999999998</v>
      </c>
      <c r="H121">
        <f t="shared" si="4"/>
        <v>0.13962585034013605</v>
      </c>
      <c r="I121">
        <f t="shared" si="5"/>
        <v>0.13964725104386322</v>
      </c>
      <c r="L121">
        <v>8.4526493064915706E-6</v>
      </c>
      <c r="O121" t="str">
        <v>NO</v>
      </c>
    </row>
    <row r="122" spans="1:15" x14ac:dyDescent="0.3">
      <c r="A122" s="3">
        <v>45097</v>
      </c>
      <c r="B122" s="4">
        <v>23520</v>
      </c>
      <c r="C122" s="7">
        <v>3274.8998999999999</v>
      </c>
      <c r="D122" s="2">
        <v>0</v>
      </c>
      <c r="E122" s="2">
        <v>-0.27748878555783452</v>
      </c>
      <c r="F122">
        <f t="shared" si="3"/>
        <v>7.1818989032306</v>
      </c>
      <c r="G122" s="2">
        <v>7.1810999999999998</v>
      </c>
      <c r="H122">
        <f t="shared" si="4"/>
        <v>0.13923894132653061</v>
      </c>
      <c r="I122">
        <f t="shared" si="5"/>
        <v>0.13925443177229116</v>
      </c>
      <c r="L122">
        <v>1.2046466164516032E-6</v>
      </c>
      <c r="O122" t="str">
        <v>NO</v>
      </c>
    </row>
    <row r="123" spans="1:15" x14ac:dyDescent="0.3">
      <c r="A123" s="3">
        <v>45098</v>
      </c>
      <c r="B123" s="4">
        <v>23505</v>
      </c>
      <c r="C123" s="7">
        <v>3273.22</v>
      </c>
      <c r="D123" s="2">
        <v>-6.3795855433229534E-2</v>
      </c>
      <c r="E123" s="2">
        <v>-5.1309385365862895E-2</v>
      </c>
      <c r="F123">
        <f t="shared" si="3"/>
        <v>7.181002193558637</v>
      </c>
      <c r="G123" s="2">
        <v>7.1779000000000002</v>
      </c>
      <c r="H123">
        <f t="shared" si="4"/>
        <v>0.13925632844075728</v>
      </c>
      <c r="I123">
        <f t="shared" si="5"/>
        <v>0.13931651318630797</v>
      </c>
      <c r="L123">
        <v>6.3824637186338445E-7</v>
      </c>
      <c r="O123" t="str">
        <v>NO</v>
      </c>
    </row>
    <row r="124" spans="1:15" x14ac:dyDescent="0.3">
      <c r="A124" s="3">
        <v>45099</v>
      </c>
      <c r="B124" s="4">
        <v>23515</v>
      </c>
      <c r="C124" s="7">
        <v>3274.6100999999999</v>
      </c>
      <c r="D124" s="2">
        <v>4.2535092091755128E-2</v>
      </c>
      <c r="E124" s="2">
        <v>4.245986837332353E-2</v>
      </c>
      <c r="F124">
        <f t="shared" si="3"/>
        <v>7.1810075953775385</v>
      </c>
      <c r="G124" s="2">
        <v>7.1779000000000002</v>
      </c>
      <c r="H124">
        <f t="shared" si="4"/>
        <v>0.1392562236870083</v>
      </c>
      <c r="I124">
        <f t="shared" si="5"/>
        <v>0.13931651318630797</v>
      </c>
      <c r="L124">
        <v>9.6236048752478652E-6</v>
      </c>
      <c r="O124" t="str">
        <v>NO</v>
      </c>
    </row>
    <row r="125" spans="1:15" x14ac:dyDescent="0.3">
      <c r="A125" s="3">
        <v>45100</v>
      </c>
      <c r="B125" s="4">
        <v>23515</v>
      </c>
      <c r="C125" s="7">
        <v>3274.6100999999999</v>
      </c>
      <c r="D125" s="2">
        <v>0</v>
      </c>
      <c r="E125" s="2">
        <v>0</v>
      </c>
      <c r="F125">
        <f t="shared" si="3"/>
        <v>7.1810075953775385</v>
      </c>
      <c r="G125" s="2">
        <v>7.1779000000000002</v>
      </c>
      <c r="H125">
        <f t="shared" si="4"/>
        <v>0.1392562236870083</v>
      </c>
      <c r="I125">
        <f t="shared" si="5"/>
        <v>0.13931651318630797</v>
      </c>
      <c r="L125">
        <v>9.6571490304977348E-6</v>
      </c>
      <c r="O125" t="str">
        <v>NO</v>
      </c>
    </row>
    <row r="126" spans="1:15" x14ac:dyDescent="0.3">
      <c r="A126" s="3">
        <v>45103</v>
      </c>
      <c r="B126" s="4">
        <v>23530</v>
      </c>
      <c r="C126" s="7">
        <v>3250.54</v>
      </c>
      <c r="D126" s="2">
        <v>6.3768734225976773E-2</v>
      </c>
      <c r="E126" s="2">
        <v>-0.73776721788995192</v>
      </c>
      <c r="F126">
        <f t="shared" si="3"/>
        <v>7.2387972459960501</v>
      </c>
      <c r="G126" s="2">
        <v>7.2363999999999997</v>
      </c>
      <c r="H126">
        <f t="shared" si="4"/>
        <v>0.1381444963875903</v>
      </c>
      <c r="I126">
        <f t="shared" si="5"/>
        <v>0.13819026035045051</v>
      </c>
      <c r="L126">
        <v>9.6571490304977348E-6</v>
      </c>
      <c r="O126" t="str">
        <v>NO</v>
      </c>
    </row>
    <row r="127" spans="1:15" x14ac:dyDescent="0.3">
      <c r="A127" s="3">
        <v>45104</v>
      </c>
      <c r="B127" s="4">
        <v>23520</v>
      </c>
      <c r="C127" s="7">
        <v>3257.1201000000001</v>
      </c>
      <c r="D127" s="2">
        <v>-4.2507970884490834E-2</v>
      </c>
      <c r="E127" s="2">
        <v>0.20222636527898902</v>
      </c>
      <c r="F127">
        <f t="shared" si="3"/>
        <v>7.2211030842860229</v>
      </c>
      <c r="G127" s="2">
        <v>7.2192999999999996</v>
      </c>
      <c r="H127">
        <f t="shared" si="4"/>
        <v>0.1384829974489796</v>
      </c>
      <c r="I127">
        <f t="shared" si="5"/>
        <v>0.13851758480739132</v>
      </c>
      <c r="L127">
        <v>5.7467883655796795E-6</v>
      </c>
      <c r="O127" t="str">
        <v>NO</v>
      </c>
    </row>
    <row r="128" spans="1:15" x14ac:dyDescent="0.3">
      <c r="A128" s="3">
        <v>45105</v>
      </c>
      <c r="B128" s="4">
        <v>23555</v>
      </c>
      <c r="C128" s="7">
        <v>3251.0700999999999</v>
      </c>
      <c r="D128" s="2">
        <v>0.14869891215783665</v>
      </c>
      <c r="E128" s="2">
        <v>-0.18591963531453765</v>
      </c>
      <c r="F128">
        <f t="shared" si="3"/>
        <v>7.2453067068593819</v>
      </c>
      <c r="G128" s="2">
        <v>7.2435999999999998</v>
      </c>
      <c r="H128">
        <f t="shared" si="4"/>
        <v>0.13802038208448311</v>
      </c>
      <c r="I128">
        <f t="shared" si="5"/>
        <v>0.13805290187199734</v>
      </c>
      <c r="L128">
        <v>3.2511129425040488E-6</v>
      </c>
      <c r="O128" t="str">
        <v>NO</v>
      </c>
    </row>
    <row r="129" spans="1:15" x14ac:dyDescent="0.3">
      <c r="A129" s="3">
        <v>45106</v>
      </c>
      <c r="B129" s="4">
        <v>23569</v>
      </c>
      <c r="C129" s="7">
        <v>3249.3301000000001</v>
      </c>
      <c r="D129" s="2">
        <v>5.9417708224630425E-2</v>
      </c>
      <c r="E129" s="2">
        <v>-5.3535166698106651E-2</v>
      </c>
      <c r="F129">
        <f t="shared" si="3"/>
        <v>7.2534951127310823</v>
      </c>
      <c r="G129" s="2">
        <v>7.2515000000000001</v>
      </c>
      <c r="H129">
        <f t="shared" si="4"/>
        <v>0.13786457210742925</v>
      </c>
      <c r="I129">
        <f t="shared" si="5"/>
        <v>0.13790250293042819</v>
      </c>
      <c r="L129">
        <v>2.912848303861991E-6</v>
      </c>
      <c r="O129" t="str">
        <v>NO</v>
      </c>
    </row>
    <row r="130" spans="1:15" x14ac:dyDescent="0.3">
      <c r="A130" s="3">
        <v>45107</v>
      </c>
      <c r="B130" s="4">
        <v>23575</v>
      </c>
      <c r="C130" s="7">
        <v>3250.24</v>
      </c>
      <c r="D130" s="2">
        <v>2.5453928527036492E-2</v>
      </c>
      <c r="E130" s="2">
        <v>2.7998775055720963E-2</v>
      </c>
      <c r="F130">
        <f t="shared" si="3"/>
        <v>7.2533105247612486</v>
      </c>
      <c r="G130" s="2">
        <v>7.2512999999999996</v>
      </c>
      <c r="H130">
        <f t="shared" si="4"/>
        <v>0.13786808059384942</v>
      </c>
      <c r="I130">
        <f t="shared" si="5"/>
        <v>0.1379063064553942</v>
      </c>
      <c r="L130">
        <v>3.9804748097263382E-6</v>
      </c>
      <c r="O130" t="str">
        <v>NO</v>
      </c>
    </row>
    <row r="131" spans="1:15" x14ac:dyDescent="0.3">
      <c r="A131" s="3">
        <v>45110</v>
      </c>
      <c r="B131" s="4">
        <v>23695</v>
      </c>
      <c r="C131" s="7">
        <v>3272.1100999999999</v>
      </c>
      <c r="D131" s="2">
        <v>0.5077226900030356</v>
      </c>
      <c r="E131" s="2">
        <v>0.67062275496359403</v>
      </c>
      <c r="F131">
        <f t="shared" ref="F131:F194" si="6">B131/C131</f>
        <v>7.241504495829771</v>
      </c>
      <c r="G131" s="2">
        <v>7.24</v>
      </c>
      <c r="H131">
        <f t="shared" ref="H131:H194" si="7">C131/B131</f>
        <v>0.13809285081240769</v>
      </c>
      <c r="I131">
        <f t="shared" ref="I131:I194" si="8">1/G131</f>
        <v>0.13812154696132597</v>
      </c>
      <c r="L131">
        <v>4.0422098155952132E-6</v>
      </c>
      <c r="O131" t="str">
        <v>NO</v>
      </c>
    </row>
    <row r="132" spans="1:15" x14ac:dyDescent="0.3">
      <c r="A132" s="3">
        <v>45111</v>
      </c>
      <c r="B132" s="4">
        <v>23700</v>
      </c>
      <c r="C132" s="7">
        <v>3284.96</v>
      </c>
      <c r="D132" s="2">
        <v>2.1099272153392714E-2</v>
      </c>
      <c r="E132" s="2">
        <v>0.3919407983681974</v>
      </c>
      <c r="F132">
        <f t="shared" si="6"/>
        <v>7.2146997223710487</v>
      </c>
      <c r="G132" s="2">
        <v>7.2141999999999999</v>
      </c>
      <c r="H132">
        <f t="shared" si="7"/>
        <v>0.13860590717299578</v>
      </c>
      <c r="I132">
        <f t="shared" si="8"/>
        <v>0.13861550830306896</v>
      </c>
      <c r="L132">
        <v>2.2635077017975678E-6</v>
      </c>
      <c r="O132" t="str">
        <v>NO</v>
      </c>
    </row>
    <row r="133" spans="1:15" x14ac:dyDescent="0.3">
      <c r="A133" s="3">
        <v>45112</v>
      </c>
      <c r="B133" s="4">
        <v>23745</v>
      </c>
      <c r="C133" s="7">
        <v>3275.8998999999999</v>
      </c>
      <c r="D133" s="2">
        <v>0.18969338599996707</v>
      </c>
      <c r="E133" s="2">
        <v>-0.27618653338802918</v>
      </c>
      <c r="F133">
        <f t="shared" si="6"/>
        <v>7.2483899767511213</v>
      </c>
      <c r="G133" s="2">
        <v>7.2465000000000002</v>
      </c>
      <c r="H133">
        <f t="shared" si="7"/>
        <v>0.13796167193093281</v>
      </c>
      <c r="I133">
        <f t="shared" si="8"/>
        <v>0.13799765403988132</v>
      </c>
      <c r="L133">
        <v>2.4972244812661758E-7</v>
      </c>
      <c r="O133" t="str">
        <v>NO</v>
      </c>
    </row>
    <row r="134" spans="1:15" x14ac:dyDescent="0.3">
      <c r="A134" s="3">
        <v>45113</v>
      </c>
      <c r="B134" s="4">
        <v>23710</v>
      </c>
      <c r="C134" s="7">
        <v>3269.8899000000001</v>
      </c>
      <c r="D134" s="2">
        <v>-0.14750819237710269</v>
      </c>
      <c r="E134" s="2">
        <v>-0.18362953508833524</v>
      </c>
      <c r="F134">
        <f t="shared" si="6"/>
        <v>7.2510086654599588</v>
      </c>
      <c r="G134" s="2">
        <v>7.25</v>
      </c>
      <c r="H134">
        <f t="shared" si="7"/>
        <v>0.13791184732180514</v>
      </c>
      <c r="I134">
        <f t="shared" si="8"/>
        <v>0.13793103448275862</v>
      </c>
      <c r="L134">
        <v>3.5720121197783634E-6</v>
      </c>
      <c r="O134" t="str">
        <v>NO</v>
      </c>
    </row>
    <row r="135" spans="1:15" x14ac:dyDescent="0.3">
      <c r="A135" s="3">
        <v>45114</v>
      </c>
      <c r="B135" s="4">
        <v>23635</v>
      </c>
      <c r="C135" s="7">
        <v>3272.6799000000001</v>
      </c>
      <c r="D135" s="2">
        <v>-0.31682358321143739</v>
      </c>
      <c r="E135" s="2">
        <v>8.5287593542210452E-2</v>
      </c>
      <c r="F135">
        <f t="shared" si="6"/>
        <v>7.2219100927041469</v>
      </c>
      <c r="G135" s="2">
        <v>7.2205000000000004</v>
      </c>
      <c r="H135">
        <f t="shared" si="7"/>
        <v>0.13846752274169663</v>
      </c>
      <c r="I135">
        <f t="shared" si="8"/>
        <v>0.13849456408835953</v>
      </c>
      <c r="L135">
        <v>1.0174060101139238E-6</v>
      </c>
      <c r="O135" t="str">
        <v>NO</v>
      </c>
    </row>
    <row r="136" spans="1:15" x14ac:dyDescent="0.3">
      <c r="A136" s="3">
        <v>45117</v>
      </c>
      <c r="B136" s="4">
        <v>23640</v>
      </c>
      <c r="C136" s="7">
        <v>3268.53</v>
      </c>
      <c r="D136" s="2">
        <v>2.1152829269784051E-2</v>
      </c>
      <c r="E136" s="2">
        <v>-0.12688480021929111</v>
      </c>
      <c r="F136">
        <f t="shared" si="6"/>
        <v>7.2326091545740745</v>
      </c>
      <c r="G136" s="2">
        <v>7.2314999999999996</v>
      </c>
      <c r="H136">
        <f t="shared" si="7"/>
        <v>0.13826269035532995</v>
      </c>
      <c r="I136">
        <f t="shared" si="8"/>
        <v>0.13828389684021297</v>
      </c>
      <c r="L136">
        <v>1.9883614342871683E-6</v>
      </c>
      <c r="O136" t="str">
        <v>NO</v>
      </c>
    </row>
    <row r="137" spans="1:15" x14ac:dyDescent="0.3">
      <c r="A137" s="3">
        <v>45118</v>
      </c>
      <c r="B137" s="4">
        <v>23690</v>
      </c>
      <c r="C137" s="7">
        <v>3285.0801000000001</v>
      </c>
      <c r="D137" s="2">
        <v>0.21128256327965492</v>
      </c>
      <c r="E137" s="2">
        <v>0.50506926501605942</v>
      </c>
      <c r="F137">
        <f t="shared" si="6"/>
        <v>7.2113918926969234</v>
      </c>
      <c r="G137" s="2">
        <v>7.2089999999999996</v>
      </c>
      <c r="H137">
        <f t="shared" si="7"/>
        <v>0.13866948501477416</v>
      </c>
      <c r="I137">
        <f t="shared" si="8"/>
        <v>0.13871549452073798</v>
      </c>
      <c r="L137">
        <v>1.2302238691912725E-6</v>
      </c>
      <c r="O137" t="str">
        <v>NO</v>
      </c>
    </row>
    <row r="138" spans="1:15" x14ac:dyDescent="0.3">
      <c r="A138" s="3">
        <v>45119</v>
      </c>
      <c r="B138" s="4">
        <v>23660</v>
      </c>
      <c r="C138" s="7">
        <v>3301.24</v>
      </c>
      <c r="D138" s="2">
        <v>-0.12671596204533211</v>
      </c>
      <c r="E138" s="2">
        <v>0.49071202680505149</v>
      </c>
      <c r="F138">
        <f t="shared" si="6"/>
        <v>7.1670039136809205</v>
      </c>
      <c r="G138" s="2">
        <v>7.1656000000000004</v>
      </c>
      <c r="H138">
        <f t="shared" si="7"/>
        <v>0.13952831783601014</v>
      </c>
      <c r="I138">
        <f t="shared" si="8"/>
        <v>0.13955565479513229</v>
      </c>
      <c r="L138">
        <v>5.7211506735971579E-6</v>
      </c>
      <c r="O138" t="str">
        <v>NO</v>
      </c>
    </row>
    <row r="139" spans="1:15" x14ac:dyDescent="0.3">
      <c r="A139" s="3">
        <v>45120</v>
      </c>
      <c r="B139" s="4">
        <v>23665</v>
      </c>
      <c r="C139" s="7">
        <v>3308.8600999999999</v>
      </c>
      <c r="D139" s="2">
        <v>2.1130480797050238E-2</v>
      </c>
      <c r="E139" s="2">
        <v>0.23055939426859803</v>
      </c>
      <c r="F139">
        <f t="shared" si="6"/>
        <v>7.1520098416974474</v>
      </c>
      <c r="G139" s="2">
        <v>7.15</v>
      </c>
      <c r="H139">
        <f t="shared" si="7"/>
        <v>0.13982083667863934</v>
      </c>
      <c r="I139">
        <f t="shared" si="8"/>
        <v>0.13986013986013984</v>
      </c>
      <c r="L139">
        <v>1.9709736234745595E-6</v>
      </c>
      <c r="O139" t="str">
        <v>NO</v>
      </c>
    </row>
    <row r="140" spans="1:15" x14ac:dyDescent="0.3">
      <c r="A140" s="3">
        <v>45121</v>
      </c>
      <c r="B140" s="4">
        <v>23630</v>
      </c>
      <c r="C140" s="7">
        <v>3308.46</v>
      </c>
      <c r="D140" s="2">
        <v>-0.14800721593948377</v>
      </c>
      <c r="E140" s="2">
        <v>-1.209250858175321E-2</v>
      </c>
      <c r="F140">
        <f t="shared" si="6"/>
        <v>7.1422958113442503</v>
      </c>
      <c r="G140" s="2">
        <v>7.1402999999999999</v>
      </c>
      <c r="H140">
        <f t="shared" si="7"/>
        <v>0.14001100296233601</v>
      </c>
      <c r="I140">
        <f t="shared" si="8"/>
        <v>0.14005013794938589</v>
      </c>
      <c r="L140">
        <v>4.0394636487966433E-6</v>
      </c>
      <c r="O140" t="str">
        <v>NO</v>
      </c>
    </row>
    <row r="141" spans="1:15" x14ac:dyDescent="0.3">
      <c r="A141" s="3">
        <v>45124</v>
      </c>
      <c r="B141" s="4">
        <v>23630</v>
      </c>
      <c r="C141" s="7">
        <v>3294.3</v>
      </c>
      <c r="D141" s="2">
        <v>0</v>
      </c>
      <c r="E141" s="2">
        <v>-0.42891220362221716</v>
      </c>
      <c r="F141">
        <f t="shared" si="6"/>
        <v>7.1729957805907167</v>
      </c>
      <c r="G141" s="2">
        <v>7.1711</v>
      </c>
      <c r="H141">
        <f t="shared" si="7"/>
        <v>0.13941176470588237</v>
      </c>
      <c r="I141">
        <f t="shared" si="8"/>
        <v>0.13944862015590356</v>
      </c>
      <c r="L141">
        <v>3.9832629218386686E-6</v>
      </c>
      <c r="O141" t="str">
        <v>NO</v>
      </c>
    </row>
    <row r="142" spans="1:15" x14ac:dyDescent="0.3">
      <c r="A142" s="3">
        <v>45125</v>
      </c>
      <c r="B142" s="4">
        <v>23635</v>
      </c>
      <c r="C142" s="7">
        <v>3291</v>
      </c>
      <c r="D142" s="2">
        <v>2.115730463832392E-2</v>
      </c>
      <c r="E142" s="2">
        <v>-0.10022323284374235</v>
      </c>
      <c r="F142">
        <f t="shared" si="6"/>
        <v>7.1817076876329384</v>
      </c>
      <c r="G142" s="2">
        <v>7.1786000000000003</v>
      </c>
      <c r="H142">
        <f t="shared" si="7"/>
        <v>0.13924264861434313</v>
      </c>
      <c r="I142">
        <f t="shared" si="8"/>
        <v>0.13930292814754966</v>
      </c>
      <c r="L142">
        <v>3.5939840481382031E-6</v>
      </c>
      <c r="O142" t="str">
        <v>NO</v>
      </c>
    </row>
    <row r="143" spans="1:15" x14ac:dyDescent="0.3">
      <c r="A143" s="3">
        <v>45126</v>
      </c>
      <c r="B143" s="4">
        <v>23630</v>
      </c>
      <c r="C143" s="7">
        <v>3269.23</v>
      </c>
      <c r="D143" s="2">
        <v>-2.1157304638317873E-2</v>
      </c>
      <c r="E143" s="2">
        <v>-0.66369867865137844</v>
      </c>
      <c r="F143">
        <f t="shared" si="6"/>
        <v>7.2280017007062822</v>
      </c>
      <c r="G143" s="2">
        <v>7.226</v>
      </c>
      <c r="H143">
        <f t="shared" si="7"/>
        <v>0.13835082522217521</v>
      </c>
      <c r="I143">
        <f t="shared" si="8"/>
        <v>0.13838915029061721</v>
      </c>
      <c r="L143">
        <v>9.6577224239165129E-6</v>
      </c>
      <c r="O143" t="str">
        <v>NO</v>
      </c>
    </row>
    <row r="144" spans="1:15" x14ac:dyDescent="0.3">
      <c r="A144" s="3">
        <v>45127</v>
      </c>
      <c r="B144" s="4">
        <v>23647</v>
      </c>
      <c r="C144" s="7">
        <v>3293.9099000000001</v>
      </c>
      <c r="D144" s="2">
        <v>7.1916579870541925E-2</v>
      </c>
      <c r="E144" s="2">
        <v>0.75207954440671376</v>
      </c>
      <c r="F144">
        <f t="shared" si="6"/>
        <v>7.179006323154133</v>
      </c>
      <c r="G144" s="2">
        <v>7.1760999999999999</v>
      </c>
      <c r="H144">
        <f t="shared" si="7"/>
        <v>0.13929504376876559</v>
      </c>
      <c r="I144">
        <f t="shared" si="8"/>
        <v>0.13935145831301124</v>
      </c>
      <c r="L144">
        <v>4.0068057175308591E-6</v>
      </c>
      <c r="O144" t="str">
        <v>NO</v>
      </c>
    </row>
    <row r="145" spans="1:15" x14ac:dyDescent="0.3">
      <c r="A145" s="3">
        <v>45128</v>
      </c>
      <c r="B145" s="4">
        <v>23656</v>
      </c>
      <c r="C145" s="7">
        <v>3290.3501000000001</v>
      </c>
      <c r="D145" s="2">
        <v>3.8052555265411944E-2</v>
      </c>
      <c r="E145" s="2">
        <v>-0.10813061291170403</v>
      </c>
      <c r="F145">
        <f t="shared" si="6"/>
        <v>7.1895084963755069</v>
      </c>
      <c r="G145" s="2">
        <v>7.1860999999999997</v>
      </c>
      <c r="H145">
        <f t="shared" si="7"/>
        <v>0.13909156662157593</v>
      </c>
      <c r="I145">
        <f t="shared" si="8"/>
        <v>0.13915754025131852</v>
      </c>
      <c r="L145">
        <v>8.4467142762500751E-6</v>
      </c>
      <c r="O145" t="str">
        <v>NO</v>
      </c>
    </row>
    <row r="146" spans="1:15" x14ac:dyDescent="0.3">
      <c r="A146" s="3">
        <v>45131</v>
      </c>
      <c r="B146" s="4">
        <v>23665</v>
      </c>
      <c r="C146" s="7">
        <v>3292.52</v>
      </c>
      <c r="D146" s="2">
        <v>3.8038080803513716E-2</v>
      </c>
      <c r="E146" s="2">
        <v>6.59256538752028E-2</v>
      </c>
      <c r="F146">
        <f t="shared" si="6"/>
        <v>7.1875037964841519</v>
      </c>
      <c r="G146" s="2">
        <v>7.1855000000000002</v>
      </c>
      <c r="H146">
        <f t="shared" si="7"/>
        <v>0.13913036129304882</v>
      </c>
      <c r="I146">
        <f t="shared" si="8"/>
        <v>0.1391691601141187</v>
      </c>
      <c r="L146">
        <v>1.1617847541845853E-5</v>
      </c>
      <c r="O146" t="str">
        <v>NO</v>
      </c>
    </row>
    <row r="147" spans="1:15" x14ac:dyDescent="0.3">
      <c r="A147" s="3">
        <v>45132</v>
      </c>
      <c r="B147" s="4">
        <v>23655</v>
      </c>
      <c r="C147" s="7">
        <v>3313.6298999999999</v>
      </c>
      <c r="D147" s="2">
        <v>-4.2265427509986207E-2</v>
      </c>
      <c r="E147" s="2">
        <v>0.63910060087188991</v>
      </c>
      <c r="F147">
        <f t="shared" si="6"/>
        <v>7.1386970524378723</v>
      </c>
      <c r="G147" s="2">
        <v>7.1340000000000003</v>
      </c>
      <c r="H147">
        <f t="shared" si="7"/>
        <v>0.14008158528852252</v>
      </c>
      <c r="I147">
        <f t="shared" si="8"/>
        <v>0.14017381553125877</v>
      </c>
      <c r="L147">
        <v>4.0152003498987973E-6</v>
      </c>
      <c r="O147" t="str">
        <v>NO</v>
      </c>
    </row>
    <row r="148" spans="1:15" x14ac:dyDescent="0.3">
      <c r="A148" s="3">
        <v>45133</v>
      </c>
      <c r="B148" s="4">
        <v>23665</v>
      </c>
      <c r="C148" s="7">
        <v>3309.05</v>
      </c>
      <c r="D148" s="2">
        <v>4.2265427509986818E-2</v>
      </c>
      <c r="E148" s="2">
        <v>-0.13830959065663259</v>
      </c>
      <c r="F148">
        <f t="shared" si="6"/>
        <v>7.1515994016409543</v>
      </c>
      <c r="G148" s="2">
        <v>7.1502999999999997</v>
      </c>
      <c r="H148">
        <f t="shared" si="7"/>
        <v>0.13982886118740756</v>
      </c>
      <c r="I148">
        <f t="shared" si="8"/>
        <v>0.13985427184873361</v>
      </c>
      <c r="L148">
        <v>2.206230160411926E-5</v>
      </c>
      <c r="O148" t="str">
        <v>NO</v>
      </c>
    </row>
    <row r="149" spans="1:15" x14ac:dyDescent="0.3">
      <c r="A149" s="3">
        <v>45134</v>
      </c>
      <c r="B149" s="4">
        <v>23661</v>
      </c>
      <c r="C149" s="7">
        <v>3297.5601000000001</v>
      </c>
      <c r="D149" s="2">
        <v>-1.6904027424774631E-2</v>
      </c>
      <c r="E149" s="2">
        <v>-0.34783077585674926</v>
      </c>
      <c r="F149">
        <f t="shared" si="6"/>
        <v>7.1753051597149051</v>
      </c>
      <c r="G149" s="2">
        <v>7.173</v>
      </c>
      <c r="H149">
        <f t="shared" si="7"/>
        <v>0.13936689489032586</v>
      </c>
      <c r="I149">
        <f t="shared" si="8"/>
        <v>0.13941168269901016</v>
      </c>
      <c r="L149">
        <v>1.6884446245156528E-6</v>
      </c>
      <c r="O149" t="str">
        <v>NO</v>
      </c>
    </row>
    <row r="150" spans="1:15" x14ac:dyDescent="0.3">
      <c r="A150" s="3">
        <v>45135</v>
      </c>
      <c r="B150" s="4">
        <v>23685</v>
      </c>
      <c r="C150" s="7">
        <v>3312.5900999999999</v>
      </c>
      <c r="D150" s="2">
        <v>0.1013813291751626</v>
      </c>
      <c r="E150" s="2">
        <v>0.45475595704510513</v>
      </c>
      <c r="F150">
        <f t="shared" si="6"/>
        <v>7.1499941994030598</v>
      </c>
      <c r="G150" s="2">
        <v>7.1487999999999996</v>
      </c>
      <c r="H150">
        <f t="shared" si="7"/>
        <v>0.13986025332488916</v>
      </c>
      <c r="I150">
        <f t="shared" si="8"/>
        <v>0.13988361683079678</v>
      </c>
      <c r="L150">
        <v>5.3137613112212727E-6</v>
      </c>
      <c r="O150" t="str">
        <v>NO</v>
      </c>
    </row>
    <row r="151" spans="1:15" x14ac:dyDescent="0.3">
      <c r="A151" s="3">
        <v>45138</v>
      </c>
      <c r="B151" s="4">
        <v>23680</v>
      </c>
      <c r="C151" s="7">
        <v>3315.1298999999999</v>
      </c>
      <c r="D151" s="2">
        <v>-2.1112635991022539E-2</v>
      </c>
      <c r="E151" s="2">
        <v>7.6641744802800033E-2</v>
      </c>
      <c r="F151">
        <f t="shared" si="6"/>
        <v>7.1430081819719948</v>
      </c>
      <c r="G151" s="2">
        <v>7.1425999999999998</v>
      </c>
      <c r="H151">
        <f t="shared" si="7"/>
        <v>0.13999703969594593</v>
      </c>
      <c r="I151">
        <f t="shared" si="8"/>
        <v>0.14000504018144652</v>
      </c>
      <c r="L151">
        <v>1.4261122142693457E-6</v>
      </c>
      <c r="O151" t="str">
        <v>NO</v>
      </c>
    </row>
    <row r="152" spans="1:15" x14ac:dyDescent="0.3">
      <c r="A152" s="3">
        <v>45139</v>
      </c>
      <c r="B152" s="4">
        <v>23680</v>
      </c>
      <c r="C152" s="7">
        <v>3298.97</v>
      </c>
      <c r="D152" s="2">
        <v>0</v>
      </c>
      <c r="E152" s="2">
        <v>-0.48865098501055571</v>
      </c>
      <c r="F152">
        <f t="shared" si="6"/>
        <v>7.1779979811880681</v>
      </c>
      <c r="G152" s="2">
        <v>7.1775000000000002</v>
      </c>
      <c r="H152">
        <f t="shared" si="7"/>
        <v>0.13931461148648647</v>
      </c>
      <c r="I152">
        <f t="shared" si="8"/>
        <v>0.13932427725531174</v>
      </c>
      <c r="L152">
        <v>1.6661252226172039E-7</v>
      </c>
      <c r="O152" t="str">
        <v>NO</v>
      </c>
    </row>
    <row r="153" spans="1:15" x14ac:dyDescent="0.3">
      <c r="A153" s="3">
        <v>45140</v>
      </c>
      <c r="B153" s="4">
        <v>23735</v>
      </c>
      <c r="C153" s="7">
        <v>3300.1001000000001</v>
      </c>
      <c r="D153" s="2">
        <v>0.23199419874763796</v>
      </c>
      <c r="E153" s="2">
        <v>3.4250280537193138E-2</v>
      </c>
      <c r="F153">
        <f t="shared" si="6"/>
        <v>7.1922060788398507</v>
      </c>
      <c r="G153" s="2">
        <v>7.1910999999999996</v>
      </c>
      <c r="H153">
        <f t="shared" si="7"/>
        <v>0.13903939751421951</v>
      </c>
      <c r="I153">
        <f t="shared" si="8"/>
        <v>0.13906078346845407</v>
      </c>
      <c r="L153">
        <v>2.4798526366949257E-7</v>
      </c>
      <c r="O153" t="str">
        <v>NO</v>
      </c>
    </row>
    <row r="154" spans="1:15" x14ac:dyDescent="0.3">
      <c r="A154" s="3">
        <v>45141</v>
      </c>
      <c r="B154" s="4">
        <v>23750</v>
      </c>
      <c r="C154" s="7">
        <v>3313.5700999999999</v>
      </c>
      <c r="D154" s="2">
        <v>6.3177847736881357E-2</v>
      </c>
      <c r="E154" s="2">
        <v>0.40733868541113982</v>
      </c>
      <c r="F154">
        <f t="shared" si="6"/>
        <v>7.1674958679763563</v>
      </c>
      <c r="G154" s="2">
        <v>7.1650999999999998</v>
      </c>
      <c r="H154">
        <f t="shared" si="7"/>
        <v>0.13951874105263157</v>
      </c>
      <c r="I154">
        <f t="shared" si="8"/>
        <v>0.13956539336506121</v>
      </c>
      <c r="L154">
        <v>1.2234103999664514E-6</v>
      </c>
      <c r="O154" t="str">
        <v>NO</v>
      </c>
    </row>
    <row r="155" spans="1:15" x14ac:dyDescent="0.3">
      <c r="A155" s="3">
        <v>45142</v>
      </c>
      <c r="B155" s="4">
        <v>23725</v>
      </c>
      <c r="C155" s="7">
        <v>3308.46</v>
      </c>
      <c r="D155" s="2">
        <v>-0.10531859846587012</v>
      </c>
      <c r="E155" s="2">
        <v>-0.1543363873970548</v>
      </c>
      <c r="F155">
        <f t="shared" si="6"/>
        <v>7.171010077196037</v>
      </c>
      <c r="G155" s="2">
        <v>7.1706000000000003</v>
      </c>
      <c r="H155">
        <f t="shared" si="7"/>
        <v>0.13945036880927292</v>
      </c>
      <c r="I155">
        <f t="shared" si="8"/>
        <v>0.13945834379270911</v>
      </c>
      <c r="L155">
        <v>5.7401833601305501E-6</v>
      </c>
      <c r="O155" t="str">
        <v>NO</v>
      </c>
    </row>
    <row r="156" spans="1:15" x14ac:dyDescent="0.3">
      <c r="A156" s="3">
        <v>45145</v>
      </c>
      <c r="B156" s="4">
        <v>23720</v>
      </c>
      <c r="C156" s="7">
        <v>3297.1001000000001</v>
      </c>
      <c r="D156" s="2">
        <v>-2.107703664669008E-2</v>
      </c>
      <c r="E156" s="2">
        <v>-0.34394997629696555</v>
      </c>
      <c r="F156">
        <f t="shared" si="6"/>
        <v>7.1942007462861071</v>
      </c>
      <c r="G156" s="2">
        <v>7.1920000000000002</v>
      </c>
      <c r="H156">
        <f t="shared" si="7"/>
        <v>0.13900084738617202</v>
      </c>
      <c r="I156">
        <f t="shared" si="8"/>
        <v>0.13904338153503892</v>
      </c>
      <c r="L156">
        <v>1.6816330670931846E-7</v>
      </c>
      <c r="O156" t="str">
        <v>NO</v>
      </c>
    </row>
    <row r="157" spans="1:15" x14ac:dyDescent="0.3">
      <c r="A157" s="3">
        <v>45146</v>
      </c>
      <c r="B157" s="4">
        <v>23730</v>
      </c>
      <c r="C157" s="7">
        <v>3286.98</v>
      </c>
      <c r="D157" s="2">
        <v>4.2149631814743078E-2</v>
      </c>
      <c r="E157" s="2">
        <v>-0.30741144749224125</v>
      </c>
      <c r="F157">
        <f t="shared" si="6"/>
        <v>7.2193928773524636</v>
      </c>
      <c r="G157" s="2">
        <v>7.2160000000000002</v>
      </c>
      <c r="H157">
        <f t="shared" si="7"/>
        <v>0.1385158027812895</v>
      </c>
      <c r="I157">
        <f t="shared" si="8"/>
        <v>0.13858093126385809</v>
      </c>
      <c r="L157">
        <v>4.843284215813276E-6</v>
      </c>
      <c r="O157" t="str">
        <v>NO</v>
      </c>
    </row>
    <row r="158" spans="1:15" x14ac:dyDescent="0.3">
      <c r="A158" s="3">
        <v>45147</v>
      </c>
      <c r="B158" s="4">
        <v>23735</v>
      </c>
      <c r="C158" s="7">
        <v>3291.3200999999999</v>
      </c>
      <c r="D158" s="2">
        <v>2.1068155560918997E-2</v>
      </c>
      <c r="E158" s="2">
        <v>0.13195204121881279</v>
      </c>
      <c r="F158">
        <f t="shared" si="6"/>
        <v>7.2113921705761772</v>
      </c>
      <c r="G158" s="2">
        <v>7.2084999999999999</v>
      </c>
      <c r="H158">
        <f t="shared" si="7"/>
        <v>0.13866947967137139</v>
      </c>
      <c r="I158">
        <f t="shared" si="8"/>
        <v>0.13872511618228481</v>
      </c>
      <c r="L158">
        <v>1.1511616728859105E-5</v>
      </c>
      <c r="O158" t="str">
        <v>NO</v>
      </c>
    </row>
    <row r="159" spans="1:15" x14ac:dyDescent="0.3">
      <c r="A159" s="3">
        <v>45148</v>
      </c>
      <c r="B159" s="4">
        <v>23740</v>
      </c>
      <c r="C159" s="7">
        <v>3288.3200999999999</v>
      </c>
      <c r="D159" s="2">
        <v>2.1063717824060427E-2</v>
      </c>
      <c r="E159" s="2">
        <v>-9.119040302211065E-2</v>
      </c>
      <c r="F159">
        <f t="shared" si="6"/>
        <v>7.2194918006917881</v>
      </c>
      <c r="G159" s="2">
        <v>7.2164999999999999</v>
      </c>
      <c r="H159">
        <f t="shared" si="7"/>
        <v>0.13851390480202189</v>
      </c>
      <c r="I159">
        <f t="shared" si="8"/>
        <v>0.13857132959190743</v>
      </c>
      <c r="L159">
        <v>8.3646506417057349E-6</v>
      </c>
      <c r="O159" t="str">
        <v>NO</v>
      </c>
    </row>
    <row r="160" spans="1:15" x14ac:dyDescent="0.3">
      <c r="A160" s="3">
        <v>45149</v>
      </c>
      <c r="B160" s="4">
        <v>23750</v>
      </c>
      <c r="C160" s="7">
        <v>3280.4299000000001</v>
      </c>
      <c r="D160" s="2">
        <v>4.2114129912818196E-2</v>
      </c>
      <c r="E160" s="2">
        <v>-0.24023455892527162</v>
      </c>
      <c r="F160">
        <f t="shared" si="6"/>
        <v>7.239904745411569</v>
      </c>
      <c r="G160" s="2">
        <v>7.2366999999999999</v>
      </c>
      <c r="H160">
        <f t="shared" si="7"/>
        <v>0.13812336421052632</v>
      </c>
      <c r="I160">
        <f t="shared" si="8"/>
        <v>0.13818453162353006</v>
      </c>
      <c r="L160">
        <v>8.95087137938418E-6</v>
      </c>
      <c r="O160" t="str">
        <v>NO</v>
      </c>
    </row>
    <row r="161" spans="1:15" x14ac:dyDescent="0.3">
      <c r="A161" s="3">
        <v>45152</v>
      </c>
      <c r="B161" s="4">
        <v>23815</v>
      </c>
      <c r="C161" s="7">
        <v>3279.8501000000001</v>
      </c>
      <c r="D161" s="2">
        <v>0.27331037721734885</v>
      </c>
      <c r="E161" s="2">
        <v>-1.7676074847711672E-2</v>
      </c>
      <c r="F161">
        <f t="shared" si="6"/>
        <v>7.2610025683795731</v>
      </c>
      <c r="G161" s="2">
        <v>7.2584999999999997</v>
      </c>
      <c r="H161">
        <f t="shared" si="7"/>
        <v>0.1377220281335293</v>
      </c>
      <c r="I161">
        <f t="shared" si="8"/>
        <v>0.13776951160708137</v>
      </c>
      <c r="L161">
        <v>1.0270393152973334E-5</v>
      </c>
      <c r="O161" t="str">
        <v>NO</v>
      </c>
    </row>
    <row r="162" spans="1:15" x14ac:dyDescent="0.3">
      <c r="A162" s="3">
        <v>45153</v>
      </c>
      <c r="B162" s="4">
        <v>23965</v>
      </c>
      <c r="C162" s="7">
        <v>3289.8600999999999</v>
      </c>
      <c r="D162" s="2">
        <v>0.62787983587709828</v>
      </c>
      <c r="E162" s="2">
        <v>0.30473209446005756</v>
      </c>
      <c r="F162">
        <f t="shared" si="6"/>
        <v>7.284504286367679</v>
      </c>
      <c r="G162" s="2">
        <v>7.2816999999999998</v>
      </c>
      <c r="H162">
        <f t="shared" si="7"/>
        <v>0.13727770081368662</v>
      </c>
      <c r="I162">
        <f t="shared" si="8"/>
        <v>0.13733056841122265</v>
      </c>
      <c r="L162">
        <v>6.2628484944406887E-6</v>
      </c>
      <c r="O162" t="str">
        <v>NO</v>
      </c>
    </row>
    <row r="163" spans="1:15" x14ac:dyDescent="0.3">
      <c r="A163" s="3">
        <v>45154</v>
      </c>
      <c r="B163" s="4">
        <v>23935</v>
      </c>
      <c r="C163" s="7">
        <v>3279.22</v>
      </c>
      <c r="D163" s="2">
        <v>-0.12526097671222242</v>
      </c>
      <c r="E163" s="2">
        <v>-0.32394518388681448</v>
      </c>
      <c r="F163">
        <f t="shared" si="6"/>
        <v>7.2989918334238029</v>
      </c>
      <c r="G163" s="2">
        <v>7.2980999999999998</v>
      </c>
      <c r="H163">
        <f t="shared" si="7"/>
        <v>0.13700522247754335</v>
      </c>
      <c r="I163">
        <f t="shared" si="8"/>
        <v>0.13702196462092875</v>
      </c>
      <c r="L163">
        <v>7.864022031951143E-6</v>
      </c>
      <c r="O163" t="str">
        <v>NO</v>
      </c>
    </row>
    <row r="164" spans="1:15" x14ac:dyDescent="0.3">
      <c r="A164" s="3">
        <v>45155</v>
      </c>
      <c r="B164" s="4">
        <v>23850</v>
      </c>
      <c r="C164" s="7">
        <v>3270.71</v>
      </c>
      <c r="D164" s="2">
        <v>-0.35576055101220982</v>
      </c>
      <c r="E164" s="2">
        <v>-0.25985025148193608</v>
      </c>
      <c r="F164">
        <f t="shared" si="6"/>
        <v>7.2919947045136988</v>
      </c>
      <c r="G164" s="2">
        <v>7.2910000000000004</v>
      </c>
      <c r="H164">
        <f t="shared" si="7"/>
        <v>0.13713668763102727</v>
      </c>
      <c r="I164">
        <f t="shared" si="8"/>
        <v>0.13715539706487451</v>
      </c>
      <c r="L164">
        <v>7.9536685581228266E-7</v>
      </c>
      <c r="O164" t="str">
        <v>NO</v>
      </c>
    </row>
    <row r="165" spans="1:15" x14ac:dyDescent="0.3">
      <c r="A165" s="3">
        <v>45156</v>
      </c>
      <c r="B165" s="4">
        <v>23805</v>
      </c>
      <c r="C165" s="7">
        <v>3268.4398999999999</v>
      </c>
      <c r="D165" s="2">
        <v>-0.18885746878681361</v>
      </c>
      <c r="E165" s="2">
        <v>-6.9431046111821382E-2</v>
      </c>
      <c r="F165">
        <f t="shared" si="6"/>
        <v>7.2832913341928061</v>
      </c>
      <c r="G165" s="2">
        <v>7.28</v>
      </c>
      <c r="H165">
        <f t="shared" si="7"/>
        <v>0.13730056290695231</v>
      </c>
      <c r="I165">
        <f t="shared" si="8"/>
        <v>0.13736263736263735</v>
      </c>
      <c r="L165">
        <v>9.8943706957203026E-7</v>
      </c>
      <c r="O165" t="str">
        <v>NO</v>
      </c>
    </row>
    <row r="166" spans="1:15" x14ac:dyDescent="0.3">
      <c r="A166" s="3">
        <v>45159</v>
      </c>
      <c r="B166" s="4">
        <v>23805</v>
      </c>
      <c r="C166" s="7">
        <v>3265.8798999999999</v>
      </c>
      <c r="D166" s="2">
        <v>0</v>
      </c>
      <c r="E166" s="2">
        <v>-7.835552006431197E-2</v>
      </c>
      <c r="F166">
        <f t="shared" si="6"/>
        <v>7.2890004313998196</v>
      </c>
      <c r="G166" s="2">
        <v>7.2865000000000002</v>
      </c>
      <c r="H166">
        <f t="shared" si="7"/>
        <v>0.13719302247427012</v>
      </c>
      <c r="I166">
        <f t="shared" si="8"/>
        <v>0.13724010155767516</v>
      </c>
      <c r="L166">
        <v>1.0832880768732647E-5</v>
      </c>
      <c r="O166" t="str">
        <v>NO</v>
      </c>
    </row>
    <row r="167" spans="1:15" x14ac:dyDescent="0.3">
      <c r="A167" s="3">
        <v>45160</v>
      </c>
      <c r="B167" s="4">
        <v>23920</v>
      </c>
      <c r="C167" s="7">
        <v>3278.73</v>
      </c>
      <c r="D167" s="2">
        <v>0.48192864359489218</v>
      </c>
      <c r="E167" s="2">
        <v>0.39269312333555334</v>
      </c>
      <c r="F167">
        <f t="shared" si="6"/>
        <v>7.2955077118274456</v>
      </c>
      <c r="G167" s="2">
        <v>7.2930000000000001</v>
      </c>
      <c r="H167">
        <f t="shared" si="7"/>
        <v>0.13707065217391304</v>
      </c>
      <c r="I167">
        <f t="shared" si="8"/>
        <v>0.13711778417660769</v>
      </c>
      <c r="L167">
        <v>6.2521571852026518E-6</v>
      </c>
      <c r="O167" t="str">
        <v>NO</v>
      </c>
    </row>
    <row r="168" spans="1:15" x14ac:dyDescent="0.3">
      <c r="A168" s="3">
        <v>45161</v>
      </c>
      <c r="B168" s="4">
        <v>23985</v>
      </c>
      <c r="C168" s="7">
        <v>3294.6399000000001</v>
      </c>
      <c r="D168" s="2">
        <v>0.27137058715963258</v>
      </c>
      <c r="E168" s="2">
        <v>0.48407228893394338</v>
      </c>
      <c r="F168">
        <f t="shared" si="6"/>
        <v>7.2800065342497673</v>
      </c>
      <c r="G168" s="2">
        <v>7.2770999999999999</v>
      </c>
      <c r="H168">
        <f t="shared" si="7"/>
        <v>0.13736251407129457</v>
      </c>
      <c r="I168">
        <f t="shared" si="8"/>
        <v>0.1374173778015968</v>
      </c>
      <c r="L168">
        <v>6.2886186095098938E-6</v>
      </c>
      <c r="O168" t="str">
        <v>NO</v>
      </c>
    </row>
    <row r="169" spans="1:15" x14ac:dyDescent="0.3">
      <c r="A169" s="3">
        <v>45162</v>
      </c>
      <c r="B169" s="4">
        <v>23995</v>
      </c>
      <c r="C169" s="7">
        <v>3296.1100999999999</v>
      </c>
      <c r="D169" s="2">
        <v>4.1684035618163577E-2</v>
      </c>
      <c r="E169" s="2">
        <v>4.4614043147915575E-2</v>
      </c>
      <c r="F169">
        <f t="shared" si="6"/>
        <v>7.279793232635039</v>
      </c>
      <c r="G169" s="2">
        <v>7.2786</v>
      </c>
      <c r="H169">
        <f t="shared" si="7"/>
        <v>0.13736653886226297</v>
      </c>
      <c r="I169">
        <f t="shared" si="8"/>
        <v>0.13738905833539417</v>
      </c>
      <c r="L169">
        <v>8.4479413450708818E-6</v>
      </c>
      <c r="O169" t="str">
        <v>NO</v>
      </c>
    </row>
    <row r="170" spans="1:15" x14ac:dyDescent="0.3">
      <c r="A170" s="3">
        <v>45163</v>
      </c>
      <c r="B170" s="4">
        <v>24024</v>
      </c>
      <c r="C170" s="7">
        <v>3295.02</v>
      </c>
      <c r="D170" s="2">
        <v>0.12078553708202752</v>
      </c>
      <c r="E170" s="2">
        <v>-3.3077787675261733E-2</v>
      </c>
      <c r="F170">
        <f t="shared" si="6"/>
        <v>7.2910027860225428</v>
      </c>
      <c r="G170" s="2">
        <v>7.2889999999999997</v>
      </c>
      <c r="H170">
        <f t="shared" si="7"/>
        <v>0.13715534465534465</v>
      </c>
      <c r="I170">
        <f t="shared" si="8"/>
        <v>0.13719303059404583</v>
      </c>
      <c r="L170">
        <v>1.423804121322139E-6</v>
      </c>
      <c r="O170" t="str">
        <v>NO</v>
      </c>
    </row>
    <row r="171" spans="1:15" x14ac:dyDescent="0.3">
      <c r="A171" s="3">
        <v>45166</v>
      </c>
      <c r="B171" s="4">
        <v>24080</v>
      </c>
      <c r="C171" s="7">
        <v>3302.75</v>
      </c>
      <c r="D171" s="2">
        <v>0.23282897595911681</v>
      </c>
      <c r="E171" s="2">
        <v>0.23432170375455738</v>
      </c>
      <c r="F171">
        <f t="shared" si="6"/>
        <v>7.2908939520096885</v>
      </c>
      <c r="G171" s="2">
        <v>7.29</v>
      </c>
      <c r="H171">
        <f t="shared" si="7"/>
        <v>0.13715739202657806</v>
      </c>
      <c r="I171">
        <f t="shared" si="8"/>
        <v>0.13717421124828533</v>
      </c>
      <c r="L171">
        <v>4.0111518520940614E-6</v>
      </c>
      <c r="O171" t="str">
        <v>NO</v>
      </c>
    </row>
    <row r="172" spans="1:15" x14ac:dyDescent="0.3">
      <c r="A172" s="3">
        <v>45167</v>
      </c>
      <c r="B172" s="4">
        <v>24180</v>
      </c>
      <c r="C172" s="7">
        <v>3320.6100999999999</v>
      </c>
      <c r="D172" s="2">
        <v>0.41442247460262704</v>
      </c>
      <c r="E172" s="2">
        <v>0.53930763295813</v>
      </c>
      <c r="F172">
        <f t="shared" si="6"/>
        <v>7.2817943907356062</v>
      </c>
      <c r="G172" s="2">
        <v>7.2796000000000003</v>
      </c>
      <c r="H172">
        <f t="shared" si="7"/>
        <v>0.137328788254756</v>
      </c>
      <c r="I172">
        <f t="shared" si="8"/>
        <v>0.13737018517500962</v>
      </c>
      <c r="L172">
        <v>7.9915019562601481E-7</v>
      </c>
      <c r="O172" t="str">
        <v>NO</v>
      </c>
    </row>
    <row r="173" spans="1:15" x14ac:dyDescent="0.3">
      <c r="A173" s="3">
        <v>45168</v>
      </c>
      <c r="B173" s="4">
        <v>24110</v>
      </c>
      <c r="C173" s="7">
        <v>3308.8600999999999</v>
      </c>
      <c r="D173" s="2">
        <v>-0.28991529935669047</v>
      </c>
      <c r="E173" s="2">
        <v>-0.35447816942276578</v>
      </c>
      <c r="F173">
        <f t="shared" si="6"/>
        <v>7.2864972441717919</v>
      </c>
      <c r="G173" s="2">
        <v>7.2839</v>
      </c>
      <c r="H173">
        <f t="shared" si="7"/>
        <v>0.13724015346329324</v>
      </c>
      <c r="I173">
        <f t="shared" si="8"/>
        <v>0.13728908963604664</v>
      </c>
      <c r="L173">
        <v>4.8153507005130029E-6</v>
      </c>
      <c r="O173" t="str">
        <v>NO</v>
      </c>
    </row>
    <row r="174" spans="1:15" x14ac:dyDescent="0.3">
      <c r="A174" s="3">
        <v>45169</v>
      </c>
      <c r="B174" s="4">
        <v>24060</v>
      </c>
      <c r="C174" s="7">
        <v>3314.28</v>
      </c>
      <c r="D174" s="2">
        <v>-0.20759816465468817</v>
      </c>
      <c r="E174" s="2">
        <v>0.16366560658536572</v>
      </c>
      <c r="F174">
        <f t="shared" si="6"/>
        <v>7.2594952749918527</v>
      </c>
      <c r="G174" s="2">
        <v>7.2582000000000004</v>
      </c>
      <c r="H174">
        <f t="shared" si="7"/>
        <v>0.13775062344139652</v>
      </c>
      <c r="I174">
        <f t="shared" si="8"/>
        <v>0.13777520597393292</v>
      </c>
      <c r="L174">
        <v>6.7456772879067699E-6</v>
      </c>
      <c r="O174" t="str">
        <v>NO</v>
      </c>
    </row>
    <row r="175" spans="1:15" x14ac:dyDescent="0.3">
      <c r="A175" s="3">
        <v>45170</v>
      </c>
      <c r="B175" s="4">
        <v>24060</v>
      </c>
      <c r="C175" s="7">
        <v>3312.8600999999999</v>
      </c>
      <c r="D175" s="2">
        <v>0</v>
      </c>
      <c r="E175" s="2">
        <v>-4.2851063967315077E-2</v>
      </c>
      <c r="F175">
        <f t="shared" si="6"/>
        <v>7.2626067125502827</v>
      </c>
      <c r="G175" s="2">
        <v>7.2606000000000002</v>
      </c>
      <c r="H175">
        <f t="shared" si="7"/>
        <v>0.13769160847880299</v>
      </c>
      <c r="I175">
        <f t="shared" si="8"/>
        <v>0.13772966421507865</v>
      </c>
      <c r="L175">
        <v>1.6777373045177799E-6</v>
      </c>
      <c r="O175" t="str">
        <v>NO</v>
      </c>
    </row>
    <row r="176" spans="1:15" x14ac:dyDescent="0.3">
      <c r="A176" s="3">
        <v>45173</v>
      </c>
      <c r="B176" s="4">
        <v>24060</v>
      </c>
      <c r="C176" s="7">
        <v>3307.6698999999999</v>
      </c>
      <c r="D176" s="2">
        <v>0</v>
      </c>
      <c r="E176" s="2">
        <v>-0.15679110473860086</v>
      </c>
      <c r="F176">
        <f t="shared" si="6"/>
        <v>7.2740027655117583</v>
      </c>
      <c r="G176" s="2">
        <v>7.2723000000000004</v>
      </c>
      <c r="H176">
        <f t="shared" si="7"/>
        <v>0.13747588944305902</v>
      </c>
      <c r="I176">
        <f t="shared" si="8"/>
        <v>0.13750807859961772</v>
      </c>
      <c r="L176">
        <v>4.0268952594613265E-6</v>
      </c>
      <c r="O176" t="str">
        <v>NO</v>
      </c>
    </row>
    <row r="177" spans="1:15" x14ac:dyDescent="0.3">
      <c r="A177" s="3">
        <v>45174</v>
      </c>
      <c r="B177" s="4">
        <v>24050</v>
      </c>
      <c r="C177" s="7">
        <v>3292.22</v>
      </c>
      <c r="D177" s="2">
        <v>-4.1571399476258722E-2</v>
      </c>
      <c r="E177" s="2">
        <v>-0.46818745330105244</v>
      </c>
      <c r="F177">
        <f t="shared" si="6"/>
        <v>7.3051011171792899</v>
      </c>
      <c r="G177" s="2">
        <v>7.3040000000000003</v>
      </c>
      <c r="H177">
        <f t="shared" si="7"/>
        <v>0.13689064449064448</v>
      </c>
      <c r="I177">
        <f t="shared" si="8"/>
        <v>0.13691128148959475</v>
      </c>
      <c r="L177">
        <v>2.8994103880319841E-6</v>
      </c>
      <c r="O177" t="str">
        <v>NO</v>
      </c>
    </row>
    <row r="178" spans="1:15" x14ac:dyDescent="0.3">
      <c r="A178" s="3">
        <v>45175</v>
      </c>
      <c r="B178" s="4">
        <v>24055</v>
      </c>
      <c r="C178" s="7">
        <v>3286.9198999999999</v>
      </c>
      <c r="D178" s="2">
        <v>2.078785996469237E-2</v>
      </c>
      <c r="E178" s="2">
        <v>-0.16111835975852945</v>
      </c>
      <c r="F178">
        <f t="shared" si="6"/>
        <v>7.3184016440437141</v>
      </c>
      <c r="G178" s="2">
        <v>7.3159999999999998</v>
      </c>
      <c r="H178">
        <f t="shared" si="7"/>
        <v>0.13664185824152983</v>
      </c>
      <c r="I178">
        <f t="shared" si="8"/>
        <v>0.13668671405139421</v>
      </c>
      <c r="L178">
        <v>1.2124590425267369E-6</v>
      </c>
      <c r="O178" t="str">
        <v>NO</v>
      </c>
    </row>
    <row r="179" spans="1:15" x14ac:dyDescent="0.3">
      <c r="A179" s="3">
        <v>45176</v>
      </c>
      <c r="B179" s="4">
        <v>24060</v>
      </c>
      <c r="C179" s="7">
        <v>3282.45</v>
      </c>
      <c r="D179" s="2">
        <v>2.0783539511589712E-2</v>
      </c>
      <c r="E179" s="2">
        <v>-0.13608308735371324</v>
      </c>
      <c r="F179">
        <f t="shared" si="6"/>
        <v>7.329890782799434</v>
      </c>
      <c r="G179" s="2">
        <v>7.3287000000000004</v>
      </c>
      <c r="H179">
        <f t="shared" si="7"/>
        <v>0.13642768079800499</v>
      </c>
      <c r="I179">
        <f t="shared" si="8"/>
        <v>0.13644984785841963</v>
      </c>
      <c r="L179">
        <v>5.7678941127080621E-6</v>
      </c>
      <c r="O179" t="str">
        <v>NO</v>
      </c>
    </row>
    <row r="180" spans="1:15" x14ac:dyDescent="0.3">
      <c r="A180" s="3">
        <v>45177</v>
      </c>
      <c r="B180" s="4">
        <v>24055</v>
      </c>
      <c r="C180" s="7">
        <v>3275.02</v>
      </c>
      <c r="D180" s="2">
        <v>-2.078353951158245E-2</v>
      </c>
      <c r="E180" s="2">
        <v>-0.22661188475442437</v>
      </c>
      <c r="F180">
        <f t="shared" si="6"/>
        <v>7.3449933130179357</v>
      </c>
      <c r="G180" s="2">
        <v>7.343</v>
      </c>
      <c r="H180">
        <f t="shared" si="7"/>
        <v>0.1361471627520266</v>
      </c>
      <c r="I180">
        <f t="shared" si="8"/>
        <v>0.1361841209314994</v>
      </c>
      <c r="L180">
        <v>1.4179636754267325E-6</v>
      </c>
      <c r="O180" t="str">
        <v>NO</v>
      </c>
    </row>
    <row r="181" spans="1:15" x14ac:dyDescent="0.3">
      <c r="A181" s="3">
        <v>45180</v>
      </c>
      <c r="B181" s="4">
        <v>24075</v>
      </c>
      <c r="C181" s="7">
        <v>3302.24</v>
      </c>
      <c r="D181" s="2">
        <v>8.3108253277220559E-2</v>
      </c>
      <c r="E181" s="2">
        <v>0.82770501401308716</v>
      </c>
      <c r="F181">
        <f t="shared" si="6"/>
        <v>7.2905058384611658</v>
      </c>
      <c r="G181" s="2">
        <v>7.2881999999999998</v>
      </c>
      <c r="H181">
        <f t="shared" si="7"/>
        <v>0.13716469366562822</v>
      </c>
      <c r="I181">
        <f t="shared" si="8"/>
        <v>0.13720808978897397</v>
      </c>
      <c r="L181">
        <v>3.9732967874719482E-6</v>
      </c>
      <c r="O181" t="str">
        <v>NO</v>
      </c>
    </row>
    <row r="182" spans="1:15" x14ac:dyDescent="0.3">
      <c r="A182" s="3">
        <v>45181</v>
      </c>
      <c r="B182" s="4">
        <v>24100</v>
      </c>
      <c r="C182" s="7">
        <v>3304.72</v>
      </c>
      <c r="D182" s="2">
        <v>0.10378828124200214</v>
      </c>
      <c r="E182" s="2">
        <v>7.5072351474042162E-2</v>
      </c>
      <c r="F182">
        <f t="shared" si="6"/>
        <v>7.2925996756154836</v>
      </c>
      <c r="G182" s="2">
        <v>7.2910000000000004</v>
      </c>
      <c r="H182">
        <f t="shared" si="7"/>
        <v>0.1371253112033195</v>
      </c>
      <c r="I182">
        <f t="shared" si="8"/>
        <v>0.13715539706487451</v>
      </c>
      <c r="L182">
        <v>5.3168910089926373E-6</v>
      </c>
      <c r="O182" t="str">
        <v>NO</v>
      </c>
    </row>
    <row r="183" spans="1:15" x14ac:dyDescent="0.3">
      <c r="A183" s="3">
        <v>45182</v>
      </c>
      <c r="B183" s="4">
        <v>24155</v>
      </c>
      <c r="C183" s="7">
        <v>3321.6898999999999</v>
      </c>
      <c r="D183" s="2">
        <v>0.22795575097606713</v>
      </c>
      <c r="E183" s="2">
        <v>0.51219098592008294</v>
      </c>
      <c r="F183">
        <f t="shared" si="6"/>
        <v>7.2719009682390885</v>
      </c>
      <c r="G183" s="2">
        <v>7.27</v>
      </c>
      <c r="H183">
        <f t="shared" si="7"/>
        <v>0.13751562409439039</v>
      </c>
      <c r="I183">
        <f t="shared" si="8"/>
        <v>0.13755158184319122</v>
      </c>
      <c r="L183">
        <v>2.5589620747716909E-6</v>
      </c>
      <c r="O183" t="str">
        <v>NO</v>
      </c>
    </row>
    <row r="184" spans="1:15" x14ac:dyDescent="0.3">
      <c r="A184" s="3">
        <v>45183</v>
      </c>
      <c r="B184" s="4">
        <v>24220</v>
      </c>
      <c r="C184" s="7">
        <v>3327.3798999999999</v>
      </c>
      <c r="D184" s="2">
        <v>0.26873401185761503</v>
      </c>
      <c r="E184" s="2">
        <v>0.17115180198510366</v>
      </c>
      <c r="F184">
        <f t="shared" si="6"/>
        <v>7.2790005132867455</v>
      </c>
      <c r="G184" s="2">
        <v>7.2770000000000001</v>
      </c>
      <c r="H184">
        <f t="shared" si="7"/>
        <v>0.13738149876135425</v>
      </c>
      <c r="I184">
        <f t="shared" si="8"/>
        <v>0.13741926618111858</v>
      </c>
      <c r="L184">
        <v>3.6136802460248227E-6</v>
      </c>
      <c r="O184" t="str">
        <v>NO</v>
      </c>
    </row>
    <row r="185" spans="1:15" x14ac:dyDescent="0.3">
      <c r="A185" s="3">
        <v>45184</v>
      </c>
      <c r="B185" s="4">
        <v>24250</v>
      </c>
      <c r="C185" s="7">
        <v>3333.1498999999999</v>
      </c>
      <c r="D185" s="2">
        <v>0.12378792585461004</v>
      </c>
      <c r="E185" s="2">
        <v>0.17325953390094384</v>
      </c>
      <c r="F185">
        <f t="shared" si="6"/>
        <v>7.2754003652821018</v>
      </c>
      <c r="G185" s="2">
        <v>7.2744</v>
      </c>
      <c r="H185">
        <f t="shared" si="7"/>
        <v>0.13744948041237112</v>
      </c>
      <c r="I185">
        <f t="shared" si="8"/>
        <v>0.13746838227207742</v>
      </c>
      <c r="L185">
        <v>4.002053410444608E-6</v>
      </c>
      <c r="O185" t="str">
        <v>NO</v>
      </c>
    </row>
    <row r="186" spans="1:15" x14ac:dyDescent="0.3">
      <c r="A186" s="3">
        <v>45187</v>
      </c>
      <c r="B186" s="4">
        <v>24370</v>
      </c>
      <c r="C186" s="7">
        <v>3342.02</v>
      </c>
      <c r="D186" s="2">
        <v>0.49362502536225922</v>
      </c>
      <c r="E186" s="2">
        <v>0.26576417840200323</v>
      </c>
      <c r="F186">
        <f t="shared" si="6"/>
        <v>7.2919970556729163</v>
      </c>
      <c r="G186" s="2">
        <v>7.2915000000000001</v>
      </c>
      <c r="H186">
        <f t="shared" si="7"/>
        <v>0.13713664341403364</v>
      </c>
      <c r="I186">
        <f t="shared" si="8"/>
        <v>0.13714599190838647</v>
      </c>
      <c r="L186">
        <v>1.0007306976345927E-6</v>
      </c>
      <c r="O186" t="str">
        <v>NO</v>
      </c>
    </row>
    <row r="187" spans="1:15" x14ac:dyDescent="0.3">
      <c r="A187" s="3">
        <v>45188</v>
      </c>
      <c r="B187" s="4">
        <v>24370</v>
      </c>
      <c r="C187" s="7">
        <v>3339.4099000000001</v>
      </c>
      <c r="D187" s="2">
        <v>0</v>
      </c>
      <c r="E187" s="2">
        <v>-7.8129986300492629E-2</v>
      </c>
      <c r="F187">
        <f t="shared" si="6"/>
        <v>7.297696518178256</v>
      </c>
      <c r="G187" s="2">
        <v>7.2969999999999997</v>
      </c>
      <c r="H187">
        <f t="shared" si="7"/>
        <v>0.1370295404185474</v>
      </c>
      <c r="I187">
        <f t="shared" si="8"/>
        <v>0.13704262025489927</v>
      </c>
      <c r="L187">
        <v>2.4706434197822285E-7</v>
      </c>
      <c r="O187" t="str">
        <v>NO</v>
      </c>
    </row>
    <row r="188" spans="1:15" x14ac:dyDescent="0.3">
      <c r="A188" s="3">
        <v>45189</v>
      </c>
      <c r="B188" s="4">
        <v>24270</v>
      </c>
      <c r="C188" s="7">
        <v>3329.77</v>
      </c>
      <c r="D188" s="2">
        <v>-0.41118478986048962</v>
      </c>
      <c r="E188" s="2">
        <v>-0.28908821948398128</v>
      </c>
      <c r="F188">
        <f t="shared" si="6"/>
        <v>7.2887917183469133</v>
      </c>
      <c r="G188" s="2">
        <v>7.2869999999999999</v>
      </c>
      <c r="H188">
        <f t="shared" si="7"/>
        <v>0.13719695096827358</v>
      </c>
      <c r="I188">
        <f t="shared" si="8"/>
        <v>0.13723068478111705</v>
      </c>
      <c r="L188">
        <v>4.8513757264152152E-7</v>
      </c>
      <c r="O188" t="str">
        <v>NO</v>
      </c>
    </row>
    <row r="189" spans="1:15" x14ac:dyDescent="0.3">
      <c r="A189" s="3">
        <v>45190</v>
      </c>
      <c r="B189" s="4">
        <v>24310</v>
      </c>
      <c r="C189" s="7">
        <v>3326.04</v>
      </c>
      <c r="D189" s="2">
        <v>0.16467685895219694</v>
      </c>
      <c r="E189" s="2">
        <v>-0.11208253812786985</v>
      </c>
      <c r="F189">
        <f t="shared" si="6"/>
        <v>7.3089920746593551</v>
      </c>
      <c r="G189" s="2">
        <v>7.3066000000000004</v>
      </c>
      <c r="H189">
        <f t="shared" si="7"/>
        <v>0.13681777046482929</v>
      </c>
      <c r="I189">
        <f t="shared" si="8"/>
        <v>0.1368625626146224</v>
      </c>
      <c r="L189">
        <v>3.2102546346660317E-6</v>
      </c>
      <c r="O189" t="str">
        <v>NO</v>
      </c>
    </row>
    <row r="190" spans="1:15" x14ac:dyDescent="0.3">
      <c r="A190" s="3">
        <v>45191</v>
      </c>
      <c r="B190" s="4">
        <v>24360</v>
      </c>
      <c r="C190" s="7">
        <v>3337.4398999999999</v>
      </c>
      <c r="D190" s="2">
        <v>0.20546545136643757</v>
      </c>
      <c r="E190" s="2">
        <v>0.34216089169677455</v>
      </c>
      <c r="F190">
        <f t="shared" si="6"/>
        <v>7.2990078413097423</v>
      </c>
      <c r="G190" s="2">
        <v>7.298</v>
      </c>
      <c r="H190">
        <f t="shared" si="7"/>
        <v>0.13700492200328407</v>
      </c>
      <c r="I190">
        <f t="shared" si="8"/>
        <v>0.13702384214853383</v>
      </c>
      <c r="L190">
        <v>5.7220211759266564E-6</v>
      </c>
      <c r="O190" t="str">
        <v>NO</v>
      </c>
    </row>
    <row r="191" spans="1:15" x14ac:dyDescent="0.3">
      <c r="A191" s="3">
        <v>45194</v>
      </c>
      <c r="B191" s="4">
        <v>24380</v>
      </c>
      <c r="C191" s="7">
        <v>3333.8798999999999</v>
      </c>
      <c r="D191" s="2">
        <v>8.2068121142913536E-2</v>
      </c>
      <c r="E191" s="2">
        <v>-0.10672551892695464</v>
      </c>
      <c r="F191">
        <f t="shared" si="6"/>
        <v>7.3128009200331423</v>
      </c>
      <c r="G191" s="2">
        <v>7.3109999999999999</v>
      </c>
      <c r="H191">
        <f t="shared" si="7"/>
        <v>0.13674650943396227</v>
      </c>
      <c r="I191">
        <f t="shared" si="8"/>
        <v>0.1367801942278758</v>
      </c>
      <c r="L191">
        <v>1.015744105623068E-6</v>
      </c>
      <c r="O191" t="str">
        <v>NO</v>
      </c>
    </row>
    <row r="192" spans="1:15" x14ac:dyDescent="0.3">
      <c r="A192" s="3">
        <v>45195</v>
      </c>
      <c r="B192" s="4">
        <v>24380</v>
      </c>
      <c r="C192" s="7">
        <v>3334.02</v>
      </c>
      <c r="D192" s="2">
        <v>0</v>
      </c>
      <c r="E192" s="2">
        <v>4.2022226524528125E-3</v>
      </c>
      <c r="F192">
        <f t="shared" si="6"/>
        <v>7.3124936263129792</v>
      </c>
      <c r="G192" s="2">
        <v>7.31</v>
      </c>
      <c r="H192">
        <f t="shared" si="7"/>
        <v>0.13675225594749796</v>
      </c>
      <c r="I192">
        <f t="shared" si="8"/>
        <v>0.13679890560875513</v>
      </c>
      <c r="L192">
        <v>3.2433129657734841E-6</v>
      </c>
      <c r="O192" t="str">
        <v>NO</v>
      </c>
    </row>
    <row r="193" spans="1:15" x14ac:dyDescent="0.3">
      <c r="A193" s="3">
        <v>45196</v>
      </c>
      <c r="B193" s="4">
        <v>24385</v>
      </c>
      <c r="C193" s="7">
        <v>3335.1599000000001</v>
      </c>
      <c r="D193" s="2">
        <v>2.0506510889035209E-2</v>
      </c>
      <c r="E193" s="2">
        <v>3.4184113434999969E-2</v>
      </c>
      <c r="F193">
        <f t="shared" si="6"/>
        <v>7.3114935208953549</v>
      </c>
      <c r="G193" s="2">
        <v>7.3105000000000002</v>
      </c>
      <c r="H193">
        <f t="shared" si="7"/>
        <v>0.1367709616567562</v>
      </c>
      <c r="I193">
        <f t="shared" si="8"/>
        <v>0.13678954927843512</v>
      </c>
      <c r="L193">
        <v>6.2181721887840234E-6</v>
      </c>
      <c r="O193" t="str">
        <v>NO</v>
      </c>
    </row>
    <row r="194" spans="1:15" x14ac:dyDescent="0.3">
      <c r="A194" s="3">
        <v>45197</v>
      </c>
      <c r="B194" s="4">
        <v>24385</v>
      </c>
      <c r="C194" s="7">
        <v>3339.5</v>
      </c>
      <c r="D194" s="2">
        <v>0</v>
      </c>
      <c r="E194" s="2">
        <v>0.13004709383540755</v>
      </c>
      <c r="F194">
        <f t="shared" si="6"/>
        <v>7.301991316065279</v>
      </c>
      <c r="G194" s="2">
        <v>7.3010000000000002</v>
      </c>
      <c r="H194">
        <f t="shared" si="7"/>
        <v>0.13694894402296492</v>
      </c>
      <c r="I194">
        <f t="shared" si="8"/>
        <v>0.13696753869332967</v>
      </c>
      <c r="L194">
        <v>9.8708376950630392E-7</v>
      </c>
      <c r="O194" t="str">
        <v>NO</v>
      </c>
    </row>
    <row r="195" spans="1:15" x14ac:dyDescent="0.3">
      <c r="A195" s="3">
        <v>45198</v>
      </c>
      <c r="B195" s="4">
        <v>24280</v>
      </c>
      <c r="C195" s="7">
        <v>3325.1201000000001</v>
      </c>
      <c r="D195" s="2">
        <v>-0.43152229707184209</v>
      </c>
      <c r="E195" s="2">
        <v>-0.43153014273066387</v>
      </c>
      <c r="F195">
        <f t="shared" ref="F195:F258" si="9">B195/C195</f>
        <v>7.3019918889546274</v>
      </c>
      <c r="G195" s="2">
        <v>7.3010000000000002</v>
      </c>
      <c r="H195">
        <f t="shared" ref="H195:H258" si="10">C195/B195</f>
        <v>0.13694893327841845</v>
      </c>
      <c r="I195">
        <f t="shared" ref="I195:I258" si="11">1/G195</f>
        <v>0.13696753869332967</v>
      </c>
      <c r="L195">
        <v>9.8270754127984641E-7</v>
      </c>
      <c r="O195" t="str">
        <v>NO</v>
      </c>
    </row>
    <row r="196" spans="1:15" x14ac:dyDescent="0.3">
      <c r="A196" s="3">
        <v>45201</v>
      </c>
      <c r="B196" s="4">
        <v>24340</v>
      </c>
      <c r="C196" s="7">
        <v>3333.3301000000001</v>
      </c>
      <c r="D196" s="2">
        <v>0.24681213680836697</v>
      </c>
      <c r="E196" s="2">
        <v>0.246604056921855</v>
      </c>
      <c r="F196">
        <f t="shared" si="9"/>
        <v>7.3020070829468704</v>
      </c>
      <c r="G196" s="2">
        <v>7.3010000000000002</v>
      </c>
      <c r="H196">
        <f t="shared" si="10"/>
        <v>0.13694864831553</v>
      </c>
      <c r="I196">
        <f t="shared" si="11"/>
        <v>0.13696753869332967</v>
      </c>
      <c r="L196">
        <v>9.8384369831145329E-7</v>
      </c>
      <c r="O196" t="str">
        <v>NO</v>
      </c>
    </row>
    <row r="197" spans="1:15" x14ac:dyDescent="0.3">
      <c r="A197" s="3">
        <v>45202</v>
      </c>
      <c r="B197" s="4">
        <v>24385</v>
      </c>
      <c r="C197" s="7">
        <v>3339.5</v>
      </c>
      <c r="D197" s="2">
        <v>0.18471016026347389</v>
      </c>
      <c r="E197" s="2">
        <v>0.18492608580881167</v>
      </c>
      <c r="F197">
        <f t="shared" si="9"/>
        <v>7.301991316065279</v>
      </c>
      <c r="G197" s="2">
        <v>7.3010000000000002</v>
      </c>
      <c r="H197">
        <f t="shared" si="10"/>
        <v>0.13694894402296492</v>
      </c>
      <c r="I197">
        <f t="shared" si="11"/>
        <v>0.13696753869332967</v>
      </c>
      <c r="L197">
        <v>1.0142160618768495E-6</v>
      </c>
      <c r="O197" t="str">
        <v>NO</v>
      </c>
    </row>
    <row r="198" spans="1:15" x14ac:dyDescent="0.3">
      <c r="A198" s="3">
        <v>45203</v>
      </c>
      <c r="B198" s="4">
        <v>24420</v>
      </c>
      <c r="C198" s="7">
        <v>3344.29</v>
      </c>
      <c r="D198" s="2">
        <v>0.14342795205427766</v>
      </c>
      <c r="E198" s="2">
        <v>0.14333187667622455</v>
      </c>
      <c r="F198">
        <f t="shared" si="9"/>
        <v>7.3019983314844108</v>
      </c>
      <c r="G198" s="2">
        <v>7.3010000000000002</v>
      </c>
      <c r="H198">
        <f t="shared" si="10"/>
        <v>0.13694881244881243</v>
      </c>
      <c r="I198">
        <f t="shared" si="11"/>
        <v>0.13696753869332967</v>
      </c>
      <c r="L198">
        <v>9.8270754127984641E-7</v>
      </c>
      <c r="O198" t="str">
        <v>NO</v>
      </c>
    </row>
    <row r="199" spans="1:15" x14ac:dyDescent="0.3">
      <c r="A199" s="3">
        <v>45204</v>
      </c>
      <c r="B199" s="4">
        <v>24380</v>
      </c>
      <c r="C199" s="7">
        <v>3338.8101000000001</v>
      </c>
      <c r="D199" s="2">
        <v>-0.16393446294331684</v>
      </c>
      <c r="E199" s="2">
        <v>-0.16399279215105358</v>
      </c>
      <c r="F199">
        <f t="shared" si="9"/>
        <v>7.3020025906834292</v>
      </c>
      <c r="G199" s="2">
        <v>7.3010000000000002</v>
      </c>
      <c r="H199">
        <f t="shared" si="10"/>
        <v>0.13694873256767842</v>
      </c>
      <c r="I199">
        <f t="shared" si="11"/>
        <v>0.13696753869332967</v>
      </c>
      <c r="L199">
        <v>9.9666575276555535E-7</v>
      </c>
      <c r="O199" t="str">
        <v>NO</v>
      </c>
    </row>
    <row r="200" spans="1:15" x14ac:dyDescent="0.3">
      <c r="A200" s="3">
        <v>45205</v>
      </c>
      <c r="B200" s="4">
        <v>24360</v>
      </c>
      <c r="C200" s="7">
        <v>3336.0700999999999</v>
      </c>
      <c r="D200" s="2">
        <v>-8.2068121142922071E-2</v>
      </c>
      <c r="E200" s="2">
        <v>-8.2098856363053058E-2</v>
      </c>
      <c r="F200">
        <f t="shared" si="9"/>
        <v>7.3020048349703446</v>
      </c>
      <c r="G200" s="2">
        <v>7.3010000000000002</v>
      </c>
      <c r="H200">
        <f t="shared" si="10"/>
        <v>0.13694869047619046</v>
      </c>
      <c r="I200">
        <f t="shared" si="11"/>
        <v>0.13696753869332967</v>
      </c>
      <c r="L200">
        <v>1.0051880784986403E-6</v>
      </c>
      <c r="O200" t="str">
        <v>NO</v>
      </c>
    </row>
    <row r="201" spans="1:15" x14ac:dyDescent="0.3">
      <c r="A201" s="3">
        <v>45208</v>
      </c>
      <c r="B201" s="4">
        <v>24370</v>
      </c>
      <c r="C201" s="7">
        <v>3341.3301000000001</v>
      </c>
      <c r="D201" s="2">
        <v>4.104247954186651E-2</v>
      </c>
      <c r="E201" s="2">
        <v>0.15754637824406348</v>
      </c>
      <c r="F201">
        <f t="shared" si="9"/>
        <v>7.2935026682936828</v>
      </c>
      <c r="G201" s="2">
        <v>7.2911000000000001</v>
      </c>
      <c r="H201">
        <f t="shared" si="10"/>
        <v>0.13710833401723432</v>
      </c>
      <c r="I201">
        <f t="shared" si="11"/>
        <v>0.13715351593038086</v>
      </c>
      <c r="L201">
        <v>1.0096933176270833E-6</v>
      </c>
      <c r="O201" t="str">
        <v>NO</v>
      </c>
    </row>
    <row r="202" spans="1:15" x14ac:dyDescent="0.3">
      <c r="A202" s="3">
        <v>45209</v>
      </c>
      <c r="B202" s="4">
        <v>24390</v>
      </c>
      <c r="C202" s="7">
        <v>3342.5601000000001</v>
      </c>
      <c r="D202" s="2">
        <v>8.2034459071406829E-2</v>
      </c>
      <c r="E202" s="2">
        <v>3.6804913817552611E-2</v>
      </c>
      <c r="F202">
        <f t="shared" si="9"/>
        <v>7.2968022325163275</v>
      </c>
      <c r="G202" s="2">
        <v>7.2948000000000004</v>
      </c>
      <c r="H202">
        <f t="shared" si="10"/>
        <v>0.13704633456334564</v>
      </c>
      <c r="I202">
        <f t="shared" si="11"/>
        <v>0.13708395021110928</v>
      </c>
      <c r="L202">
        <v>5.772814929467803E-6</v>
      </c>
      <c r="O202" t="str">
        <v>NO</v>
      </c>
    </row>
    <row r="203" spans="1:15" x14ac:dyDescent="0.3">
      <c r="A203" s="3">
        <v>45210</v>
      </c>
      <c r="B203" s="4">
        <v>24440</v>
      </c>
      <c r="C203" s="7">
        <v>3347.49</v>
      </c>
      <c r="D203" s="2">
        <v>0.20479220755656313</v>
      </c>
      <c r="E203" s="2">
        <v>0.14738008889792745</v>
      </c>
      <c r="F203">
        <f t="shared" si="9"/>
        <v>7.300992684070752</v>
      </c>
      <c r="G203" s="2">
        <v>7.2991999999999999</v>
      </c>
      <c r="H203">
        <f t="shared" si="10"/>
        <v>0.1369676759410802</v>
      </c>
      <c r="I203">
        <f t="shared" si="11"/>
        <v>0.13700131521262604</v>
      </c>
      <c r="L203">
        <v>4.0089350494377122E-6</v>
      </c>
      <c r="O203" t="str">
        <v>NO</v>
      </c>
    </row>
    <row r="204" spans="1:15" x14ac:dyDescent="0.3">
      <c r="A204" s="3">
        <v>45211</v>
      </c>
      <c r="B204" s="4">
        <v>24435</v>
      </c>
      <c r="C204" s="7">
        <v>3345.6100999999999</v>
      </c>
      <c r="D204" s="2">
        <v>-2.0460358127638446E-2</v>
      </c>
      <c r="E204" s="2">
        <v>-5.6174269661202286E-2</v>
      </c>
      <c r="F204">
        <f t="shared" si="9"/>
        <v>7.3036006198092247</v>
      </c>
      <c r="G204" s="2">
        <v>7.3018999999999998</v>
      </c>
      <c r="H204">
        <f t="shared" si="10"/>
        <v>0.13691876816042561</v>
      </c>
      <c r="I204">
        <f t="shared" si="11"/>
        <v>0.13695065667839879</v>
      </c>
      <c r="L204">
        <v>3.2137161775281758E-6</v>
      </c>
      <c r="O204" t="str">
        <v>NO</v>
      </c>
    </row>
    <row r="205" spans="1:15" x14ac:dyDescent="0.3">
      <c r="A205" s="3">
        <v>45212</v>
      </c>
      <c r="B205" s="4">
        <v>24440</v>
      </c>
      <c r="C205" s="7">
        <v>3344.74</v>
      </c>
      <c r="D205" s="2">
        <v>2.0460358127646659E-2</v>
      </c>
      <c r="E205" s="2">
        <v>-2.6010597110775888E-2</v>
      </c>
      <c r="F205">
        <f t="shared" si="9"/>
        <v>7.3069954615306427</v>
      </c>
      <c r="G205" s="2">
        <v>7.3048999999999999</v>
      </c>
      <c r="H205">
        <f t="shared" si="10"/>
        <v>0.13685515548281504</v>
      </c>
      <c r="I205">
        <f t="shared" si="11"/>
        <v>0.13689441333899163</v>
      </c>
      <c r="L205">
        <v>2.8921077355280268E-6</v>
      </c>
      <c r="O205" t="str">
        <v>NO</v>
      </c>
    </row>
    <row r="206" spans="1:15" x14ac:dyDescent="0.3">
      <c r="A206" s="3">
        <v>45215</v>
      </c>
      <c r="B206" s="4">
        <v>24460</v>
      </c>
      <c r="C206" s="7">
        <v>3345.3200999999999</v>
      </c>
      <c r="D206" s="2">
        <v>8.1799595563176258E-2</v>
      </c>
      <c r="E206" s="2">
        <v>1.7342146192506815E-2</v>
      </c>
      <c r="F206">
        <f t="shared" si="9"/>
        <v>7.3117068826986094</v>
      </c>
      <c r="G206" s="2">
        <v>7.3105000000000002</v>
      </c>
      <c r="H206">
        <f t="shared" si="10"/>
        <v>0.13676697056418644</v>
      </c>
      <c r="I206">
        <f t="shared" si="11"/>
        <v>0.13678954927843512</v>
      </c>
      <c r="L206">
        <v>4.3909590264037512E-6</v>
      </c>
      <c r="O206" t="str">
        <v>NO</v>
      </c>
    </row>
    <row r="207" spans="1:15" x14ac:dyDescent="0.3">
      <c r="A207" s="3">
        <v>45216</v>
      </c>
      <c r="B207" s="4">
        <v>24490</v>
      </c>
      <c r="C207" s="7">
        <v>3347.8701000000001</v>
      </c>
      <c r="D207" s="2">
        <v>0.12257407050500384</v>
      </c>
      <c r="E207" s="2">
        <v>7.61968522387685E-2</v>
      </c>
      <c r="F207">
        <f t="shared" si="9"/>
        <v>7.31509863539807</v>
      </c>
      <c r="G207" s="2">
        <v>7.3105000000000002</v>
      </c>
      <c r="H207">
        <f t="shared" si="10"/>
        <v>0.1367035565536954</v>
      </c>
      <c r="I207">
        <f t="shared" si="11"/>
        <v>0.13678954927843512</v>
      </c>
      <c r="L207">
        <v>1.4565658482020688E-6</v>
      </c>
      <c r="O207" t="str">
        <v>NO</v>
      </c>
    </row>
    <row r="208" spans="1:15" x14ac:dyDescent="0.3">
      <c r="A208" s="3">
        <v>45217</v>
      </c>
      <c r="B208" s="4">
        <v>24555</v>
      </c>
      <c r="C208" s="7">
        <v>3356.4299000000001</v>
      </c>
      <c r="D208" s="2">
        <v>0.26506285271316521</v>
      </c>
      <c r="E208" s="2">
        <v>0.25535267369241282</v>
      </c>
      <c r="F208">
        <f t="shared" si="9"/>
        <v>7.3158089790583736</v>
      </c>
      <c r="G208" s="2">
        <v>7.3151000000000002</v>
      </c>
      <c r="H208">
        <f t="shared" si="10"/>
        <v>0.13669028303807779</v>
      </c>
      <c r="I208">
        <f t="shared" si="11"/>
        <v>0.13670353105220709</v>
      </c>
      <c r="L208">
        <v>2.1147447524380742E-5</v>
      </c>
      <c r="O208" t="str">
        <v>NO</v>
      </c>
    </row>
    <row r="209" spans="1:15" x14ac:dyDescent="0.3">
      <c r="A209" s="3">
        <v>45218</v>
      </c>
      <c r="B209" s="4">
        <v>24550</v>
      </c>
      <c r="C209" s="7">
        <v>3356.3899000000001</v>
      </c>
      <c r="D209" s="2">
        <v>-2.0364525067833442E-2</v>
      </c>
      <c r="E209" s="2">
        <v>-1.191749553606809E-3</v>
      </c>
      <c r="F209">
        <f t="shared" si="9"/>
        <v>7.3144064698800335</v>
      </c>
      <c r="G209" s="2">
        <v>7.3125999999999998</v>
      </c>
      <c r="H209">
        <f t="shared" si="10"/>
        <v>0.13671649287169044</v>
      </c>
      <c r="I209">
        <f t="shared" si="11"/>
        <v>0.13675026666302001</v>
      </c>
      <c r="L209">
        <v>5.0265130521205516E-7</v>
      </c>
      <c r="O209" t="str">
        <v>NO</v>
      </c>
    </row>
    <row r="210" spans="1:15" x14ac:dyDescent="0.3">
      <c r="A210" s="3">
        <v>45219</v>
      </c>
      <c r="B210" s="4">
        <v>24520</v>
      </c>
      <c r="C210" s="7">
        <v>3351.01</v>
      </c>
      <c r="D210" s="2">
        <v>-0.12227431725189546</v>
      </c>
      <c r="E210" s="2">
        <v>-0.16041688982046456</v>
      </c>
      <c r="F210">
        <f t="shared" si="9"/>
        <v>7.3171969048137724</v>
      </c>
      <c r="G210" s="2">
        <v>7.3155000000000001</v>
      </c>
      <c r="H210">
        <f t="shared" si="10"/>
        <v>0.13666435562805873</v>
      </c>
      <c r="I210">
        <f t="shared" si="11"/>
        <v>0.13669605631877521</v>
      </c>
      <c r="L210">
        <v>3.2633334274691343E-6</v>
      </c>
      <c r="O210" t="str">
        <v>NO</v>
      </c>
    </row>
    <row r="211" spans="1:15" x14ac:dyDescent="0.3">
      <c r="A211" s="3">
        <v>45222</v>
      </c>
      <c r="B211" s="4">
        <v>24590</v>
      </c>
      <c r="C211" s="7">
        <v>3361.1298999999999</v>
      </c>
      <c r="D211" s="2">
        <v>0.28507451600904393</v>
      </c>
      <c r="E211" s="2">
        <v>0.30154042731047631</v>
      </c>
      <c r="F211">
        <f t="shared" si="9"/>
        <v>7.315992160850433</v>
      </c>
      <c r="G211" s="2">
        <v>7.3158000000000003</v>
      </c>
      <c r="H211">
        <f t="shared" si="10"/>
        <v>0.13668686051240342</v>
      </c>
      <c r="I211">
        <f t="shared" si="11"/>
        <v>0.13669045080510675</v>
      </c>
      <c r="L211">
        <v>2.8794859470035051E-6</v>
      </c>
      <c r="O211" t="str">
        <v>NO</v>
      </c>
    </row>
    <row r="212" spans="1:15" x14ac:dyDescent="0.3">
      <c r="A212" s="3">
        <v>45223</v>
      </c>
      <c r="B212" s="4">
        <v>24550</v>
      </c>
      <c r="C212" s="7">
        <v>3357.95</v>
      </c>
      <c r="D212" s="2">
        <v>-0.16280019875715987</v>
      </c>
      <c r="E212" s="2">
        <v>-9.4652847852291402E-2</v>
      </c>
      <c r="F212">
        <f t="shared" si="9"/>
        <v>7.3110082044104292</v>
      </c>
      <c r="G212" s="2">
        <v>7.3090000000000002</v>
      </c>
      <c r="H212">
        <f t="shared" si="10"/>
        <v>0.13678004073319755</v>
      </c>
      <c r="I212">
        <f t="shared" si="11"/>
        <v>0.13681762210972773</v>
      </c>
      <c r="L212">
        <v>3.6925792439026576E-8</v>
      </c>
      <c r="O212" t="str">
        <v>NO</v>
      </c>
    </row>
    <row r="213" spans="1:15" x14ac:dyDescent="0.3">
      <c r="A213" s="3">
        <v>45224</v>
      </c>
      <c r="B213" s="4">
        <v>24560</v>
      </c>
      <c r="C213" s="7">
        <v>3356.1100999999999</v>
      </c>
      <c r="D213" s="2">
        <v>4.0724903841202399E-2</v>
      </c>
      <c r="E213" s="2">
        <v>-5.4807374931201816E-2</v>
      </c>
      <c r="F213">
        <f t="shared" si="9"/>
        <v>7.3179959143771836</v>
      </c>
      <c r="G213" s="2">
        <v>7.3164999999999996</v>
      </c>
      <c r="H213">
        <f t="shared" si="10"/>
        <v>0.13664943403908794</v>
      </c>
      <c r="I213">
        <f t="shared" si="11"/>
        <v>0.13667737306088978</v>
      </c>
      <c r="L213">
        <v>4.032884954066638E-6</v>
      </c>
      <c r="O213" t="str">
        <v>NO</v>
      </c>
    </row>
    <row r="214" spans="1:15" x14ac:dyDescent="0.3">
      <c r="A214" s="3">
        <v>45225</v>
      </c>
      <c r="B214" s="4">
        <v>24590</v>
      </c>
      <c r="C214" s="7">
        <v>3360.8998999999999</v>
      </c>
      <c r="D214" s="2">
        <v>0.12207529491594289</v>
      </c>
      <c r="E214" s="2">
        <v>0.14261705168984662</v>
      </c>
      <c r="F214">
        <f t="shared" si="9"/>
        <v>7.3164928238416147</v>
      </c>
      <c r="G214" s="2">
        <v>7.3150000000000004</v>
      </c>
      <c r="H214">
        <f t="shared" si="10"/>
        <v>0.13667750711671411</v>
      </c>
      <c r="I214">
        <f t="shared" si="11"/>
        <v>0.13670539986329458</v>
      </c>
      <c r="L214">
        <v>2.2377598238657749E-6</v>
      </c>
      <c r="O214" t="str">
        <v>NO</v>
      </c>
    </row>
    <row r="215" spans="1:15" x14ac:dyDescent="0.3">
      <c r="A215" s="3">
        <v>45226</v>
      </c>
      <c r="B215" s="4">
        <v>24570</v>
      </c>
      <c r="C215" s="7">
        <v>3357.6100999999999</v>
      </c>
      <c r="D215" s="2">
        <v>-8.1366969501349903E-2</v>
      </c>
      <c r="E215" s="2">
        <v>-9.7932436297062095E-2</v>
      </c>
      <c r="F215">
        <f t="shared" si="9"/>
        <v>7.3177049354241577</v>
      </c>
      <c r="G215" s="2">
        <v>7.3170000000000002</v>
      </c>
      <c r="H215">
        <f t="shared" si="10"/>
        <v>0.13665486772486771</v>
      </c>
      <c r="I215">
        <f t="shared" si="11"/>
        <v>0.13666803334700015</v>
      </c>
      <c r="L215">
        <v>2.2285230220921074E-6</v>
      </c>
      <c r="O215" t="str">
        <v>NO</v>
      </c>
    </row>
    <row r="216" spans="1:15" x14ac:dyDescent="0.3">
      <c r="A216" s="3">
        <v>45229</v>
      </c>
      <c r="B216" s="4">
        <v>24558</v>
      </c>
      <c r="C216" s="7">
        <v>3357.8998999999999</v>
      </c>
      <c r="D216" s="2">
        <v>-4.8851979476679477E-2</v>
      </c>
      <c r="E216" s="2">
        <v>8.6307666932295309E-3</v>
      </c>
      <c r="F216">
        <f t="shared" si="9"/>
        <v>7.3134997264212673</v>
      </c>
      <c r="G216" s="2">
        <v>7.3132999999999999</v>
      </c>
      <c r="H216">
        <f t="shared" si="10"/>
        <v>0.13673344327713982</v>
      </c>
      <c r="I216">
        <f t="shared" si="11"/>
        <v>0.13673717747118264</v>
      </c>
      <c r="L216">
        <v>4.9693395223212089E-7</v>
      </c>
      <c r="O216" t="str">
        <v>NO</v>
      </c>
    </row>
    <row r="217" spans="1:15" x14ac:dyDescent="0.3">
      <c r="A217" s="3">
        <v>45230</v>
      </c>
      <c r="B217" s="4">
        <v>24560</v>
      </c>
      <c r="C217" s="7">
        <v>3356.48</v>
      </c>
      <c r="D217" s="2">
        <v>8.1436540620665552E-3</v>
      </c>
      <c r="E217" s="2">
        <v>-4.2294300957445151E-2</v>
      </c>
      <c r="F217">
        <f t="shared" si="9"/>
        <v>7.3171894365525789</v>
      </c>
      <c r="G217" s="2">
        <v>7.3158000000000003</v>
      </c>
      <c r="H217">
        <f t="shared" si="10"/>
        <v>0.13666449511400652</v>
      </c>
      <c r="I217">
        <f t="shared" si="11"/>
        <v>0.13669045080510675</v>
      </c>
      <c r="L217">
        <v>3.9890643352291324E-8</v>
      </c>
      <c r="O217" t="str">
        <v>NO</v>
      </c>
    </row>
    <row r="218" spans="1:15" x14ac:dyDescent="0.3">
      <c r="A218" s="3">
        <v>45231</v>
      </c>
      <c r="B218" s="4">
        <v>24585</v>
      </c>
      <c r="C218" s="7">
        <v>3359.6201000000001</v>
      </c>
      <c r="D218" s="2">
        <v>0.10173975849610134</v>
      </c>
      <c r="E218" s="2">
        <v>9.3509631543749555E-2</v>
      </c>
      <c r="F218">
        <f t="shared" si="9"/>
        <v>7.3177916753147176</v>
      </c>
      <c r="G218" s="2">
        <v>7.3174999999999999</v>
      </c>
      <c r="H218">
        <f t="shared" si="10"/>
        <v>0.13665324791539557</v>
      </c>
      <c r="I218">
        <f t="shared" si="11"/>
        <v>0.13665869490946361</v>
      </c>
      <c r="L218">
        <v>1.930533933641548E-6</v>
      </c>
      <c r="O218" t="str">
        <v>NO</v>
      </c>
    </row>
    <row r="219" spans="1:15" x14ac:dyDescent="0.3">
      <c r="A219" s="3">
        <v>45232</v>
      </c>
      <c r="B219" s="4">
        <v>24570</v>
      </c>
      <c r="C219" s="7">
        <v>3358.0700999999999</v>
      </c>
      <c r="D219" s="2">
        <v>-6.1031433081494071E-2</v>
      </c>
      <c r="E219" s="2">
        <v>-4.6146814793763875E-2</v>
      </c>
      <c r="F219">
        <f t="shared" si="9"/>
        <v>7.3167025310162526</v>
      </c>
      <c r="G219" s="2">
        <v>7.3159999999999998</v>
      </c>
      <c r="H219">
        <f t="shared" si="10"/>
        <v>0.13667358974358973</v>
      </c>
      <c r="I219">
        <f t="shared" si="11"/>
        <v>0.13668671405139421</v>
      </c>
      <c r="L219">
        <v>8.507448921569449E-8</v>
      </c>
      <c r="O219" t="str">
        <v>NO</v>
      </c>
    </row>
    <row r="220" spans="1:15" x14ac:dyDescent="0.3">
      <c r="A220" s="3">
        <v>45233</v>
      </c>
      <c r="B220" s="4">
        <v>24520</v>
      </c>
      <c r="C220" s="7">
        <v>3357.98</v>
      </c>
      <c r="D220" s="2">
        <v>-0.20370754650771267</v>
      </c>
      <c r="E220" s="2">
        <v>-2.6831247135942682E-3</v>
      </c>
      <c r="F220">
        <f t="shared" si="9"/>
        <v>7.3020089458543529</v>
      </c>
      <c r="G220" s="2">
        <v>7.3005000000000004</v>
      </c>
      <c r="H220">
        <f t="shared" si="10"/>
        <v>0.13694861337683523</v>
      </c>
      <c r="I220">
        <f t="shared" si="11"/>
        <v>0.13697691938908294</v>
      </c>
      <c r="L220">
        <v>4.9354982879709022E-7</v>
      </c>
      <c r="O220" t="str">
        <v>NO</v>
      </c>
    </row>
    <row r="221" spans="1:15" x14ac:dyDescent="0.3">
      <c r="A221" s="3">
        <v>45236</v>
      </c>
      <c r="B221" s="4">
        <v>24335</v>
      </c>
      <c r="C221" s="7">
        <v>3346.8600999999999</v>
      </c>
      <c r="D221" s="2">
        <v>-0.75734677825930063</v>
      </c>
      <c r="E221" s="2">
        <v>-0.33169799814982404</v>
      </c>
      <c r="F221">
        <f t="shared" si="9"/>
        <v>7.2709940878616353</v>
      </c>
      <c r="G221" s="2">
        <v>7.2694999999999999</v>
      </c>
      <c r="H221">
        <f t="shared" si="10"/>
        <v>0.13753277583727141</v>
      </c>
      <c r="I221">
        <f t="shared" si="11"/>
        <v>0.13756104271270375</v>
      </c>
      <c r="L221">
        <v>2.2769175913674799E-6</v>
      </c>
      <c r="O221" t="str">
        <v>NO</v>
      </c>
    </row>
    <row r="222" spans="1:15" x14ac:dyDescent="0.3">
      <c r="A222" s="3">
        <v>45237</v>
      </c>
      <c r="B222" s="4">
        <v>24310</v>
      </c>
      <c r="C222" s="7">
        <v>3338.8701000000001</v>
      </c>
      <c r="D222" s="2">
        <v>-0.10278549573855796</v>
      </c>
      <c r="E222" s="2">
        <v>-0.23901663886573271</v>
      </c>
      <c r="F222">
        <f t="shared" si="9"/>
        <v>7.2809061963806254</v>
      </c>
      <c r="G222" s="2">
        <v>7.2788000000000004</v>
      </c>
      <c r="H222">
        <f t="shared" si="10"/>
        <v>0.13734554092965859</v>
      </c>
      <c r="I222">
        <f t="shared" si="11"/>
        <v>0.13738528328845415</v>
      </c>
      <c r="L222">
        <v>2.232298538286263E-6</v>
      </c>
      <c r="O222" t="str">
        <v>NO</v>
      </c>
    </row>
    <row r="223" spans="1:15" x14ac:dyDescent="0.3">
      <c r="A223" s="3">
        <v>45238</v>
      </c>
      <c r="B223" s="4">
        <v>24370</v>
      </c>
      <c r="C223" s="7">
        <v>3347.1599000000001</v>
      </c>
      <c r="D223" s="2">
        <v>0.24650793090827552</v>
      </c>
      <c r="E223" s="2">
        <v>0.24797388728151071</v>
      </c>
      <c r="F223">
        <f t="shared" si="9"/>
        <v>7.280799462254552</v>
      </c>
      <c r="G223" s="2">
        <v>7.28</v>
      </c>
      <c r="H223">
        <f t="shared" si="10"/>
        <v>0.13734755437012722</v>
      </c>
      <c r="I223">
        <f t="shared" si="11"/>
        <v>0.13736263736263735</v>
      </c>
      <c r="L223">
        <v>4.4360631937580017E-6</v>
      </c>
      <c r="O223" t="str">
        <v>NO</v>
      </c>
    </row>
    <row r="224" spans="1:15" x14ac:dyDescent="0.3">
      <c r="A224" s="3">
        <v>45239</v>
      </c>
      <c r="B224" s="4">
        <v>24340</v>
      </c>
      <c r="C224" s="7">
        <v>3341.5700999999999</v>
      </c>
      <c r="D224" s="2">
        <v>-0.12317800777337583</v>
      </c>
      <c r="E224" s="2">
        <v>-0.16714088627614435</v>
      </c>
      <c r="F224">
        <f t="shared" si="9"/>
        <v>7.2840010149719738</v>
      </c>
      <c r="G224" s="2">
        <v>7.2835000000000001</v>
      </c>
      <c r="H224">
        <f t="shared" si="10"/>
        <v>0.13728718570254725</v>
      </c>
      <c r="I224">
        <f t="shared" si="11"/>
        <v>0.13729662936774903</v>
      </c>
      <c r="L224">
        <v>6.3913989645295366E-7</v>
      </c>
      <c r="O224" t="str">
        <v>NO</v>
      </c>
    </row>
    <row r="225" spans="1:15" x14ac:dyDescent="0.3">
      <c r="A225" s="3">
        <v>45240</v>
      </c>
      <c r="B225" s="4">
        <v>24315</v>
      </c>
      <c r="C225" s="7">
        <v>3335.5700999999999</v>
      </c>
      <c r="D225" s="2">
        <v>-0.10276437036320209</v>
      </c>
      <c r="E225" s="2">
        <v>-0.17971770653917685</v>
      </c>
      <c r="F225">
        <f t="shared" si="9"/>
        <v>7.2896084540390866</v>
      </c>
      <c r="G225" s="2">
        <v>7.2891000000000004</v>
      </c>
      <c r="H225">
        <f t="shared" si="10"/>
        <v>0.13718157927205429</v>
      </c>
      <c r="I225">
        <f t="shared" si="11"/>
        <v>0.13719114842710348</v>
      </c>
      <c r="L225">
        <v>2.5101600214185307E-7</v>
      </c>
      <c r="O225" t="str">
        <v>NO</v>
      </c>
    </row>
    <row r="226" spans="1:15" x14ac:dyDescent="0.3">
      <c r="A226" s="3">
        <v>45243</v>
      </c>
      <c r="B226" s="4">
        <v>24383</v>
      </c>
      <c r="C226" s="7">
        <v>3344.6298999999999</v>
      </c>
      <c r="D226" s="2">
        <v>0.27927243088453929</v>
      </c>
      <c r="E226" s="2">
        <v>0.2712435422485257</v>
      </c>
      <c r="F226">
        <f t="shared" si="9"/>
        <v>7.2901937520800137</v>
      </c>
      <c r="G226" s="2">
        <v>7.2884000000000002</v>
      </c>
      <c r="H226">
        <f t="shared" si="10"/>
        <v>0.13717056555797072</v>
      </c>
      <c r="I226">
        <f t="shared" si="11"/>
        <v>0.13720432468031393</v>
      </c>
      <c r="L226">
        <v>2.5852550986315367E-7</v>
      </c>
      <c r="O226" t="str">
        <v>NO</v>
      </c>
    </row>
    <row r="227" spans="1:15" x14ac:dyDescent="0.3">
      <c r="A227" s="3">
        <v>45244</v>
      </c>
      <c r="B227" s="4">
        <v>24355</v>
      </c>
      <c r="C227" s="7">
        <v>3357.23</v>
      </c>
      <c r="D227" s="2">
        <v>-0.11490009060886124</v>
      </c>
      <c r="E227" s="2">
        <v>0.37601844962622921</v>
      </c>
      <c r="F227">
        <f t="shared" si="9"/>
        <v>7.2544925429595235</v>
      </c>
      <c r="G227" s="2">
        <v>7.2530000000000001</v>
      </c>
      <c r="H227">
        <f t="shared" si="10"/>
        <v>0.13784561691644426</v>
      </c>
      <c r="I227">
        <f t="shared" si="11"/>
        <v>0.13787398317937405</v>
      </c>
      <c r="L227">
        <v>3.2175465245528765E-6</v>
      </c>
      <c r="O227" t="str">
        <v>NO</v>
      </c>
    </row>
    <row r="228" spans="1:15" x14ac:dyDescent="0.3">
      <c r="A228" s="3">
        <v>45245</v>
      </c>
      <c r="B228" s="4">
        <v>24290</v>
      </c>
      <c r="C228" s="7">
        <v>3351.73</v>
      </c>
      <c r="D228" s="2">
        <v>-0.26724242444248036</v>
      </c>
      <c r="E228" s="2">
        <v>-0.16395987551364244</v>
      </c>
      <c r="F228">
        <f t="shared" si="9"/>
        <v>7.2470037861044894</v>
      </c>
      <c r="G228" s="2">
        <v>7.2465999999999999</v>
      </c>
      <c r="H228">
        <f t="shared" si="10"/>
        <v>0.13798806093042404</v>
      </c>
      <c r="I228">
        <f t="shared" si="11"/>
        <v>0.13799574973090828</v>
      </c>
      <c r="L228">
        <v>2.2276844860228421E-6</v>
      </c>
      <c r="O228" t="str">
        <v>NO</v>
      </c>
    </row>
    <row r="229" spans="1:15" x14ac:dyDescent="0.3">
      <c r="A229" s="3">
        <v>45246</v>
      </c>
      <c r="B229" s="4">
        <v>24288</v>
      </c>
      <c r="C229" s="7">
        <v>3353.21</v>
      </c>
      <c r="D229" s="2">
        <v>-8.2341800861725437E-3</v>
      </c>
      <c r="E229" s="2">
        <v>4.4146555346862633E-2</v>
      </c>
      <c r="F229">
        <f t="shared" si="9"/>
        <v>7.2432087462461343</v>
      </c>
      <c r="G229" s="2">
        <v>7.2422000000000004</v>
      </c>
      <c r="H229">
        <f t="shared" si="10"/>
        <v>0.13806035902503294</v>
      </c>
      <c r="I229">
        <f t="shared" si="11"/>
        <v>0.13807958907514289</v>
      </c>
      <c r="L229">
        <v>1.6304321817875226E-7</v>
      </c>
      <c r="O229" t="str">
        <v>NO</v>
      </c>
    </row>
    <row r="230" spans="1:15" x14ac:dyDescent="0.3">
      <c r="A230" s="3">
        <v>45247</v>
      </c>
      <c r="B230" s="4">
        <v>24250</v>
      </c>
      <c r="C230" s="7">
        <v>3362.1298999999999</v>
      </c>
      <c r="D230" s="2">
        <v>-0.15657838297271998</v>
      </c>
      <c r="E230" s="2">
        <v>0.26565759526001598</v>
      </c>
      <c r="F230">
        <f t="shared" si="9"/>
        <v>7.2126897892910087</v>
      </c>
      <c r="G230" s="2">
        <v>7.2111000000000001</v>
      </c>
      <c r="H230">
        <f t="shared" si="10"/>
        <v>0.13864453195876289</v>
      </c>
      <c r="I230">
        <f t="shared" si="11"/>
        <v>0.1386750981126319</v>
      </c>
      <c r="L230">
        <v>1.0175689890892263E-6</v>
      </c>
      <c r="O230" t="str">
        <v>NO</v>
      </c>
    </row>
    <row r="231" spans="1:15" x14ac:dyDescent="0.3">
      <c r="A231" s="3">
        <v>45250</v>
      </c>
      <c r="B231" s="4">
        <v>24170</v>
      </c>
      <c r="C231" s="7">
        <v>3370.76</v>
      </c>
      <c r="D231" s="2">
        <v>-0.33044226681005928</v>
      </c>
      <c r="E231" s="2">
        <v>0.2563566270800311</v>
      </c>
      <c r="F231">
        <f t="shared" si="9"/>
        <v>7.1704897411859632</v>
      </c>
      <c r="G231" s="2">
        <v>7.1680000000000001</v>
      </c>
      <c r="H231">
        <f t="shared" si="10"/>
        <v>0.13946048820852297</v>
      </c>
      <c r="I231">
        <f t="shared" si="11"/>
        <v>0.13950892857142858</v>
      </c>
      <c r="L231">
        <v>2.5274299898056723E-6</v>
      </c>
      <c r="O231" t="str">
        <v>NO</v>
      </c>
    </row>
    <row r="232" spans="1:15" x14ac:dyDescent="0.3">
      <c r="A232" s="3">
        <v>45251</v>
      </c>
      <c r="B232" s="4">
        <v>24130</v>
      </c>
      <c r="C232" s="7">
        <v>3379.6001000000001</v>
      </c>
      <c r="D232" s="2">
        <v>-0.16563150784512448</v>
      </c>
      <c r="E232" s="2">
        <v>0.26191506594005753</v>
      </c>
      <c r="F232">
        <f t="shared" si="9"/>
        <v>7.1398980015416615</v>
      </c>
      <c r="G232" s="2">
        <v>7.1352000000000002</v>
      </c>
      <c r="H232">
        <f t="shared" si="10"/>
        <v>0.14005802320762537</v>
      </c>
      <c r="I232">
        <f t="shared" si="11"/>
        <v>0.14015024105841462</v>
      </c>
      <c r="L232">
        <v>6.1988111730805084E-6</v>
      </c>
      <c r="O232" t="str">
        <v>NO</v>
      </c>
    </row>
    <row r="233" spans="1:15" x14ac:dyDescent="0.3">
      <c r="A233" s="3">
        <v>45252</v>
      </c>
      <c r="B233" s="4">
        <v>24205</v>
      </c>
      <c r="C233" s="7">
        <v>3381.6698999999999</v>
      </c>
      <c r="D233" s="2">
        <v>0.31033437547173215</v>
      </c>
      <c r="E233" s="2">
        <v>6.1225185938608491E-2</v>
      </c>
      <c r="F233">
        <f t="shared" si="9"/>
        <v>7.1577063154508371</v>
      </c>
      <c r="G233" s="2">
        <v>7.1550000000000002</v>
      </c>
      <c r="H233">
        <f t="shared" si="10"/>
        <v>0.13970956000826276</v>
      </c>
      <c r="I233">
        <f t="shared" si="11"/>
        <v>0.13976240391334729</v>
      </c>
      <c r="L233">
        <v>2.207121848545227E-5</v>
      </c>
      <c r="O233" t="str">
        <v>NO</v>
      </c>
    </row>
    <row r="234" spans="1:15" x14ac:dyDescent="0.3">
      <c r="A234" s="3">
        <v>45253</v>
      </c>
      <c r="B234" s="4">
        <v>24240</v>
      </c>
      <c r="C234" s="7">
        <v>3390.9198999999999</v>
      </c>
      <c r="D234" s="2">
        <v>0.14449378094560406</v>
      </c>
      <c r="E234" s="2">
        <v>0.27316007686401506</v>
      </c>
      <c r="F234">
        <f t="shared" si="9"/>
        <v>7.1485026821187967</v>
      </c>
      <c r="G234" s="2">
        <v>7.1455000000000002</v>
      </c>
      <c r="H234">
        <f t="shared" si="10"/>
        <v>0.13988943481848184</v>
      </c>
      <c r="I234">
        <f t="shared" si="11"/>
        <v>0.1399482191589112</v>
      </c>
      <c r="L234">
        <v>7.3241433194384387E-6</v>
      </c>
      <c r="O234" t="str">
        <v>NO</v>
      </c>
    </row>
    <row r="235" spans="1:15" x14ac:dyDescent="0.3">
      <c r="A235" s="3">
        <v>45254</v>
      </c>
      <c r="B235" s="4">
        <v>24260</v>
      </c>
      <c r="C235" s="7">
        <v>3392.77</v>
      </c>
      <c r="D235" s="2">
        <v>8.2474231479029644E-2</v>
      </c>
      <c r="E235" s="2">
        <v>5.4545537108662084E-2</v>
      </c>
      <c r="F235">
        <f t="shared" si="9"/>
        <v>7.1504994444067824</v>
      </c>
      <c r="G235" s="2">
        <v>7.1487999999999996</v>
      </c>
      <c r="H235">
        <f t="shared" si="10"/>
        <v>0.13985037098103875</v>
      </c>
      <c r="I235">
        <f t="shared" si="11"/>
        <v>0.13988361683079678</v>
      </c>
      <c r="L235">
        <v>9.0160999065402802E-6</v>
      </c>
      <c r="O235" t="str">
        <v>NO</v>
      </c>
    </row>
    <row r="236" spans="1:15" x14ac:dyDescent="0.3">
      <c r="A236" s="3">
        <v>45257</v>
      </c>
      <c r="B236" s="4">
        <v>24230</v>
      </c>
      <c r="C236" s="7">
        <v>3387.3400999999999</v>
      </c>
      <c r="D236" s="2">
        <v>-0.12373686874696736</v>
      </c>
      <c r="E236" s="2">
        <v>-0.1601714745270236</v>
      </c>
      <c r="F236">
        <f t="shared" si="9"/>
        <v>7.1531051753557318</v>
      </c>
      <c r="G236" s="2">
        <v>7.1528</v>
      </c>
      <c r="H236">
        <f t="shared" si="10"/>
        <v>0.13979942633099463</v>
      </c>
      <c r="I236">
        <f t="shared" si="11"/>
        <v>0.13980539089587293</v>
      </c>
      <c r="L236">
        <v>2.8881112917454249E-6</v>
      </c>
      <c r="O236" t="str">
        <v>NO</v>
      </c>
    </row>
    <row r="237" spans="1:15" x14ac:dyDescent="0.3">
      <c r="A237" s="3">
        <v>45258</v>
      </c>
      <c r="B237" s="4">
        <v>24230</v>
      </c>
      <c r="C237" s="7">
        <v>3389.6201000000001</v>
      </c>
      <c r="D237" s="2">
        <v>0</v>
      </c>
      <c r="E237" s="2">
        <v>6.7286807616877081E-2</v>
      </c>
      <c r="F237">
        <f t="shared" si="9"/>
        <v>7.1482936981639913</v>
      </c>
      <c r="G237" s="2">
        <v>7.1463000000000001</v>
      </c>
      <c r="H237">
        <f t="shared" si="10"/>
        <v>0.13989352455633514</v>
      </c>
      <c r="I237">
        <f t="shared" si="11"/>
        <v>0.13993255250969033</v>
      </c>
      <c r="L237">
        <v>9.3131997745977409E-8</v>
      </c>
      <c r="O237" t="str">
        <v>NO</v>
      </c>
    </row>
    <row r="238" spans="1:15" x14ac:dyDescent="0.3">
      <c r="A238" s="3">
        <v>45259</v>
      </c>
      <c r="B238" s="4">
        <v>24260</v>
      </c>
      <c r="C238" s="7">
        <v>3401.6201000000001</v>
      </c>
      <c r="D238" s="2">
        <v>0.12373686874697601</v>
      </c>
      <c r="E238" s="2">
        <v>0.35339679161771986</v>
      </c>
      <c r="F238">
        <f t="shared" si="9"/>
        <v>7.1318957693129814</v>
      </c>
      <c r="G238" s="2">
        <v>7.13</v>
      </c>
      <c r="H238">
        <f t="shared" si="10"/>
        <v>0.14021517312448475</v>
      </c>
      <c r="I238">
        <f t="shared" si="11"/>
        <v>0.14025245441795231</v>
      </c>
      <c r="L238">
        <v>3.9748323691018723E-6</v>
      </c>
      <c r="O238" t="str">
        <v>NO</v>
      </c>
    </row>
    <row r="239" spans="1:15" x14ac:dyDescent="0.3">
      <c r="A239" s="3">
        <v>45260</v>
      </c>
      <c r="B239" s="4">
        <v>24250</v>
      </c>
      <c r="C239" s="7">
        <v>3398.02</v>
      </c>
      <c r="D239" s="2">
        <v>-4.122861324118203E-2</v>
      </c>
      <c r="E239" s="2">
        <v>-0.10589090844369392</v>
      </c>
      <c r="F239">
        <f t="shared" si="9"/>
        <v>7.1365089081288513</v>
      </c>
      <c r="G239" s="2">
        <v>7.1360000000000001</v>
      </c>
      <c r="H239">
        <f t="shared" si="10"/>
        <v>0.14012453608247422</v>
      </c>
      <c r="I239">
        <f t="shared" si="11"/>
        <v>0.14013452914798205</v>
      </c>
      <c r="L239">
        <v>3.593941288042429E-6</v>
      </c>
      <c r="O239" t="str">
        <v>NO</v>
      </c>
    </row>
    <row r="240" spans="1:15" x14ac:dyDescent="0.3">
      <c r="A240" s="3">
        <v>45261</v>
      </c>
      <c r="B240" s="4">
        <v>24290</v>
      </c>
      <c r="C240" s="7">
        <v>3401.3899000000001</v>
      </c>
      <c r="D240" s="2">
        <v>0.16481256305888317</v>
      </c>
      <c r="E240" s="2">
        <v>9.9123315860765199E-2</v>
      </c>
      <c r="F240">
        <f t="shared" si="9"/>
        <v>7.1411983671733719</v>
      </c>
      <c r="G240" s="2">
        <v>7.1386000000000003</v>
      </c>
      <c r="H240">
        <f t="shared" si="10"/>
        <v>0.14003251955537258</v>
      </c>
      <c r="I240">
        <f t="shared" si="11"/>
        <v>0.1400834897598969</v>
      </c>
      <c r="L240">
        <v>2.5898748361081133E-7</v>
      </c>
      <c r="O240" t="str">
        <v>NO</v>
      </c>
    </row>
    <row r="241" spans="1:15" x14ac:dyDescent="0.3">
      <c r="A241" s="3">
        <v>45264</v>
      </c>
      <c r="B241" s="4">
        <v>24250</v>
      </c>
      <c r="C241" s="7">
        <v>3394.6898999999999</v>
      </c>
      <c r="D241" s="2">
        <v>-0.16481256305889391</v>
      </c>
      <c r="E241" s="2">
        <v>-0.19717255735089106</v>
      </c>
      <c r="F241">
        <f t="shared" si="9"/>
        <v>7.1435096324998639</v>
      </c>
      <c r="G241" s="2">
        <v>7.1424000000000003</v>
      </c>
      <c r="H241">
        <f t="shared" si="10"/>
        <v>0.13998721237113401</v>
      </c>
      <c r="I241">
        <f t="shared" si="11"/>
        <v>0.1400089605734767</v>
      </c>
      <c r="L241">
        <v>6.7515119676550415E-6</v>
      </c>
      <c r="O241" t="str">
        <v>NO</v>
      </c>
    </row>
    <row r="242" spans="1:15" x14ac:dyDescent="0.3">
      <c r="A242" s="3">
        <v>45265</v>
      </c>
      <c r="B242" s="4">
        <v>24266</v>
      </c>
      <c r="C242" s="7">
        <v>3394.8</v>
      </c>
      <c r="D242" s="2">
        <v>6.5957624618911956E-2</v>
      </c>
      <c r="E242" s="2">
        <v>3.2432480681559859E-3</v>
      </c>
      <c r="F242">
        <f t="shared" si="9"/>
        <v>7.1479910451278421</v>
      </c>
      <c r="G242" s="2">
        <v>7.1463000000000001</v>
      </c>
      <c r="H242">
        <f t="shared" si="10"/>
        <v>0.13989944778702712</v>
      </c>
      <c r="I242">
        <f t="shared" si="11"/>
        <v>0.13993255250969033</v>
      </c>
      <c r="L242">
        <v>1.2312842847535912E-6</v>
      </c>
      <c r="O242" t="str">
        <v>NO</v>
      </c>
    </row>
    <row r="243" spans="1:15" x14ac:dyDescent="0.3">
      <c r="A243" s="3">
        <v>45266</v>
      </c>
      <c r="B243" s="4">
        <v>24274</v>
      </c>
      <c r="C243" s="7">
        <v>3390.1799000000001</v>
      </c>
      <c r="D243" s="2">
        <v>3.2962505448852722E-2</v>
      </c>
      <c r="E243" s="2">
        <v>-0.1361861282466629</v>
      </c>
      <c r="F243">
        <f t="shared" si="9"/>
        <v>7.1600920057369226</v>
      </c>
      <c r="G243" s="2">
        <v>7.1589999999999998</v>
      </c>
      <c r="H243">
        <f t="shared" si="10"/>
        <v>0.13966300980472934</v>
      </c>
      <c r="I243">
        <f t="shared" si="11"/>
        <v>0.1396843134515994</v>
      </c>
      <c r="L243">
        <v>2.8596336243982233E-6</v>
      </c>
      <c r="O243" t="str">
        <v>NO</v>
      </c>
    </row>
    <row r="244" spans="1:15" x14ac:dyDescent="0.3">
      <c r="A244" s="3">
        <v>45267</v>
      </c>
      <c r="B244" s="4">
        <v>24275</v>
      </c>
      <c r="C244" s="7">
        <v>3394.3899000000001</v>
      </c>
      <c r="D244" s="2">
        <v>4.1195493218821426E-3</v>
      </c>
      <c r="E244" s="2">
        <v>0.12410515815924128</v>
      </c>
      <c r="F244">
        <f t="shared" si="9"/>
        <v>7.151506077719592</v>
      </c>
      <c r="G244" s="2">
        <v>7.1505000000000001</v>
      </c>
      <c r="H244">
        <f t="shared" si="10"/>
        <v>0.13983068589083419</v>
      </c>
      <c r="I244">
        <f t="shared" si="11"/>
        <v>0.1398503601146773</v>
      </c>
      <c r="L244">
        <v>1.1924765294723239E-6</v>
      </c>
      <c r="O244" t="str">
        <v>NO</v>
      </c>
    </row>
    <row r="245" spans="1:15" x14ac:dyDescent="0.3">
      <c r="A245" s="3">
        <v>45268</v>
      </c>
      <c r="B245" s="4">
        <v>24220</v>
      </c>
      <c r="C245" s="7">
        <v>3379.05</v>
      </c>
      <c r="D245" s="2">
        <v>-0.2268276052442405</v>
      </c>
      <c r="E245" s="2">
        <v>-0.45294345125352076</v>
      </c>
      <c r="F245">
        <f t="shared" si="9"/>
        <v>7.1676950622216298</v>
      </c>
      <c r="G245" s="2">
        <v>7.1645000000000003</v>
      </c>
      <c r="H245">
        <f t="shared" si="10"/>
        <v>0.13951486374896779</v>
      </c>
      <c r="I245">
        <f t="shared" si="11"/>
        <v>0.139577081443227</v>
      </c>
      <c r="L245">
        <v>1.0121923778593096E-6</v>
      </c>
      <c r="O245" t="str">
        <v>NO</v>
      </c>
    </row>
    <row r="246" spans="1:15" x14ac:dyDescent="0.3">
      <c r="A246" s="3">
        <v>45271</v>
      </c>
      <c r="B246" s="4">
        <v>24250</v>
      </c>
      <c r="C246" s="7">
        <v>3379.0801000000001</v>
      </c>
      <c r="D246" s="2">
        <v>0.12378792585461004</v>
      </c>
      <c r="E246" s="2">
        <v>8.9077894491868198E-4</v>
      </c>
      <c r="F246">
        <f t="shared" si="9"/>
        <v>7.1765093701093381</v>
      </c>
      <c r="G246" s="2">
        <v>7.1755000000000004</v>
      </c>
      <c r="H246">
        <f t="shared" si="10"/>
        <v>0.13934350927835051</v>
      </c>
      <c r="I246">
        <f t="shared" si="11"/>
        <v>0.13936311058462825</v>
      </c>
      <c r="L246">
        <v>1.0208422600083802E-5</v>
      </c>
      <c r="O246" t="str">
        <v>NO</v>
      </c>
    </row>
    <row r="247" spans="1:15" x14ac:dyDescent="0.3">
      <c r="A247" s="3">
        <v>45272</v>
      </c>
      <c r="B247" s="4">
        <v>24260</v>
      </c>
      <c r="C247" s="7">
        <v>3379.9099000000001</v>
      </c>
      <c r="D247" s="2">
        <v>4.1228613241195616E-2</v>
      </c>
      <c r="E247" s="2">
        <v>2.4553964547039873E-2</v>
      </c>
      <c r="F247">
        <f t="shared" si="9"/>
        <v>7.1777061276100875</v>
      </c>
      <c r="G247" s="2">
        <v>7.1755000000000004</v>
      </c>
      <c r="H247">
        <f t="shared" si="10"/>
        <v>0.1393202761747733</v>
      </c>
      <c r="I247">
        <f t="shared" si="11"/>
        <v>0.13936311058462825</v>
      </c>
      <c r="L247">
        <v>1.0188280176243187E-6</v>
      </c>
      <c r="O247" t="str">
        <v>NO</v>
      </c>
    </row>
    <row r="248" spans="1:15" x14ac:dyDescent="0.3">
      <c r="A248" s="3">
        <v>45273</v>
      </c>
      <c r="B248" s="4">
        <v>24279</v>
      </c>
      <c r="C248" s="7">
        <v>3384.54</v>
      </c>
      <c r="D248" s="2">
        <v>7.8287566577038184E-2</v>
      </c>
      <c r="E248" s="2">
        <v>0.13689511465159226</v>
      </c>
      <c r="F248">
        <f t="shared" si="9"/>
        <v>7.1735006825152015</v>
      </c>
      <c r="G248" s="2">
        <v>7.1725000000000003</v>
      </c>
      <c r="H248">
        <f t="shared" si="10"/>
        <v>0.13940195230446065</v>
      </c>
      <c r="I248">
        <f t="shared" si="11"/>
        <v>0.13942140118508189</v>
      </c>
      <c r="L248">
        <v>4.8669990319885939E-6</v>
      </c>
      <c r="O248" t="str">
        <v>NO</v>
      </c>
    </row>
    <row r="249" spans="1:15" x14ac:dyDescent="0.3">
      <c r="A249" s="3">
        <v>45274</v>
      </c>
      <c r="B249" s="4">
        <v>24245</v>
      </c>
      <c r="C249" s="7">
        <v>3409.27</v>
      </c>
      <c r="D249" s="2">
        <v>-0.14013686243589688</v>
      </c>
      <c r="E249" s="2">
        <v>0.72801886500899737</v>
      </c>
      <c r="F249">
        <f t="shared" si="9"/>
        <v>7.1114930762303956</v>
      </c>
      <c r="G249" s="2">
        <v>7.1087999999999996</v>
      </c>
      <c r="H249">
        <f t="shared" si="10"/>
        <v>0.14061744689626726</v>
      </c>
      <c r="I249">
        <f t="shared" si="11"/>
        <v>0.1406707179833446</v>
      </c>
      <c r="L249">
        <v>1.0013654962292688E-6</v>
      </c>
      <c r="O249" t="str">
        <v>NO</v>
      </c>
    </row>
    <row r="250" spans="1:15" x14ac:dyDescent="0.3">
      <c r="A250" s="3">
        <v>45275</v>
      </c>
      <c r="B250" s="4">
        <v>24260</v>
      </c>
      <c r="C250" s="7">
        <v>3407.8798999999999</v>
      </c>
      <c r="D250" s="2">
        <v>6.1849295858843842E-2</v>
      </c>
      <c r="E250" s="2">
        <v>-4.0782439572496054E-2</v>
      </c>
      <c r="F250">
        <f t="shared" si="9"/>
        <v>7.1187954716361928</v>
      </c>
      <c r="G250" s="2">
        <v>7.1178999999999997</v>
      </c>
      <c r="H250">
        <f t="shared" si="10"/>
        <v>0.14047320280296785</v>
      </c>
      <c r="I250">
        <f t="shared" si="11"/>
        <v>0.14049087511766112</v>
      </c>
      <c r="L250">
        <v>7.2526595827242099E-6</v>
      </c>
      <c r="O250" t="str">
        <v>NO</v>
      </c>
    </row>
    <row r="251" spans="1:15" x14ac:dyDescent="0.3">
      <c r="A251" s="3">
        <v>45278</v>
      </c>
      <c r="B251" s="4">
        <v>24350</v>
      </c>
      <c r="C251" s="7">
        <v>3412.99</v>
      </c>
      <c r="D251" s="2">
        <v>0.37029460126947328</v>
      </c>
      <c r="E251" s="2">
        <v>0.14983722108716302</v>
      </c>
      <c r="F251">
        <f t="shared" si="9"/>
        <v>7.1345066935443704</v>
      </c>
      <c r="G251" s="2">
        <v>7.1334999999999997</v>
      </c>
      <c r="H251">
        <f t="shared" si="10"/>
        <v>0.14016386036960984</v>
      </c>
      <c r="I251">
        <f t="shared" si="11"/>
        <v>0.14018364056914559</v>
      </c>
      <c r="L251">
        <v>8.0186945122631041E-7</v>
      </c>
      <c r="O251" t="str">
        <v>NO</v>
      </c>
    </row>
    <row r="252" spans="1:15" x14ac:dyDescent="0.3">
      <c r="A252" s="3">
        <v>45279</v>
      </c>
      <c r="B252" s="4">
        <v>24350</v>
      </c>
      <c r="C252" s="7">
        <v>3414.8101000000001</v>
      </c>
      <c r="D252" s="2">
        <v>0</v>
      </c>
      <c r="E252" s="2">
        <v>5.3314391647543896E-2</v>
      </c>
      <c r="F252">
        <f t="shared" si="9"/>
        <v>7.1307039884882615</v>
      </c>
      <c r="G252" s="2">
        <v>7.1287000000000003</v>
      </c>
      <c r="H252">
        <f t="shared" si="10"/>
        <v>0.14023860780287475</v>
      </c>
      <c r="I252">
        <f t="shared" si="11"/>
        <v>0.14027803105755607</v>
      </c>
      <c r="L252">
        <v>1.0134318922775672E-6</v>
      </c>
      <c r="O252" t="str">
        <v>NO</v>
      </c>
    </row>
    <row r="253" spans="1:15" x14ac:dyDescent="0.3">
      <c r="A253" s="3">
        <v>45280</v>
      </c>
      <c r="B253" s="4">
        <v>24335</v>
      </c>
      <c r="C253" s="7">
        <v>3409.7</v>
      </c>
      <c r="D253" s="2">
        <v>-6.1620624318118614E-2</v>
      </c>
      <c r="E253" s="2">
        <v>-0.14975729774495941</v>
      </c>
      <c r="F253">
        <f t="shared" si="9"/>
        <v>7.1369915241810133</v>
      </c>
      <c r="G253" s="2">
        <v>7.1355000000000004</v>
      </c>
      <c r="H253">
        <f t="shared" si="10"/>
        <v>0.14011506061228682</v>
      </c>
      <c r="I253">
        <f t="shared" si="11"/>
        <v>0.1401443486791395</v>
      </c>
      <c r="L253">
        <v>4.0159698610834954E-6</v>
      </c>
      <c r="O253" t="str">
        <v>NO</v>
      </c>
    </row>
    <row r="254" spans="1:15" x14ac:dyDescent="0.3">
      <c r="A254" s="3">
        <v>45281</v>
      </c>
      <c r="B254" s="4">
        <v>24320</v>
      </c>
      <c r="C254" s="7">
        <v>3406.1100999999999</v>
      </c>
      <c r="D254" s="2">
        <v>-6.1658618745133564E-2</v>
      </c>
      <c r="E254" s="2">
        <v>-0.10534038593487305</v>
      </c>
      <c r="F254">
        <f t="shared" si="9"/>
        <v>7.1401097692056403</v>
      </c>
      <c r="G254" s="2">
        <v>7.1380999999999997</v>
      </c>
      <c r="H254">
        <f t="shared" si="10"/>
        <v>0.14005386924342106</v>
      </c>
      <c r="I254">
        <f t="shared" si="11"/>
        <v>0.14009330213922472</v>
      </c>
      <c r="L254">
        <v>2.2246443825463474E-6</v>
      </c>
      <c r="O254" t="str">
        <v>NO</v>
      </c>
    </row>
    <row r="255" spans="1:15" x14ac:dyDescent="0.3">
      <c r="A255" s="3">
        <v>45282</v>
      </c>
      <c r="B255" s="4">
        <v>24235</v>
      </c>
      <c r="C255" s="7">
        <v>3396.6399000000001</v>
      </c>
      <c r="D255" s="2">
        <v>-0.35011878006269354</v>
      </c>
      <c r="E255" s="2">
        <v>-0.27842287656294384</v>
      </c>
      <c r="F255">
        <f t="shared" si="9"/>
        <v>7.1349924376734783</v>
      </c>
      <c r="G255" s="2">
        <v>7.1315</v>
      </c>
      <c r="H255">
        <f t="shared" si="10"/>
        <v>0.14015431813492882</v>
      </c>
      <c r="I255">
        <f t="shared" si="11"/>
        <v>0.14022295449765126</v>
      </c>
      <c r="L255">
        <v>4.0391722599415123E-6</v>
      </c>
      <c r="O255" t="str">
        <v>NO</v>
      </c>
    </row>
    <row r="256" spans="1:15" x14ac:dyDescent="0.3">
      <c r="A256" s="3">
        <v>45285</v>
      </c>
      <c r="B256" s="4">
        <v>24230</v>
      </c>
      <c r="C256" s="7">
        <v>3395.0801000000001</v>
      </c>
      <c r="D256" s="2">
        <v>-2.0633446890499247E-2</v>
      </c>
      <c r="E256" s="2">
        <v>-4.5932400847611812E-2</v>
      </c>
      <c r="F256">
        <f t="shared" si="9"/>
        <v>7.1367977444773683</v>
      </c>
      <c r="G256" s="2">
        <v>7.1360999999999999</v>
      </c>
      <c r="H256">
        <f t="shared" si="10"/>
        <v>0.14011886504333471</v>
      </c>
      <c r="I256">
        <f t="shared" si="11"/>
        <v>0.14013256540687491</v>
      </c>
      <c r="L256">
        <v>1.2197120903131213E-5</v>
      </c>
      <c r="O256" t="str">
        <v>NO</v>
      </c>
    </row>
    <row r="257" spans="1:15" x14ac:dyDescent="0.3">
      <c r="A257" s="3">
        <v>45286</v>
      </c>
      <c r="B257" s="4">
        <v>24325</v>
      </c>
      <c r="C257" s="7">
        <v>3405.1898999999999</v>
      </c>
      <c r="D257" s="2">
        <v>0.3913093243634449</v>
      </c>
      <c r="E257" s="2">
        <v>0.29733547192264925</v>
      </c>
      <c r="F257">
        <f t="shared" si="9"/>
        <v>7.1435076205294754</v>
      </c>
      <c r="G257" s="2">
        <v>7.1432000000000002</v>
      </c>
      <c r="H257">
        <f t="shared" si="10"/>
        <v>0.13998725179856114</v>
      </c>
      <c r="I257">
        <f t="shared" si="11"/>
        <v>0.13999328032254452</v>
      </c>
      <c r="L257">
        <v>4.8684735569805593E-7</v>
      </c>
      <c r="O257" t="str">
        <v>NO</v>
      </c>
    </row>
    <row r="258" spans="1:15" x14ac:dyDescent="0.3">
      <c r="A258" s="3">
        <v>45287</v>
      </c>
      <c r="B258" s="4">
        <v>24345</v>
      </c>
      <c r="C258" s="7">
        <v>3409</v>
      </c>
      <c r="D258" s="2">
        <v>8.2186156259537985E-2</v>
      </c>
      <c r="E258" s="2">
        <v>0.1118284184320386</v>
      </c>
      <c r="F258">
        <f t="shared" si="9"/>
        <v>7.1413904370783223</v>
      </c>
      <c r="G258" s="2">
        <v>7.1405000000000003</v>
      </c>
      <c r="H258">
        <f t="shared" si="10"/>
        <v>0.14002875333744094</v>
      </c>
      <c r="I258">
        <f t="shared" si="11"/>
        <v>0.14004621525103284</v>
      </c>
      <c r="L258">
        <v>9.4630390154598924E-8</v>
      </c>
      <c r="O258" t="str">
        <v>NO</v>
      </c>
    </row>
    <row r="259" spans="1:15" x14ac:dyDescent="0.3">
      <c r="A259" s="3">
        <v>45288</v>
      </c>
      <c r="B259" s="4">
        <v>24235</v>
      </c>
      <c r="C259" s="7">
        <v>3408.8200999999999</v>
      </c>
      <c r="D259" s="2">
        <v>-0.45286203373248746</v>
      </c>
      <c r="E259" s="2">
        <v>-5.277346641684149E-3</v>
      </c>
      <c r="F259">
        <f t="shared" ref="F259:F322" si="12">B259/C259</f>
        <v>7.1094980929031726</v>
      </c>
      <c r="G259" s="2">
        <v>7.1079999999999997</v>
      </c>
      <c r="H259">
        <f t="shared" ref="H259:H322" si="13">C259/B259</f>
        <v>0.14065690530224881</v>
      </c>
      <c r="I259">
        <f t="shared" ref="I259:I322" si="14">1/G259</f>
        <v>0.14068655036578503</v>
      </c>
      <c r="L259">
        <v>7.9287819045068584E-7</v>
      </c>
      <c r="O259" t="str">
        <v>NO</v>
      </c>
    </row>
    <row r="260" spans="1:15" x14ac:dyDescent="0.3">
      <c r="A260" s="3">
        <v>45289</v>
      </c>
      <c r="B260" s="4">
        <v>24260</v>
      </c>
      <c r="C260" s="7">
        <v>3415.99</v>
      </c>
      <c r="D260" s="2">
        <v>0.10310342185647658</v>
      </c>
      <c r="E260" s="2">
        <v>0.21011288322210245</v>
      </c>
      <c r="F260">
        <f t="shared" si="12"/>
        <v>7.1018943263885435</v>
      </c>
      <c r="G260" s="2">
        <v>7.0978000000000003</v>
      </c>
      <c r="H260">
        <f t="shared" si="13"/>
        <v>0.14080750206100576</v>
      </c>
      <c r="I260">
        <f t="shared" si="14"/>
        <v>0.14088872608413874</v>
      </c>
      <c r="L260">
        <v>2.2442823465371031E-6</v>
      </c>
      <c r="O260" t="str">
        <v>NO</v>
      </c>
    </row>
    <row r="261" spans="1:15" x14ac:dyDescent="0.3">
      <c r="A261" s="3">
        <v>45292</v>
      </c>
      <c r="B261" s="4">
        <v>24260</v>
      </c>
      <c r="C261" s="7">
        <v>3428.49</v>
      </c>
      <c r="D261" s="2">
        <v>0</v>
      </c>
      <c r="E261" s="2">
        <v>0.36525824890264785</v>
      </c>
      <c r="F261">
        <f t="shared" si="12"/>
        <v>7.0760013883663078</v>
      </c>
      <c r="G261" s="2">
        <v>7.0978000000000003</v>
      </c>
      <c r="H261">
        <f t="shared" si="13"/>
        <v>0.14132275350370979</v>
      </c>
      <c r="I261">
        <f t="shared" si="14"/>
        <v>0.14088872608413874</v>
      </c>
      <c r="L261">
        <v>1.6763508575920576E-5</v>
      </c>
      <c r="O261" t="str">
        <v>NO</v>
      </c>
    </row>
    <row r="262" spans="1:15" x14ac:dyDescent="0.3">
      <c r="A262" s="3">
        <v>45293</v>
      </c>
      <c r="B262" s="4">
        <v>24325</v>
      </c>
      <c r="C262" s="7">
        <v>3404.1898999999999</v>
      </c>
      <c r="D262" s="2">
        <v>0.26757245561647047</v>
      </c>
      <c r="E262" s="2">
        <v>-0.71129345464747296</v>
      </c>
      <c r="F262">
        <f t="shared" si="12"/>
        <v>7.1456060662185736</v>
      </c>
      <c r="G262" s="2">
        <v>7.1425999999999998</v>
      </c>
      <c r="H262">
        <f t="shared" si="13"/>
        <v>0.13994614182939363</v>
      </c>
      <c r="I262">
        <f t="shared" si="14"/>
        <v>0.14000504018144652</v>
      </c>
      <c r="L262">
        <v>4.7517946915655686E-4</v>
      </c>
      <c r="O262" t="str">
        <v>NO</v>
      </c>
    </row>
    <row r="263" spans="1:15" x14ac:dyDescent="0.3">
      <c r="A263" s="3">
        <v>45294</v>
      </c>
      <c r="B263" s="4">
        <v>24370</v>
      </c>
      <c r="C263" s="7">
        <v>3407.8200999999999</v>
      </c>
      <c r="D263" s="2">
        <v>0.1848239565046067</v>
      </c>
      <c r="E263" s="2">
        <v>0.10658235509499385</v>
      </c>
      <c r="F263">
        <f t="shared" si="12"/>
        <v>7.1511990905857976</v>
      </c>
      <c r="G263" s="2">
        <v>7.1497000000000002</v>
      </c>
      <c r="H263">
        <f t="shared" si="13"/>
        <v>0.13983668855149775</v>
      </c>
      <c r="I263">
        <f t="shared" si="14"/>
        <v>0.1398660083639873</v>
      </c>
      <c r="L263">
        <v>9.0364341104505824E-6</v>
      </c>
      <c r="O263" t="str">
        <v>NO</v>
      </c>
    </row>
    <row r="264" spans="1:15" x14ac:dyDescent="0.3">
      <c r="A264" s="3">
        <v>45295</v>
      </c>
      <c r="B264" s="4">
        <v>24360</v>
      </c>
      <c r="C264" s="7">
        <v>3402.23</v>
      </c>
      <c r="D264" s="2">
        <v>-4.1042479541858759E-2</v>
      </c>
      <c r="E264" s="2">
        <v>-0.16417210368419272</v>
      </c>
      <c r="F264">
        <f t="shared" si="12"/>
        <v>7.1600097583055815</v>
      </c>
      <c r="G264" s="2">
        <v>7.1589</v>
      </c>
      <c r="H264">
        <f t="shared" si="13"/>
        <v>0.13966461412151068</v>
      </c>
      <c r="I264">
        <f t="shared" si="14"/>
        <v>0.13968626464959699</v>
      </c>
      <c r="L264">
        <v>2.2472725844265321E-6</v>
      </c>
      <c r="O264" t="str">
        <v>YES</v>
      </c>
    </row>
    <row r="265" spans="1:15" x14ac:dyDescent="0.3">
      <c r="A265" s="3">
        <v>45296</v>
      </c>
      <c r="B265" s="4">
        <v>24370</v>
      </c>
      <c r="C265" s="7">
        <v>3411.8301000000001</v>
      </c>
      <c r="D265" s="2">
        <v>4.104247954186651E-2</v>
      </c>
      <c r="E265" s="2">
        <v>0.28177345696637118</v>
      </c>
      <c r="F265">
        <f t="shared" si="12"/>
        <v>7.142794126823607</v>
      </c>
      <c r="G265" s="2">
        <v>7.1395</v>
      </c>
      <c r="H265">
        <f t="shared" si="13"/>
        <v>0.14000123512515389</v>
      </c>
      <c r="I265">
        <f t="shared" si="14"/>
        <v>0.14006583094054206</v>
      </c>
      <c r="L265">
        <v>1.2315634968070449E-6</v>
      </c>
      <c r="O265" t="str">
        <v>NO</v>
      </c>
    </row>
    <row r="266" spans="1:15" x14ac:dyDescent="0.3">
      <c r="A266" s="3">
        <v>45299</v>
      </c>
      <c r="B266" s="4">
        <v>24330</v>
      </c>
      <c r="C266" s="7">
        <v>3400.4198999999999</v>
      </c>
      <c r="D266" s="2">
        <v>-0.16427108416836331</v>
      </c>
      <c r="E266" s="2">
        <v>-0.33499095512748756</v>
      </c>
      <c r="F266">
        <f t="shared" si="12"/>
        <v>7.1549987106004176</v>
      </c>
      <c r="G266" s="2">
        <v>7.1539999999999999</v>
      </c>
      <c r="H266">
        <f t="shared" si="13"/>
        <v>0.13976242909987668</v>
      </c>
      <c r="I266">
        <f t="shared" si="14"/>
        <v>0.13978194017332959</v>
      </c>
      <c r="L266">
        <v>1.085127153000767E-5</v>
      </c>
      <c r="O266" t="str">
        <v>NO</v>
      </c>
    </row>
    <row r="267" spans="1:15" x14ac:dyDescent="0.3">
      <c r="A267" s="3">
        <v>45300</v>
      </c>
      <c r="B267" s="4">
        <v>24360</v>
      </c>
      <c r="C267" s="7">
        <v>3397.96</v>
      </c>
      <c r="D267" s="2">
        <v>0.12322860462651017</v>
      </c>
      <c r="E267" s="2">
        <v>-7.236724465351646E-2</v>
      </c>
      <c r="F267">
        <f t="shared" si="12"/>
        <v>7.1690072867249759</v>
      </c>
      <c r="G267" s="2">
        <v>7.1684000000000001</v>
      </c>
      <c r="H267">
        <f t="shared" si="13"/>
        <v>0.13948932676518883</v>
      </c>
      <c r="I267">
        <f t="shared" si="14"/>
        <v>0.13950114390938007</v>
      </c>
      <c r="L267">
        <v>9.9742286338663052E-7</v>
      </c>
      <c r="O267" t="str">
        <v>NO</v>
      </c>
    </row>
    <row r="268" spans="1:15" x14ac:dyDescent="0.3">
      <c r="A268" s="3">
        <v>45301</v>
      </c>
      <c r="B268" s="4">
        <v>24405</v>
      </c>
      <c r="C268" s="7">
        <v>3402.8200999999999</v>
      </c>
      <c r="D268" s="2">
        <v>0.18455864974145775</v>
      </c>
      <c r="E268" s="2">
        <v>0.14292774522630425</v>
      </c>
      <c r="F268">
        <f t="shared" si="12"/>
        <v>7.1719924306312874</v>
      </c>
      <c r="G268" s="2">
        <v>7.1711</v>
      </c>
      <c r="H268">
        <f t="shared" si="13"/>
        <v>0.13943126818274942</v>
      </c>
      <c r="I268">
        <f t="shared" si="14"/>
        <v>0.13944862015590356</v>
      </c>
      <c r="L268">
        <v>3.6879716633181627E-7</v>
      </c>
      <c r="O268" t="str">
        <v>NO</v>
      </c>
    </row>
    <row r="269" spans="1:15" x14ac:dyDescent="0.3">
      <c r="A269" s="3">
        <v>45302</v>
      </c>
      <c r="B269" s="4">
        <v>24475</v>
      </c>
      <c r="C269" s="7">
        <v>3413.5801000000001</v>
      </c>
      <c r="D269" s="2">
        <v>0.28641590774632514</v>
      </c>
      <c r="E269" s="2">
        <v>0.31570942496288312</v>
      </c>
      <c r="F269">
        <f t="shared" si="12"/>
        <v>7.169891809481781</v>
      </c>
      <c r="G269" s="2">
        <v>7.1669999999999998</v>
      </c>
      <c r="H269">
        <f t="shared" si="13"/>
        <v>0.13947211848825333</v>
      </c>
      <c r="I269">
        <f t="shared" si="14"/>
        <v>0.13952839402818473</v>
      </c>
      <c r="L269">
        <v>7.9643243166004664E-7</v>
      </c>
      <c r="O269" t="str">
        <v>NO</v>
      </c>
    </row>
    <row r="270" spans="1:15" x14ac:dyDescent="0.3">
      <c r="A270" s="3">
        <v>45303</v>
      </c>
      <c r="B270" s="4">
        <v>24490</v>
      </c>
      <c r="C270" s="7">
        <v>3416.1001000000001</v>
      </c>
      <c r="D270" s="2">
        <v>6.1268254750237873E-2</v>
      </c>
      <c r="E270" s="2">
        <v>7.3795552370415671E-2</v>
      </c>
      <c r="F270">
        <f t="shared" si="12"/>
        <v>7.1689936720531104</v>
      </c>
      <c r="G270" s="2">
        <v>7.1665000000000001</v>
      </c>
      <c r="H270">
        <f t="shared" si="13"/>
        <v>0.13948959167006941</v>
      </c>
      <c r="I270">
        <f t="shared" si="14"/>
        <v>0.13953812879369287</v>
      </c>
      <c r="L270">
        <v>8.3625620789192942E-6</v>
      </c>
      <c r="O270" t="str">
        <v>NO</v>
      </c>
    </row>
    <row r="271" spans="1:15" x14ac:dyDescent="0.3">
      <c r="A271" s="3">
        <v>45306</v>
      </c>
      <c r="B271" s="4">
        <v>24470</v>
      </c>
      <c r="C271" s="7">
        <v>3411.8798999999999</v>
      </c>
      <c r="D271" s="2">
        <v>-8.169935094961106E-2</v>
      </c>
      <c r="E271" s="2">
        <v>-0.12361490623566773</v>
      </c>
      <c r="F271">
        <f t="shared" si="12"/>
        <v>7.1719992254123603</v>
      </c>
      <c r="G271" s="2">
        <v>7.1711</v>
      </c>
      <c r="H271">
        <f t="shared" si="13"/>
        <v>0.13943113608500204</v>
      </c>
      <c r="I271">
        <f t="shared" si="14"/>
        <v>0.13944862015590356</v>
      </c>
      <c r="L271">
        <v>6.2184003084635975E-6</v>
      </c>
      <c r="O271" t="str">
        <v>NO</v>
      </c>
    </row>
    <row r="272" spans="1:15" x14ac:dyDescent="0.3">
      <c r="A272" s="3">
        <v>45307</v>
      </c>
      <c r="B272" s="4">
        <v>24500</v>
      </c>
      <c r="C272" s="7">
        <v>3406.5601000000001</v>
      </c>
      <c r="D272" s="2">
        <v>0.12252400961009829</v>
      </c>
      <c r="E272" s="2">
        <v>-0.15604158955510328</v>
      </c>
      <c r="F272">
        <f t="shared" si="12"/>
        <v>7.1920058008076824</v>
      </c>
      <c r="G272" s="2">
        <v>7.1901999999999999</v>
      </c>
      <c r="H272">
        <f t="shared" si="13"/>
        <v>0.1390432693877551</v>
      </c>
      <c r="I272">
        <f t="shared" si="14"/>
        <v>0.13907818975828209</v>
      </c>
      <c r="L272">
        <v>8.0860634223458049E-7</v>
      </c>
      <c r="O272" t="str">
        <v>NO</v>
      </c>
    </row>
    <row r="273" spans="1:15" x14ac:dyDescent="0.3">
      <c r="A273" s="3">
        <v>45308</v>
      </c>
      <c r="B273" s="4">
        <v>24530</v>
      </c>
      <c r="C273" s="7">
        <v>3408.6001000000001</v>
      </c>
      <c r="D273" s="2">
        <v>0.12237407197166486</v>
      </c>
      <c r="E273" s="2">
        <v>5.9866532878517675E-2</v>
      </c>
      <c r="F273">
        <f t="shared" si="12"/>
        <v>7.1965027519655358</v>
      </c>
      <c r="G273" s="2">
        <v>7.1959999999999997</v>
      </c>
      <c r="H273">
        <f t="shared" si="13"/>
        <v>0.13895638401956789</v>
      </c>
      <c r="I273">
        <f t="shared" si="14"/>
        <v>0.13896609227348528</v>
      </c>
      <c r="L273">
        <v>3.2609165570265708E-6</v>
      </c>
      <c r="O273" t="str">
        <v>NO</v>
      </c>
    </row>
    <row r="274" spans="1:15" x14ac:dyDescent="0.3">
      <c r="A274" s="3">
        <v>45309</v>
      </c>
      <c r="B274" s="4">
        <v>24545</v>
      </c>
      <c r="C274" s="7">
        <v>3410.6898999999999</v>
      </c>
      <c r="D274" s="2">
        <v>6.1130923961793211E-2</v>
      </c>
      <c r="E274" s="2">
        <v>6.1290840114447423E-2</v>
      </c>
      <c r="F274">
        <f t="shared" si="12"/>
        <v>7.1964912436044104</v>
      </c>
      <c r="G274" s="2">
        <v>7.1961000000000004</v>
      </c>
      <c r="H274">
        <f t="shared" si="13"/>
        <v>0.13895660623344877</v>
      </c>
      <c r="I274">
        <f t="shared" si="14"/>
        <v>0.13896416114284124</v>
      </c>
      <c r="L274">
        <v>2.5275953885037519E-7</v>
      </c>
      <c r="O274" t="str">
        <v>NO</v>
      </c>
    </row>
    <row r="275" spans="1:15" x14ac:dyDescent="0.3">
      <c r="A275" s="3">
        <v>45310</v>
      </c>
      <c r="B275" s="4">
        <v>24540</v>
      </c>
      <c r="C275" s="7">
        <v>3411.27</v>
      </c>
      <c r="D275" s="2">
        <v>-2.0372822725041661E-2</v>
      </c>
      <c r="E275" s="2">
        <v>1.7006842898569966E-2</v>
      </c>
      <c r="F275">
        <f t="shared" si="12"/>
        <v>7.1938017219393364</v>
      </c>
      <c r="G275" s="2">
        <v>7.1931000000000003</v>
      </c>
      <c r="H275">
        <f t="shared" si="13"/>
        <v>0.13900855745721272</v>
      </c>
      <c r="I275">
        <f t="shared" si="14"/>
        <v>0.13902211841904047</v>
      </c>
      <c r="L275">
        <v>1.5307155799173451E-7</v>
      </c>
      <c r="O275" t="str">
        <v>NO</v>
      </c>
    </row>
    <row r="276" spans="1:15" x14ac:dyDescent="0.3">
      <c r="A276" s="3">
        <v>45313</v>
      </c>
      <c r="B276" s="4">
        <v>24550</v>
      </c>
      <c r="C276" s="7">
        <v>3412.71</v>
      </c>
      <c r="D276" s="2">
        <v>4.0741495776418092E-2</v>
      </c>
      <c r="E276" s="2">
        <v>4.2204110251619083E-2</v>
      </c>
      <c r="F276">
        <f t="shared" si="12"/>
        <v>7.1936965051234942</v>
      </c>
      <c r="G276" s="2">
        <v>7.1920000000000002</v>
      </c>
      <c r="H276">
        <f t="shared" si="13"/>
        <v>0.13901059063136456</v>
      </c>
      <c r="I276">
        <f t="shared" si="14"/>
        <v>0.13904338153503892</v>
      </c>
      <c r="L276">
        <v>4.9241368014569148E-7</v>
      </c>
      <c r="O276" t="str">
        <v>NO</v>
      </c>
    </row>
    <row r="277" spans="1:15" x14ac:dyDescent="0.3">
      <c r="A277" s="3">
        <v>45314</v>
      </c>
      <c r="B277" s="4">
        <v>24565</v>
      </c>
      <c r="C277" s="7">
        <v>3423.8798999999999</v>
      </c>
      <c r="D277" s="2">
        <v>6.1081138008204312E-2</v>
      </c>
      <c r="E277" s="2">
        <v>0.32676846505380097</v>
      </c>
      <c r="F277">
        <f t="shared" si="12"/>
        <v>7.1746091327560881</v>
      </c>
      <c r="G277" s="2">
        <v>7.1719999999999997</v>
      </c>
      <c r="H277">
        <f t="shared" si="13"/>
        <v>0.13938041522491348</v>
      </c>
      <c r="I277">
        <f t="shared" si="14"/>
        <v>0.13943112102621305</v>
      </c>
      <c r="L277">
        <v>2.8781296340416064E-6</v>
      </c>
      <c r="O277" t="str">
        <v>NO</v>
      </c>
    </row>
    <row r="278" spans="1:15" x14ac:dyDescent="0.3">
      <c r="A278" s="3">
        <v>45315</v>
      </c>
      <c r="B278" s="4">
        <v>24600</v>
      </c>
      <c r="C278" s="7">
        <v>3438.6399000000001</v>
      </c>
      <c r="D278" s="2">
        <v>0.14237773177055141</v>
      </c>
      <c r="E278" s="2">
        <v>0.43016335661360355</v>
      </c>
      <c r="F278">
        <f t="shared" si="12"/>
        <v>7.1539913208126267</v>
      </c>
      <c r="G278" s="2">
        <v>7.1515000000000004</v>
      </c>
      <c r="H278">
        <f t="shared" si="13"/>
        <v>0.13978210975609756</v>
      </c>
      <c r="I278">
        <f t="shared" si="14"/>
        <v>0.1398308047262812</v>
      </c>
      <c r="L278">
        <v>6.807573738893597E-6</v>
      </c>
      <c r="O278" t="str">
        <v>NO</v>
      </c>
    </row>
    <row r="279" spans="1:15" x14ac:dyDescent="0.3">
      <c r="A279" s="3">
        <v>45316</v>
      </c>
      <c r="B279" s="4">
        <v>24605</v>
      </c>
      <c r="C279" s="7">
        <v>3431.4198999999999</v>
      </c>
      <c r="D279" s="2">
        <v>2.0323137962444855E-2</v>
      </c>
      <c r="E279" s="2">
        <v>-0.21018747633287069</v>
      </c>
      <c r="F279">
        <f t="shared" si="12"/>
        <v>7.1705010511829235</v>
      </c>
      <c r="G279" s="2">
        <v>7.1689999999999996</v>
      </c>
      <c r="H279">
        <f t="shared" si="13"/>
        <v>0.13946026823816296</v>
      </c>
      <c r="I279">
        <f t="shared" si="14"/>
        <v>0.13948946854512484</v>
      </c>
      <c r="L279">
        <v>6.2066793914247842E-6</v>
      </c>
      <c r="O279" t="str">
        <v>NO</v>
      </c>
    </row>
    <row r="280" spans="1:15" x14ac:dyDescent="0.3">
      <c r="A280" s="3">
        <v>45317</v>
      </c>
      <c r="B280" s="4">
        <v>24595</v>
      </c>
      <c r="C280" s="7">
        <v>3426.2</v>
      </c>
      <c r="D280" s="2">
        <v>-4.0650407063836963E-2</v>
      </c>
      <c r="E280" s="2">
        <v>-0.15223652183273992</v>
      </c>
      <c r="F280">
        <f t="shared" si="12"/>
        <v>7.1785068005370389</v>
      </c>
      <c r="G280" s="2">
        <v>7.1763000000000003</v>
      </c>
      <c r="H280">
        <f t="shared" si="13"/>
        <v>0.13930473673510876</v>
      </c>
      <c r="I280">
        <f t="shared" si="14"/>
        <v>0.1393475746554631</v>
      </c>
      <c r="L280">
        <v>2.2531546537571607E-6</v>
      </c>
      <c r="O280" t="str">
        <v>NO</v>
      </c>
    </row>
    <row r="281" spans="1:15" x14ac:dyDescent="0.3">
      <c r="A281" s="3">
        <v>45320</v>
      </c>
      <c r="B281" s="4">
        <v>24530</v>
      </c>
      <c r="C281" s="7">
        <v>3415.72</v>
      </c>
      <c r="D281" s="2">
        <v>-0.26463119769052251</v>
      </c>
      <c r="E281" s="2">
        <v>-0.30634699605080601</v>
      </c>
      <c r="F281">
        <f t="shared" si="12"/>
        <v>7.1815019966507796</v>
      </c>
      <c r="G281" s="2">
        <v>7.1798999999999999</v>
      </c>
      <c r="H281">
        <f t="shared" si="13"/>
        <v>0.13924663677130045</v>
      </c>
      <c r="I281">
        <f t="shared" si="14"/>
        <v>0.13927770581762977</v>
      </c>
      <c r="L281">
        <v>4.8699686102738053E-6</v>
      </c>
      <c r="O281" t="str">
        <v>NO</v>
      </c>
    </row>
    <row r="282" spans="1:15" x14ac:dyDescent="0.3">
      <c r="A282" s="3">
        <v>45321</v>
      </c>
      <c r="B282" s="4">
        <v>24395</v>
      </c>
      <c r="C282" s="7">
        <v>3399.05</v>
      </c>
      <c r="D282" s="2">
        <v>-0.55186650025974493</v>
      </c>
      <c r="E282" s="2">
        <v>-0.48923245390431219</v>
      </c>
      <c r="F282">
        <f t="shared" si="12"/>
        <v>7.1770053397272759</v>
      </c>
      <c r="G282" s="2">
        <v>7.1755000000000004</v>
      </c>
      <c r="H282">
        <f t="shared" si="13"/>
        <v>0.1393338798934208</v>
      </c>
      <c r="I282">
        <f t="shared" si="14"/>
        <v>0.13936311058462825</v>
      </c>
      <c r="L282">
        <v>2.5663932691092056E-6</v>
      </c>
      <c r="O282" t="str">
        <v>NO</v>
      </c>
    </row>
    <row r="283" spans="1:15" x14ac:dyDescent="0.3">
      <c r="A283" s="3">
        <v>45322</v>
      </c>
      <c r="B283" s="4">
        <v>24415</v>
      </c>
      <c r="C283" s="7">
        <v>3406.02</v>
      </c>
      <c r="D283" s="2">
        <v>8.1950424582317979E-2</v>
      </c>
      <c r="E283" s="2">
        <v>0.20484733991913726</v>
      </c>
      <c r="F283">
        <f t="shared" si="12"/>
        <v>7.1681904392810374</v>
      </c>
      <c r="G283" s="2">
        <v>7.1673</v>
      </c>
      <c r="H283">
        <f t="shared" si="13"/>
        <v>0.13950522219946754</v>
      </c>
      <c r="I283">
        <f t="shared" si="14"/>
        <v>0.13952255382082512</v>
      </c>
      <c r="L283">
        <v>2.2660476945139131E-6</v>
      </c>
      <c r="O283" t="str">
        <v>NO</v>
      </c>
    </row>
    <row r="284" spans="1:15" x14ac:dyDescent="0.3">
      <c r="A284" s="3">
        <v>45323</v>
      </c>
      <c r="B284" s="4">
        <v>24400</v>
      </c>
      <c r="C284" s="7">
        <v>3398.0900999999999</v>
      </c>
      <c r="D284" s="2">
        <v>-6.1456521446738938E-2</v>
      </c>
      <c r="E284" s="2">
        <v>-0.23309157182430765</v>
      </c>
      <c r="F284">
        <f t="shared" si="12"/>
        <v>7.1805041308351418</v>
      </c>
      <c r="G284" s="2">
        <v>7.1798999999999999</v>
      </c>
      <c r="H284">
        <f t="shared" si="13"/>
        <v>0.13926598770491802</v>
      </c>
      <c r="I284">
        <f t="shared" si="14"/>
        <v>0.13927770581762977</v>
      </c>
      <c r="L284">
        <v>7.9288211321436739E-7</v>
      </c>
      <c r="O284" t="str">
        <v>NO</v>
      </c>
    </row>
    <row r="285" spans="1:15" x14ac:dyDescent="0.3">
      <c r="A285" s="3">
        <v>45324</v>
      </c>
      <c r="B285" s="4">
        <v>24335</v>
      </c>
      <c r="C285" s="7">
        <v>3383.1498999999999</v>
      </c>
      <c r="D285" s="2">
        <v>-0.26674890137385243</v>
      </c>
      <c r="E285" s="2">
        <v>-0.44063398944811033</v>
      </c>
      <c r="F285">
        <f t="shared" si="12"/>
        <v>7.1930008185566949</v>
      </c>
      <c r="G285" s="2">
        <v>7.1920000000000002</v>
      </c>
      <c r="H285">
        <f t="shared" si="13"/>
        <v>0.1390240353400452</v>
      </c>
      <c r="I285">
        <f t="shared" si="14"/>
        <v>0.13904338153503892</v>
      </c>
      <c r="L285">
        <v>3.6497406596922613E-7</v>
      </c>
      <c r="O285" t="str">
        <v>NO</v>
      </c>
    </row>
    <row r="286" spans="1:15" x14ac:dyDescent="0.3">
      <c r="A286" s="3">
        <v>45327</v>
      </c>
      <c r="B286" s="4">
        <v>24370</v>
      </c>
      <c r="C286" s="7">
        <v>3385.29</v>
      </c>
      <c r="D286" s="2">
        <v>0.14372243516972663</v>
      </c>
      <c r="E286" s="2">
        <v>6.3237617617589961E-2</v>
      </c>
      <c r="F286">
        <f t="shared" si="12"/>
        <v>7.1987924225103317</v>
      </c>
      <c r="G286" s="2">
        <v>7.1981999999999999</v>
      </c>
      <c r="H286">
        <f t="shared" si="13"/>
        <v>0.1389121871153057</v>
      </c>
      <c r="I286">
        <f t="shared" si="14"/>
        <v>0.13892361979383736</v>
      </c>
      <c r="L286">
        <v>1.0016377834245831E-6</v>
      </c>
      <c r="O286" t="str">
        <v>NO</v>
      </c>
    </row>
    <row r="287" spans="1:15" x14ac:dyDescent="0.3">
      <c r="A287" s="3">
        <v>45328</v>
      </c>
      <c r="B287" s="4">
        <v>24355</v>
      </c>
      <c r="C287" s="7">
        <v>3386.5</v>
      </c>
      <c r="D287" s="2">
        <v>-6.1570037860888181E-2</v>
      </c>
      <c r="E287" s="2">
        <v>3.5736489550830898E-2</v>
      </c>
      <c r="F287">
        <f t="shared" si="12"/>
        <v>7.1917909345932376</v>
      </c>
      <c r="G287" s="2">
        <v>7.1908000000000003</v>
      </c>
      <c r="H287">
        <f t="shared" si="13"/>
        <v>0.13904742352699651</v>
      </c>
      <c r="I287">
        <f t="shared" si="14"/>
        <v>0.13906658508093675</v>
      </c>
      <c r="L287">
        <v>3.5096443074778212E-7</v>
      </c>
      <c r="O287" t="str">
        <v>NO</v>
      </c>
    </row>
    <row r="288" spans="1:15" x14ac:dyDescent="0.3">
      <c r="A288" s="3">
        <v>45329</v>
      </c>
      <c r="B288" s="4">
        <v>24400</v>
      </c>
      <c r="C288" s="7">
        <v>3390.9099000000001</v>
      </c>
      <c r="D288" s="2">
        <v>0.18459650406503109</v>
      </c>
      <c r="E288" s="2">
        <v>0.13013527844476078</v>
      </c>
      <c r="F288">
        <f t="shared" si="12"/>
        <v>7.1957087388255285</v>
      </c>
      <c r="G288" s="2">
        <v>7.1942000000000004</v>
      </c>
      <c r="H288">
        <f t="shared" si="13"/>
        <v>0.13897171721311477</v>
      </c>
      <c r="I288">
        <f t="shared" si="14"/>
        <v>0.13900086180534318</v>
      </c>
      <c r="L288">
        <v>9.8195136807435643E-7</v>
      </c>
      <c r="O288" t="str">
        <v>NO</v>
      </c>
    </row>
    <row r="289" spans="1:15" x14ac:dyDescent="0.3">
      <c r="A289" s="3">
        <v>45330</v>
      </c>
      <c r="B289" s="4">
        <v>24400</v>
      </c>
      <c r="C289" s="7">
        <v>3390.3</v>
      </c>
      <c r="D289" s="2">
        <v>0</v>
      </c>
      <c r="E289" s="2">
        <v>-1.7987940519121209E-2</v>
      </c>
      <c r="F289">
        <f t="shared" si="12"/>
        <v>7.197003215054715</v>
      </c>
      <c r="G289" s="2">
        <v>7.1965000000000003</v>
      </c>
      <c r="H289">
        <f t="shared" si="13"/>
        <v>0.13894672131147542</v>
      </c>
      <c r="I289">
        <f t="shared" si="14"/>
        <v>0.1389564371569513</v>
      </c>
      <c r="L289">
        <v>2.2762928436560775E-6</v>
      </c>
      <c r="O289" t="str">
        <v>NO</v>
      </c>
    </row>
    <row r="290" spans="1:15" x14ac:dyDescent="0.3">
      <c r="A290" s="3">
        <v>45331</v>
      </c>
      <c r="B290" s="4">
        <v>24400</v>
      </c>
      <c r="C290" s="7">
        <v>3391.5700999999999</v>
      </c>
      <c r="D290" s="2">
        <v>0</v>
      </c>
      <c r="E290" s="2">
        <v>3.7455745867174692E-2</v>
      </c>
      <c r="F290">
        <f t="shared" si="12"/>
        <v>7.1943080286030359</v>
      </c>
      <c r="G290" s="2">
        <v>7.1928999999999998</v>
      </c>
      <c r="H290">
        <f t="shared" si="13"/>
        <v>0.13899877459016394</v>
      </c>
      <c r="I290">
        <f t="shared" si="14"/>
        <v>0.13902598395640145</v>
      </c>
      <c r="L290">
        <v>2.5322539129144102E-7</v>
      </c>
      <c r="O290" t="str">
        <v>NO</v>
      </c>
    </row>
    <row r="291" spans="1:15" x14ac:dyDescent="0.3">
      <c r="A291" s="3">
        <v>45334</v>
      </c>
      <c r="B291" s="4">
        <v>24400</v>
      </c>
      <c r="C291" s="7">
        <v>3395.71</v>
      </c>
      <c r="D291" s="2">
        <v>0</v>
      </c>
      <c r="E291" s="2">
        <v>0.12198997101656314</v>
      </c>
      <c r="F291">
        <f t="shared" si="12"/>
        <v>7.1855370452718281</v>
      </c>
      <c r="G291" s="2">
        <v>7.1928999999999998</v>
      </c>
      <c r="H291">
        <f t="shared" si="13"/>
        <v>0.13916844262295083</v>
      </c>
      <c r="I291">
        <f t="shared" si="14"/>
        <v>0.13902598395640145</v>
      </c>
      <c r="L291">
        <v>1.9825445469675535E-6</v>
      </c>
      <c r="O291" t="str">
        <v>NO</v>
      </c>
    </row>
    <row r="292" spans="1:15" x14ac:dyDescent="0.3">
      <c r="A292" s="3">
        <v>45335</v>
      </c>
      <c r="B292" s="4">
        <v>24400</v>
      </c>
      <c r="C292" s="7">
        <v>3397.36</v>
      </c>
      <c r="D292" s="2">
        <v>0</v>
      </c>
      <c r="E292" s="2">
        <v>4.8578920354082754E-2</v>
      </c>
      <c r="F292">
        <f t="shared" si="12"/>
        <v>7.1820472366778905</v>
      </c>
      <c r="G292" s="2">
        <v>7.1928999999999998</v>
      </c>
      <c r="H292">
        <f t="shared" si="13"/>
        <v>0.1392360655737705</v>
      </c>
      <c r="I292">
        <f t="shared" si="14"/>
        <v>0.13902598395640145</v>
      </c>
      <c r="L292">
        <v>5.421310232910632E-5</v>
      </c>
      <c r="O292" t="str">
        <v>NO</v>
      </c>
    </row>
    <row r="293" spans="1:15" x14ac:dyDescent="0.3">
      <c r="A293" s="3">
        <v>45336</v>
      </c>
      <c r="B293" s="4">
        <v>24400</v>
      </c>
      <c r="C293" s="7">
        <v>3403.18</v>
      </c>
      <c r="D293" s="2">
        <v>0</v>
      </c>
      <c r="E293" s="2">
        <v>0.17116292002964109</v>
      </c>
      <c r="F293">
        <f t="shared" si="12"/>
        <v>7.1697647494402297</v>
      </c>
      <c r="G293" s="2">
        <v>7.1928999999999998</v>
      </c>
      <c r="H293">
        <f t="shared" si="13"/>
        <v>0.13947459016393443</v>
      </c>
      <c r="I293">
        <f t="shared" si="14"/>
        <v>0.13902598395640145</v>
      </c>
      <c r="L293">
        <v>1.1778247172572267E-4</v>
      </c>
      <c r="O293" t="str">
        <v>NO</v>
      </c>
    </row>
    <row r="294" spans="1:15" x14ac:dyDescent="0.3">
      <c r="A294" s="3">
        <v>45337</v>
      </c>
      <c r="B294" s="4">
        <v>24450</v>
      </c>
      <c r="C294" s="7">
        <v>3398.52</v>
      </c>
      <c r="D294" s="2">
        <v>0.20470836217248231</v>
      </c>
      <c r="E294" s="2">
        <v>-0.13702458882703408</v>
      </c>
      <c r="F294">
        <f t="shared" si="12"/>
        <v>7.194308110589315</v>
      </c>
      <c r="G294" s="2">
        <v>7.1928999999999998</v>
      </c>
      <c r="H294">
        <f t="shared" si="13"/>
        <v>0.13899877300613497</v>
      </c>
      <c r="I294">
        <f t="shared" si="14"/>
        <v>0.13902598395640145</v>
      </c>
      <c r="L294">
        <v>5.35239818463346E-4</v>
      </c>
      <c r="O294" t="str">
        <v>YES</v>
      </c>
    </row>
    <row r="295" spans="1:15" x14ac:dyDescent="0.3">
      <c r="A295" s="3">
        <v>45338</v>
      </c>
      <c r="B295" s="4">
        <v>24510</v>
      </c>
      <c r="C295" s="7">
        <v>3406.8600999999999</v>
      </c>
      <c r="D295" s="2">
        <v>0.24509816191401607</v>
      </c>
      <c r="E295" s="2">
        <v>0.24510325809147179</v>
      </c>
      <c r="F295">
        <f t="shared" si="12"/>
        <v>7.1943077439546173</v>
      </c>
      <c r="G295" s="2">
        <v>7.1928999999999998</v>
      </c>
      <c r="H295">
        <f t="shared" si="13"/>
        <v>0.13899878008975927</v>
      </c>
      <c r="I295">
        <f t="shared" si="14"/>
        <v>0.13902598395640145</v>
      </c>
      <c r="L295">
        <v>1.9827754317413595E-6</v>
      </c>
      <c r="O295" t="str">
        <v>YES</v>
      </c>
    </row>
    <row r="296" spans="1:15" x14ac:dyDescent="0.3">
      <c r="A296" s="3">
        <v>45341</v>
      </c>
      <c r="B296" s="4">
        <v>24530</v>
      </c>
      <c r="C296" s="7">
        <v>3407.51</v>
      </c>
      <c r="D296" s="2">
        <v>8.1566073037669412E-2</v>
      </c>
      <c r="E296" s="2">
        <v>1.9074396970911147E-2</v>
      </c>
      <c r="F296">
        <f t="shared" si="12"/>
        <v>7.1988049925018558</v>
      </c>
      <c r="G296" s="2">
        <v>7.1974999999999998</v>
      </c>
      <c r="H296">
        <f t="shared" si="13"/>
        <v>0.13891194455768446</v>
      </c>
      <c r="I296">
        <f t="shared" si="14"/>
        <v>0.13893713094824592</v>
      </c>
      <c r="L296">
        <v>1.9817430417618419E-6</v>
      </c>
      <c r="O296" t="str">
        <v>YES</v>
      </c>
    </row>
    <row r="297" spans="1:15" x14ac:dyDescent="0.3">
      <c r="A297" s="3">
        <v>45342</v>
      </c>
      <c r="B297" s="4">
        <v>24525</v>
      </c>
      <c r="C297" s="7">
        <v>3409.47</v>
      </c>
      <c r="D297" s="2">
        <v>-2.0385281897113475E-2</v>
      </c>
      <c r="E297" s="2">
        <v>5.7503470862708204E-2</v>
      </c>
      <c r="F297">
        <f t="shared" si="12"/>
        <v>7.1932001161470849</v>
      </c>
      <c r="G297" s="2">
        <v>7.1905000000000001</v>
      </c>
      <c r="H297">
        <f t="shared" si="13"/>
        <v>0.13902018348623851</v>
      </c>
      <c r="I297">
        <f t="shared" si="14"/>
        <v>0.1390723871775259</v>
      </c>
      <c r="L297">
        <v>1.7030054299003979E-6</v>
      </c>
      <c r="O297" t="str">
        <v>NO</v>
      </c>
    </row>
    <row r="298" spans="1:15" x14ac:dyDescent="0.3">
      <c r="A298" s="3">
        <v>45343</v>
      </c>
      <c r="B298" s="4">
        <v>24525</v>
      </c>
      <c r="C298" s="7">
        <v>3410.75</v>
      </c>
      <c r="D298" s="2">
        <v>0</v>
      </c>
      <c r="E298" s="2">
        <v>3.7535446511359087E-2</v>
      </c>
      <c r="F298">
        <f t="shared" si="12"/>
        <v>7.1905006230301254</v>
      </c>
      <c r="G298" s="2">
        <v>7.1890999999999998</v>
      </c>
      <c r="H298">
        <f t="shared" si="13"/>
        <v>0.13907237512742099</v>
      </c>
      <c r="I298">
        <f t="shared" si="14"/>
        <v>0.13909947003101919</v>
      </c>
      <c r="L298">
        <v>7.2906272077478677E-6</v>
      </c>
      <c r="O298" t="str">
        <v>NO</v>
      </c>
    </row>
    <row r="299" spans="1:15" x14ac:dyDescent="0.3">
      <c r="A299" s="3">
        <v>45344</v>
      </c>
      <c r="B299" s="4">
        <v>24590</v>
      </c>
      <c r="C299" s="7">
        <v>3417.7</v>
      </c>
      <c r="D299" s="2">
        <v>0.26468507766744853</v>
      </c>
      <c r="E299" s="2">
        <v>0.20356017543886346</v>
      </c>
      <c r="F299">
        <f t="shared" si="12"/>
        <v>7.1948971530561492</v>
      </c>
      <c r="G299" s="2">
        <v>7.1943999999999999</v>
      </c>
      <c r="H299">
        <f t="shared" si="13"/>
        <v>0.13898739324928833</v>
      </c>
      <c r="I299">
        <f t="shared" si="14"/>
        <v>0.13899699766485044</v>
      </c>
      <c r="L299">
        <v>1.9617448725181012E-6</v>
      </c>
      <c r="O299" t="str">
        <v>NO</v>
      </c>
    </row>
    <row r="300" spans="1:15" x14ac:dyDescent="0.3">
      <c r="A300" s="3">
        <v>45345</v>
      </c>
      <c r="B300" s="4">
        <v>24630</v>
      </c>
      <c r="C300" s="7">
        <v>3422.45</v>
      </c>
      <c r="D300" s="2">
        <v>0.16253559043454444</v>
      </c>
      <c r="E300" s="2">
        <v>0.13888586547178944</v>
      </c>
      <c r="F300">
        <f t="shared" si="12"/>
        <v>7.1965989276687754</v>
      </c>
      <c r="G300" s="2">
        <v>7.1951999999999998</v>
      </c>
      <c r="H300">
        <f t="shared" si="13"/>
        <v>0.13895452699959399</v>
      </c>
      <c r="I300">
        <f t="shared" si="14"/>
        <v>0.13898154325105627</v>
      </c>
      <c r="L300">
        <v>2.4716116123856903E-7</v>
      </c>
      <c r="O300" t="str">
        <v>NO</v>
      </c>
    </row>
    <row r="301" spans="1:15" x14ac:dyDescent="0.3">
      <c r="A301" s="3">
        <v>45348</v>
      </c>
      <c r="B301" s="4">
        <v>24660</v>
      </c>
      <c r="C301" s="7">
        <v>3425.95</v>
      </c>
      <c r="D301" s="2">
        <v>0.12172856037517249</v>
      </c>
      <c r="E301" s="2">
        <v>0.10221366464349144</v>
      </c>
      <c r="F301">
        <f t="shared" si="12"/>
        <v>7.1980034734891056</v>
      </c>
      <c r="G301" s="2">
        <v>7.1970999999999998</v>
      </c>
      <c r="H301">
        <f t="shared" si="13"/>
        <v>0.13892741281427412</v>
      </c>
      <c r="I301">
        <f t="shared" si="14"/>
        <v>0.13894485278792848</v>
      </c>
      <c r="L301">
        <v>1.9569986224658922E-6</v>
      </c>
      <c r="O301" t="str">
        <v>NO</v>
      </c>
    </row>
    <row r="302" spans="1:15" x14ac:dyDescent="0.3">
      <c r="A302" s="3">
        <v>45349</v>
      </c>
      <c r="B302" s="4">
        <v>24625</v>
      </c>
      <c r="C302" s="7">
        <v>3421.04</v>
      </c>
      <c r="D302" s="2">
        <v>-0.14203106780456129</v>
      </c>
      <c r="E302" s="2">
        <v>-0.14342071017002081</v>
      </c>
      <c r="F302">
        <f t="shared" si="12"/>
        <v>7.1981035006898484</v>
      </c>
      <c r="G302" s="2">
        <v>7.1977000000000002</v>
      </c>
      <c r="H302">
        <f t="shared" si="13"/>
        <v>0.13892548223350254</v>
      </c>
      <c r="I302">
        <f t="shared" si="14"/>
        <v>0.13893327035025077</v>
      </c>
      <c r="L302">
        <v>8.1626434551700696E-7</v>
      </c>
      <c r="O302" t="str">
        <v>NO</v>
      </c>
    </row>
    <row r="303" spans="1:15" x14ac:dyDescent="0.3">
      <c r="A303" s="3">
        <v>45350</v>
      </c>
      <c r="B303" s="4">
        <v>24620</v>
      </c>
      <c r="C303" s="7">
        <v>3420.2</v>
      </c>
      <c r="D303" s="2">
        <v>-2.0306630184511853E-2</v>
      </c>
      <c r="E303" s="2">
        <v>-2.4556951787147195E-2</v>
      </c>
      <c r="F303">
        <f t="shared" si="12"/>
        <v>7.1984094497397813</v>
      </c>
      <c r="G303" s="2">
        <v>7.1976000000000004</v>
      </c>
      <c r="H303">
        <f t="shared" si="13"/>
        <v>0.1389195775792039</v>
      </c>
      <c r="I303">
        <f t="shared" si="14"/>
        <v>0.1389352006224297</v>
      </c>
      <c r="L303">
        <v>1.6281280670795689E-7</v>
      </c>
      <c r="O303" t="str">
        <v>NO</v>
      </c>
    </row>
    <row r="304" spans="1:15" x14ac:dyDescent="0.3">
      <c r="A304" s="3">
        <v>45351</v>
      </c>
      <c r="B304" s="4">
        <v>24640</v>
      </c>
      <c r="C304" s="7">
        <v>3427.1698999999999</v>
      </c>
      <c r="D304" s="2">
        <v>8.1201790901167845E-2</v>
      </c>
      <c r="E304" s="2">
        <v>0.20357896561698069</v>
      </c>
      <c r="F304">
        <f t="shared" si="12"/>
        <v>7.1896056276638056</v>
      </c>
      <c r="G304" s="2">
        <v>7.1877000000000004</v>
      </c>
      <c r="H304">
        <f t="shared" si="13"/>
        <v>0.1390896875</v>
      </c>
      <c r="I304">
        <f t="shared" si="14"/>
        <v>0.1391265634347566</v>
      </c>
      <c r="L304">
        <v>6.5520888123122074E-7</v>
      </c>
      <c r="O304" t="str">
        <v>NO</v>
      </c>
    </row>
    <row r="305" spans="1:15" x14ac:dyDescent="0.3">
      <c r="A305" s="3">
        <v>45352</v>
      </c>
      <c r="B305" s="4">
        <v>24640</v>
      </c>
      <c r="C305" s="7">
        <v>3423.4099000000001</v>
      </c>
      <c r="D305" s="2">
        <v>0</v>
      </c>
      <c r="E305" s="2">
        <v>-0.10977174158488572</v>
      </c>
      <c r="F305">
        <f t="shared" si="12"/>
        <v>7.1975021162379651</v>
      </c>
      <c r="G305" s="2">
        <v>7.1959999999999997</v>
      </c>
      <c r="H305">
        <f t="shared" si="13"/>
        <v>0.1389370900974026</v>
      </c>
      <c r="I305">
        <f t="shared" si="14"/>
        <v>0.13896609227348528</v>
      </c>
      <c r="L305">
        <v>3.6314167930596581E-6</v>
      </c>
      <c r="O305" t="str">
        <v>NO</v>
      </c>
    </row>
    <row r="306" spans="1:15" x14ac:dyDescent="0.3">
      <c r="A306" s="3">
        <v>45355</v>
      </c>
      <c r="B306" s="4">
        <v>24676</v>
      </c>
      <c r="C306" s="7">
        <v>3427.6001000000001</v>
      </c>
      <c r="D306" s="2">
        <v>0.14599726820732151</v>
      </c>
      <c r="E306" s="2">
        <v>0.12232358506219825</v>
      </c>
      <c r="F306">
        <f t="shared" si="12"/>
        <v>7.1992062317888248</v>
      </c>
      <c r="G306" s="2">
        <v>7.1986999999999997</v>
      </c>
      <c r="H306">
        <f t="shared" si="13"/>
        <v>0.13890420246393256</v>
      </c>
      <c r="I306">
        <f t="shared" si="14"/>
        <v>0.13891397057802105</v>
      </c>
      <c r="L306">
        <v>2.2563531923592285E-6</v>
      </c>
      <c r="O306" t="str">
        <v>NO</v>
      </c>
    </row>
    <row r="307" spans="1:15" x14ac:dyDescent="0.3">
      <c r="A307" s="3">
        <v>45356</v>
      </c>
      <c r="B307" s="4">
        <v>24690</v>
      </c>
      <c r="C307" s="7">
        <v>3430.6001000000001</v>
      </c>
      <c r="D307" s="2">
        <v>5.6719200969590988E-2</v>
      </c>
      <c r="E307" s="2">
        <v>8.7486515524788505E-2</v>
      </c>
      <c r="F307">
        <f t="shared" si="12"/>
        <v>7.1969915700754514</v>
      </c>
      <c r="G307" s="2">
        <v>7.1965000000000003</v>
      </c>
      <c r="H307">
        <f t="shared" si="13"/>
        <v>0.13894694613203726</v>
      </c>
      <c r="I307">
        <f t="shared" si="14"/>
        <v>0.1389564371569513</v>
      </c>
      <c r="L307">
        <v>2.5627062401710111E-7</v>
      </c>
      <c r="O307" t="str">
        <v>NO</v>
      </c>
    </row>
    <row r="308" spans="1:15" x14ac:dyDescent="0.3">
      <c r="A308" s="3">
        <v>45357</v>
      </c>
      <c r="B308" s="4">
        <v>24665</v>
      </c>
      <c r="C308" s="7">
        <v>3426.3600999999999</v>
      </c>
      <c r="D308" s="2">
        <v>-0.10130686713866038</v>
      </c>
      <c r="E308" s="2">
        <v>-0.12366997668726246</v>
      </c>
      <c r="F308">
        <f t="shared" si="12"/>
        <v>7.1986012211617805</v>
      </c>
      <c r="G308" s="2">
        <v>7.1970999999999998</v>
      </c>
      <c r="H308">
        <f t="shared" si="13"/>
        <v>0.13891587674842895</v>
      </c>
      <c r="I308">
        <f t="shared" si="14"/>
        <v>0.13894485278792848</v>
      </c>
      <c r="L308">
        <v>2.4164113907898692E-7</v>
      </c>
      <c r="O308" t="str">
        <v>NO</v>
      </c>
    </row>
    <row r="309" spans="1:15" x14ac:dyDescent="0.3">
      <c r="A309" s="3">
        <v>45358</v>
      </c>
      <c r="B309" s="4">
        <v>24680</v>
      </c>
      <c r="C309" s="7">
        <v>3431.0700999999999</v>
      </c>
      <c r="D309" s="2">
        <v>6.0796435148548524E-2</v>
      </c>
      <c r="E309" s="2">
        <v>0.13736926525800061</v>
      </c>
      <c r="F309">
        <f t="shared" si="12"/>
        <v>7.1930911583531918</v>
      </c>
      <c r="G309" s="2">
        <v>7.1925999999999997</v>
      </c>
      <c r="H309">
        <f t="shared" si="13"/>
        <v>0.13902228930307942</v>
      </c>
      <c r="I309">
        <f t="shared" si="14"/>
        <v>0.13903178266551736</v>
      </c>
      <c r="L309">
        <v>2.2536649765780188E-6</v>
      </c>
      <c r="O309" t="str">
        <v>NO</v>
      </c>
    </row>
    <row r="310" spans="1:15" x14ac:dyDescent="0.3">
      <c r="A310" s="3">
        <v>45359</v>
      </c>
      <c r="B310" s="4">
        <v>24640</v>
      </c>
      <c r="C310" s="7">
        <v>3428.6498999999999</v>
      </c>
      <c r="D310" s="2">
        <v>-0.16220603718680551</v>
      </c>
      <c r="E310" s="2">
        <v>-7.0562649799699978E-2</v>
      </c>
      <c r="F310">
        <f t="shared" si="12"/>
        <v>7.1865021855978943</v>
      </c>
      <c r="G310" s="2">
        <v>7.1855000000000002</v>
      </c>
      <c r="H310">
        <f t="shared" si="13"/>
        <v>0.13914975243506494</v>
      </c>
      <c r="I310">
        <f t="shared" si="14"/>
        <v>0.1391691601141187</v>
      </c>
      <c r="L310">
        <v>2.4123652791040881E-7</v>
      </c>
      <c r="O310" t="str">
        <v>NO</v>
      </c>
    </row>
    <row r="311" spans="1:15" x14ac:dyDescent="0.3">
      <c r="A311" s="3">
        <v>45362</v>
      </c>
      <c r="B311" s="4">
        <v>24635</v>
      </c>
      <c r="C311" s="7">
        <v>3429.1498999999999</v>
      </c>
      <c r="D311" s="2">
        <v>-2.0294266939259585E-2</v>
      </c>
      <c r="E311" s="2">
        <v>1.4581936348921295E-2</v>
      </c>
      <c r="F311">
        <f t="shared" si="12"/>
        <v>7.1839962435004665</v>
      </c>
      <c r="G311" s="2">
        <v>7.1820000000000004</v>
      </c>
      <c r="H311">
        <f t="shared" si="13"/>
        <v>0.13919829104932008</v>
      </c>
      <c r="I311">
        <f t="shared" si="14"/>
        <v>0.13923698134224449</v>
      </c>
      <c r="L311">
        <v>1.0043759726263785E-6</v>
      </c>
      <c r="O311" t="str">
        <v>NO</v>
      </c>
    </row>
    <row r="312" spans="1:15" x14ac:dyDescent="0.3">
      <c r="A312" s="3">
        <v>45363</v>
      </c>
      <c r="B312" s="4">
        <v>24645</v>
      </c>
      <c r="C312" s="7">
        <v>3431.54</v>
      </c>
      <c r="D312" s="2">
        <v>4.0584416141477869E-2</v>
      </c>
      <c r="E312" s="2">
        <v>6.9675211430051856E-2</v>
      </c>
      <c r="F312">
        <f t="shared" si="12"/>
        <v>7.1819066658118516</v>
      </c>
      <c r="G312" s="2">
        <v>7.18</v>
      </c>
      <c r="H312">
        <f t="shared" si="13"/>
        <v>0.13923879082978291</v>
      </c>
      <c r="I312">
        <f t="shared" si="14"/>
        <v>0.1392757660167131</v>
      </c>
      <c r="L312">
        <v>3.9849881131532345E-6</v>
      </c>
      <c r="O312" t="str">
        <v>NO</v>
      </c>
    </row>
    <row r="313" spans="1:15" x14ac:dyDescent="0.3">
      <c r="A313" s="3">
        <v>45364</v>
      </c>
      <c r="B313" s="4">
        <v>24675</v>
      </c>
      <c r="C313" s="7">
        <v>3433.04</v>
      </c>
      <c r="D313" s="2">
        <v>0.12165451622042649</v>
      </c>
      <c r="E313" s="2">
        <v>4.3702601583031332E-2</v>
      </c>
      <c r="F313">
        <f t="shared" si="12"/>
        <v>7.1875072821755648</v>
      </c>
      <c r="G313" s="2">
        <v>7.1860999999999997</v>
      </c>
      <c r="H313">
        <f t="shared" si="13"/>
        <v>0.13913029381965553</v>
      </c>
      <c r="I313">
        <f t="shared" si="14"/>
        <v>0.13915754025131852</v>
      </c>
      <c r="L313">
        <v>3.6353745180846271E-6</v>
      </c>
      <c r="O313" t="str">
        <v>NO</v>
      </c>
    </row>
    <row r="314" spans="1:15" x14ac:dyDescent="0.3">
      <c r="A314" s="3">
        <v>45365</v>
      </c>
      <c r="B314" s="4">
        <v>24690</v>
      </c>
      <c r="C314" s="7">
        <v>3431.79</v>
      </c>
      <c r="D314" s="2">
        <v>6.0771803754287153E-2</v>
      </c>
      <c r="E314" s="2">
        <v>-3.6417508192186435E-2</v>
      </c>
      <c r="F314">
        <f t="shared" si="12"/>
        <v>7.1944961667234884</v>
      </c>
      <c r="G314" s="2">
        <v>7.1932</v>
      </c>
      <c r="H314">
        <f t="shared" si="13"/>
        <v>0.13899513973268529</v>
      </c>
      <c r="I314">
        <f t="shared" si="14"/>
        <v>0.13902018573096814</v>
      </c>
      <c r="L314">
        <v>1.9804431216631626E-6</v>
      </c>
      <c r="O314" t="str">
        <v>NO</v>
      </c>
    </row>
    <row r="315" spans="1:15" x14ac:dyDescent="0.3">
      <c r="A315" s="3">
        <v>45366</v>
      </c>
      <c r="B315" s="4">
        <v>24710</v>
      </c>
      <c r="C315" s="7">
        <v>3433.5700999999999</v>
      </c>
      <c r="D315" s="2">
        <v>8.0971664343055749E-2</v>
      </c>
      <c r="E315" s="2">
        <v>5.1857441240169923E-2</v>
      </c>
      <c r="F315">
        <f t="shared" si="12"/>
        <v>7.1965910933346029</v>
      </c>
      <c r="G315" s="2">
        <v>7.1954000000000002</v>
      </c>
      <c r="H315">
        <f t="shared" si="13"/>
        <v>0.13895467826790772</v>
      </c>
      <c r="I315">
        <f t="shared" si="14"/>
        <v>0.13897768018456236</v>
      </c>
      <c r="L315">
        <v>1.6800481750784269E-6</v>
      </c>
      <c r="O315" t="str">
        <v>NO</v>
      </c>
    </row>
    <row r="316" spans="1:15" x14ac:dyDescent="0.3">
      <c r="A316" s="3">
        <v>45369</v>
      </c>
      <c r="B316" s="4">
        <v>24715</v>
      </c>
      <c r="C316" s="7">
        <v>3433.3501000000001</v>
      </c>
      <c r="D316" s="2">
        <v>2.023267584038934E-2</v>
      </c>
      <c r="E316" s="2">
        <v>-6.4075304115292419E-3</v>
      </c>
      <c r="F316">
        <f t="shared" si="12"/>
        <v>7.1985085354388998</v>
      </c>
      <c r="G316" s="2">
        <v>7.1981000000000002</v>
      </c>
      <c r="H316">
        <f t="shared" si="13"/>
        <v>0.13891766538539349</v>
      </c>
      <c r="I316">
        <f t="shared" si="14"/>
        <v>0.13892554979786331</v>
      </c>
      <c r="L316">
        <v>1.4187033317348731E-6</v>
      </c>
      <c r="O316" t="str">
        <v>NO</v>
      </c>
    </row>
    <row r="317" spans="1:15" x14ac:dyDescent="0.3">
      <c r="A317" s="3">
        <v>45370</v>
      </c>
      <c r="B317" s="4">
        <v>24740</v>
      </c>
      <c r="C317" s="7">
        <v>3436.3</v>
      </c>
      <c r="D317" s="2">
        <v>0.10110202054191714</v>
      </c>
      <c r="E317" s="2">
        <v>8.5882108648128341E-2</v>
      </c>
      <c r="F317">
        <f t="shared" si="12"/>
        <v>7.1996042254750749</v>
      </c>
      <c r="G317" s="2">
        <v>7.1990999999999996</v>
      </c>
      <c r="H317">
        <f t="shared" si="13"/>
        <v>0.1388965238480194</v>
      </c>
      <c r="I317">
        <f t="shared" si="14"/>
        <v>0.13890625217041019</v>
      </c>
      <c r="L317">
        <v>1.6690120483691047E-7</v>
      </c>
      <c r="O317" t="str">
        <v>NO</v>
      </c>
    </row>
    <row r="318" spans="1:15" x14ac:dyDescent="0.3">
      <c r="A318" s="3">
        <v>45371</v>
      </c>
      <c r="B318" s="4">
        <v>24775</v>
      </c>
      <c r="C318" s="7">
        <v>3441.21</v>
      </c>
      <c r="D318" s="2">
        <v>0.14137132517097747</v>
      </c>
      <c r="E318" s="2">
        <v>0.14278425866868297</v>
      </c>
      <c r="F318">
        <f t="shared" si="12"/>
        <v>7.1995025005739262</v>
      </c>
      <c r="G318" s="2">
        <v>7.1992000000000003</v>
      </c>
      <c r="H318">
        <f t="shared" si="13"/>
        <v>0.13889848637739657</v>
      </c>
      <c r="I318">
        <f t="shared" si="14"/>
        <v>0.13890432270252251</v>
      </c>
      <c r="L318">
        <v>2.5424332971494953E-7</v>
      </c>
      <c r="O318" t="str">
        <v>NO</v>
      </c>
    </row>
    <row r="319" spans="1:15" x14ac:dyDescent="0.3">
      <c r="A319" s="3">
        <v>45372</v>
      </c>
      <c r="B319" s="4">
        <v>24785</v>
      </c>
      <c r="C319" s="7">
        <v>3442.55</v>
      </c>
      <c r="D319" s="2">
        <v>4.0355125648554944E-2</v>
      </c>
      <c r="E319" s="2">
        <v>3.89322119575874E-2</v>
      </c>
      <c r="F319">
        <f t="shared" si="12"/>
        <v>7.1996049440095273</v>
      </c>
      <c r="G319" s="2">
        <v>7.1993</v>
      </c>
      <c r="H319">
        <f t="shared" si="13"/>
        <v>0.13889650998587857</v>
      </c>
      <c r="I319">
        <f t="shared" si="14"/>
        <v>0.13890239328823636</v>
      </c>
      <c r="L319">
        <v>9.1506597225492923E-8</v>
      </c>
      <c r="O319" t="str">
        <v>NO</v>
      </c>
    </row>
    <row r="320" spans="1:15" x14ac:dyDescent="0.3">
      <c r="A320" s="3">
        <v>45373</v>
      </c>
      <c r="B320" s="4">
        <v>24768</v>
      </c>
      <c r="C320" s="7">
        <v>3425.9198999999999</v>
      </c>
      <c r="D320" s="2">
        <v>-6.8613406522058995E-2</v>
      </c>
      <c r="E320" s="2">
        <v>-0.48424562498610896</v>
      </c>
      <c r="F320">
        <f t="shared" si="12"/>
        <v>7.2295910946429309</v>
      </c>
      <c r="G320" s="2">
        <v>7.2293000000000003</v>
      </c>
      <c r="H320">
        <f t="shared" si="13"/>
        <v>0.1383204093992248</v>
      </c>
      <c r="I320">
        <f t="shared" si="14"/>
        <v>0.13832597900211638</v>
      </c>
      <c r="L320">
        <v>9.2990848946584233E-8</v>
      </c>
      <c r="O320" t="str">
        <v>NO</v>
      </c>
    </row>
    <row r="321" spans="1:15" x14ac:dyDescent="0.3">
      <c r="A321" s="3">
        <v>45376</v>
      </c>
      <c r="B321" s="4">
        <v>24740</v>
      </c>
      <c r="C321" s="7">
        <v>3430.3</v>
      </c>
      <c r="D321" s="2">
        <v>-0.1131130442974735</v>
      </c>
      <c r="E321" s="2">
        <v>0.12777013164015158</v>
      </c>
      <c r="F321">
        <f t="shared" si="12"/>
        <v>7.2121971839197734</v>
      </c>
      <c r="G321" s="2">
        <v>7.2102000000000004</v>
      </c>
      <c r="H321">
        <f t="shared" si="13"/>
        <v>0.13865400161681488</v>
      </c>
      <c r="I321">
        <f t="shared" si="14"/>
        <v>0.13869240797758731</v>
      </c>
      <c r="L321">
        <v>8.4736091142919655E-8</v>
      </c>
      <c r="O321" t="str">
        <v>NO</v>
      </c>
    </row>
    <row r="322" spans="1:15" x14ac:dyDescent="0.3">
      <c r="A322" s="3">
        <v>45377</v>
      </c>
      <c r="B322" s="4">
        <v>24770</v>
      </c>
      <c r="C322" s="7">
        <v>3431.22</v>
      </c>
      <c r="D322" s="2">
        <v>0.12118765369263827</v>
      </c>
      <c r="E322" s="2">
        <v>2.6816215809699319E-2</v>
      </c>
      <c r="F322">
        <f t="shared" si="12"/>
        <v>7.2190066506956709</v>
      </c>
      <c r="G322" s="2">
        <v>7.2176</v>
      </c>
      <c r="H322">
        <f t="shared" si="13"/>
        <v>0.1385232135647961</v>
      </c>
      <c r="I322">
        <f t="shared" si="14"/>
        <v>0.13855021059632011</v>
      </c>
      <c r="L322">
        <v>3.9887436093998188E-6</v>
      </c>
      <c r="O322" t="str">
        <v>NO</v>
      </c>
    </row>
    <row r="323" spans="1:15" x14ac:dyDescent="0.3">
      <c r="A323" s="3">
        <v>45378</v>
      </c>
      <c r="B323" s="4">
        <v>24785</v>
      </c>
      <c r="C323" s="7">
        <v>3429.26</v>
      </c>
      <c r="D323" s="2">
        <v>6.0538797126900586E-2</v>
      </c>
      <c r="E323" s="2">
        <v>-5.7138860643142705E-2</v>
      </c>
      <c r="F323">
        <f t="shared" ref="F323:F386" si="15">B323/C323</f>
        <v>7.2275068090491823</v>
      </c>
      <c r="G323" s="2">
        <v>7.2270000000000003</v>
      </c>
      <c r="H323">
        <f t="shared" ref="H323:H386" si="16">C323/B323</f>
        <v>0.13836029856768206</v>
      </c>
      <c r="I323">
        <f t="shared" ref="I323:I386" si="17">1/G323</f>
        <v>0.13837000138370001</v>
      </c>
      <c r="L323">
        <v>1.9786661796314805E-6</v>
      </c>
      <c r="O323" t="str">
        <v>NO</v>
      </c>
    </row>
    <row r="324" spans="1:15" x14ac:dyDescent="0.3">
      <c r="A324" s="3">
        <v>45379</v>
      </c>
      <c r="B324" s="4">
        <v>24790</v>
      </c>
      <c r="C324" s="7">
        <v>3429.8101000000001</v>
      </c>
      <c r="D324" s="2">
        <v>2.017145745619383E-2</v>
      </c>
      <c r="E324" s="2">
        <v>1.6040075204351106E-2</v>
      </c>
      <c r="F324">
        <f t="shared" si="15"/>
        <v>7.2278054111508974</v>
      </c>
      <c r="G324" s="2">
        <v>7.2262000000000004</v>
      </c>
      <c r="H324">
        <f t="shared" si="16"/>
        <v>0.13835458249294072</v>
      </c>
      <c r="I324">
        <f t="shared" si="17"/>
        <v>0.13838532008524534</v>
      </c>
      <c r="L324">
        <v>2.5685541233275151E-7</v>
      </c>
      <c r="O324" t="str">
        <v>NO</v>
      </c>
    </row>
    <row r="325" spans="1:15" x14ac:dyDescent="0.3">
      <c r="A325" s="3">
        <v>45380</v>
      </c>
      <c r="B325" s="4">
        <v>24810</v>
      </c>
      <c r="C325" s="7">
        <v>3435.24</v>
      </c>
      <c r="D325" s="2">
        <v>8.064516566105101E-2</v>
      </c>
      <c r="E325" s="2">
        <v>0.1581897015526286</v>
      </c>
      <c r="F325">
        <f t="shared" si="15"/>
        <v>7.2222028155238069</v>
      </c>
      <c r="G325" s="2">
        <v>7.2202999999999999</v>
      </c>
      <c r="H325">
        <f t="shared" si="16"/>
        <v>0.13846191051995163</v>
      </c>
      <c r="I325">
        <f t="shared" si="17"/>
        <v>0.13849840034347605</v>
      </c>
      <c r="L325">
        <v>2.5773449634243102E-6</v>
      </c>
      <c r="O325" t="str">
        <v>NO</v>
      </c>
    </row>
    <row r="326" spans="1:15" x14ac:dyDescent="0.3">
      <c r="A326" s="3">
        <v>45383</v>
      </c>
      <c r="B326" s="4">
        <v>24795</v>
      </c>
      <c r="C326" s="7">
        <v>3428.99</v>
      </c>
      <c r="D326" s="2">
        <v>-6.0477776261241976E-2</v>
      </c>
      <c r="E326" s="2">
        <v>-0.18210350548192489</v>
      </c>
      <c r="F326">
        <f t="shared" si="15"/>
        <v>7.2309922163669187</v>
      </c>
      <c r="G326" s="2">
        <v>7.2305000000000001</v>
      </c>
      <c r="H326">
        <f t="shared" si="16"/>
        <v>0.13829360758217382</v>
      </c>
      <c r="I326">
        <f t="shared" si="17"/>
        <v>0.13830302192102897</v>
      </c>
      <c r="L326">
        <v>3.6207069176409074E-6</v>
      </c>
      <c r="O326" t="str">
        <v>NO</v>
      </c>
    </row>
    <row r="327" spans="1:15" x14ac:dyDescent="0.3">
      <c r="A327" s="3">
        <v>45384</v>
      </c>
      <c r="B327" s="4">
        <v>24900</v>
      </c>
      <c r="C327" s="7">
        <v>3442.1298999999999</v>
      </c>
      <c r="D327" s="2">
        <v>0.42257835295647966</v>
      </c>
      <c r="E327" s="2">
        <v>0.38246795890506202</v>
      </c>
      <c r="F327">
        <f t="shared" si="15"/>
        <v>7.2338931775933268</v>
      </c>
      <c r="G327" s="2">
        <v>7.2320000000000002</v>
      </c>
      <c r="H327">
        <f t="shared" si="16"/>
        <v>0.1382381485943775</v>
      </c>
      <c r="I327">
        <f t="shared" si="17"/>
        <v>0.13827433628318583</v>
      </c>
      <c r="L327">
        <v>2.4227695186248767E-7</v>
      </c>
      <c r="O327" t="str">
        <v>NO</v>
      </c>
    </row>
    <row r="328" spans="1:15" x14ac:dyDescent="0.3">
      <c r="A328" s="3">
        <v>45385</v>
      </c>
      <c r="B328" s="4">
        <v>25000</v>
      </c>
      <c r="C328" s="7">
        <v>3455.6599000000001</v>
      </c>
      <c r="D328" s="2">
        <v>0.40080213975388679</v>
      </c>
      <c r="E328" s="2">
        <v>0.3923000771101402</v>
      </c>
      <c r="F328">
        <f t="shared" si="15"/>
        <v>7.2345082338687323</v>
      </c>
      <c r="G328" s="2">
        <v>7.2329999999999997</v>
      </c>
      <c r="H328">
        <f t="shared" si="16"/>
        <v>0.138226396</v>
      </c>
      <c r="I328">
        <f t="shared" si="17"/>
        <v>0.13825521913452232</v>
      </c>
      <c r="L328">
        <v>3.5841213998740249E-6</v>
      </c>
      <c r="O328" t="str">
        <v>NO</v>
      </c>
    </row>
    <row r="329" spans="1:15" x14ac:dyDescent="0.3">
      <c r="A329" s="3">
        <v>45386</v>
      </c>
      <c r="B329" s="4">
        <v>24935</v>
      </c>
      <c r="C329" s="7">
        <v>3446.6799000000001</v>
      </c>
      <c r="D329" s="2">
        <v>-0.26033858701149276</v>
      </c>
      <c r="E329" s="2">
        <v>-0.26020176713372373</v>
      </c>
      <c r="F329">
        <f t="shared" si="15"/>
        <v>7.2344983356301809</v>
      </c>
      <c r="G329" s="2">
        <v>7.2329999999999997</v>
      </c>
      <c r="H329">
        <f t="shared" si="16"/>
        <v>0.13822658512131542</v>
      </c>
      <c r="I329">
        <f t="shared" si="17"/>
        <v>0.13825521913452232</v>
      </c>
      <c r="L329">
        <v>2.2747694027923074E-6</v>
      </c>
      <c r="O329" t="str">
        <v>NO</v>
      </c>
    </row>
    <row r="330" spans="1:15" x14ac:dyDescent="0.3">
      <c r="A330" s="3">
        <v>45387</v>
      </c>
      <c r="B330" s="4">
        <v>24950</v>
      </c>
      <c r="C330" s="7">
        <v>3448.75</v>
      </c>
      <c r="D330" s="2">
        <v>6.0138319944179286E-2</v>
      </c>
      <c r="E330" s="2">
        <v>6.0042668614209954E-2</v>
      </c>
      <c r="F330">
        <f t="shared" si="15"/>
        <v>7.234505255527365</v>
      </c>
      <c r="G330" s="2">
        <v>7.2329999999999997</v>
      </c>
      <c r="H330">
        <f t="shared" si="16"/>
        <v>0.13822645290581162</v>
      </c>
      <c r="I330">
        <f t="shared" si="17"/>
        <v>0.13825521913452232</v>
      </c>
      <c r="L330">
        <v>2.2450096606705007E-6</v>
      </c>
      <c r="O330" t="str">
        <v>NO</v>
      </c>
    </row>
    <row r="331" spans="1:15" x14ac:dyDescent="0.3">
      <c r="A331" s="3">
        <v>45390</v>
      </c>
      <c r="B331" s="4">
        <v>24960</v>
      </c>
      <c r="C331" s="7">
        <v>3451.76</v>
      </c>
      <c r="D331" s="2">
        <v>4.007213036992667E-2</v>
      </c>
      <c r="E331" s="2">
        <v>8.7239934176010975E-2</v>
      </c>
      <c r="F331">
        <f t="shared" si="15"/>
        <v>7.2310937029225668</v>
      </c>
      <c r="G331" s="2">
        <v>7.2305999999999999</v>
      </c>
      <c r="H331">
        <f t="shared" si="16"/>
        <v>0.13829166666666667</v>
      </c>
      <c r="I331">
        <f t="shared" si="17"/>
        <v>0.13830110917489558</v>
      </c>
      <c r="L331">
        <v>2.2657942026639581E-6</v>
      </c>
      <c r="O331" t="str">
        <v>NO</v>
      </c>
    </row>
    <row r="332" spans="1:15" x14ac:dyDescent="0.3">
      <c r="A332" s="3">
        <v>45391</v>
      </c>
      <c r="B332" s="4">
        <v>24945</v>
      </c>
      <c r="C332" s="7">
        <v>3448.78</v>
      </c>
      <c r="D332" s="2">
        <v>-6.0114218822625187E-2</v>
      </c>
      <c r="E332" s="2">
        <v>-8.6370057568004047E-2</v>
      </c>
      <c r="F332">
        <f t="shared" si="15"/>
        <v>7.2329925364911647</v>
      </c>
      <c r="G332" s="2">
        <v>7.2316000000000003</v>
      </c>
      <c r="H332">
        <f t="shared" si="16"/>
        <v>0.1382553617959511</v>
      </c>
      <c r="I332">
        <f t="shared" si="17"/>
        <v>0.13828198462304331</v>
      </c>
      <c r="L332">
        <v>2.4374257575109504E-7</v>
      </c>
      <c r="O332" t="str">
        <v>NO</v>
      </c>
    </row>
    <row r="333" spans="1:15" x14ac:dyDescent="0.3">
      <c r="A333" s="3">
        <v>45392</v>
      </c>
      <c r="B333" s="4">
        <v>24935</v>
      </c>
      <c r="C333" s="7">
        <v>3446.6799000000001</v>
      </c>
      <c r="D333" s="2">
        <v>-4.0096231491477986E-2</v>
      </c>
      <c r="E333" s="2">
        <v>-6.091254522222702E-2</v>
      </c>
      <c r="F333">
        <f t="shared" si="15"/>
        <v>7.2344983356301809</v>
      </c>
      <c r="G333" s="2">
        <v>7.234</v>
      </c>
      <c r="H333">
        <f t="shared" si="16"/>
        <v>0.13822658512131542</v>
      </c>
      <c r="I333">
        <f t="shared" si="17"/>
        <v>0.13823610727121924</v>
      </c>
      <c r="L333">
        <v>1.9391578792245766E-6</v>
      </c>
      <c r="O333" t="str">
        <v>NO</v>
      </c>
    </row>
    <row r="334" spans="1:15" x14ac:dyDescent="0.3">
      <c r="A334" s="3">
        <v>45393</v>
      </c>
      <c r="B334" s="4">
        <v>24980</v>
      </c>
      <c r="C334" s="7">
        <v>3451.47</v>
      </c>
      <c r="D334" s="2">
        <v>0.18030656993457164</v>
      </c>
      <c r="E334" s="2">
        <v>0.13888073873032541</v>
      </c>
      <c r="F334">
        <f t="shared" si="15"/>
        <v>7.2374959075408452</v>
      </c>
      <c r="G334" s="2">
        <v>7.2373000000000003</v>
      </c>
      <c r="H334">
        <f t="shared" si="16"/>
        <v>0.1381693354683747</v>
      </c>
      <c r="I334">
        <f t="shared" si="17"/>
        <v>0.13817307559448966</v>
      </c>
      <c r="L334">
        <v>2.4833840030776321E-7</v>
      </c>
      <c r="O334" t="str">
        <v>NO</v>
      </c>
    </row>
    <row r="335" spans="1:15" x14ac:dyDescent="0.3">
      <c r="A335" s="3">
        <v>45394</v>
      </c>
      <c r="B335" s="4">
        <v>25015</v>
      </c>
      <c r="C335" s="7">
        <v>3456.26</v>
      </c>
      <c r="D335" s="2">
        <v>0.14001402427366635</v>
      </c>
      <c r="E335" s="2">
        <v>0.13868523430247262</v>
      </c>
      <c r="F335">
        <f t="shared" si="15"/>
        <v>7.2375920792995894</v>
      </c>
      <c r="G335" s="2">
        <v>7.2370999999999999</v>
      </c>
      <c r="H335">
        <f t="shared" si="16"/>
        <v>0.13816749950029983</v>
      </c>
      <c r="I335">
        <f t="shared" si="17"/>
        <v>0.13817689405977532</v>
      </c>
      <c r="L335">
        <v>3.8379764559882082E-8</v>
      </c>
      <c r="O335" t="str">
        <v>NO</v>
      </c>
    </row>
    <row r="336" spans="1:15" x14ac:dyDescent="0.3">
      <c r="A336" s="3">
        <v>45397</v>
      </c>
      <c r="B336" s="4">
        <v>25180</v>
      </c>
      <c r="C336" s="7">
        <v>3478.6201000000001</v>
      </c>
      <c r="D336" s="2">
        <v>0.65743836760327168</v>
      </c>
      <c r="E336" s="2">
        <v>0.64486125683042472</v>
      </c>
      <c r="F336">
        <f t="shared" si="15"/>
        <v>7.2385024165185499</v>
      </c>
      <c r="G336" s="2">
        <v>7.2378</v>
      </c>
      <c r="H336">
        <f t="shared" si="16"/>
        <v>0.13815012311358221</v>
      </c>
      <c r="I336">
        <f t="shared" si="17"/>
        <v>0.13816353035452761</v>
      </c>
      <c r="L336">
        <v>2.4214203708449138E-7</v>
      </c>
      <c r="O336" t="str">
        <v>NO</v>
      </c>
    </row>
    <row r="337" spans="1:15" x14ac:dyDescent="0.3">
      <c r="A337" s="3">
        <v>45398</v>
      </c>
      <c r="B337" s="4">
        <v>25280</v>
      </c>
      <c r="C337" s="7">
        <v>3492.4398999999999</v>
      </c>
      <c r="D337" s="2">
        <v>0.39635406624556108</v>
      </c>
      <c r="E337" s="2">
        <v>0.39649115355586961</v>
      </c>
      <c r="F337">
        <f t="shared" si="15"/>
        <v>7.2384924934570813</v>
      </c>
      <c r="G337" s="2">
        <v>7.2370000000000001</v>
      </c>
      <c r="H337">
        <f t="shared" si="16"/>
        <v>0.13815031249999998</v>
      </c>
      <c r="I337">
        <f t="shared" si="17"/>
        <v>0.1381788033715628</v>
      </c>
      <c r="L337">
        <v>4.9338896553169624E-7</v>
      </c>
      <c r="O337" t="str">
        <v>NO</v>
      </c>
    </row>
    <row r="338" spans="1:15" x14ac:dyDescent="0.3">
      <c r="A338" s="3">
        <v>45399</v>
      </c>
      <c r="B338" s="4">
        <v>25400</v>
      </c>
      <c r="C338" s="7">
        <v>3508.6298999999999</v>
      </c>
      <c r="D338" s="2">
        <v>0.47356047458342504</v>
      </c>
      <c r="E338" s="2">
        <v>0.46250156968021527</v>
      </c>
      <c r="F338">
        <f t="shared" si="15"/>
        <v>7.2392930357231471</v>
      </c>
      <c r="G338" s="2">
        <v>7.2384000000000004</v>
      </c>
      <c r="H338">
        <f t="shared" si="16"/>
        <v>0.13813503543307087</v>
      </c>
      <c r="I338">
        <f t="shared" si="17"/>
        <v>0.13815207780725022</v>
      </c>
      <c r="L338">
        <v>2.2275367194303272E-6</v>
      </c>
      <c r="O338" t="str">
        <v>NO</v>
      </c>
    </row>
    <row r="339" spans="1:15" x14ac:dyDescent="0.3">
      <c r="A339" s="3">
        <v>45400</v>
      </c>
      <c r="B339" s="4">
        <v>25400</v>
      </c>
      <c r="C339" s="7">
        <v>3508.6698999999999</v>
      </c>
      <c r="D339" s="2">
        <v>0</v>
      </c>
      <c r="E339" s="2">
        <v>1.1400396488753805E-3</v>
      </c>
      <c r="F339">
        <f t="shared" si="15"/>
        <v>7.2392105053826814</v>
      </c>
      <c r="G339" s="2">
        <v>7.2382</v>
      </c>
      <c r="H339">
        <f t="shared" si="16"/>
        <v>0.13813661023622048</v>
      </c>
      <c r="I339">
        <f t="shared" si="17"/>
        <v>0.13815589511204443</v>
      </c>
      <c r="L339">
        <v>7.9751280281614171E-7</v>
      </c>
      <c r="O339" t="str">
        <v>NO</v>
      </c>
    </row>
    <row r="340" spans="1:15" x14ac:dyDescent="0.3">
      <c r="A340" s="3">
        <v>45401</v>
      </c>
      <c r="B340" s="4">
        <v>25440</v>
      </c>
      <c r="C340" s="7">
        <v>3513.6201000000001</v>
      </c>
      <c r="D340" s="2">
        <v>0.15735644474305382</v>
      </c>
      <c r="E340" s="2">
        <v>0.14098537143735687</v>
      </c>
      <c r="F340">
        <f t="shared" si="15"/>
        <v>7.2403957388563436</v>
      </c>
      <c r="G340" s="2">
        <v>7.2403000000000004</v>
      </c>
      <c r="H340">
        <f t="shared" si="16"/>
        <v>0.13811399764150945</v>
      </c>
      <c r="I340">
        <f t="shared" si="17"/>
        <v>0.13811582392994765</v>
      </c>
      <c r="L340">
        <v>1.0211211284281574E-6</v>
      </c>
      <c r="O340" t="str">
        <v>NO</v>
      </c>
    </row>
    <row r="341" spans="1:15" x14ac:dyDescent="0.3">
      <c r="A341" s="3">
        <v>45404</v>
      </c>
      <c r="B341" s="4">
        <v>25455</v>
      </c>
      <c r="C341" s="7">
        <v>3513.9398999999999</v>
      </c>
      <c r="D341" s="2">
        <v>5.8944888237791315E-2</v>
      </c>
      <c r="E341" s="2">
        <v>9.1013097069476464E-3</v>
      </c>
      <c r="F341">
        <f t="shared" si="15"/>
        <v>7.2440055107373924</v>
      </c>
      <c r="G341" s="2">
        <v>7.2430000000000003</v>
      </c>
      <c r="H341">
        <f t="shared" si="16"/>
        <v>0.13804517383618148</v>
      </c>
      <c r="I341">
        <f t="shared" si="17"/>
        <v>0.13806433798149936</v>
      </c>
      <c r="L341">
        <v>9.165928613899084E-9</v>
      </c>
      <c r="O341" t="str">
        <v>NO</v>
      </c>
    </row>
    <row r="342" spans="1:15" x14ac:dyDescent="0.3">
      <c r="A342" s="3">
        <v>45405</v>
      </c>
      <c r="B342" s="4">
        <v>25440</v>
      </c>
      <c r="C342" s="7">
        <v>3511.05</v>
      </c>
      <c r="D342" s="2">
        <v>-5.8944888237791253E-2</v>
      </c>
      <c r="E342" s="2">
        <v>-8.2274856025565501E-2</v>
      </c>
      <c r="F342">
        <f t="shared" si="15"/>
        <v>7.2456957320459692</v>
      </c>
      <c r="G342" s="2">
        <v>7.2447999999999997</v>
      </c>
      <c r="H342">
        <f t="shared" si="16"/>
        <v>0.13801297169811322</v>
      </c>
      <c r="I342">
        <f t="shared" si="17"/>
        <v>0.13803003533568906</v>
      </c>
      <c r="L342">
        <v>1.0110518430107627E-6</v>
      </c>
      <c r="O342" t="str">
        <v>NO</v>
      </c>
    </row>
    <row r="343" spans="1:15" x14ac:dyDescent="0.3">
      <c r="A343" s="3">
        <v>45406</v>
      </c>
      <c r="B343" s="4">
        <v>25405</v>
      </c>
      <c r="C343" s="7">
        <v>3506.02</v>
      </c>
      <c r="D343" s="2">
        <v>-0.13767334262261297</v>
      </c>
      <c r="E343" s="2">
        <v>-0.14336470525537481</v>
      </c>
      <c r="F343">
        <f t="shared" si="15"/>
        <v>7.2461081226005559</v>
      </c>
      <c r="G343" s="2">
        <v>7.2460000000000004</v>
      </c>
      <c r="H343">
        <f t="shared" si="16"/>
        <v>0.13800511710293251</v>
      </c>
      <c r="I343">
        <f t="shared" si="17"/>
        <v>0.13800717637317139</v>
      </c>
      <c r="L343">
        <v>8.0233589817668569E-7</v>
      </c>
      <c r="O343" t="str">
        <v>NO</v>
      </c>
    </row>
    <row r="344" spans="1:15" x14ac:dyDescent="0.3">
      <c r="A344" s="3">
        <v>45407</v>
      </c>
      <c r="B344" s="4">
        <v>25350</v>
      </c>
      <c r="C344" s="7">
        <v>3501.1399000000001</v>
      </c>
      <c r="D344" s="2">
        <v>-0.2167275008503001</v>
      </c>
      <c r="E344" s="2">
        <v>-0.13928898037583287</v>
      </c>
      <c r="F344">
        <f t="shared" si="15"/>
        <v>7.240499015763409</v>
      </c>
      <c r="G344" s="2">
        <v>7.2393000000000001</v>
      </c>
      <c r="H344">
        <f t="shared" si="16"/>
        <v>0.13811202761341224</v>
      </c>
      <c r="I344">
        <f t="shared" si="17"/>
        <v>0.13813490254582625</v>
      </c>
      <c r="L344">
        <v>1.1690496750880426E-8</v>
      </c>
      <c r="O344" t="str">
        <v>NO</v>
      </c>
    </row>
    <row r="345" spans="1:15" x14ac:dyDescent="0.3">
      <c r="A345" s="3">
        <v>45408</v>
      </c>
      <c r="B345" s="4">
        <v>25330</v>
      </c>
      <c r="C345" s="7">
        <v>3495.48</v>
      </c>
      <c r="D345" s="2">
        <v>-7.8926602360836526E-2</v>
      </c>
      <c r="E345" s="2">
        <v>-0.16178958741511126</v>
      </c>
      <c r="F345">
        <f t="shared" si="15"/>
        <v>7.2465011958300432</v>
      </c>
      <c r="G345" s="2">
        <v>7.2464000000000004</v>
      </c>
      <c r="H345">
        <f t="shared" si="16"/>
        <v>0.13799763126727202</v>
      </c>
      <c r="I345">
        <f t="shared" si="17"/>
        <v>0.13799955840141312</v>
      </c>
      <c r="L345">
        <v>1.4376388009032015E-6</v>
      </c>
      <c r="O345" t="str">
        <v>NO</v>
      </c>
    </row>
    <row r="346" spans="1:15" x14ac:dyDescent="0.3">
      <c r="A346" s="3">
        <v>45411</v>
      </c>
      <c r="B346" s="4">
        <v>25330</v>
      </c>
      <c r="C346" s="7">
        <v>3502.2</v>
      </c>
      <c r="D346" s="2">
        <v>0</v>
      </c>
      <c r="E346" s="2">
        <v>0.19206371442402967</v>
      </c>
      <c r="F346">
        <f t="shared" si="15"/>
        <v>7.2325966535320658</v>
      </c>
      <c r="G346" s="2">
        <v>7.2317999999999998</v>
      </c>
      <c r="H346">
        <f t="shared" si="16"/>
        <v>0.13826292933280693</v>
      </c>
      <c r="I346">
        <f t="shared" si="17"/>
        <v>0.13827816034735474</v>
      </c>
      <c r="L346">
        <v>1.024059601804218E-8</v>
      </c>
      <c r="O346" t="str">
        <v>NO</v>
      </c>
    </row>
    <row r="347" spans="1:15" x14ac:dyDescent="0.3">
      <c r="A347" s="3">
        <v>45412</v>
      </c>
      <c r="B347" s="4">
        <v>25330</v>
      </c>
      <c r="C347" s="7">
        <v>3497.6001000000001</v>
      </c>
      <c r="D347" s="2">
        <v>0</v>
      </c>
      <c r="E347" s="2">
        <v>-0.13142948645474314</v>
      </c>
      <c r="F347">
        <f t="shared" si="15"/>
        <v>7.2421086675975337</v>
      </c>
      <c r="G347" s="2">
        <v>7.2401</v>
      </c>
      <c r="H347">
        <f t="shared" si="16"/>
        <v>0.13808133043821555</v>
      </c>
      <c r="I347">
        <f t="shared" si="17"/>
        <v>0.13811963923150233</v>
      </c>
      <c r="L347">
        <v>6.3465685015329444E-7</v>
      </c>
      <c r="O347" t="str">
        <v>NO</v>
      </c>
    </row>
    <row r="348" spans="1:15" x14ac:dyDescent="0.3">
      <c r="A348" s="3">
        <v>45413</v>
      </c>
      <c r="B348" s="4">
        <v>25330</v>
      </c>
      <c r="C348" s="7">
        <v>3500.3</v>
      </c>
      <c r="D348" s="2">
        <v>0</v>
      </c>
      <c r="E348" s="2">
        <v>7.7163151670700827E-2</v>
      </c>
      <c r="F348">
        <f t="shared" si="15"/>
        <v>7.236522583778533</v>
      </c>
      <c r="G348" s="2">
        <v>7.2401</v>
      </c>
      <c r="H348">
        <f t="shared" si="16"/>
        <v>0.13818791946308726</v>
      </c>
      <c r="I348">
        <f t="shared" si="17"/>
        <v>0.13811963923150233</v>
      </c>
      <c r="L348">
        <v>4.0347455173818411E-6</v>
      </c>
      <c r="O348" t="str">
        <v>NO</v>
      </c>
    </row>
    <row r="349" spans="1:15" x14ac:dyDescent="0.3">
      <c r="A349" s="3">
        <v>45414</v>
      </c>
      <c r="B349" s="4">
        <v>25390</v>
      </c>
      <c r="C349" s="7">
        <v>3505.8899000000001</v>
      </c>
      <c r="D349" s="2">
        <v>0.23659317030031191</v>
      </c>
      <c r="E349" s="2">
        <v>0.15957035895118346</v>
      </c>
      <c r="F349">
        <f t="shared" si="15"/>
        <v>7.2420985040060728</v>
      </c>
      <c r="G349" s="2">
        <v>7.2401</v>
      </c>
      <c r="H349">
        <f t="shared" si="16"/>
        <v>0.13808152422213471</v>
      </c>
      <c r="I349">
        <f t="shared" si="17"/>
        <v>0.13811963923150233</v>
      </c>
      <c r="L349">
        <v>1.2797906821615309E-5</v>
      </c>
      <c r="O349" t="str">
        <v>NO</v>
      </c>
    </row>
    <row r="350" spans="1:15" x14ac:dyDescent="0.3">
      <c r="A350" s="3">
        <v>45415</v>
      </c>
      <c r="B350" s="4">
        <v>25400</v>
      </c>
      <c r="C350" s="7">
        <v>3507.27</v>
      </c>
      <c r="D350" s="2">
        <v>3.9377830790376087E-2</v>
      </c>
      <c r="E350" s="2">
        <v>3.935743765986633E-2</v>
      </c>
      <c r="F350">
        <f t="shared" si="15"/>
        <v>7.2420999808968229</v>
      </c>
      <c r="G350" s="2">
        <v>7.2401</v>
      </c>
      <c r="H350">
        <f t="shared" si="16"/>
        <v>0.13808149606299214</v>
      </c>
      <c r="I350">
        <f t="shared" si="17"/>
        <v>0.13811963923150233</v>
      </c>
      <c r="L350">
        <v>3.9940182622891141E-6</v>
      </c>
      <c r="O350" t="str">
        <v>NO</v>
      </c>
    </row>
    <row r="351" spans="1:15" x14ac:dyDescent="0.3">
      <c r="A351" s="3">
        <v>45418</v>
      </c>
      <c r="B351" s="4">
        <v>25370</v>
      </c>
      <c r="C351" s="7">
        <v>3518.77</v>
      </c>
      <c r="D351" s="2">
        <v>-0.11818004133003682</v>
      </c>
      <c r="E351" s="2">
        <v>0.32735396523668359</v>
      </c>
      <c r="F351">
        <f t="shared" si="15"/>
        <v>7.209905734105952</v>
      </c>
      <c r="G351" s="2">
        <v>7.2077999999999998</v>
      </c>
      <c r="H351">
        <f t="shared" si="16"/>
        <v>0.13869806858494285</v>
      </c>
      <c r="I351">
        <f t="shared" si="17"/>
        <v>0.13873858875107523</v>
      </c>
      <c r="L351">
        <v>3.9999235876567772E-6</v>
      </c>
      <c r="O351" t="str">
        <v>YES</v>
      </c>
    </row>
    <row r="352" spans="1:15" x14ac:dyDescent="0.3">
      <c r="A352" s="3">
        <v>45419</v>
      </c>
      <c r="B352" s="4">
        <v>25400</v>
      </c>
      <c r="C352" s="7">
        <v>3518.3998999999999</v>
      </c>
      <c r="D352" s="2">
        <v>0.11818004133003532</v>
      </c>
      <c r="E352" s="2">
        <v>-1.0518432995100321E-2</v>
      </c>
      <c r="F352">
        <f t="shared" si="15"/>
        <v>7.2191907463389819</v>
      </c>
      <c r="G352" s="2">
        <v>7.2180999999999997</v>
      </c>
      <c r="H352">
        <f t="shared" si="16"/>
        <v>0.13851968110236221</v>
      </c>
      <c r="I352">
        <f t="shared" si="17"/>
        <v>0.13854061318075395</v>
      </c>
      <c r="L352">
        <v>4.4341161249706177E-6</v>
      </c>
      <c r="O352" t="str">
        <v>NO</v>
      </c>
    </row>
    <row r="353" spans="1:15" x14ac:dyDescent="0.3">
      <c r="A353" s="3">
        <v>45420</v>
      </c>
      <c r="B353" s="4">
        <v>25425</v>
      </c>
      <c r="C353" s="7">
        <v>3518.5900999999999</v>
      </c>
      <c r="D353" s="2">
        <v>9.8376791013274817E-2</v>
      </c>
      <c r="E353" s="2">
        <v>5.4057203448253975E-3</v>
      </c>
      <c r="F353">
        <f t="shared" si="15"/>
        <v>7.2259056262336445</v>
      </c>
      <c r="G353" s="2">
        <v>7.2241</v>
      </c>
      <c r="H353">
        <f t="shared" si="16"/>
        <v>0.13839095771878071</v>
      </c>
      <c r="I353">
        <f t="shared" si="17"/>
        <v>0.13842554781910549</v>
      </c>
      <c r="L353">
        <v>1.1897275760030875E-6</v>
      </c>
      <c r="O353" t="str">
        <v>NO</v>
      </c>
    </row>
    <row r="354" spans="1:15" x14ac:dyDescent="0.3">
      <c r="A354" s="3">
        <v>45421</v>
      </c>
      <c r="B354" s="4">
        <v>25440</v>
      </c>
      <c r="C354" s="7">
        <v>3522.0801000000001</v>
      </c>
      <c r="D354" s="2">
        <v>5.8979653729773276E-2</v>
      </c>
      <c r="E354" s="2">
        <v>9.9138297539997894E-2</v>
      </c>
      <c r="F354">
        <f t="shared" si="15"/>
        <v>7.2230043831200774</v>
      </c>
      <c r="G354" s="2">
        <v>7.2198000000000002</v>
      </c>
      <c r="H354">
        <f t="shared" si="16"/>
        <v>0.13844654481132077</v>
      </c>
      <c r="I354">
        <f t="shared" si="17"/>
        <v>0.13850799191113328</v>
      </c>
      <c r="L354">
        <v>3.2602860956254131E-6</v>
      </c>
      <c r="O354" t="str">
        <v>NO</v>
      </c>
    </row>
    <row r="355" spans="1:15" x14ac:dyDescent="0.3">
      <c r="A355" s="3">
        <v>45422</v>
      </c>
      <c r="B355" s="4">
        <v>25450</v>
      </c>
      <c r="C355" s="7">
        <v>3521.27</v>
      </c>
      <c r="D355" s="2">
        <v>3.930045246103403E-2</v>
      </c>
      <c r="E355" s="2">
        <v>-2.3003258167511857E-2</v>
      </c>
      <c r="F355">
        <f t="shared" si="15"/>
        <v>7.2275059850565277</v>
      </c>
      <c r="G355" s="2">
        <v>7.2260999999999997</v>
      </c>
      <c r="H355">
        <f t="shared" si="16"/>
        <v>0.13836031434184676</v>
      </c>
      <c r="I355">
        <f t="shared" si="17"/>
        <v>0.1383872351614287</v>
      </c>
      <c r="L355">
        <v>1.0268071180235712E-5</v>
      </c>
      <c r="O355" t="str">
        <v>NO</v>
      </c>
    </row>
    <row r="356" spans="1:15" x14ac:dyDescent="0.3">
      <c r="A356" s="3">
        <v>45425</v>
      </c>
      <c r="B356" s="4">
        <v>25453</v>
      </c>
      <c r="C356" s="7">
        <v>3518.96</v>
      </c>
      <c r="D356" s="2">
        <v>1.1787124544619021E-2</v>
      </c>
      <c r="E356" s="2">
        <v>-6.5622858426424777E-2</v>
      </c>
      <c r="F356">
        <f t="shared" si="15"/>
        <v>7.233102962238843</v>
      </c>
      <c r="G356" s="2">
        <v>7.2325999999999997</v>
      </c>
      <c r="H356">
        <f t="shared" si="16"/>
        <v>0.13825325109024478</v>
      </c>
      <c r="I356">
        <f t="shared" si="17"/>
        <v>0.13826286535962171</v>
      </c>
      <c r="L356">
        <v>1.9767939791800518E-6</v>
      </c>
      <c r="O356" t="str">
        <v>NO</v>
      </c>
    </row>
    <row r="357" spans="1:15" x14ac:dyDescent="0.3">
      <c r="A357" s="3">
        <v>45426</v>
      </c>
      <c r="B357" s="4">
        <v>25450</v>
      </c>
      <c r="C357" s="7">
        <v>3517.96</v>
      </c>
      <c r="D357" s="2">
        <v>-1.1787124544612997E-2</v>
      </c>
      <c r="E357" s="2">
        <v>-2.8421525517739125E-2</v>
      </c>
      <c r="F357">
        <f t="shared" si="15"/>
        <v>7.2343062456651017</v>
      </c>
      <c r="G357" s="2">
        <v>7.2329999999999997</v>
      </c>
      <c r="H357">
        <f t="shared" si="16"/>
        <v>0.1382302554027505</v>
      </c>
      <c r="I357">
        <f t="shared" si="17"/>
        <v>0.13825521913452232</v>
      </c>
      <c r="L357">
        <v>2.529710137022388E-7</v>
      </c>
      <c r="O357" t="str">
        <v>NO</v>
      </c>
    </row>
    <row r="358" spans="1:15" x14ac:dyDescent="0.3">
      <c r="A358" s="3">
        <v>45427</v>
      </c>
      <c r="B358" s="4">
        <v>25445</v>
      </c>
      <c r="C358" s="7">
        <v>3524.24</v>
      </c>
      <c r="D358" s="2">
        <v>-1.9648295573577564E-2</v>
      </c>
      <c r="E358" s="2">
        <v>0.17835340276390388</v>
      </c>
      <c r="F358">
        <f t="shared" si="15"/>
        <v>7.2199963680112598</v>
      </c>
      <c r="G358" s="2">
        <v>7.2190000000000003</v>
      </c>
      <c r="H358">
        <f t="shared" si="16"/>
        <v>0.13850422479858518</v>
      </c>
      <c r="I358">
        <f t="shared" si="17"/>
        <v>0.13852334118298934</v>
      </c>
      <c r="L358">
        <v>1.7062777375979444E-6</v>
      </c>
      <c r="O358" t="str">
        <v>NO</v>
      </c>
    </row>
    <row r="359" spans="1:15" x14ac:dyDescent="0.3">
      <c r="A359" s="3">
        <v>45428</v>
      </c>
      <c r="B359" s="4">
        <v>25431</v>
      </c>
      <c r="C359" s="7">
        <v>3522.25</v>
      </c>
      <c r="D359" s="2">
        <v>-5.5035774641782532E-2</v>
      </c>
      <c r="E359" s="2">
        <v>-5.6482023047058232E-2</v>
      </c>
      <c r="F359">
        <f t="shared" si="15"/>
        <v>7.2201007878486765</v>
      </c>
      <c r="G359" s="2">
        <v>7.2180999999999997</v>
      </c>
      <c r="H359">
        <f t="shared" si="16"/>
        <v>0.13850222169792772</v>
      </c>
      <c r="I359">
        <f t="shared" si="17"/>
        <v>0.13854061318075395</v>
      </c>
      <c r="L359">
        <v>9.9274921386113747E-7</v>
      </c>
      <c r="O359" t="str">
        <v>NO</v>
      </c>
    </row>
    <row r="360" spans="1:15" x14ac:dyDescent="0.3">
      <c r="A360" s="3">
        <v>45429</v>
      </c>
      <c r="B360" s="4">
        <v>25448</v>
      </c>
      <c r="C360" s="7">
        <v>3522.1201000000001</v>
      </c>
      <c r="D360" s="2">
        <v>6.6825215246484465E-2</v>
      </c>
      <c r="E360" s="2">
        <v>-3.6880515410362942E-3</v>
      </c>
      <c r="F360">
        <f t="shared" si="15"/>
        <v>7.2251937121621719</v>
      </c>
      <c r="G360" s="2">
        <v>7.2233999999999998</v>
      </c>
      <c r="H360">
        <f t="shared" si="16"/>
        <v>0.13840459368123231</v>
      </c>
      <c r="I360">
        <f t="shared" si="17"/>
        <v>0.1384389622615389</v>
      </c>
      <c r="L360">
        <v>4.0031520154125128E-6</v>
      </c>
      <c r="O360" t="str">
        <v>NO</v>
      </c>
    </row>
    <row r="361" spans="1:15" x14ac:dyDescent="0.3">
      <c r="A361" s="3">
        <v>45432</v>
      </c>
      <c r="B361" s="4">
        <v>25452</v>
      </c>
      <c r="C361" s="7">
        <v>3517.51</v>
      </c>
      <c r="D361" s="2">
        <v>1.5717092370272322E-2</v>
      </c>
      <c r="E361" s="2">
        <v>-0.13097565052565391</v>
      </c>
      <c r="F361">
        <f t="shared" si="15"/>
        <v>7.2358003246614793</v>
      </c>
      <c r="G361" s="2">
        <v>7.2343999999999999</v>
      </c>
      <c r="H361">
        <f t="shared" si="16"/>
        <v>0.13820171302844572</v>
      </c>
      <c r="I361">
        <f t="shared" si="17"/>
        <v>0.13822846400530797</v>
      </c>
      <c r="L361">
        <v>3.2174033207239536E-6</v>
      </c>
      <c r="O361" t="str">
        <v>NO</v>
      </c>
    </row>
    <row r="362" spans="1:15" x14ac:dyDescent="0.3">
      <c r="A362" s="3">
        <v>45433</v>
      </c>
      <c r="B362" s="4">
        <v>25461</v>
      </c>
      <c r="C362" s="7">
        <v>3517.5900999999999</v>
      </c>
      <c r="D362" s="2">
        <v>3.5354428510390667E-2</v>
      </c>
      <c r="E362" s="2">
        <v>2.2771530998822492E-3</v>
      </c>
      <c r="F362">
        <f t="shared" si="15"/>
        <v>7.2381941261433509</v>
      </c>
      <c r="G362" s="2">
        <v>7.2375999999999996</v>
      </c>
      <c r="H362">
        <f t="shared" si="16"/>
        <v>0.13815600722673893</v>
      </c>
      <c r="I362">
        <f t="shared" si="17"/>
        <v>0.13816734829225158</v>
      </c>
      <c r="L362">
        <v>1.9609091575471835E-6</v>
      </c>
      <c r="O362" t="str">
        <v>NO</v>
      </c>
    </row>
    <row r="363" spans="1:15" x14ac:dyDescent="0.3">
      <c r="A363" s="3">
        <v>45434</v>
      </c>
      <c r="B363" s="4">
        <v>25464</v>
      </c>
      <c r="C363" s="7">
        <v>3516.3501000000001</v>
      </c>
      <c r="D363" s="2">
        <v>1.1782032414214305E-2</v>
      </c>
      <c r="E363" s="2">
        <v>-3.5257621691042948E-2</v>
      </c>
      <c r="F363">
        <f t="shared" si="15"/>
        <v>7.2415997485574604</v>
      </c>
      <c r="G363" s="2">
        <v>7.2408999999999999</v>
      </c>
      <c r="H363">
        <f t="shared" si="16"/>
        <v>0.13809103440150802</v>
      </c>
      <c r="I363">
        <f t="shared" si="17"/>
        <v>0.1381043792898673</v>
      </c>
      <c r="L363">
        <v>3.5298587421349354E-7</v>
      </c>
      <c r="O363" t="str">
        <v>NO</v>
      </c>
    </row>
    <row r="364" spans="1:15" x14ac:dyDescent="0.3">
      <c r="A364" s="3">
        <v>45435</v>
      </c>
      <c r="B364" s="4">
        <v>25469</v>
      </c>
      <c r="C364" s="7">
        <v>3516.75</v>
      </c>
      <c r="D364" s="2">
        <v>1.9633636408867873E-2</v>
      </c>
      <c r="E364" s="2">
        <v>1.1371941099785888E-2</v>
      </c>
      <c r="F364">
        <f t="shared" si="15"/>
        <v>7.2421980521788587</v>
      </c>
      <c r="G364" s="2">
        <v>7.2415000000000003</v>
      </c>
      <c r="H364">
        <f t="shared" si="16"/>
        <v>0.13807962621225803</v>
      </c>
      <c r="I364">
        <f t="shared" si="17"/>
        <v>0.13809293654629565</v>
      </c>
      <c r="L364">
        <v>4.8964804366800411E-7</v>
      </c>
      <c r="O364" t="str">
        <v>NO</v>
      </c>
    </row>
    <row r="365" spans="1:15" x14ac:dyDescent="0.3">
      <c r="A365" s="3">
        <v>45436</v>
      </c>
      <c r="B365" s="4">
        <v>25465</v>
      </c>
      <c r="C365" s="7">
        <v>3515.5700999999999</v>
      </c>
      <c r="D365" s="2">
        <v>-1.5706600731237766E-2</v>
      </c>
      <c r="E365" s="2">
        <v>-3.3556493285104044E-2</v>
      </c>
      <c r="F365">
        <f t="shared" si="15"/>
        <v>7.2434908921315495</v>
      </c>
      <c r="G365" s="2">
        <v>7.2424999999999997</v>
      </c>
      <c r="H365">
        <f t="shared" si="16"/>
        <v>0.1380549813469468</v>
      </c>
      <c r="I365">
        <f t="shared" si="17"/>
        <v>0.13807386952019332</v>
      </c>
      <c r="L365">
        <v>4.8727684440900526E-7</v>
      </c>
      <c r="O365" t="str">
        <v>NO</v>
      </c>
    </row>
    <row r="366" spans="1:15" x14ac:dyDescent="0.3">
      <c r="A366" s="3">
        <v>45439</v>
      </c>
      <c r="B366" s="4">
        <v>25445</v>
      </c>
      <c r="C366" s="7">
        <v>3512.0801000000001</v>
      </c>
      <c r="D366" s="2">
        <v>-7.8570029577193154E-2</v>
      </c>
      <c r="E366" s="2">
        <v>-9.9321969295021739E-2</v>
      </c>
      <c r="F366">
        <f t="shared" si="15"/>
        <v>7.2449942129736735</v>
      </c>
      <c r="G366" s="2">
        <v>7.2439999999999998</v>
      </c>
      <c r="H366">
        <f t="shared" si="16"/>
        <v>0.13802633523285518</v>
      </c>
      <c r="I366">
        <f t="shared" si="17"/>
        <v>0.13804527885146328</v>
      </c>
      <c r="L366">
        <v>9.8186721636729038E-7</v>
      </c>
      <c r="O366" t="str">
        <v>NO</v>
      </c>
    </row>
    <row r="367" spans="1:15" x14ac:dyDescent="0.3">
      <c r="A367" s="3">
        <v>45440</v>
      </c>
      <c r="B367" s="4">
        <v>25448</v>
      </c>
      <c r="C367" s="7">
        <v>3512.4398999999999</v>
      </c>
      <c r="D367" s="2">
        <v>1.1789440604704528E-2</v>
      </c>
      <c r="E367" s="2">
        <v>1.0244116332915701E-2</v>
      </c>
      <c r="F367">
        <f t="shared" si="15"/>
        <v>7.2451061724928021</v>
      </c>
      <c r="G367" s="2">
        <v>7.2447999999999997</v>
      </c>
      <c r="H367">
        <f t="shared" si="16"/>
        <v>0.13802420229487583</v>
      </c>
      <c r="I367">
        <f t="shared" si="17"/>
        <v>0.13803003533568906</v>
      </c>
      <c r="L367">
        <v>9.8845943702119496E-7</v>
      </c>
      <c r="O367" t="str">
        <v>NO</v>
      </c>
    </row>
    <row r="368" spans="1:15" x14ac:dyDescent="0.3">
      <c r="A368" s="3">
        <v>45441</v>
      </c>
      <c r="B368" s="4">
        <v>25450</v>
      </c>
      <c r="C368" s="7">
        <v>3510.5900999999999</v>
      </c>
      <c r="D368" s="2">
        <v>7.8588549688654603E-3</v>
      </c>
      <c r="E368" s="2">
        <v>-5.2678118782815225E-2</v>
      </c>
      <c r="F368">
        <f t="shared" si="15"/>
        <v>7.2494934683488115</v>
      </c>
      <c r="G368" s="2">
        <v>7.2488999999999999</v>
      </c>
      <c r="H368">
        <f t="shared" si="16"/>
        <v>0.13794067190569745</v>
      </c>
      <c r="I368">
        <f t="shared" si="17"/>
        <v>0.13795196512574323</v>
      </c>
      <c r="L368">
        <v>9.3741595348837781E-8</v>
      </c>
      <c r="O368" t="str">
        <v>NO</v>
      </c>
    </row>
    <row r="369" spans="1:15" x14ac:dyDescent="0.3">
      <c r="A369" s="3">
        <v>45442</v>
      </c>
      <c r="B369" s="4">
        <v>25450</v>
      </c>
      <c r="C369" s="7">
        <v>3518.3998999999999</v>
      </c>
      <c r="D369" s="2">
        <v>0</v>
      </c>
      <c r="E369" s="2">
        <v>0.22221693909812296</v>
      </c>
      <c r="F369">
        <f t="shared" si="15"/>
        <v>7.2334017517451619</v>
      </c>
      <c r="G369" s="2">
        <v>7.2317999999999998</v>
      </c>
      <c r="H369">
        <f t="shared" si="16"/>
        <v>0.13824754027504912</v>
      </c>
      <c r="I369">
        <f t="shared" si="17"/>
        <v>0.13827816034735474</v>
      </c>
      <c r="L369">
        <v>3.5220468104113915E-7</v>
      </c>
      <c r="O369" t="str">
        <v>NO</v>
      </c>
    </row>
    <row r="370" spans="1:15" x14ac:dyDescent="0.3">
      <c r="A370" s="3">
        <v>45443</v>
      </c>
      <c r="B370" s="4">
        <v>25440</v>
      </c>
      <c r="C370" s="7">
        <v>3512.8400999999999</v>
      </c>
      <c r="D370" s="2">
        <v>-3.930045246103938E-2</v>
      </c>
      <c r="E370" s="2">
        <v>-0.15814568010073274</v>
      </c>
      <c r="F370">
        <f t="shared" si="15"/>
        <v>7.2420034148437331</v>
      </c>
      <c r="G370" s="2">
        <v>7.2415000000000003</v>
      </c>
      <c r="H370">
        <f t="shared" si="16"/>
        <v>0.13808333726415095</v>
      </c>
      <c r="I370">
        <f t="shared" si="17"/>
        <v>0.13809293654629565</v>
      </c>
      <c r="L370">
        <v>2.5656086531297794E-6</v>
      </c>
      <c r="O370" t="str">
        <v>NO</v>
      </c>
    </row>
    <row r="371" spans="1:15" x14ac:dyDescent="0.3">
      <c r="A371" s="3">
        <v>45446</v>
      </c>
      <c r="B371" s="4">
        <v>25432</v>
      </c>
      <c r="C371" s="7">
        <v>3511.49</v>
      </c>
      <c r="D371" s="2">
        <v>-3.1451486341986988E-2</v>
      </c>
      <c r="E371" s="2">
        <v>-3.8440676830528812E-2</v>
      </c>
      <c r="F371">
        <f t="shared" si="15"/>
        <v>7.2425095899461489</v>
      </c>
      <c r="G371" s="2">
        <v>7.242</v>
      </c>
      <c r="H371">
        <f t="shared" si="16"/>
        <v>0.13807368669392889</v>
      </c>
      <c r="I371">
        <f t="shared" si="17"/>
        <v>0.13808340237503453</v>
      </c>
      <c r="L371">
        <v>2.534265048905609E-7</v>
      </c>
      <c r="O371" t="str">
        <v>NO</v>
      </c>
    </row>
    <row r="372" spans="1:15" x14ac:dyDescent="0.3">
      <c r="A372" s="3">
        <v>45447</v>
      </c>
      <c r="B372" s="4">
        <v>25410</v>
      </c>
      <c r="C372" s="7">
        <v>3509.5700999999999</v>
      </c>
      <c r="D372" s="2">
        <v>-8.6542627642882189E-2</v>
      </c>
      <c r="E372" s="2">
        <v>-5.4689748286096115E-2</v>
      </c>
      <c r="F372">
        <f t="shared" si="15"/>
        <v>7.2402030094797079</v>
      </c>
      <c r="G372" s="2">
        <v>7.2393000000000001</v>
      </c>
      <c r="H372">
        <f t="shared" si="16"/>
        <v>0.13811767414403778</v>
      </c>
      <c r="I372">
        <f t="shared" si="17"/>
        <v>0.13813490254582625</v>
      </c>
      <c r="L372">
        <v>2.5968191321605302E-7</v>
      </c>
      <c r="O372" t="str">
        <v>NO</v>
      </c>
    </row>
    <row r="373" spans="1:15" x14ac:dyDescent="0.3">
      <c r="A373" s="3">
        <v>45448</v>
      </c>
      <c r="B373" s="4">
        <v>25415</v>
      </c>
      <c r="C373" s="7">
        <v>3506.5801000000001</v>
      </c>
      <c r="D373" s="2">
        <v>1.9675356679320227E-2</v>
      </c>
      <c r="E373" s="2">
        <v>-8.5231931922056761E-2</v>
      </c>
      <c r="F373">
        <f t="shared" si="15"/>
        <v>7.2478024956566651</v>
      </c>
      <c r="G373" s="2">
        <v>7.2476000000000003</v>
      </c>
      <c r="H373">
        <f t="shared" si="16"/>
        <v>0.13797285461341727</v>
      </c>
      <c r="I373">
        <f t="shared" si="17"/>
        <v>0.1379767095314311</v>
      </c>
      <c r="L373">
        <v>8.1542612044212213E-7</v>
      </c>
      <c r="O373" t="str">
        <v>NO</v>
      </c>
    </row>
    <row r="374" spans="1:15" x14ac:dyDescent="0.3">
      <c r="A374" s="3">
        <v>45449</v>
      </c>
      <c r="B374" s="4">
        <v>25420</v>
      </c>
      <c r="C374" s="7">
        <v>3508.3798999999999</v>
      </c>
      <c r="D374" s="2">
        <v>1.9671486244212222E-2</v>
      </c>
      <c r="E374" s="2">
        <v>5.1313194643756908E-2</v>
      </c>
      <c r="F374">
        <f t="shared" si="15"/>
        <v>7.2455095299115131</v>
      </c>
      <c r="G374" s="2">
        <v>7.2446999999999999</v>
      </c>
      <c r="H374">
        <f t="shared" si="16"/>
        <v>0.13801651848937843</v>
      </c>
      <c r="I374">
        <f t="shared" si="17"/>
        <v>0.13803194059105278</v>
      </c>
      <c r="L374">
        <v>4.1004490968132194E-8</v>
      </c>
      <c r="O374" t="str">
        <v>NO</v>
      </c>
    </row>
    <row r="375" spans="1:15" x14ac:dyDescent="0.3">
      <c r="A375" s="3">
        <v>45450</v>
      </c>
      <c r="B375" s="4">
        <v>25400</v>
      </c>
      <c r="C375" s="7">
        <v>3504.4198999999999</v>
      </c>
      <c r="D375" s="2">
        <v>-7.8709173681704325E-2</v>
      </c>
      <c r="E375" s="2">
        <v>-0.112936360193904</v>
      </c>
      <c r="F375">
        <f t="shared" si="15"/>
        <v>7.2479898884263276</v>
      </c>
      <c r="G375" s="2">
        <v>7.2474999999999996</v>
      </c>
      <c r="H375">
        <f t="shared" si="16"/>
        <v>0.1379692874015748</v>
      </c>
      <c r="I375">
        <f t="shared" si="17"/>
        <v>0.13797861331493619</v>
      </c>
      <c r="L375">
        <v>6.55338677634527E-7</v>
      </c>
      <c r="O375" t="str">
        <v>NO</v>
      </c>
    </row>
    <row r="376" spans="1:15" x14ac:dyDescent="0.3">
      <c r="A376" s="3">
        <v>45453</v>
      </c>
      <c r="B376" s="4">
        <v>25415</v>
      </c>
      <c r="C376" s="7">
        <v>3506.48</v>
      </c>
      <c r="D376" s="2">
        <v>5.9037687437497453E-2</v>
      </c>
      <c r="E376" s="2">
        <v>5.8768491596686526E-2</v>
      </c>
      <c r="F376">
        <f t="shared" si="15"/>
        <v>7.2480093997399102</v>
      </c>
      <c r="G376" s="2">
        <v>7.2474999999999996</v>
      </c>
      <c r="H376">
        <f t="shared" si="16"/>
        <v>0.13796891599449143</v>
      </c>
      <c r="I376">
        <f t="shared" si="17"/>
        <v>0.13797861331493619</v>
      </c>
      <c r="L376">
        <v>2.3999067025014616E-7</v>
      </c>
      <c r="O376" t="str">
        <v>NO</v>
      </c>
    </row>
    <row r="377" spans="1:15" x14ac:dyDescent="0.3">
      <c r="A377" s="3">
        <v>45454</v>
      </c>
      <c r="B377" s="4">
        <v>25435</v>
      </c>
      <c r="C377" s="7">
        <v>3506.1001000000001</v>
      </c>
      <c r="D377" s="2">
        <v>7.8662737586257692E-2</v>
      </c>
      <c r="E377" s="2">
        <v>-1.0834813861781298E-2</v>
      </c>
      <c r="F377">
        <f t="shared" si="15"/>
        <v>7.2544990943070902</v>
      </c>
      <c r="G377" s="2">
        <v>7.2544000000000004</v>
      </c>
      <c r="H377">
        <f t="shared" si="16"/>
        <v>0.13784549243168862</v>
      </c>
      <c r="I377">
        <f t="shared" si="17"/>
        <v>0.13784737538597264</v>
      </c>
      <c r="L377">
        <v>2.5948809502098564E-7</v>
      </c>
      <c r="O377" t="str">
        <v>NO</v>
      </c>
    </row>
    <row r="378" spans="1:15" x14ac:dyDescent="0.3">
      <c r="A378" s="3">
        <v>45455</v>
      </c>
      <c r="B378" s="4">
        <v>25435</v>
      </c>
      <c r="C378" s="7">
        <v>3512.3899000000001</v>
      </c>
      <c r="D378" s="2">
        <v>0</v>
      </c>
      <c r="E378" s="2">
        <v>0.1792351826060844</v>
      </c>
      <c r="F378">
        <f t="shared" si="15"/>
        <v>7.2415081252795996</v>
      </c>
      <c r="G378" s="2">
        <v>7.2380000000000004</v>
      </c>
      <c r="H378">
        <f t="shared" si="16"/>
        <v>0.13809278160015726</v>
      </c>
      <c r="I378">
        <f t="shared" si="17"/>
        <v>0.13815971262779772</v>
      </c>
      <c r="L378">
        <v>9.8196816976005119E-9</v>
      </c>
      <c r="O378" t="str">
        <v>NO</v>
      </c>
    </row>
    <row r="379" spans="1:15" x14ac:dyDescent="0.3">
      <c r="A379" s="3">
        <v>45456</v>
      </c>
      <c r="B379" s="4">
        <v>25435</v>
      </c>
      <c r="C379" s="7">
        <v>3506.9198999999999</v>
      </c>
      <c r="D379" s="2">
        <v>0</v>
      </c>
      <c r="E379" s="2">
        <v>-0.15585581098775309</v>
      </c>
      <c r="F379">
        <f t="shared" si="15"/>
        <v>7.2528032362529871</v>
      </c>
      <c r="G379" s="2">
        <v>7.2522000000000002</v>
      </c>
      <c r="H379">
        <f t="shared" si="16"/>
        <v>0.13787772360919992</v>
      </c>
      <c r="I379">
        <f t="shared" si="17"/>
        <v>0.13788919224511181</v>
      </c>
      <c r="L379">
        <v>1.2306942977363006E-5</v>
      </c>
      <c r="O379" t="str">
        <v>NO</v>
      </c>
    </row>
    <row r="380" spans="1:15" x14ac:dyDescent="0.3">
      <c r="A380" s="3">
        <v>45457</v>
      </c>
      <c r="B380" s="4">
        <v>25450</v>
      </c>
      <c r="C380" s="7">
        <v>3507.54</v>
      </c>
      <c r="D380" s="2">
        <v>5.8956472180350702E-2</v>
      </c>
      <c r="E380" s="2">
        <v>1.7680620046458356E-2</v>
      </c>
      <c r="F380">
        <f t="shared" si="15"/>
        <v>7.2557975105059391</v>
      </c>
      <c r="G380" s="2">
        <v>7.2557</v>
      </c>
      <c r="H380">
        <f t="shared" si="16"/>
        <v>0.13782082514734775</v>
      </c>
      <c r="I380">
        <f t="shared" si="17"/>
        <v>0.13782267734333006</v>
      </c>
      <c r="L380">
        <v>3.6389397691762778E-7</v>
      </c>
      <c r="O380" t="str">
        <v>NO</v>
      </c>
    </row>
    <row r="381" spans="1:15" x14ac:dyDescent="0.3">
      <c r="A381" s="3">
        <v>45460</v>
      </c>
      <c r="B381" s="4">
        <v>25450</v>
      </c>
      <c r="C381" s="7">
        <v>3507.3501000000001</v>
      </c>
      <c r="D381" s="2">
        <v>0</v>
      </c>
      <c r="E381" s="2">
        <v>-5.4141974382780249E-3</v>
      </c>
      <c r="F381">
        <f t="shared" si="15"/>
        <v>7.2561903643437251</v>
      </c>
      <c r="G381" s="2">
        <v>7.2561</v>
      </c>
      <c r="H381">
        <f t="shared" si="16"/>
        <v>0.13781336345776032</v>
      </c>
      <c r="I381">
        <f t="shared" si="17"/>
        <v>0.13781507972602361</v>
      </c>
      <c r="L381">
        <v>9.5082987684975551E-9</v>
      </c>
      <c r="O381" t="str">
        <v>NO</v>
      </c>
    </row>
    <row r="382" spans="1:15" x14ac:dyDescent="0.3">
      <c r="A382" s="3">
        <v>45461</v>
      </c>
      <c r="B382" s="4">
        <v>25445</v>
      </c>
      <c r="C382" s="7">
        <v>3507.4299000000001</v>
      </c>
      <c r="D382" s="2">
        <v>-1.9648295573577564E-2</v>
      </c>
      <c r="E382" s="2">
        <v>2.2751960860679936E-3</v>
      </c>
      <c r="F382">
        <f t="shared" si="15"/>
        <v>7.2545997284222272</v>
      </c>
      <c r="G382" s="2">
        <v>7.2542999999999997</v>
      </c>
      <c r="H382">
        <f t="shared" si="16"/>
        <v>0.13784358027117313</v>
      </c>
      <c r="I382">
        <f t="shared" si="17"/>
        <v>0.1378492756020567</v>
      </c>
      <c r="L382">
        <v>8.1657146168704364E-9</v>
      </c>
      <c r="O382" t="str">
        <v>NO</v>
      </c>
    </row>
    <row r="383" spans="1:15" x14ac:dyDescent="0.3">
      <c r="A383" s="3">
        <v>45462</v>
      </c>
      <c r="B383" s="4">
        <v>25450</v>
      </c>
      <c r="C383" s="7">
        <v>3506.96</v>
      </c>
      <c r="D383" s="2">
        <v>1.9648295573584523E-2</v>
      </c>
      <c r="E383" s="2">
        <v>-1.3398171684262885E-2</v>
      </c>
      <c r="F383">
        <f t="shared" si="15"/>
        <v>7.2569975135159792</v>
      </c>
      <c r="G383" s="2">
        <v>7.2568999999999999</v>
      </c>
      <c r="H383">
        <f t="shared" si="16"/>
        <v>0.13779803536345775</v>
      </c>
      <c r="I383">
        <f t="shared" si="17"/>
        <v>0.13779988700409265</v>
      </c>
      <c r="L383">
        <v>8.9837127090971123E-8</v>
      </c>
      <c r="O383" t="str">
        <v>NO</v>
      </c>
    </row>
    <row r="384" spans="1:15" x14ac:dyDescent="0.3">
      <c r="A384" s="3">
        <v>45463</v>
      </c>
      <c r="B384" s="4">
        <v>25450</v>
      </c>
      <c r="C384" s="7">
        <v>3505.27</v>
      </c>
      <c r="D384" s="2">
        <v>0</v>
      </c>
      <c r="E384" s="2">
        <v>-4.8201500313621075E-2</v>
      </c>
      <c r="F384">
        <f t="shared" si="15"/>
        <v>7.260496338370511</v>
      </c>
      <c r="G384" s="2">
        <v>7.2603999999999997</v>
      </c>
      <c r="H384">
        <f t="shared" si="16"/>
        <v>0.13773163064833005</v>
      </c>
      <c r="I384">
        <f t="shared" si="17"/>
        <v>0.1377334582116688</v>
      </c>
      <c r="L384">
        <v>9.5088857986468245E-9</v>
      </c>
      <c r="O384" t="str">
        <v>NO</v>
      </c>
    </row>
    <row r="385" spans="1:15" x14ac:dyDescent="0.3">
      <c r="A385" s="3">
        <v>45464</v>
      </c>
      <c r="B385" s="4">
        <v>25450</v>
      </c>
      <c r="C385" s="7">
        <v>3505.03</v>
      </c>
      <c r="D385" s="2">
        <v>0</v>
      </c>
      <c r="E385" s="2">
        <v>-6.8470678884980877E-3</v>
      </c>
      <c r="F385">
        <f t="shared" si="15"/>
        <v>7.2609934865036818</v>
      </c>
      <c r="G385" s="2">
        <v>7.2609000000000004</v>
      </c>
      <c r="H385">
        <f t="shared" si="16"/>
        <v>0.13772220039292732</v>
      </c>
      <c r="I385">
        <f t="shared" si="17"/>
        <v>0.13772397361208666</v>
      </c>
      <c r="L385">
        <v>9.2810816327651816E-9</v>
      </c>
      <c r="O385" t="str">
        <v>NO</v>
      </c>
    </row>
    <row r="386" spans="1:15" x14ac:dyDescent="0.3">
      <c r="A386" s="3">
        <v>45467</v>
      </c>
      <c r="B386" s="4">
        <v>25455</v>
      </c>
      <c r="C386" s="7">
        <v>3506.29</v>
      </c>
      <c r="D386" s="2">
        <v>1.9644435776759971E-2</v>
      </c>
      <c r="E386" s="2">
        <v>3.594187723749092E-2</v>
      </c>
      <c r="F386">
        <f t="shared" si="15"/>
        <v>7.2598102267639018</v>
      </c>
      <c r="G386" s="2">
        <v>7.2586000000000004</v>
      </c>
      <c r="H386">
        <f t="shared" si="16"/>
        <v>0.1377446474170104</v>
      </c>
      <c r="I386">
        <f t="shared" si="17"/>
        <v>0.1377676135893974</v>
      </c>
      <c r="L386">
        <v>8.7397263705838937E-9</v>
      </c>
      <c r="O386" t="str">
        <v>NO</v>
      </c>
    </row>
    <row r="387" spans="1:15" x14ac:dyDescent="0.3">
      <c r="A387" s="3">
        <v>45468</v>
      </c>
      <c r="B387" s="4">
        <v>25455</v>
      </c>
      <c r="C387" s="7">
        <v>3504.75</v>
      </c>
      <c r="D387" s="2">
        <v>0</v>
      </c>
      <c r="E387" s="2">
        <v>-4.3930715693167671E-2</v>
      </c>
      <c r="F387">
        <f t="shared" ref="F387:F450" si="18">B387/C387</f>
        <v>7.2630002139952925</v>
      </c>
      <c r="G387" s="2">
        <v>7.2629000000000001</v>
      </c>
      <c r="H387">
        <f t="shared" ref="H387:H450" si="19">C387/B387</f>
        <v>0.13768414849734825</v>
      </c>
      <c r="I387">
        <f t="shared" ref="I387:I450" si="20">1/G387</f>
        <v>0.13768604827272851</v>
      </c>
      <c r="L387">
        <v>1.4646488200631764E-6</v>
      </c>
      <c r="O387" t="str">
        <v>NO</v>
      </c>
    </row>
    <row r="388" spans="1:15" x14ac:dyDescent="0.3">
      <c r="A388" s="3">
        <v>45469</v>
      </c>
      <c r="B388" s="4">
        <v>25465</v>
      </c>
      <c r="C388" s="7">
        <v>3504.3400999999999</v>
      </c>
      <c r="D388" s="2">
        <v>3.9277298226852303E-2</v>
      </c>
      <c r="E388" s="2">
        <v>-1.1696240014584747E-2</v>
      </c>
      <c r="F388">
        <f t="shared" si="18"/>
        <v>7.2667033659204483</v>
      </c>
      <c r="G388" s="2">
        <v>7.2666000000000004</v>
      </c>
      <c r="H388">
        <f t="shared" si="19"/>
        <v>0.13761398389946985</v>
      </c>
      <c r="I388">
        <f t="shared" si="20"/>
        <v>0.13761594143065531</v>
      </c>
      <c r="L388">
        <v>1.0042844852457992E-8</v>
      </c>
      <c r="O388" t="str">
        <v>NO</v>
      </c>
    </row>
    <row r="389" spans="1:15" x14ac:dyDescent="0.3">
      <c r="A389" s="3">
        <v>45470</v>
      </c>
      <c r="B389" s="4">
        <v>25455</v>
      </c>
      <c r="C389" s="7">
        <v>3501.9099000000001</v>
      </c>
      <c r="D389" s="2">
        <v>-3.9277298226860359E-2</v>
      </c>
      <c r="E389" s="2">
        <v>-6.9372348901660053E-2</v>
      </c>
      <c r="F389">
        <f t="shared" si="18"/>
        <v>7.268890613090873</v>
      </c>
      <c r="G389" s="2">
        <v>7.2687999999999997</v>
      </c>
      <c r="H389">
        <f t="shared" si="19"/>
        <v>0.13757257513258692</v>
      </c>
      <c r="I389">
        <f t="shared" si="20"/>
        <v>0.137574290116663</v>
      </c>
      <c r="L389">
        <v>1.0684513510042934E-8</v>
      </c>
      <c r="O389" t="str">
        <v>NO</v>
      </c>
    </row>
    <row r="390" spans="1:15" x14ac:dyDescent="0.3">
      <c r="A390" s="3">
        <v>45471</v>
      </c>
      <c r="B390" s="4">
        <v>25445</v>
      </c>
      <c r="C390" s="7">
        <v>3501.3</v>
      </c>
      <c r="D390" s="2">
        <v>-3.9292731350335834E-2</v>
      </c>
      <c r="E390" s="2">
        <v>-1.7417727306493758E-2</v>
      </c>
      <c r="F390">
        <f t="shared" si="18"/>
        <v>7.267300716876588</v>
      </c>
      <c r="G390" s="2">
        <v>7.2671999999999999</v>
      </c>
      <c r="H390">
        <f t="shared" si="19"/>
        <v>0.13760267243073296</v>
      </c>
      <c r="I390">
        <f t="shared" si="20"/>
        <v>0.13760457948040511</v>
      </c>
      <c r="L390">
        <v>8.2107322376176403E-9</v>
      </c>
      <c r="O390" t="str">
        <v>NO</v>
      </c>
    </row>
    <row r="391" spans="1:15" x14ac:dyDescent="0.3">
      <c r="A391" s="3">
        <v>45474</v>
      </c>
      <c r="B391" s="4">
        <v>25450</v>
      </c>
      <c r="C391" s="7">
        <v>3501.46</v>
      </c>
      <c r="D391" s="2">
        <v>1.9648295573584523E-2</v>
      </c>
      <c r="E391" s="2">
        <v>4.5696268336388787E-3</v>
      </c>
      <c r="F391">
        <f t="shared" si="18"/>
        <v>7.2683966116991199</v>
      </c>
      <c r="G391" s="2">
        <v>7.2683</v>
      </c>
      <c r="H391">
        <f t="shared" si="19"/>
        <v>0.13758192534381139</v>
      </c>
      <c r="I391">
        <f t="shared" si="20"/>
        <v>0.13758375411031465</v>
      </c>
      <c r="L391">
        <v>1.0143889229658658E-8</v>
      </c>
      <c r="O391" t="str">
        <v>NO</v>
      </c>
    </row>
    <row r="392" spans="1:15" x14ac:dyDescent="0.3">
      <c r="A392" s="3">
        <v>45475</v>
      </c>
      <c r="B392" s="4">
        <v>25450</v>
      </c>
      <c r="C392" s="7">
        <v>3500.01</v>
      </c>
      <c r="D392" s="2">
        <v>0</v>
      </c>
      <c r="E392" s="2">
        <v>-4.141987384734825E-2</v>
      </c>
      <c r="F392">
        <f t="shared" si="18"/>
        <v>7.2714077959777255</v>
      </c>
      <c r="G392" s="2">
        <v>7.2712000000000003</v>
      </c>
      <c r="H392">
        <f t="shared" si="19"/>
        <v>0.13752495088408645</v>
      </c>
      <c r="I392">
        <f t="shared" si="20"/>
        <v>0.13752888106502364</v>
      </c>
      <c r="L392">
        <v>9.3338204068335674E-9</v>
      </c>
      <c r="O392" t="str">
        <v>NO</v>
      </c>
    </row>
    <row r="393" spans="1:15" x14ac:dyDescent="0.3">
      <c r="A393" s="3">
        <v>45476</v>
      </c>
      <c r="B393" s="4">
        <v>25450</v>
      </c>
      <c r="C393" s="7">
        <v>3500.3998999999999</v>
      </c>
      <c r="D393" s="2">
        <v>0</v>
      </c>
      <c r="E393" s="2">
        <v>1.1139347723126742E-2</v>
      </c>
      <c r="F393">
        <f t="shared" si="18"/>
        <v>7.2705978536909459</v>
      </c>
      <c r="G393" s="2">
        <v>7.2698999999999998</v>
      </c>
      <c r="H393">
        <f t="shared" si="19"/>
        <v>0.13754027111984282</v>
      </c>
      <c r="I393">
        <f t="shared" si="20"/>
        <v>0.13755347391298367</v>
      </c>
      <c r="L393">
        <v>4.3179168358744261E-8</v>
      </c>
      <c r="O393" t="str">
        <v>NO</v>
      </c>
    </row>
    <row r="394" spans="1:15" x14ac:dyDescent="0.3">
      <c r="A394" s="3">
        <v>45477</v>
      </c>
      <c r="B394" s="4">
        <v>25450</v>
      </c>
      <c r="C394" s="7">
        <v>3500.8798999999999</v>
      </c>
      <c r="D394" s="2">
        <v>0</v>
      </c>
      <c r="E394" s="2">
        <v>1.3711778830835403E-2</v>
      </c>
      <c r="F394">
        <f t="shared" si="18"/>
        <v>7.269600993738746</v>
      </c>
      <c r="G394" s="2">
        <v>7.2667999999999999</v>
      </c>
      <c r="H394">
        <f t="shared" si="19"/>
        <v>0.13755913163064834</v>
      </c>
      <c r="I394">
        <f t="shared" si="20"/>
        <v>0.13761215390543294</v>
      </c>
      <c r="L394">
        <v>4.8699977396710069E-7</v>
      </c>
      <c r="O394" t="str">
        <v>NO</v>
      </c>
    </row>
    <row r="395" spans="1:15" x14ac:dyDescent="0.3">
      <c r="A395" s="3">
        <v>45478</v>
      </c>
      <c r="B395" s="4">
        <v>25412</v>
      </c>
      <c r="C395" s="7">
        <v>3496.0900999999999</v>
      </c>
      <c r="D395" s="2">
        <v>-0.14942395922449744</v>
      </c>
      <c r="E395" s="2">
        <v>-0.1369107127281757</v>
      </c>
      <c r="F395">
        <f t="shared" si="18"/>
        <v>7.2686913875589196</v>
      </c>
      <c r="G395" s="2">
        <v>7.2679999999999998</v>
      </c>
      <c r="H395">
        <f t="shared" si="19"/>
        <v>0.13757634582087203</v>
      </c>
      <c r="I395">
        <f t="shared" si="20"/>
        <v>0.13758943313153552</v>
      </c>
      <c r="L395">
        <v>7.8455659244948209E-6</v>
      </c>
      <c r="O395" t="str">
        <v>NO</v>
      </c>
    </row>
    <row r="396" spans="1:15" x14ac:dyDescent="0.3">
      <c r="A396" s="3">
        <v>45481</v>
      </c>
      <c r="B396" s="4">
        <v>25415</v>
      </c>
      <c r="C396" s="7">
        <v>3496.3501000000001</v>
      </c>
      <c r="D396" s="2">
        <v>1.1804749457893978E-2</v>
      </c>
      <c r="E396" s="2">
        <v>7.4366027504917699E-3</v>
      </c>
      <c r="F396">
        <f t="shared" si="18"/>
        <v>7.2690089015971253</v>
      </c>
      <c r="G396" s="2">
        <v>7.2683</v>
      </c>
      <c r="H396">
        <f t="shared" si="19"/>
        <v>0.13757033641550265</v>
      </c>
      <c r="I396">
        <f t="shared" si="20"/>
        <v>0.13758375411031465</v>
      </c>
      <c r="L396">
        <v>4.7801675662913883E-7</v>
      </c>
      <c r="O396" t="str">
        <v>NO</v>
      </c>
    </row>
    <row r="397" spans="1:15" x14ac:dyDescent="0.3">
      <c r="A397" s="3">
        <v>45482</v>
      </c>
      <c r="B397" s="4">
        <v>25413</v>
      </c>
      <c r="C397" s="7">
        <v>3494.3501000000001</v>
      </c>
      <c r="D397" s="2">
        <v>-7.8696781342288743E-3</v>
      </c>
      <c r="E397" s="2">
        <v>-5.7218876431481075E-2</v>
      </c>
      <c r="F397">
        <f t="shared" si="18"/>
        <v>7.2725969844864711</v>
      </c>
      <c r="G397" s="2">
        <v>7.2725</v>
      </c>
      <c r="H397">
        <f t="shared" si="19"/>
        <v>0.13750246330618188</v>
      </c>
      <c r="I397">
        <f t="shared" si="20"/>
        <v>0.13750429700928155</v>
      </c>
      <c r="L397">
        <v>5.0254147440684819E-7</v>
      </c>
      <c r="O397" t="str">
        <v>NO</v>
      </c>
    </row>
    <row r="398" spans="1:15" x14ac:dyDescent="0.3">
      <c r="A398" s="3">
        <v>45483</v>
      </c>
      <c r="B398" s="4">
        <v>25415</v>
      </c>
      <c r="C398" s="7">
        <v>3492.8899000000001</v>
      </c>
      <c r="D398" s="2">
        <v>7.8696781342191442E-3</v>
      </c>
      <c r="E398" s="2">
        <v>-4.1796189089166526E-2</v>
      </c>
      <c r="F398">
        <f t="shared" si="18"/>
        <v>7.2762098799621482</v>
      </c>
      <c r="G398" s="2">
        <v>7.2759</v>
      </c>
      <c r="H398">
        <f t="shared" si="19"/>
        <v>0.13743418847137517</v>
      </c>
      <c r="I398">
        <f t="shared" si="20"/>
        <v>0.13744004178177269</v>
      </c>
      <c r="L398">
        <v>9.4059906160644913E-9</v>
      </c>
      <c r="O398" t="str">
        <v>NO</v>
      </c>
    </row>
    <row r="399" spans="1:15" x14ac:dyDescent="0.3">
      <c r="A399" s="3">
        <v>45484</v>
      </c>
      <c r="B399" s="4">
        <v>25423</v>
      </c>
      <c r="C399" s="7">
        <v>3502.6599000000001</v>
      </c>
      <c r="D399" s="2">
        <v>3.1472520815263819E-2</v>
      </c>
      <c r="E399" s="2">
        <v>0.27932061471789482</v>
      </c>
      <c r="F399">
        <f t="shared" si="18"/>
        <v>7.2581982624119457</v>
      </c>
      <c r="G399" s="2">
        <v>7.2576000000000001</v>
      </c>
      <c r="H399">
        <f t="shared" si="19"/>
        <v>0.13777523895685009</v>
      </c>
      <c r="I399">
        <f t="shared" si="20"/>
        <v>0.13778659611992944</v>
      </c>
      <c r="L399">
        <v>9.6025590940940007E-8</v>
      </c>
      <c r="O399" t="str">
        <v>NO</v>
      </c>
    </row>
    <row r="400" spans="1:15" x14ac:dyDescent="0.3">
      <c r="A400" s="3">
        <v>45485</v>
      </c>
      <c r="B400" s="4">
        <v>25410</v>
      </c>
      <c r="C400" s="7">
        <v>3504.4398999999999</v>
      </c>
      <c r="D400" s="2">
        <v>-5.1147877494580773E-2</v>
      </c>
      <c r="E400" s="2">
        <v>5.080561399417715E-2</v>
      </c>
      <c r="F400">
        <f t="shared" si="18"/>
        <v>7.2508020468549059</v>
      </c>
      <c r="G400" s="2">
        <v>7.25</v>
      </c>
      <c r="H400">
        <f t="shared" si="19"/>
        <v>0.13791577725304999</v>
      </c>
      <c r="I400">
        <f t="shared" si="20"/>
        <v>0.13793103448275862</v>
      </c>
      <c r="L400">
        <v>3.5791791354697255E-7</v>
      </c>
      <c r="O400" t="str">
        <v>NO</v>
      </c>
    </row>
    <row r="401" spans="1:15" x14ac:dyDescent="0.3">
      <c r="A401" s="3">
        <v>45488</v>
      </c>
      <c r="B401" s="4">
        <v>25360</v>
      </c>
      <c r="C401" s="7">
        <v>3492.8701000000001</v>
      </c>
      <c r="D401" s="2">
        <v>-0.19696677630475462</v>
      </c>
      <c r="E401" s="2">
        <v>-0.33069309616815268</v>
      </c>
      <c r="F401">
        <f t="shared" si="18"/>
        <v>7.2605047636898945</v>
      </c>
      <c r="G401" s="2">
        <v>7.2591999999999999</v>
      </c>
      <c r="H401">
        <f t="shared" si="19"/>
        <v>0.13773147082018927</v>
      </c>
      <c r="I401">
        <f t="shared" si="20"/>
        <v>0.13775622658144149</v>
      </c>
      <c r="L401">
        <v>6.4327915746448517E-7</v>
      </c>
      <c r="O401" t="str">
        <v>NO</v>
      </c>
    </row>
    <row r="402" spans="1:15" x14ac:dyDescent="0.3">
      <c r="A402" s="3">
        <v>45489</v>
      </c>
      <c r="B402" s="4">
        <v>25375</v>
      </c>
      <c r="C402" s="7">
        <v>3491.04</v>
      </c>
      <c r="D402" s="2">
        <v>5.9130779292628138E-2</v>
      </c>
      <c r="E402" s="2">
        <v>-5.2409037793593967E-2</v>
      </c>
      <c r="F402">
        <f t="shared" si="18"/>
        <v>7.2686076355470002</v>
      </c>
      <c r="G402" s="2">
        <v>7.2685000000000004</v>
      </c>
      <c r="H402">
        <f t="shared" si="19"/>
        <v>0.13757793103448276</v>
      </c>
      <c r="I402">
        <f t="shared" si="20"/>
        <v>0.13757996835660727</v>
      </c>
      <c r="L402">
        <v>1.7024082864674449E-6</v>
      </c>
      <c r="O402" t="str">
        <v>NO</v>
      </c>
    </row>
    <row r="403" spans="1:15" x14ac:dyDescent="0.3">
      <c r="A403" s="3">
        <v>45490</v>
      </c>
      <c r="B403" s="4">
        <v>25315</v>
      </c>
      <c r="C403" s="7">
        <v>3485.95</v>
      </c>
      <c r="D403" s="2">
        <v>-0.23673319400789108</v>
      </c>
      <c r="E403" s="2">
        <v>-0.14590821838693774</v>
      </c>
      <c r="F403">
        <f t="shared" si="18"/>
        <v>7.2620089215278476</v>
      </c>
      <c r="G403" s="2">
        <v>7.2606999999999999</v>
      </c>
      <c r="H403">
        <f t="shared" si="19"/>
        <v>0.13770294291921784</v>
      </c>
      <c r="I403">
        <f t="shared" si="20"/>
        <v>0.13772776729516437</v>
      </c>
      <c r="L403">
        <v>1.1585410977940477E-8</v>
      </c>
      <c r="O403" t="str">
        <v>NO</v>
      </c>
    </row>
    <row r="404" spans="1:15" x14ac:dyDescent="0.3">
      <c r="A404" s="3">
        <v>45491</v>
      </c>
      <c r="B404" s="4">
        <v>25310</v>
      </c>
      <c r="C404" s="7">
        <v>3485.79</v>
      </c>
      <c r="D404" s="2">
        <v>-1.9753086483983405E-2</v>
      </c>
      <c r="E404" s="2">
        <v>-4.5899588919830403E-3</v>
      </c>
      <c r="F404">
        <f t="shared" si="18"/>
        <v>7.2609078573293289</v>
      </c>
      <c r="G404" s="2">
        <v>7.26</v>
      </c>
      <c r="H404">
        <f t="shared" si="19"/>
        <v>0.13772382457526669</v>
      </c>
      <c r="I404">
        <f t="shared" si="20"/>
        <v>0.13774104683195593</v>
      </c>
      <c r="L404">
        <v>1.7132755660630864E-6</v>
      </c>
      <c r="O404" t="str">
        <v>NO</v>
      </c>
    </row>
    <row r="405" spans="1:15" x14ac:dyDescent="0.3">
      <c r="A405" s="3">
        <v>45492</v>
      </c>
      <c r="B405" s="4">
        <v>25315</v>
      </c>
      <c r="C405" s="7">
        <v>3482.21</v>
      </c>
      <c r="D405" s="2">
        <v>1.9753086483984186E-2</v>
      </c>
      <c r="E405" s="2">
        <v>-0.10275546254306851</v>
      </c>
      <c r="F405">
        <f t="shared" si="18"/>
        <v>7.2698085411276168</v>
      </c>
      <c r="G405" s="2">
        <v>7.2694999999999999</v>
      </c>
      <c r="H405">
        <f t="shared" si="19"/>
        <v>0.1375552044242544</v>
      </c>
      <c r="I405">
        <f t="shared" si="20"/>
        <v>0.13756104271270375</v>
      </c>
      <c r="L405">
        <v>8.2420493041652218E-7</v>
      </c>
      <c r="O405" t="str">
        <v>NO</v>
      </c>
    </row>
    <row r="406" spans="1:15" x14ac:dyDescent="0.3">
      <c r="A406" s="3">
        <v>45495</v>
      </c>
      <c r="B406" s="4">
        <v>25325</v>
      </c>
      <c r="C406" s="7">
        <v>3481.6698999999999</v>
      </c>
      <c r="D406" s="2">
        <v>3.9494471287463147E-2</v>
      </c>
      <c r="E406" s="2">
        <v>-1.5511467998844945E-2</v>
      </c>
      <c r="F406">
        <f t="shared" si="18"/>
        <v>7.2738084675976893</v>
      </c>
      <c r="G406" s="2">
        <v>7.2736000000000001</v>
      </c>
      <c r="H406">
        <f t="shared" si="19"/>
        <v>0.13747956169792694</v>
      </c>
      <c r="I406">
        <f t="shared" si="20"/>
        <v>0.13748350197976242</v>
      </c>
      <c r="L406">
        <v>9.5197627431115921E-8</v>
      </c>
      <c r="O406" t="str">
        <v>NO</v>
      </c>
    </row>
    <row r="407" spans="1:15" x14ac:dyDescent="0.3">
      <c r="A407" s="3">
        <v>45496</v>
      </c>
      <c r="B407" s="4">
        <v>25355</v>
      </c>
      <c r="C407" s="7">
        <v>3485.27</v>
      </c>
      <c r="D407" s="2">
        <v>0.11838991122353242</v>
      </c>
      <c r="E407" s="2">
        <v>0.10334810898638193</v>
      </c>
      <c r="F407">
        <f t="shared" si="18"/>
        <v>7.2749026617736936</v>
      </c>
      <c r="G407" s="2">
        <v>7.2747999999999999</v>
      </c>
      <c r="H407">
        <f t="shared" si="19"/>
        <v>0.13745888384933938</v>
      </c>
      <c r="I407">
        <f t="shared" si="20"/>
        <v>0.13746082366525542</v>
      </c>
      <c r="L407">
        <v>4.3458739286315068E-8</v>
      </c>
      <c r="O407" t="str">
        <v>NO</v>
      </c>
    </row>
    <row r="408" spans="1:15" x14ac:dyDescent="0.3">
      <c r="A408" s="3">
        <v>45497</v>
      </c>
      <c r="B408" s="4">
        <v>25350</v>
      </c>
      <c r="C408" s="7">
        <v>3490.2</v>
      </c>
      <c r="D408" s="2">
        <v>-1.9721920979023158E-2</v>
      </c>
      <c r="E408" s="2">
        <v>0.14135250587749773</v>
      </c>
      <c r="F408">
        <f t="shared" si="18"/>
        <v>7.2631940862987801</v>
      </c>
      <c r="G408" s="2">
        <v>7.2625000000000002</v>
      </c>
      <c r="H408">
        <f t="shared" si="19"/>
        <v>0.13768047337278105</v>
      </c>
      <c r="I408">
        <f t="shared" si="20"/>
        <v>0.13769363166953527</v>
      </c>
      <c r="L408">
        <v>1.0539439777930021E-8</v>
      </c>
      <c r="O408" t="str">
        <v>NO</v>
      </c>
    </row>
    <row r="409" spans="1:15" x14ac:dyDescent="0.3">
      <c r="A409" s="3">
        <v>45498</v>
      </c>
      <c r="B409" s="4">
        <v>25285</v>
      </c>
      <c r="C409" s="7">
        <v>3496.22</v>
      </c>
      <c r="D409" s="2">
        <v>-0.25673955052458097</v>
      </c>
      <c r="E409" s="2">
        <v>0.17233437124898673</v>
      </c>
      <c r="F409">
        <f t="shared" si="18"/>
        <v>7.2320963783743588</v>
      </c>
      <c r="G409" s="2">
        <v>7.2309999999999999</v>
      </c>
      <c r="H409">
        <f t="shared" si="19"/>
        <v>0.13827249357326477</v>
      </c>
      <c r="I409">
        <f t="shared" si="20"/>
        <v>0.13829345871940257</v>
      </c>
      <c r="L409">
        <v>4.8175579015394222E-7</v>
      </c>
      <c r="O409" t="str">
        <v>NO</v>
      </c>
    </row>
    <row r="410" spans="1:15" x14ac:dyDescent="0.3">
      <c r="A410" s="3">
        <v>45499</v>
      </c>
      <c r="B410" s="4">
        <v>25300</v>
      </c>
      <c r="C410" s="7">
        <v>3488.74</v>
      </c>
      <c r="D410" s="2">
        <v>5.9306120152819677E-2</v>
      </c>
      <c r="E410" s="2">
        <v>-0.21417453669815215</v>
      </c>
      <c r="F410">
        <f t="shared" si="18"/>
        <v>7.2519018327533731</v>
      </c>
      <c r="G410" s="2">
        <v>7.2502000000000004</v>
      </c>
      <c r="H410">
        <f t="shared" si="19"/>
        <v>0.13789486166007905</v>
      </c>
      <c r="I410">
        <f t="shared" si="20"/>
        <v>0.13792722959366638</v>
      </c>
      <c r="L410">
        <v>1.2020455397619557E-6</v>
      </c>
      <c r="O410" t="str">
        <v>NO</v>
      </c>
    </row>
    <row r="411" spans="1:15" x14ac:dyDescent="0.3">
      <c r="A411" s="3">
        <v>45502</v>
      </c>
      <c r="B411" s="4">
        <v>25275</v>
      </c>
      <c r="C411" s="7">
        <v>3481.1698999999999</v>
      </c>
      <c r="D411" s="2">
        <v>-9.8863082693943213E-2</v>
      </c>
      <c r="E411" s="2">
        <v>-0.2172224056056227</v>
      </c>
      <c r="F411">
        <f t="shared" si="18"/>
        <v>7.2604902162344906</v>
      </c>
      <c r="G411" s="2">
        <v>7.2596999999999996</v>
      </c>
      <c r="H411">
        <f t="shared" si="19"/>
        <v>0.13773174678536101</v>
      </c>
      <c r="I411">
        <f t="shared" si="20"/>
        <v>0.13774673884595784</v>
      </c>
      <c r="L411">
        <v>2.8962347204519561E-6</v>
      </c>
      <c r="O411" t="str">
        <v>NO</v>
      </c>
    </row>
    <row r="412" spans="1:15" x14ac:dyDescent="0.3">
      <c r="A412" s="3">
        <v>45503</v>
      </c>
      <c r="B412" s="4">
        <v>25275</v>
      </c>
      <c r="C412" s="7">
        <v>3485.6298999999999</v>
      </c>
      <c r="D412" s="2">
        <v>0</v>
      </c>
      <c r="E412" s="2">
        <v>0.12803584823205513</v>
      </c>
      <c r="F412">
        <f t="shared" si="18"/>
        <v>7.2512001345868651</v>
      </c>
      <c r="G412" s="2">
        <v>7.2511000000000001</v>
      </c>
      <c r="H412">
        <f t="shared" si="19"/>
        <v>0.13790820573689416</v>
      </c>
      <c r="I412">
        <f t="shared" si="20"/>
        <v>0.13791011019017804</v>
      </c>
      <c r="L412">
        <v>6.2444169725321082E-7</v>
      </c>
      <c r="O412" t="str">
        <v>NO</v>
      </c>
    </row>
    <row r="413" spans="1:15" x14ac:dyDescent="0.3">
      <c r="A413" s="3">
        <v>45504</v>
      </c>
      <c r="B413" s="4">
        <v>25235</v>
      </c>
      <c r="C413" s="7">
        <v>3495.0601000000001</v>
      </c>
      <c r="D413" s="2">
        <v>-0.15838451143094495</v>
      </c>
      <c r="E413" s="2">
        <v>0.27017975977953007</v>
      </c>
      <c r="F413">
        <f t="shared" si="18"/>
        <v>7.2201905769803494</v>
      </c>
      <c r="G413" s="2">
        <v>7.2192999999999996</v>
      </c>
      <c r="H413">
        <f t="shared" si="19"/>
        <v>0.13850049930651873</v>
      </c>
      <c r="I413">
        <f t="shared" si="20"/>
        <v>0.13851758480739132</v>
      </c>
      <c r="L413">
        <v>1.0026935486619226E-8</v>
      </c>
      <c r="O413" t="str">
        <v>NO</v>
      </c>
    </row>
    <row r="414" spans="1:15" x14ac:dyDescent="0.3">
      <c r="A414" s="3">
        <v>45505</v>
      </c>
      <c r="B414" s="4">
        <v>25215</v>
      </c>
      <c r="C414" s="7">
        <v>3480.52</v>
      </c>
      <c r="D414" s="2">
        <v>-7.9286426353712913E-2</v>
      </c>
      <c r="E414" s="2">
        <v>-0.41688636213087005</v>
      </c>
      <c r="F414">
        <f t="shared" si="18"/>
        <v>7.2446071276705784</v>
      </c>
      <c r="G414" s="2">
        <v>7.2441000000000004</v>
      </c>
      <c r="H414">
        <f t="shared" si="19"/>
        <v>0.13803371009319848</v>
      </c>
      <c r="I414">
        <f t="shared" si="20"/>
        <v>0.13804337322786819</v>
      </c>
      <c r="L414">
        <v>7.9312735792892823E-7</v>
      </c>
      <c r="O414" t="str">
        <v>NO</v>
      </c>
    </row>
    <row r="415" spans="1:15" x14ac:dyDescent="0.3">
      <c r="A415" s="3">
        <v>45506</v>
      </c>
      <c r="B415" s="4">
        <v>25205</v>
      </c>
      <c r="C415" s="7">
        <v>3519.96</v>
      </c>
      <c r="D415" s="2">
        <v>-3.9666799409450199E-2</v>
      </c>
      <c r="E415" s="2">
        <v>1.126791799818242</v>
      </c>
      <c r="F415">
        <f t="shared" si="18"/>
        <v>7.1605927340083406</v>
      </c>
      <c r="G415" s="2">
        <v>7.16</v>
      </c>
      <c r="H415">
        <f t="shared" si="19"/>
        <v>0.1396532434040865</v>
      </c>
      <c r="I415">
        <f t="shared" si="20"/>
        <v>0.13966480446927373</v>
      </c>
      <c r="L415">
        <v>2.5717847426578999E-7</v>
      </c>
      <c r="O415" t="str">
        <v>NO</v>
      </c>
    </row>
    <row r="416" spans="1:15" x14ac:dyDescent="0.3">
      <c r="A416" s="3">
        <v>45509</v>
      </c>
      <c r="B416" s="4">
        <v>25080</v>
      </c>
      <c r="C416" s="7">
        <v>3517.24</v>
      </c>
      <c r="D416" s="2">
        <v>-0.49716717698741875</v>
      </c>
      <c r="E416" s="2">
        <v>-7.7303476821816319E-2</v>
      </c>
      <c r="F416">
        <f t="shared" si="18"/>
        <v>7.1305910316043262</v>
      </c>
      <c r="G416" s="2">
        <v>7.13</v>
      </c>
      <c r="H416">
        <f t="shared" si="19"/>
        <v>0.1402408293460925</v>
      </c>
      <c r="I416">
        <f t="shared" si="20"/>
        <v>0.14025245441795231</v>
      </c>
      <c r="L416">
        <v>3.5133360464337061E-7</v>
      </c>
      <c r="O416" t="str">
        <v>NO</v>
      </c>
    </row>
    <row r="417" spans="1:15" x14ac:dyDescent="0.3">
      <c r="A417" s="3">
        <v>45510</v>
      </c>
      <c r="B417" s="4">
        <v>25130</v>
      </c>
      <c r="C417" s="7">
        <v>3510.95</v>
      </c>
      <c r="D417" s="2">
        <v>0.19916357907809201</v>
      </c>
      <c r="E417" s="2">
        <v>-0.17899350129578645</v>
      </c>
      <c r="F417">
        <f t="shared" si="18"/>
        <v>7.1576069155071993</v>
      </c>
      <c r="G417" s="2">
        <v>7.1562999999999999</v>
      </c>
      <c r="H417">
        <f t="shared" si="19"/>
        <v>0.13971150019896536</v>
      </c>
      <c r="I417">
        <f t="shared" si="20"/>
        <v>0.1397370149378869</v>
      </c>
      <c r="L417">
        <v>3.4931835731249087E-7</v>
      </c>
      <c r="O417" t="str">
        <v>NO</v>
      </c>
    </row>
    <row r="418" spans="1:15" x14ac:dyDescent="0.3">
      <c r="A418" s="3">
        <v>45511</v>
      </c>
      <c r="B418" s="4">
        <v>25155</v>
      </c>
      <c r="C418" s="7">
        <v>3504.5601000000001</v>
      </c>
      <c r="D418" s="2">
        <v>9.9433238778110319E-2</v>
      </c>
      <c r="E418" s="2">
        <v>-0.18216499373365791</v>
      </c>
      <c r="F418">
        <f t="shared" si="18"/>
        <v>7.1777910157682836</v>
      </c>
      <c r="G418" s="2">
        <v>7.1760000000000002</v>
      </c>
      <c r="H418">
        <f t="shared" si="19"/>
        <v>0.13931862850327967</v>
      </c>
      <c r="I418">
        <f t="shared" si="20"/>
        <v>0.13935340022296544</v>
      </c>
      <c r="L418">
        <v>1.7080281429582994E-6</v>
      </c>
      <c r="O418" t="str">
        <v>NO</v>
      </c>
    </row>
    <row r="419" spans="1:15" x14ac:dyDescent="0.3">
      <c r="A419" s="3">
        <v>45512</v>
      </c>
      <c r="B419" s="4">
        <v>25135</v>
      </c>
      <c r="C419" s="7">
        <v>3501.8701000000001</v>
      </c>
      <c r="D419" s="2">
        <v>-7.9538679874325488E-2</v>
      </c>
      <c r="E419" s="2">
        <v>-7.6786610453148413E-2</v>
      </c>
      <c r="F419">
        <f t="shared" si="18"/>
        <v>7.1775934806947861</v>
      </c>
      <c r="G419" s="2">
        <v>7.1746999999999996</v>
      </c>
      <c r="H419">
        <f t="shared" si="19"/>
        <v>0.13932246270141238</v>
      </c>
      <c r="I419">
        <f t="shared" si="20"/>
        <v>0.13937864997839633</v>
      </c>
      <c r="L419">
        <v>3.2077374822399344E-6</v>
      </c>
      <c r="O419" t="str">
        <v>NO</v>
      </c>
    </row>
    <row r="420" spans="1:15" x14ac:dyDescent="0.3">
      <c r="A420" s="3">
        <v>45513</v>
      </c>
      <c r="B420" s="4">
        <v>25090</v>
      </c>
      <c r="C420" s="7">
        <v>3499.99</v>
      </c>
      <c r="D420" s="2">
        <v>-0.17919367662076693</v>
      </c>
      <c r="E420" s="2">
        <v>-5.3702873760224638E-2</v>
      </c>
      <c r="F420">
        <f t="shared" si="18"/>
        <v>7.1685919102626015</v>
      </c>
      <c r="G420" s="2">
        <v>7.1660000000000004</v>
      </c>
      <c r="H420">
        <f t="shared" si="19"/>
        <v>0.13949740932642485</v>
      </c>
      <c r="I420">
        <f t="shared" si="20"/>
        <v>0.13954786491766674</v>
      </c>
      <c r="L420">
        <v>8.3722305311019023E-6</v>
      </c>
      <c r="O420" t="str">
        <v>NO</v>
      </c>
    </row>
    <row r="421" spans="1:15" x14ac:dyDescent="0.3">
      <c r="A421" s="3">
        <v>45516</v>
      </c>
      <c r="B421" s="4">
        <v>25120</v>
      </c>
      <c r="C421" s="7">
        <v>3500.75</v>
      </c>
      <c r="D421" s="2">
        <v>0.11949812216669432</v>
      </c>
      <c r="E421" s="2">
        <v>2.1711990532024876E-2</v>
      </c>
      <c r="F421">
        <f t="shared" si="18"/>
        <v>7.1756052274512605</v>
      </c>
      <c r="G421" s="2">
        <v>7.1744000000000003</v>
      </c>
      <c r="H421">
        <f t="shared" si="19"/>
        <v>0.13936106687898089</v>
      </c>
      <c r="I421">
        <f t="shared" si="20"/>
        <v>0.13938447814451382</v>
      </c>
      <c r="L421">
        <v>6.7179988093768129E-6</v>
      </c>
      <c r="O421" t="str">
        <v>NO</v>
      </c>
    </row>
    <row r="422" spans="1:15" x14ac:dyDescent="0.3">
      <c r="A422" s="3">
        <v>45517</v>
      </c>
      <c r="B422" s="4">
        <v>25115</v>
      </c>
      <c r="C422" s="7">
        <v>3509.6399000000001</v>
      </c>
      <c r="D422" s="2">
        <v>-1.990643979899261E-2</v>
      </c>
      <c r="E422" s="2">
        <v>0.25362083684526099</v>
      </c>
      <c r="F422">
        <f t="shared" si="18"/>
        <v>7.1560048083565491</v>
      </c>
      <c r="G422" s="2">
        <v>7.1551</v>
      </c>
      <c r="H422">
        <f t="shared" si="19"/>
        <v>0.13974277921560821</v>
      </c>
      <c r="I422">
        <f t="shared" si="20"/>
        <v>0.13976045058769268</v>
      </c>
      <c r="L422">
        <v>1.4525732092710884E-6</v>
      </c>
      <c r="O422" t="str">
        <v>NO</v>
      </c>
    </row>
    <row r="423" spans="1:15" x14ac:dyDescent="0.3">
      <c r="A423" s="3">
        <v>45518</v>
      </c>
      <c r="B423" s="4">
        <v>25020</v>
      </c>
      <c r="C423" s="7">
        <v>3504.5900999999999</v>
      </c>
      <c r="D423" s="2">
        <v>-0.37897721632430087</v>
      </c>
      <c r="E423" s="2">
        <v>-0.14398731927672137</v>
      </c>
      <c r="F423">
        <f t="shared" si="18"/>
        <v>7.1392086623768067</v>
      </c>
      <c r="G423" s="2">
        <v>7.1382000000000003</v>
      </c>
      <c r="H423">
        <f t="shared" si="19"/>
        <v>0.14007154676258993</v>
      </c>
      <c r="I423">
        <f t="shared" si="20"/>
        <v>0.14009133955338882</v>
      </c>
      <c r="L423">
        <v>8.1867816208098776E-7</v>
      </c>
      <c r="O423" t="str">
        <v>NO</v>
      </c>
    </row>
    <row r="424" spans="1:15" x14ac:dyDescent="0.3">
      <c r="A424" s="3">
        <v>45519</v>
      </c>
      <c r="B424" s="4">
        <v>25035</v>
      </c>
      <c r="C424" s="7">
        <v>3488.71</v>
      </c>
      <c r="D424" s="2">
        <v>5.993407431430052E-2</v>
      </c>
      <c r="E424" s="2">
        <v>-0.45415260513472266</v>
      </c>
      <c r="F424">
        <f t="shared" si="18"/>
        <v>7.1760048843268711</v>
      </c>
      <c r="G424" s="2">
        <v>7.1734</v>
      </c>
      <c r="H424">
        <f t="shared" si="19"/>
        <v>0.13935330537247853</v>
      </c>
      <c r="I424">
        <f t="shared" si="20"/>
        <v>0.13940390888560517</v>
      </c>
      <c r="L424">
        <v>1.017399790384762E-6</v>
      </c>
      <c r="O424" t="str">
        <v>NO</v>
      </c>
    </row>
    <row r="425" spans="1:15" x14ac:dyDescent="0.3">
      <c r="A425" s="3">
        <v>45520</v>
      </c>
      <c r="B425" s="4">
        <v>25050</v>
      </c>
      <c r="C425" s="7">
        <v>3495.9198999999999</v>
      </c>
      <c r="D425" s="2">
        <v>5.9898174896569109E-2</v>
      </c>
      <c r="E425" s="2">
        <v>0.20645052534066249</v>
      </c>
      <c r="F425">
        <f t="shared" si="18"/>
        <v>7.1654959829028124</v>
      </c>
      <c r="G425" s="2">
        <v>7.1643999999999997</v>
      </c>
      <c r="H425">
        <f t="shared" si="19"/>
        <v>0.13955768063872254</v>
      </c>
      <c r="I425">
        <f t="shared" si="20"/>
        <v>0.13957902964658592</v>
      </c>
      <c r="L425">
        <v>6.7854223563787835E-6</v>
      </c>
      <c r="O425" t="str">
        <v>NO</v>
      </c>
    </row>
    <row r="426" spans="1:15" x14ac:dyDescent="0.3">
      <c r="A426" s="3">
        <v>45523</v>
      </c>
      <c r="B426" s="4">
        <v>24960</v>
      </c>
      <c r="C426" s="7">
        <v>3495.5</v>
      </c>
      <c r="D426" s="2">
        <v>-0.35992840296468731</v>
      </c>
      <c r="E426" s="2">
        <v>-1.2011866159115987E-2</v>
      </c>
      <c r="F426">
        <f t="shared" si="18"/>
        <v>7.1406093548848517</v>
      </c>
      <c r="G426" s="2">
        <v>7.1393000000000004</v>
      </c>
      <c r="H426">
        <f t="shared" si="19"/>
        <v>0.1400440705128205</v>
      </c>
      <c r="I426">
        <f t="shared" si="20"/>
        <v>0.14006975473785946</v>
      </c>
      <c r="L426">
        <v>1.2011785232578933E-6</v>
      </c>
      <c r="O426" t="str">
        <v>NO</v>
      </c>
    </row>
    <row r="427" spans="1:15" x14ac:dyDescent="0.3">
      <c r="A427" s="3">
        <v>45524</v>
      </c>
      <c r="B427" s="4">
        <v>24915</v>
      </c>
      <c r="C427" s="7">
        <v>3492.6799000000001</v>
      </c>
      <c r="D427" s="2">
        <v>-0.18045117678589948</v>
      </c>
      <c r="E427" s="2">
        <v>-8.0710576815258839E-2</v>
      </c>
      <c r="F427">
        <f t="shared" si="18"/>
        <v>7.1334908188981183</v>
      </c>
      <c r="G427" s="2">
        <v>7.1319999999999997</v>
      </c>
      <c r="H427">
        <f t="shared" si="19"/>
        <v>0.14018382099137067</v>
      </c>
      <c r="I427">
        <f t="shared" si="20"/>
        <v>0.14021312394840157</v>
      </c>
      <c r="L427">
        <v>1.7144102144839301E-6</v>
      </c>
      <c r="O427" t="str">
        <v>NO</v>
      </c>
    </row>
    <row r="428" spans="1:15" x14ac:dyDescent="0.3">
      <c r="A428" s="3">
        <v>45525</v>
      </c>
      <c r="B428" s="4">
        <v>24930</v>
      </c>
      <c r="C428" s="7">
        <v>3494.04</v>
      </c>
      <c r="D428" s="2">
        <v>6.0186580209859057E-2</v>
      </c>
      <c r="E428" s="2">
        <v>3.8933864149349143E-2</v>
      </c>
      <c r="F428">
        <f t="shared" si="18"/>
        <v>7.1350070405604971</v>
      </c>
      <c r="G428" s="2">
        <v>7.1344000000000003</v>
      </c>
      <c r="H428">
        <f t="shared" si="19"/>
        <v>0.14015403128760529</v>
      </c>
      <c r="I428">
        <f t="shared" si="20"/>
        <v>0.14016595649248709</v>
      </c>
      <c r="L428">
        <v>2.2225409869876757E-6</v>
      </c>
      <c r="O428" t="str">
        <v>NO</v>
      </c>
    </row>
    <row r="429" spans="1:15" x14ac:dyDescent="0.3">
      <c r="A429" s="3">
        <v>45526</v>
      </c>
      <c r="B429" s="4">
        <v>24960</v>
      </c>
      <c r="C429" s="7">
        <v>3493.1100999999999</v>
      </c>
      <c r="D429" s="2">
        <v>0.12026459657604922</v>
      </c>
      <c r="E429" s="2">
        <v>-2.6617433207576483E-2</v>
      </c>
      <c r="F429">
        <f t="shared" si="18"/>
        <v>7.1454947841466554</v>
      </c>
      <c r="G429" s="2">
        <v>7.1440000000000001</v>
      </c>
      <c r="H429">
        <f t="shared" si="19"/>
        <v>0.13994832131410256</v>
      </c>
      <c r="I429">
        <f t="shared" si="20"/>
        <v>0.13997760358342665</v>
      </c>
      <c r="L429">
        <v>3.6849824208822449E-7</v>
      </c>
      <c r="O429" t="str">
        <v>NO</v>
      </c>
    </row>
    <row r="430" spans="1:15" x14ac:dyDescent="0.3">
      <c r="A430" s="3">
        <v>45527</v>
      </c>
      <c r="B430" s="4">
        <v>24965</v>
      </c>
      <c r="C430" s="7">
        <v>3503.6100999999999</v>
      </c>
      <c r="D430" s="2">
        <v>2.0030045134566125E-2</v>
      </c>
      <c r="E430" s="2">
        <v>0.30014085406460228</v>
      </c>
      <c r="F430">
        <f t="shared" si="18"/>
        <v>7.125507487262924</v>
      </c>
      <c r="G430" s="2">
        <v>7.1243999999999996</v>
      </c>
      <c r="H430">
        <f t="shared" si="19"/>
        <v>0.1403408812337272</v>
      </c>
      <c r="I430">
        <f t="shared" si="20"/>
        <v>0.14036269720958958</v>
      </c>
      <c r="L430">
        <v>2.2343796450919246E-6</v>
      </c>
      <c r="O430" t="str">
        <v>NO</v>
      </c>
    </row>
    <row r="431" spans="1:15" x14ac:dyDescent="0.3">
      <c r="A431" s="3">
        <v>45530</v>
      </c>
      <c r="B431" s="4">
        <v>24860</v>
      </c>
      <c r="C431" s="7">
        <v>3490.25</v>
      </c>
      <c r="D431" s="2">
        <v>-0.42147578700075505</v>
      </c>
      <c r="E431" s="2">
        <v>-0.38205271651937572</v>
      </c>
      <c r="F431">
        <f t="shared" si="18"/>
        <v>7.1226989470668292</v>
      </c>
      <c r="G431" s="2">
        <v>7.1212</v>
      </c>
      <c r="H431">
        <f t="shared" si="19"/>
        <v>0.14039621882542236</v>
      </c>
      <c r="I431">
        <f t="shared" si="20"/>
        <v>0.14042577093748246</v>
      </c>
      <c r="L431">
        <v>1.2265280375398291E-6</v>
      </c>
      <c r="O431" t="str">
        <v>NO</v>
      </c>
    </row>
    <row r="432" spans="1:15" x14ac:dyDescent="0.3">
      <c r="A432" s="3">
        <v>45531</v>
      </c>
      <c r="B432" s="4">
        <v>24820</v>
      </c>
      <c r="C432" s="7">
        <v>3483.46</v>
      </c>
      <c r="D432" s="2">
        <v>-0.16103063061039058</v>
      </c>
      <c r="E432" s="2">
        <v>-0.19473141686873657</v>
      </c>
      <c r="F432">
        <f t="shared" si="18"/>
        <v>7.1250997571380177</v>
      </c>
      <c r="G432" s="2">
        <v>7.1243999999999996</v>
      </c>
      <c r="H432">
        <f t="shared" si="19"/>
        <v>0.14034891216760678</v>
      </c>
      <c r="I432">
        <f t="shared" si="20"/>
        <v>0.14036269720958958</v>
      </c>
      <c r="L432">
        <v>2.2468423091558069E-6</v>
      </c>
      <c r="O432" t="str">
        <v>NO</v>
      </c>
    </row>
    <row r="433" spans="1:15" x14ac:dyDescent="0.3">
      <c r="A433" s="3">
        <v>45532</v>
      </c>
      <c r="B433" s="4">
        <v>24855</v>
      </c>
      <c r="C433" s="7">
        <v>3487.5900999999999</v>
      </c>
      <c r="D433" s="2">
        <v>0.14091597701746697</v>
      </c>
      <c r="E433" s="2">
        <v>0.11849292212778414</v>
      </c>
      <c r="F433">
        <f t="shared" si="18"/>
        <v>7.1266976013035483</v>
      </c>
      <c r="G433" s="2">
        <v>7.1245000000000003</v>
      </c>
      <c r="H433">
        <f t="shared" si="19"/>
        <v>0.14031744518205591</v>
      </c>
      <c r="I433">
        <f t="shared" si="20"/>
        <v>0.1403607270685662</v>
      </c>
      <c r="L433">
        <v>4.8966005220723252E-7</v>
      </c>
      <c r="O433" t="str">
        <v>NO</v>
      </c>
    </row>
    <row r="434" spans="1:15" x14ac:dyDescent="0.3">
      <c r="A434" s="3">
        <v>45533</v>
      </c>
      <c r="B434" s="4">
        <v>24870</v>
      </c>
      <c r="C434" s="7">
        <v>3503.8</v>
      </c>
      <c r="D434" s="2">
        <v>6.033182686773806E-2</v>
      </c>
      <c r="E434" s="2">
        <v>0.46371118803738059</v>
      </c>
      <c r="F434">
        <f t="shared" si="18"/>
        <v>7.0980078771619377</v>
      </c>
      <c r="G434" s="2">
        <v>7.0972</v>
      </c>
      <c r="H434">
        <f t="shared" si="19"/>
        <v>0.14088459991958183</v>
      </c>
      <c r="I434">
        <f t="shared" si="20"/>
        <v>0.14090063687087867</v>
      </c>
      <c r="L434">
        <v>4.829451489356172E-6</v>
      </c>
      <c r="O434" t="str">
        <v>NO</v>
      </c>
    </row>
    <row r="435" spans="1:15" x14ac:dyDescent="0.3">
      <c r="A435" s="3">
        <v>45534</v>
      </c>
      <c r="B435" s="4">
        <v>24860</v>
      </c>
      <c r="C435" s="7">
        <v>3505.6100999999999</v>
      </c>
      <c r="D435" s="2">
        <v>-4.0217173274822576E-2</v>
      </c>
      <c r="E435" s="2">
        <v>5.1647713984848118E-2</v>
      </c>
      <c r="F435">
        <f t="shared" si="18"/>
        <v>7.0914902943712992</v>
      </c>
      <c r="G435" s="2">
        <v>7.09</v>
      </c>
      <c r="H435">
        <f t="shared" si="19"/>
        <v>0.1410140828640386</v>
      </c>
      <c r="I435">
        <f t="shared" si="20"/>
        <v>0.14104372355430184</v>
      </c>
      <c r="L435">
        <v>6.5266550878059903E-7</v>
      </c>
      <c r="O435" t="str">
        <v>NO</v>
      </c>
    </row>
    <row r="436" spans="1:15" x14ac:dyDescent="0.3">
      <c r="A436" s="3">
        <v>45537</v>
      </c>
      <c r="B436" s="4">
        <v>24860</v>
      </c>
      <c r="C436" s="7">
        <v>3492.55</v>
      </c>
      <c r="D436" s="2">
        <v>0</v>
      </c>
      <c r="E436" s="2">
        <v>-0.37324425206626455</v>
      </c>
      <c r="F436">
        <f t="shared" si="18"/>
        <v>7.1180083320210157</v>
      </c>
      <c r="G436" s="2">
        <v>7.117</v>
      </c>
      <c r="H436">
        <f t="shared" si="19"/>
        <v>0.14048873692679004</v>
      </c>
      <c r="I436">
        <f t="shared" si="20"/>
        <v>0.14050864128143881</v>
      </c>
      <c r="L436">
        <v>2.2209773131264584E-6</v>
      </c>
      <c r="O436" t="str">
        <v>NO</v>
      </c>
    </row>
    <row r="437" spans="1:15" x14ac:dyDescent="0.3">
      <c r="A437" s="3">
        <v>45538</v>
      </c>
      <c r="B437" s="4">
        <v>24860</v>
      </c>
      <c r="C437" s="7">
        <v>3490.6898999999999</v>
      </c>
      <c r="D437" s="2">
        <v>0</v>
      </c>
      <c r="E437" s="2">
        <v>-5.3273267727557423E-2</v>
      </c>
      <c r="F437">
        <f t="shared" si="18"/>
        <v>7.1218013378959846</v>
      </c>
      <c r="G437" s="2">
        <v>7.1208999999999998</v>
      </c>
      <c r="H437">
        <f t="shared" si="19"/>
        <v>0.14041391391794045</v>
      </c>
      <c r="I437">
        <f t="shared" si="20"/>
        <v>0.14043168700585601</v>
      </c>
      <c r="L437">
        <v>1.0167334646055856E-6</v>
      </c>
      <c r="O437" t="str">
        <v>NO</v>
      </c>
    </row>
    <row r="438" spans="1:15" x14ac:dyDescent="0.3">
      <c r="A438" s="3">
        <v>45539</v>
      </c>
      <c r="B438" s="4">
        <v>24852</v>
      </c>
      <c r="C438" s="7">
        <v>3493.8798999999999</v>
      </c>
      <c r="D438" s="2">
        <v>-3.2185388111765821E-2</v>
      </c>
      <c r="E438" s="2">
        <v>9.1344214837834711E-2</v>
      </c>
      <c r="F438">
        <f t="shared" si="18"/>
        <v>7.1130092365224122</v>
      </c>
      <c r="G438" s="2">
        <v>7.1119000000000003</v>
      </c>
      <c r="H438">
        <f t="shared" si="19"/>
        <v>0.14058747384516337</v>
      </c>
      <c r="I438">
        <f t="shared" si="20"/>
        <v>0.14060940114456053</v>
      </c>
      <c r="L438">
        <v>8.1241000273828526E-7</v>
      </c>
      <c r="O438" t="str">
        <v>NO</v>
      </c>
    </row>
    <row r="439" spans="1:15" x14ac:dyDescent="0.3">
      <c r="A439" s="3">
        <v>45540</v>
      </c>
      <c r="B439" s="4">
        <v>24730</v>
      </c>
      <c r="C439" s="7">
        <v>3486</v>
      </c>
      <c r="D439" s="2">
        <v>-0.4921150668122532</v>
      </c>
      <c r="E439" s="2">
        <v>-0.22578908120440302</v>
      </c>
      <c r="F439">
        <f t="shared" si="18"/>
        <v>7.0940906483075157</v>
      </c>
      <c r="G439" s="2">
        <v>7.0921000000000003</v>
      </c>
      <c r="H439">
        <f t="shared" si="19"/>
        <v>0.14096239385361908</v>
      </c>
      <c r="I439">
        <f t="shared" si="20"/>
        <v>0.14100195992724299</v>
      </c>
      <c r="L439">
        <v>1.2304056626524565E-6</v>
      </c>
      <c r="O439" t="str">
        <v>NO</v>
      </c>
    </row>
    <row r="440" spans="1:15" x14ac:dyDescent="0.3">
      <c r="A440" s="3">
        <v>45541</v>
      </c>
      <c r="B440" s="4">
        <v>24600</v>
      </c>
      <c r="C440" s="7">
        <v>3469.6799000000001</v>
      </c>
      <c r="D440" s="2">
        <v>-0.5270638595007765</v>
      </c>
      <c r="E440" s="2">
        <v>-0.46926052327715395</v>
      </c>
      <c r="F440">
        <f t="shared" si="18"/>
        <v>7.0899912121576403</v>
      </c>
      <c r="G440" s="2">
        <v>7.0876000000000001</v>
      </c>
      <c r="H440">
        <f t="shared" si="19"/>
        <v>0.14104389837398373</v>
      </c>
      <c r="I440">
        <f t="shared" si="20"/>
        <v>0.14109148371804278</v>
      </c>
      <c r="L440">
        <v>3.9626806842138699E-6</v>
      </c>
      <c r="O440" t="str">
        <v>NO</v>
      </c>
    </row>
    <row r="441" spans="1:15" x14ac:dyDescent="0.3">
      <c r="A441" s="3">
        <v>45544</v>
      </c>
      <c r="B441" s="4">
        <v>24680</v>
      </c>
      <c r="C441" s="7">
        <v>3469.1201000000001</v>
      </c>
      <c r="D441" s="2">
        <v>0.32467560988698729</v>
      </c>
      <c r="E441" s="2">
        <v>-1.6135354851403445E-2</v>
      </c>
      <c r="F441">
        <f t="shared" si="18"/>
        <v>7.1141959022981069</v>
      </c>
      <c r="G441" s="2">
        <v>7.1132999999999997</v>
      </c>
      <c r="H441">
        <f t="shared" si="19"/>
        <v>0.14056402350081038</v>
      </c>
      <c r="I441">
        <f t="shared" si="20"/>
        <v>0.14058172718710021</v>
      </c>
      <c r="L441">
        <v>5.7178955828460836E-6</v>
      </c>
      <c r="O441" t="str">
        <v>NO</v>
      </c>
    </row>
    <row r="442" spans="1:15" x14ac:dyDescent="0.3">
      <c r="A442" s="3">
        <v>45545</v>
      </c>
      <c r="B442" s="4">
        <v>24660</v>
      </c>
      <c r="C442" s="7">
        <v>3463</v>
      </c>
      <c r="D442" s="2">
        <v>-8.1070130098883447E-2</v>
      </c>
      <c r="E442" s="2">
        <v>-0.1765722896258696</v>
      </c>
      <c r="F442">
        <f t="shared" si="18"/>
        <v>7.1209933583598035</v>
      </c>
      <c r="G442" s="2">
        <v>7.1204999999999998</v>
      </c>
      <c r="H442">
        <f t="shared" si="19"/>
        <v>0.14042984590429847</v>
      </c>
      <c r="I442">
        <f t="shared" si="20"/>
        <v>0.14043957587248088</v>
      </c>
      <c r="L442">
        <v>8.0264092775377935E-7</v>
      </c>
      <c r="O442" t="str">
        <v>NO</v>
      </c>
    </row>
    <row r="443" spans="1:15" x14ac:dyDescent="0.3">
      <c r="A443" s="3">
        <v>45546</v>
      </c>
      <c r="B443" s="4">
        <v>24550</v>
      </c>
      <c r="C443" s="7">
        <v>3448.0801000000001</v>
      </c>
      <c r="D443" s="2">
        <v>-0.44706434956686303</v>
      </c>
      <c r="E443" s="2">
        <v>-0.43176820302017777</v>
      </c>
      <c r="F443">
        <f t="shared" si="18"/>
        <v>7.1199042040815694</v>
      </c>
      <c r="G443" s="2">
        <v>7.1192000000000002</v>
      </c>
      <c r="H443">
        <f t="shared" si="19"/>
        <v>0.14045132790224032</v>
      </c>
      <c r="I443">
        <f t="shared" si="20"/>
        <v>0.14046522081132712</v>
      </c>
      <c r="L443">
        <v>2.4340247118818344E-7</v>
      </c>
      <c r="O443" t="str">
        <v>NO</v>
      </c>
    </row>
    <row r="444" spans="1:15" x14ac:dyDescent="0.3">
      <c r="A444" s="3">
        <v>45547</v>
      </c>
      <c r="B444" s="4">
        <v>24575</v>
      </c>
      <c r="C444" s="7">
        <v>3452.51</v>
      </c>
      <c r="D444" s="2">
        <v>0.10178117927006246</v>
      </c>
      <c r="E444" s="2">
        <v>0.1283919358878822</v>
      </c>
      <c r="F444">
        <f t="shared" si="18"/>
        <v>7.118009795771771</v>
      </c>
      <c r="G444" s="2">
        <v>7.1172000000000004</v>
      </c>
      <c r="H444">
        <f t="shared" si="19"/>
        <v>0.14048870803662258</v>
      </c>
      <c r="I444">
        <f t="shared" si="20"/>
        <v>0.14050469285674141</v>
      </c>
      <c r="L444">
        <v>4.9590338849877323E-7</v>
      </c>
      <c r="O444" t="str">
        <v>NO</v>
      </c>
    </row>
    <row r="445" spans="1:15" x14ac:dyDescent="0.3">
      <c r="A445" s="3">
        <v>45548</v>
      </c>
      <c r="B445" s="4">
        <v>24530</v>
      </c>
      <c r="C445" s="7">
        <v>3457.6599000000001</v>
      </c>
      <c r="D445" s="2">
        <v>-0.18328077628323391</v>
      </c>
      <c r="E445" s="2">
        <v>0.14905280269447466</v>
      </c>
      <c r="F445">
        <f t="shared" si="18"/>
        <v>7.0943935232033661</v>
      </c>
      <c r="G445" s="2">
        <v>7.093</v>
      </c>
      <c r="H445">
        <f t="shared" si="19"/>
        <v>0.14095637586628618</v>
      </c>
      <c r="I445">
        <f t="shared" si="20"/>
        <v>0.14098406880022557</v>
      </c>
      <c r="L445">
        <v>6.5576919197744191E-7</v>
      </c>
      <c r="O445" t="str">
        <v>NO</v>
      </c>
    </row>
    <row r="446" spans="1:15" x14ac:dyDescent="0.3">
      <c r="A446" s="3">
        <v>45551</v>
      </c>
      <c r="B446" s="4">
        <v>24530</v>
      </c>
      <c r="C446" s="7">
        <v>3457.6599000000001</v>
      </c>
      <c r="D446" s="2">
        <v>0</v>
      </c>
      <c r="E446" s="2">
        <v>0</v>
      </c>
      <c r="F446">
        <f t="shared" si="18"/>
        <v>7.0943935232033661</v>
      </c>
      <c r="G446" s="2">
        <v>7.093</v>
      </c>
      <c r="H446">
        <f t="shared" si="19"/>
        <v>0.14095637586628618</v>
      </c>
      <c r="I446">
        <f t="shared" si="20"/>
        <v>0.14098406880022557</v>
      </c>
      <c r="L446">
        <v>1.9419069183198975E-6</v>
      </c>
      <c r="O446" t="str">
        <v>NO</v>
      </c>
    </row>
    <row r="447" spans="1:15" x14ac:dyDescent="0.3">
      <c r="A447" s="3">
        <v>45552</v>
      </c>
      <c r="B447" s="4">
        <v>24620</v>
      </c>
      <c r="C447" s="7">
        <v>3470.3400999999999</v>
      </c>
      <c r="D447" s="2">
        <v>0.36622624859096081</v>
      </c>
      <c r="E447" s="2">
        <v>0.3660569907422741</v>
      </c>
      <c r="F447">
        <f t="shared" si="18"/>
        <v>7.0944055310313825</v>
      </c>
      <c r="G447" s="2">
        <v>7.093</v>
      </c>
      <c r="H447">
        <f t="shared" si="19"/>
        <v>0.14095613728675874</v>
      </c>
      <c r="I447">
        <f t="shared" si="20"/>
        <v>0.14098406880022557</v>
      </c>
      <c r="L447">
        <v>1.9419069183198975E-6</v>
      </c>
      <c r="O447" t="str">
        <v>NO</v>
      </c>
    </row>
    <row r="448" spans="1:15" x14ac:dyDescent="0.3">
      <c r="A448" s="3">
        <v>45553</v>
      </c>
      <c r="B448" s="4">
        <v>24600</v>
      </c>
      <c r="C448" s="7">
        <v>3473.3501000000001</v>
      </c>
      <c r="D448" s="2">
        <v>-8.1267781799032213E-2</v>
      </c>
      <c r="E448" s="2">
        <v>8.6697421740887612E-2</v>
      </c>
      <c r="F448">
        <f t="shared" si="18"/>
        <v>7.0824994002188264</v>
      </c>
      <c r="G448" s="2">
        <v>7.0811999999999999</v>
      </c>
      <c r="H448">
        <f t="shared" si="19"/>
        <v>0.14119309349593495</v>
      </c>
      <c r="I448">
        <f t="shared" si="20"/>
        <v>0.14121900242896684</v>
      </c>
      <c r="L448">
        <v>1.9755174801792193E-6</v>
      </c>
      <c r="O448" t="str">
        <v>NO</v>
      </c>
    </row>
    <row r="449" spans="1:15" x14ac:dyDescent="0.3">
      <c r="A449" s="3">
        <v>45554</v>
      </c>
      <c r="B449" s="4">
        <v>24565</v>
      </c>
      <c r="C449" s="7">
        <v>3475.4299000000001</v>
      </c>
      <c r="D449" s="2">
        <v>-0.14237773177055957</v>
      </c>
      <c r="E449" s="2">
        <v>5.9860869450611941E-2</v>
      </c>
      <c r="F449">
        <f t="shared" si="18"/>
        <v>7.0681903266125437</v>
      </c>
      <c r="G449" s="2">
        <v>7.0674999999999999</v>
      </c>
      <c r="H449">
        <f t="shared" si="19"/>
        <v>0.14147892937105638</v>
      </c>
      <c r="I449">
        <f t="shared" si="20"/>
        <v>0.14149274849663954</v>
      </c>
      <c r="L449">
        <v>1.68844092868626E-6</v>
      </c>
      <c r="O449" t="str">
        <v>NO</v>
      </c>
    </row>
    <row r="450" spans="1:15" x14ac:dyDescent="0.3">
      <c r="A450" s="3">
        <v>45555</v>
      </c>
      <c r="B450" s="4">
        <v>24590</v>
      </c>
      <c r="C450" s="7">
        <v>3486.95</v>
      </c>
      <c r="D450" s="2">
        <v>0.10171906074895715</v>
      </c>
      <c r="E450" s="2">
        <v>0.33092450221359793</v>
      </c>
      <c r="F450">
        <f t="shared" si="18"/>
        <v>7.0520082020103532</v>
      </c>
      <c r="G450" s="2">
        <v>7.0505000000000004</v>
      </c>
      <c r="H450">
        <f t="shared" si="19"/>
        <v>0.1418035786905246</v>
      </c>
      <c r="I450">
        <f t="shared" si="20"/>
        <v>0.14183391248847599</v>
      </c>
      <c r="L450">
        <v>4.7655083198613816E-7</v>
      </c>
      <c r="O450" t="str">
        <v>NO</v>
      </c>
    </row>
    <row r="451" spans="1:15" x14ac:dyDescent="0.3">
      <c r="A451" s="3">
        <v>45558</v>
      </c>
      <c r="B451" s="4">
        <v>24615</v>
      </c>
      <c r="C451" s="7">
        <v>3490.3501000000001</v>
      </c>
      <c r="D451" s="2">
        <v>0.10161569820627188</v>
      </c>
      <c r="E451" s="2">
        <v>9.7461775197002443E-2</v>
      </c>
      <c r="F451">
        <f t="shared" ref="F451:F514" si="21">B451/C451</f>
        <v>7.0523011430859039</v>
      </c>
      <c r="G451" s="2">
        <v>7.0507999999999997</v>
      </c>
      <c r="H451">
        <f t="shared" ref="H451:H514" si="22">C451/B451</f>
        <v>0.14179768840138127</v>
      </c>
      <c r="I451">
        <f t="shared" ref="I451:I514" si="23">1/G451</f>
        <v>0.1418278776876383</v>
      </c>
      <c r="L451">
        <v>2.2746733040320244E-6</v>
      </c>
      <c r="O451" t="str">
        <v>NO</v>
      </c>
    </row>
    <row r="452" spans="1:15" x14ac:dyDescent="0.3">
      <c r="A452" s="3">
        <v>45559</v>
      </c>
      <c r="B452" s="4">
        <v>24590</v>
      </c>
      <c r="C452" s="7">
        <v>3496.9198999999999</v>
      </c>
      <c r="D452" s="2">
        <v>-0.10161569820626745</v>
      </c>
      <c r="E452" s="2">
        <v>0.1880506102116084</v>
      </c>
      <c r="F452">
        <f t="shared" si="21"/>
        <v>7.0319025608793613</v>
      </c>
      <c r="G452" s="2">
        <v>7.0317999999999996</v>
      </c>
      <c r="H452">
        <f t="shared" si="22"/>
        <v>0.14220902399349328</v>
      </c>
      <c r="I452">
        <f t="shared" si="23"/>
        <v>0.14221109815409996</v>
      </c>
      <c r="L452">
        <v>2.2534305643580165E-6</v>
      </c>
      <c r="O452" t="str">
        <v>NO</v>
      </c>
    </row>
    <row r="453" spans="1:15" x14ac:dyDescent="0.3">
      <c r="A453" s="3">
        <v>45560</v>
      </c>
      <c r="B453" s="4">
        <v>24580</v>
      </c>
      <c r="C453" s="7">
        <v>3494.95</v>
      </c>
      <c r="D453" s="2">
        <v>-4.0675209021245953E-2</v>
      </c>
      <c r="E453" s="2">
        <v>-5.6348303967226614E-2</v>
      </c>
      <c r="F453">
        <f t="shared" si="21"/>
        <v>7.0330047640166526</v>
      </c>
      <c r="G453" s="2">
        <v>7.0315000000000003</v>
      </c>
      <c r="H453">
        <f t="shared" si="22"/>
        <v>0.14218673718470301</v>
      </c>
      <c r="I453">
        <f t="shared" si="23"/>
        <v>0.14221716561188935</v>
      </c>
      <c r="L453">
        <v>1.0518733975438691E-8</v>
      </c>
      <c r="O453" t="str">
        <v>NO</v>
      </c>
    </row>
    <row r="454" spans="1:15" x14ac:dyDescent="0.3">
      <c r="A454" s="3">
        <v>45561</v>
      </c>
      <c r="B454" s="4">
        <v>24615</v>
      </c>
      <c r="C454" s="7">
        <v>3510.6599000000001</v>
      </c>
      <c r="D454" s="2">
        <v>0.14229090722752349</v>
      </c>
      <c r="E454" s="2">
        <v>0.44849560731293137</v>
      </c>
      <c r="F454">
        <f t="shared" si="21"/>
        <v>7.0115023104345706</v>
      </c>
      <c r="G454" s="2">
        <v>7.0106000000000002</v>
      </c>
      <c r="H454">
        <f t="shared" si="22"/>
        <v>0.1426227869185456</v>
      </c>
      <c r="I454">
        <f t="shared" si="23"/>
        <v>0.14264114341140557</v>
      </c>
      <c r="L454">
        <v>2.2643147458116775E-6</v>
      </c>
      <c r="O454" t="str">
        <v>NO</v>
      </c>
    </row>
    <row r="455" spans="1:15" x14ac:dyDescent="0.3">
      <c r="A455" s="3">
        <v>45562</v>
      </c>
      <c r="B455" s="4">
        <v>24590</v>
      </c>
      <c r="C455" s="7">
        <v>3507.3</v>
      </c>
      <c r="D455" s="2">
        <v>-0.10161569820626745</v>
      </c>
      <c r="E455" s="2">
        <v>-9.5751480617780133E-2</v>
      </c>
      <c r="F455">
        <f t="shared" si="21"/>
        <v>7.0110911527385733</v>
      </c>
      <c r="G455" s="2">
        <v>7.0110000000000001</v>
      </c>
      <c r="H455">
        <f t="shared" si="22"/>
        <v>0.14263115087433917</v>
      </c>
      <c r="I455">
        <f t="shared" si="23"/>
        <v>0.1426330052774212</v>
      </c>
      <c r="L455">
        <v>8.1416412033471878E-7</v>
      </c>
      <c r="O455" t="str">
        <v>NO</v>
      </c>
    </row>
    <row r="456" spans="1:15" x14ac:dyDescent="0.3">
      <c r="A456" s="3">
        <v>45565</v>
      </c>
      <c r="B456" s="4">
        <v>24555</v>
      </c>
      <c r="C456" s="7">
        <v>3498.1599000000001</v>
      </c>
      <c r="D456" s="2">
        <v>-0.14243567368933102</v>
      </c>
      <c r="E456" s="2">
        <v>-0.26094233117552013</v>
      </c>
      <c r="F456">
        <f t="shared" si="21"/>
        <v>7.019404687590181</v>
      </c>
      <c r="G456" s="2">
        <v>7.0175999999999998</v>
      </c>
      <c r="H456">
        <f t="shared" si="22"/>
        <v>0.14246222357971899</v>
      </c>
      <c r="I456">
        <f t="shared" si="23"/>
        <v>0.14249886000911993</v>
      </c>
      <c r="L456">
        <v>8.3088217493915627E-9</v>
      </c>
      <c r="O456" t="str">
        <v>NO</v>
      </c>
    </row>
    <row r="457" spans="1:15" x14ac:dyDescent="0.3">
      <c r="A457" s="3">
        <v>45566</v>
      </c>
      <c r="B457" s="4">
        <v>24595</v>
      </c>
      <c r="C457" s="7">
        <v>3503.8600999999999</v>
      </c>
      <c r="D457" s="2">
        <v>0.16276707560952347</v>
      </c>
      <c r="E457" s="2">
        <v>0.16281590910115273</v>
      </c>
      <c r="F457">
        <f t="shared" si="21"/>
        <v>7.0194012597706168</v>
      </c>
      <c r="G457" s="2">
        <v>7.0175999999999998</v>
      </c>
      <c r="H457">
        <f t="shared" si="22"/>
        <v>0.14246229314901401</v>
      </c>
      <c r="I457">
        <f t="shared" si="23"/>
        <v>0.14249886000911993</v>
      </c>
      <c r="L457">
        <v>3.2568972981538579E-6</v>
      </c>
      <c r="O457" t="str">
        <v>NO</v>
      </c>
    </row>
    <row r="458" spans="1:15" x14ac:dyDescent="0.3">
      <c r="A458" s="3">
        <v>45567</v>
      </c>
      <c r="B458" s="4">
        <v>24652</v>
      </c>
      <c r="C458" s="7">
        <v>3511.98</v>
      </c>
      <c r="D458" s="2">
        <v>0.23148628526935985</v>
      </c>
      <c r="E458" s="2">
        <v>0.23147345178326714</v>
      </c>
      <c r="F458">
        <f t="shared" si="21"/>
        <v>7.0194021606045593</v>
      </c>
      <c r="G458" s="2">
        <v>7.0175999999999998</v>
      </c>
      <c r="H458">
        <f t="shared" si="22"/>
        <v>0.14246227486613663</v>
      </c>
      <c r="I458">
        <f t="shared" si="23"/>
        <v>0.14249886000911993</v>
      </c>
      <c r="L458">
        <v>3.2445367612430585E-6</v>
      </c>
      <c r="O458" t="str">
        <v>NO</v>
      </c>
    </row>
    <row r="459" spans="1:15" x14ac:dyDescent="0.3">
      <c r="A459" s="3">
        <v>45568</v>
      </c>
      <c r="B459" s="4">
        <v>24745</v>
      </c>
      <c r="C459" s="7">
        <v>3525.23</v>
      </c>
      <c r="D459" s="2">
        <v>0.37654153038526222</v>
      </c>
      <c r="E459" s="2">
        <v>0.3765701366774305</v>
      </c>
      <c r="F459">
        <f t="shared" si="21"/>
        <v>7.0194001526141561</v>
      </c>
      <c r="G459" s="2">
        <v>7.0175999999999998</v>
      </c>
      <c r="H459">
        <f t="shared" si="22"/>
        <v>0.14246231561931705</v>
      </c>
      <c r="I459">
        <f t="shared" si="23"/>
        <v>0.14249886000911993</v>
      </c>
      <c r="L459">
        <v>3.2477828446263009E-6</v>
      </c>
      <c r="O459" t="str">
        <v>NO</v>
      </c>
    </row>
    <row r="460" spans="1:15" x14ac:dyDescent="0.3">
      <c r="A460" s="3">
        <v>45569</v>
      </c>
      <c r="B460" s="4">
        <v>24755</v>
      </c>
      <c r="C460" s="7">
        <v>3526.6498999999999</v>
      </c>
      <c r="D460" s="2">
        <v>4.04040409537069E-2</v>
      </c>
      <c r="E460" s="2">
        <v>4.0270113482451637E-2</v>
      </c>
      <c r="F460">
        <f t="shared" si="21"/>
        <v>7.0194095535255716</v>
      </c>
      <c r="G460" s="2">
        <v>7.0175999999999998</v>
      </c>
      <c r="H460">
        <f t="shared" si="22"/>
        <v>0.14246212482326803</v>
      </c>
      <c r="I460">
        <f t="shared" si="23"/>
        <v>0.14249886000911993</v>
      </c>
      <c r="L460">
        <v>3.2405494342534912E-6</v>
      </c>
      <c r="O460" t="str">
        <v>NO</v>
      </c>
    </row>
    <row r="461" spans="1:15" x14ac:dyDescent="0.3">
      <c r="A461" s="3">
        <v>45572</v>
      </c>
      <c r="B461" s="4">
        <v>24840</v>
      </c>
      <c r="C461" s="7">
        <v>3538.76</v>
      </c>
      <c r="D461" s="2">
        <v>0.34277682518915936</v>
      </c>
      <c r="E461" s="2">
        <v>0.34279997991334993</v>
      </c>
      <c r="F461">
        <f t="shared" si="21"/>
        <v>7.0194079282008381</v>
      </c>
      <c r="G461" s="2">
        <v>7.0175999999999998</v>
      </c>
      <c r="H461">
        <f t="shared" si="22"/>
        <v>0.14246215780998392</v>
      </c>
      <c r="I461">
        <f t="shared" si="23"/>
        <v>0.14249886000911993</v>
      </c>
      <c r="L461">
        <v>3.27448396190923E-6</v>
      </c>
      <c r="O461" t="str">
        <v>NO</v>
      </c>
    </row>
    <row r="462" spans="1:15" x14ac:dyDescent="0.3">
      <c r="A462" s="3">
        <v>45573</v>
      </c>
      <c r="B462" s="4">
        <v>24835</v>
      </c>
      <c r="C462" s="7">
        <v>3517.4099000000001</v>
      </c>
      <c r="D462" s="2">
        <v>-2.0130850596418667E-2</v>
      </c>
      <c r="E462" s="2">
        <v>-0.60514884014511749</v>
      </c>
      <c r="F462">
        <f t="shared" si="21"/>
        <v>7.060593080152529</v>
      </c>
      <c r="G462" s="2">
        <v>7.0594999999999999</v>
      </c>
      <c r="H462">
        <f t="shared" si="22"/>
        <v>0.14163116166700221</v>
      </c>
      <c r="I462">
        <f t="shared" si="23"/>
        <v>0.14165309157872372</v>
      </c>
      <c r="L462">
        <v>3.2686043793864294E-6</v>
      </c>
      <c r="O462" t="str">
        <v>NO</v>
      </c>
    </row>
    <row r="463" spans="1:15" x14ac:dyDescent="0.3">
      <c r="A463" s="3">
        <v>45574</v>
      </c>
      <c r="B463" s="4">
        <v>24830</v>
      </c>
      <c r="C463" s="7">
        <v>3506.1698999999999</v>
      </c>
      <c r="D463" s="2">
        <v>-2.0134903923858808E-2</v>
      </c>
      <c r="E463" s="2">
        <v>-0.32006497869821465</v>
      </c>
      <c r="F463">
        <f t="shared" si="21"/>
        <v>7.0818017118908019</v>
      </c>
      <c r="G463" s="2">
        <v>7.08</v>
      </c>
      <c r="H463">
        <f t="shared" si="22"/>
        <v>0.14120700362464761</v>
      </c>
      <c r="I463">
        <f t="shared" si="23"/>
        <v>0.14124293785310735</v>
      </c>
      <c r="L463">
        <v>1.1948242198529726E-6</v>
      </c>
      <c r="O463" t="str">
        <v>NO</v>
      </c>
    </row>
    <row r="464" spans="1:15" x14ac:dyDescent="0.3">
      <c r="A464" s="3">
        <v>45575</v>
      </c>
      <c r="B464" s="4">
        <v>24830</v>
      </c>
      <c r="C464" s="7">
        <v>3506.8101000000001</v>
      </c>
      <c r="D464" s="2">
        <v>0</v>
      </c>
      <c r="E464" s="2">
        <v>1.8257573863846757E-2</v>
      </c>
      <c r="F464">
        <f t="shared" si="21"/>
        <v>7.0805088647372152</v>
      </c>
      <c r="G464" s="2">
        <v>7.0789999999999997</v>
      </c>
      <c r="H464">
        <f t="shared" si="22"/>
        <v>0.14123278695126865</v>
      </c>
      <c r="I464">
        <f t="shared" si="23"/>
        <v>0.14126289023873428</v>
      </c>
      <c r="L464">
        <v>3.2461657374566148E-6</v>
      </c>
      <c r="O464" t="str">
        <v>NO</v>
      </c>
    </row>
    <row r="465" spans="1:15" x14ac:dyDescent="0.3">
      <c r="A465" s="3">
        <v>45576</v>
      </c>
      <c r="B465" s="4">
        <v>24805</v>
      </c>
      <c r="C465" s="7">
        <v>3509.98</v>
      </c>
      <c r="D465" s="2">
        <v>-0.10073537670630339</v>
      </c>
      <c r="E465" s="2">
        <v>9.0351860907002285E-2</v>
      </c>
      <c r="F465">
        <f t="shared" si="21"/>
        <v>7.0669918347113088</v>
      </c>
      <c r="G465" s="2">
        <v>7.0666000000000002</v>
      </c>
      <c r="H465">
        <f t="shared" si="22"/>
        <v>0.14150292279782303</v>
      </c>
      <c r="I465">
        <f t="shared" si="23"/>
        <v>0.14151076896951859</v>
      </c>
      <c r="L465">
        <v>2.2766727952122612E-6</v>
      </c>
      <c r="O465" t="str">
        <v>NO</v>
      </c>
    </row>
    <row r="466" spans="1:15" x14ac:dyDescent="0.3">
      <c r="A466" s="3">
        <v>45579</v>
      </c>
      <c r="B466" s="4">
        <v>24840</v>
      </c>
      <c r="C466" s="7">
        <v>3504.51</v>
      </c>
      <c r="D466" s="2">
        <v>0.14100113122657695</v>
      </c>
      <c r="E466" s="2">
        <v>-0.15596290275666985</v>
      </c>
      <c r="F466">
        <f t="shared" si="21"/>
        <v>7.0880094506792668</v>
      </c>
      <c r="G466" s="2">
        <v>7.0869999999999997</v>
      </c>
      <c r="H466">
        <f t="shared" si="22"/>
        <v>0.14108333333333334</v>
      </c>
      <c r="I466">
        <f t="shared" si="23"/>
        <v>0.14110342881332016</v>
      </c>
      <c r="L466">
        <v>1.535344409862527E-7</v>
      </c>
      <c r="O466" t="str">
        <v>NO</v>
      </c>
    </row>
    <row r="467" spans="1:15" x14ac:dyDescent="0.3">
      <c r="A467" s="3">
        <v>45580</v>
      </c>
      <c r="B467" s="4">
        <v>24925</v>
      </c>
      <c r="C467" s="7">
        <v>3500.8501000000001</v>
      </c>
      <c r="D467" s="2">
        <v>0.34160587826239164</v>
      </c>
      <c r="E467" s="2">
        <v>-0.10448857105820265</v>
      </c>
      <c r="F467">
        <f t="shared" si="21"/>
        <v>7.1196992981790332</v>
      </c>
      <c r="G467" s="2">
        <v>7.1193999999999997</v>
      </c>
      <c r="H467">
        <f t="shared" si="22"/>
        <v>0.14045537011033099</v>
      </c>
      <c r="I467">
        <f t="shared" si="23"/>
        <v>0.14046127482653034</v>
      </c>
      <c r="L467">
        <v>1.0189906738727174E-6</v>
      </c>
      <c r="O467" t="str">
        <v>NO</v>
      </c>
    </row>
    <row r="468" spans="1:15" x14ac:dyDescent="0.3">
      <c r="A468" s="3">
        <v>45581</v>
      </c>
      <c r="B468" s="4">
        <v>24970</v>
      </c>
      <c r="C468" s="7">
        <v>3507.1698999999999</v>
      </c>
      <c r="D468" s="2">
        <v>0.18037884437797794</v>
      </c>
      <c r="E468" s="2">
        <v>0.18035912320915212</v>
      </c>
      <c r="F468">
        <f t="shared" si="21"/>
        <v>7.1197007022670906</v>
      </c>
      <c r="G468" s="2">
        <v>7.1192000000000002</v>
      </c>
      <c r="H468">
        <f t="shared" si="22"/>
        <v>0.14045534241089308</v>
      </c>
      <c r="I468">
        <f t="shared" si="23"/>
        <v>0.14046522081132712</v>
      </c>
      <c r="L468">
        <v>8.9579399972777174E-8</v>
      </c>
      <c r="O468" t="str">
        <v>NO</v>
      </c>
    </row>
    <row r="469" spans="1:15" x14ac:dyDescent="0.3">
      <c r="A469" s="3">
        <v>45582</v>
      </c>
      <c r="B469" s="4">
        <v>25180</v>
      </c>
      <c r="C469" s="7">
        <v>3534.53</v>
      </c>
      <c r="D469" s="2">
        <v>0.83749243245191818</v>
      </c>
      <c r="E469" s="2">
        <v>0.77709184065395343</v>
      </c>
      <c r="F469">
        <f t="shared" si="21"/>
        <v>7.1240023426028349</v>
      </c>
      <c r="G469" s="2">
        <v>7.1235999999999997</v>
      </c>
      <c r="H469">
        <f t="shared" si="22"/>
        <v>0.14037053216838763</v>
      </c>
      <c r="I469">
        <f t="shared" si="23"/>
        <v>0.14037846032904711</v>
      </c>
      <c r="L469">
        <v>2.5070276026949115E-7</v>
      </c>
      <c r="O469" t="str">
        <v>NO</v>
      </c>
    </row>
    <row r="470" spans="1:15" x14ac:dyDescent="0.3">
      <c r="A470" s="3">
        <v>45583</v>
      </c>
      <c r="B470" s="4">
        <v>25150</v>
      </c>
      <c r="C470" s="7">
        <v>3540.76</v>
      </c>
      <c r="D470" s="2">
        <v>-0.11921320704529087</v>
      </c>
      <c r="E470" s="2">
        <v>0.17610590124522529</v>
      </c>
      <c r="F470">
        <f t="shared" si="21"/>
        <v>7.102994837266575</v>
      </c>
      <c r="G470" s="2">
        <v>7.1014999999999997</v>
      </c>
      <c r="H470">
        <f t="shared" si="22"/>
        <v>0.14078568588469187</v>
      </c>
      <c r="I470">
        <f t="shared" si="23"/>
        <v>0.14081532070689293</v>
      </c>
      <c r="L470">
        <v>1.6187957005622453E-7</v>
      </c>
      <c r="O470" t="str">
        <v>NO</v>
      </c>
    </row>
    <row r="471" spans="1:15" x14ac:dyDescent="0.3">
      <c r="A471" s="3">
        <v>45586</v>
      </c>
      <c r="B471" s="4">
        <v>25285</v>
      </c>
      <c r="C471" s="7">
        <v>3551.26</v>
      </c>
      <c r="D471" s="2">
        <v>0.53534379861981729</v>
      </c>
      <c r="E471" s="2">
        <v>0.29610767234094515</v>
      </c>
      <c r="F471">
        <f t="shared" si="21"/>
        <v>7.1200081097976486</v>
      </c>
      <c r="G471" s="2">
        <v>7.1189</v>
      </c>
      <c r="H471">
        <f t="shared" si="22"/>
        <v>0.14044927822819855</v>
      </c>
      <c r="I471">
        <f t="shared" si="23"/>
        <v>0.14047114020424503</v>
      </c>
      <c r="L471">
        <v>2.2345384535422802E-6</v>
      </c>
      <c r="O471" t="str">
        <v>NO</v>
      </c>
    </row>
    <row r="472" spans="1:15" x14ac:dyDescent="0.3">
      <c r="A472" s="3">
        <v>45587</v>
      </c>
      <c r="B472" s="4">
        <v>25390</v>
      </c>
      <c r="C472" s="7">
        <v>3564.26</v>
      </c>
      <c r="D472" s="2">
        <v>0.41440611846406972</v>
      </c>
      <c r="E472" s="2">
        <v>0.36539885951457374</v>
      </c>
      <c r="F472">
        <f t="shared" si="21"/>
        <v>7.1234982857591751</v>
      </c>
      <c r="G472" s="2">
        <v>7.1230000000000002</v>
      </c>
      <c r="H472">
        <f t="shared" si="22"/>
        <v>0.14038046474990154</v>
      </c>
      <c r="I472">
        <f t="shared" si="23"/>
        <v>0.14039028499227854</v>
      </c>
      <c r="L472">
        <v>1.2279073236449045E-6</v>
      </c>
      <c r="O472" t="str">
        <v>NO</v>
      </c>
    </row>
    <row r="473" spans="1:15" x14ac:dyDescent="0.3">
      <c r="A473" s="3">
        <v>45588</v>
      </c>
      <c r="B473" s="4">
        <v>25400</v>
      </c>
      <c r="C473" s="7">
        <v>3564.1599000000001</v>
      </c>
      <c r="D473" s="2">
        <v>3.9377830790376087E-2</v>
      </c>
      <c r="E473" s="2">
        <v>-2.8084765322695759E-3</v>
      </c>
      <c r="F473">
        <f t="shared" si="21"/>
        <v>7.1265040606062593</v>
      </c>
      <c r="G473" s="2">
        <v>7.1252000000000004</v>
      </c>
      <c r="H473">
        <f t="shared" si="22"/>
        <v>0.14032125590551181</v>
      </c>
      <c r="I473">
        <f t="shared" si="23"/>
        <v>0.14034693762982092</v>
      </c>
      <c r="L473">
        <v>2.4828869779648334E-7</v>
      </c>
      <c r="O473" t="str">
        <v>NO</v>
      </c>
    </row>
    <row r="474" spans="1:15" x14ac:dyDescent="0.3">
      <c r="A474" s="3">
        <v>45589</v>
      </c>
      <c r="B474" s="4">
        <v>25385</v>
      </c>
      <c r="C474" s="7">
        <v>3565.1599000000001</v>
      </c>
      <c r="D474" s="2">
        <v>-5.9072562513328951E-2</v>
      </c>
      <c r="E474" s="2">
        <v>2.805316733184185E-2</v>
      </c>
      <c r="F474">
        <f t="shared" si="21"/>
        <v>7.1202977459720671</v>
      </c>
      <c r="G474" s="2">
        <v>7.1193999999999997</v>
      </c>
      <c r="H474">
        <f t="shared" si="22"/>
        <v>0.14044356509749853</v>
      </c>
      <c r="I474">
        <f t="shared" si="23"/>
        <v>0.14046127482653034</v>
      </c>
      <c r="L474">
        <v>1.7005740647962574E-6</v>
      </c>
      <c r="O474" t="str">
        <v>NO</v>
      </c>
    </row>
    <row r="475" spans="1:15" x14ac:dyDescent="0.3">
      <c r="A475" s="3">
        <v>45590</v>
      </c>
      <c r="B475" s="4">
        <v>25355</v>
      </c>
      <c r="C475" s="7">
        <v>3560.5</v>
      </c>
      <c r="D475" s="2">
        <v>-0.11824991523753003</v>
      </c>
      <c r="E475" s="2">
        <v>-0.13079211552859549</v>
      </c>
      <c r="F475">
        <f t="shared" si="21"/>
        <v>7.1211908439825864</v>
      </c>
      <c r="G475" s="2">
        <v>7.1199000000000003</v>
      </c>
      <c r="H475">
        <f t="shared" si="22"/>
        <v>0.14042595148885822</v>
      </c>
      <c r="I475">
        <f t="shared" si="23"/>
        <v>0.14045141083442184</v>
      </c>
      <c r="L475">
        <v>8.0594783036319857E-7</v>
      </c>
      <c r="O475" t="str">
        <v>NO</v>
      </c>
    </row>
    <row r="476" spans="1:15" x14ac:dyDescent="0.3">
      <c r="A476" s="3">
        <v>45593</v>
      </c>
      <c r="B476" s="4">
        <v>25345</v>
      </c>
      <c r="C476" s="7">
        <v>3556.6898999999999</v>
      </c>
      <c r="D476" s="2">
        <v>-3.9447732266973616E-2</v>
      </c>
      <c r="E476" s="2">
        <v>-0.10706754821799402</v>
      </c>
      <c r="F476">
        <f t="shared" si="21"/>
        <v>7.1260078085525533</v>
      </c>
      <c r="G476" s="2">
        <v>7.1254</v>
      </c>
      <c r="H476">
        <f t="shared" si="22"/>
        <v>0.14033102781613729</v>
      </c>
      <c r="I476">
        <f t="shared" si="23"/>
        <v>0.14034299828781543</v>
      </c>
      <c r="L476">
        <v>1.666278187378625E-6</v>
      </c>
      <c r="O476" t="str">
        <v>NO</v>
      </c>
    </row>
    <row r="477" spans="1:15" x14ac:dyDescent="0.3">
      <c r="A477" s="3">
        <v>45594</v>
      </c>
      <c r="B477" s="4">
        <v>25295</v>
      </c>
      <c r="C477" s="7">
        <v>3547.0900999999999</v>
      </c>
      <c r="D477" s="2">
        <v>-0.19747241804132726</v>
      </c>
      <c r="E477" s="2">
        <v>-0.27027317410405971</v>
      </c>
      <c r="F477">
        <f t="shared" si="21"/>
        <v>7.1311974849468864</v>
      </c>
      <c r="G477" s="2">
        <v>7.1300999999999997</v>
      </c>
      <c r="H477">
        <f t="shared" si="22"/>
        <v>0.14022890294524609</v>
      </c>
      <c r="I477">
        <f t="shared" si="23"/>
        <v>0.14025048737044363</v>
      </c>
      <c r="L477">
        <v>3.6943123655703415E-7</v>
      </c>
      <c r="O477" t="str">
        <v>NO</v>
      </c>
    </row>
    <row r="478" spans="1:15" x14ac:dyDescent="0.3">
      <c r="A478" s="3">
        <v>45595</v>
      </c>
      <c r="B478" s="4">
        <v>25280</v>
      </c>
      <c r="C478" s="7">
        <v>3552.5601000000001</v>
      </c>
      <c r="D478" s="2">
        <v>-5.9317846524269947E-2</v>
      </c>
      <c r="E478" s="2">
        <v>0.15409212928118851</v>
      </c>
      <c r="F478">
        <f t="shared" si="21"/>
        <v>7.1159950256717677</v>
      </c>
      <c r="G478" s="2">
        <v>7.1150000000000002</v>
      </c>
      <c r="H478">
        <f t="shared" si="22"/>
        <v>0.14052848496835443</v>
      </c>
      <c r="I478">
        <f t="shared" si="23"/>
        <v>0.14054813773717498</v>
      </c>
      <c r="L478">
        <v>1.2044732086430633E-6</v>
      </c>
      <c r="O478" t="str">
        <v>NO</v>
      </c>
    </row>
    <row r="479" spans="1:15" x14ac:dyDescent="0.3">
      <c r="A479" s="3">
        <v>45596</v>
      </c>
      <c r="B479" s="4">
        <v>25270</v>
      </c>
      <c r="C479" s="7">
        <v>3549.9099000000001</v>
      </c>
      <c r="D479" s="2">
        <v>-3.9564787855376274E-2</v>
      </c>
      <c r="E479" s="2">
        <v>-7.4627562608430981E-2</v>
      </c>
      <c r="F479">
        <f t="shared" si="21"/>
        <v>7.1184905284497502</v>
      </c>
      <c r="G479" s="2">
        <v>7.1177999999999999</v>
      </c>
      <c r="H479">
        <f t="shared" si="22"/>
        <v>0.14047922041946972</v>
      </c>
      <c r="I479">
        <f t="shared" si="23"/>
        <v>0.14049284891399028</v>
      </c>
      <c r="L479">
        <v>9.9007608747628051E-7</v>
      </c>
      <c r="O479" t="str">
        <v>NO</v>
      </c>
    </row>
    <row r="480" spans="1:15" x14ac:dyDescent="0.3">
      <c r="A480" s="3">
        <v>45597</v>
      </c>
      <c r="B480" s="4">
        <v>25280</v>
      </c>
      <c r="C480" s="7">
        <v>3548.8701000000001</v>
      </c>
      <c r="D480" s="2">
        <v>3.9564787855374893E-2</v>
      </c>
      <c r="E480" s="2">
        <v>-2.929517487332416E-2</v>
      </c>
      <c r="F480">
        <f t="shared" si="21"/>
        <v>7.1233940064472909</v>
      </c>
      <c r="G480" s="2">
        <v>7.1214000000000004</v>
      </c>
      <c r="H480">
        <f t="shared" si="22"/>
        <v>0.14038251977848101</v>
      </c>
      <c r="I480">
        <f t="shared" si="23"/>
        <v>0.1404218271688151</v>
      </c>
      <c r="L480">
        <v>4.7682953991449821E-7</v>
      </c>
      <c r="O480" t="str">
        <v>NO</v>
      </c>
    </row>
    <row r="481" spans="1:15" x14ac:dyDescent="0.3">
      <c r="A481" s="3">
        <v>45600</v>
      </c>
      <c r="B481" s="4">
        <v>25310</v>
      </c>
      <c r="C481" s="7">
        <v>3564.99</v>
      </c>
      <c r="D481" s="2">
        <v>0.11860052783760734</v>
      </c>
      <c r="E481" s="2">
        <v>0.45319776784205112</v>
      </c>
      <c r="F481">
        <f t="shared" si="21"/>
        <v>7.099599157360891</v>
      </c>
      <c r="G481" s="2">
        <v>7.0994999999999999</v>
      </c>
      <c r="H481">
        <f t="shared" si="22"/>
        <v>0.14085302252074278</v>
      </c>
      <c r="I481">
        <f t="shared" si="23"/>
        <v>0.14085498978801325</v>
      </c>
      <c r="L481">
        <v>3.9760617118362033E-6</v>
      </c>
      <c r="O481" t="str">
        <v>NO</v>
      </c>
    </row>
    <row r="482" spans="1:15" x14ac:dyDescent="0.3">
      <c r="A482" s="3">
        <v>45601</v>
      </c>
      <c r="B482" s="4">
        <v>25330</v>
      </c>
      <c r="C482" s="7">
        <v>3564.8400999999999</v>
      </c>
      <c r="D482" s="2">
        <v>7.8988945655107459E-2</v>
      </c>
      <c r="E482" s="2">
        <v>-4.2048687814269731E-3</v>
      </c>
      <c r="F482">
        <f t="shared" si="21"/>
        <v>7.1055080422821773</v>
      </c>
      <c r="G482" s="2">
        <v>7.1047000000000002</v>
      </c>
      <c r="H482">
        <f t="shared" si="22"/>
        <v>0.14073589024871694</v>
      </c>
      <c r="I482">
        <f t="shared" si="23"/>
        <v>0.14075189663180712</v>
      </c>
      <c r="L482">
        <v>9.832182218879051E-9</v>
      </c>
      <c r="O482" t="str">
        <v>NO</v>
      </c>
    </row>
    <row r="483" spans="1:15" x14ac:dyDescent="0.3">
      <c r="A483" s="3">
        <v>45602</v>
      </c>
      <c r="B483" s="4">
        <v>25370</v>
      </c>
      <c r="C483" s="7">
        <v>3534.21</v>
      </c>
      <c r="D483" s="2">
        <v>0.15779095976066634</v>
      </c>
      <c r="E483" s="2">
        <v>-0.86294052429549106</v>
      </c>
      <c r="F483">
        <f t="shared" si="21"/>
        <v>7.1784076215052304</v>
      </c>
      <c r="G483" s="2">
        <v>7.1782000000000004</v>
      </c>
      <c r="H483">
        <f t="shared" si="22"/>
        <v>0.1393066614111155</v>
      </c>
      <c r="I483">
        <f t="shared" si="23"/>
        <v>0.13931069070240448</v>
      </c>
      <c r="L483">
        <v>6.5293232978583512E-7</v>
      </c>
      <c r="O483" t="str">
        <v>NO</v>
      </c>
    </row>
    <row r="484" spans="1:15" x14ac:dyDescent="0.3">
      <c r="A484" s="3">
        <v>45603</v>
      </c>
      <c r="B484" s="4">
        <v>25350</v>
      </c>
      <c r="C484" s="7">
        <v>3549.48</v>
      </c>
      <c r="D484" s="2">
        <v>-7.8864357399834675E-2</v>
      </c>
      <c r="E484" s="2">
        <v>0.43113190025397419</v>
      </c>
      <c r="F484">
        <f t="shared" si="21"/>
        <v>7.1418912065992766</v>
      </c>
      <c r="G484" s="2">
        <v>7.1412000000000004</v>
      </c>
      <c r="H484">
        <f t="shared" si="22"/>
        <v>0.14001893491124259</v>
      </c>
      <c r="I484">
        <f t="shared" si="23"/>
        <v>0.14003248753710859</v>
      </c>
      <c r="L484">
        <v>4.3106689433977417E-8</v>
      </c>
      <c r="O484" t="str">
        <v>NO</v>
      </c>
    </row>
    <row r="485" spans="1:15" x14ac:dyDescent="0.3">
      <c r="A485" s="3">
        <v>45604</v>
      </c>
      <c r="B485" s="4">
        <v>25260</v>
      </c>
      <c r="C485" s="7">
        <v>3518.3998999999999</v>
      </c>
      <c r="D485" s="2">
        <v>-0.35566131148471153</v>
      </c>
      <c r="E485" s="2">
        <v>-0.87948014886578985</v>
      </c>
      <c r="F485">
        <f t="shared" si="21"/>
        <v>7.1793999312016812</v>
      </c>
      <c r="G485" s="2">
        <v>7.1784999999999997</v>
      </c>
      <c r="H485">
        <f t="shared" si="22"/>
        <v>0.13928740696753761</v>
      </c>
      <c r="I485">
        <f t="shared" si="23"/>
        <v>0.13930486870516126</v>
      </c>
      <c r="L485">
        <v>4.7776656288287043E-7</v>
      </c>
      <c r="O485" t="str">
        <v>NO</v>
      </c>
    </row>
    <row r="486" spans="1:15" x14ac:dyDescent="0.3">
      <c r="A486" s="3">
        <v>45607</v>
      </c>
      <c r="B486" s="4">
        <v>25310</v>
      </c>
      <c r="C486" s="7">
        <v>3507.48</v>
      </c>
      <c r="D486" s="2">
        <v>0.19774576346876779</v>
      </c>
      <c r="E486" s="2">
        <v>-0.31084814851264581</v>
      </c>
      <c r="F486">
        <f t="shared" si="21"/>
        <v>7.2160069337530075</v>
      </c>
      <c r="G486" s="2">
        <v>7.2138999999999998</v>
      </c>
      <c r="H486">
        <f t="shared" si="22"/>
        <v>0.13858079810351639</v>
      </c>
      <c r="I486">
        <f t="shared" si="23"/>
        <v>0.13862127282052705</v>
      </c>
      <c r="L486">
        <v>8.0987616775995416E-7</v>
      </c>
      <c r="O486" t="str">
        <v>NO</v>
      </c>
    </row>
    <row r="487" spans="1:15" x14ac:dyDescent="0.3">
      <c r="A487" s="3">
        <v>45608</v>
      </c>
      <c r="B487" s="4">
        <v>25340</v>
      </c>
      <c r="C487" s="7">
        <v>3503.1001000000001</v>
      </c>
      <c r="D487" s="2">
        <v>0.1184600335960279</v>
      </c>
      <c r="E487" s="2">
        <v>-0.12495115974364825</v>
      </c>
      <c r="F487">
        <f t="shared" si="21"/>
        <v>7.2335928967602152</v>
      </c>
      <c r="G487" s="2">
        <v>7.2320000000000002</v>
      </c>
      <c r="H487">
        <f t="shared" si="22"/>
        <v>0.13824388713496449</v>
      </c>
      <c r="I487">
        <f t="shared" si="23"/>
        <v>0.13827433628318583</v>
      </c>
      <c r="L487">
        <v>4.4391698395633008E-6</v>
      </c>
      <c r="O487" t="str">
        <v>NO</v>
      </c>
    </row>
    <row r="488" spans="1:15" x14ac:dyDescent="0.3">
      <c r="A488" s="3">
        <v>45609</v>
      </c>
      <c r="B488" s="4">
        <v>25330</v>
      </c>
      <c r="C488" s="7">
        <v>3505.1100999999999</v>
      </c>
      <c r="D488" s="2">
        <v>-3.9471087940909949E-2</v>
      </c>
      <c r="E488" s="2">
        <v>5.7361294760040725E-2</v>
      </c>
      <c r="F488">
        <f t="shared" si="21"/>
        <v>7.2265918266019664</v>
      </c>
      <c r="G488" s="2">
        <v>7.2244999999999999</v>
      </c>
      <c r="H488">
        <f t="shared" si="22"/>
        <v>0.13837781681800237</v>
      </c>
      <c r="I488">
        <f t="shared" si="23"/>
        <v>0.1384178835905599</v>
      </c>
      <c r="L488">
        <v>2.5373200887034827E-6</v>
      </c>
      <c r="O488" t="str">
        <v>NO</v>
      </c>
    </row>
    <row r="489" spans="1:15" x14ac:dyDescent="0.3">
      <c r="A489" s="3">
        <v>45610</v>
      </c>
      <c r="B489" s="4">
        <v>25390</v>
      </c>
      <c r="C489" s="7">
        <v>3510.8798999999999</v>
      </c>
      <c r="D489" s="2">
        <v>0.23659317030031191</v>
      </c>
      <c r="E489" s="2">
        <v>0.16447575611476642</v>
      </c>
      <c r="F489">
        <f t="shared" si="21"/>
        <v>7.2318053374597069</v>
      </c>
      <c r="G489" s="2">
        <v>7.2271999999999998</v>
      </c>
      <c r="H489">
        <f t="shared" si="22"/>
        <v>0.13827805829066561</v>
      </c>
      <c r="I489">
        <f t="shared" si="23"/>
        <v>0.13836617223821121</v>
      </c>
      <c r="L489">
        <v>4.3757385326946948E-6</v>
      </c>
      <c r="O489" t="str">
        <v>NO</v>
      </c>
    </row>
    <row r="490" spans="1:15" x14ac:dyDescent="0.3">
      <c r="A490" s="3">
        <v>45611</v>
      </c>
      <c r="B490" s="4">
        <v>25380</v>
      </c>
      <c r="C490" s="7">
        <v>3508.53</v>
      </c>
      <c r="D490" s="2">
        <v>-3.9393343034550526E-2</v>
      </c>
      <c r="E490" s="2">
        <v>-6.6954348620834186E-2</v>
      </c>
      <c r="F490">
        <f t="shared" si="21"/>
        <v>7.2337987704252207</v>
      </c>
      <c r="G490" s="2">
        <v>7.2309000000000001</v>
      </c>
      <c r="H490">
        <f t="shared" si="22"/>
        <v>0.13823995271867612</v>
      </c>
      <c r="I490">
        <f t="shared" si="23"/>
        <v>0.13829537125392413</v>
      </c>
      <c r="L490">
        <v>2.1209133117780867E-5</v>
      </c>
      <c r="O490" t="str">
        <v>NO</v>
      </c>
    </row>
    <row r="491" spans="1:15" x14ac:dyDescent="0.3">
      <c r="A491" s="3">
        <v>45614</v>
      </c>
      <c r="B491" s="4">
        <v>25405</v>
      </c>
      <c r="C491" s="7">
        <v>3509.8501000000001</v>
      </c>
      <c r="D491" s="2">
        <v>9.845427594536986E-2</v>
      </c>
      <c r="E491" s="2">
        <v>3.7618367679096612E-2</v>
      </c>
      <c r="F491">
        <f t="shared" si="21"/>
        <v>7.238200856498116</v>
      </c>
      <c r="G491" s="2">
        <v>7.2363999999999997</v>
      </c>
      <c r="H491">
        <f t="shared" si="22"/>
        <v>0.13815587876402283</v>
      </c>
      <c r="I491">
        <f t="shared" si="23"/>
        <v>0.13819026035045051</v>
      </c>
      <c r="L491">
        <v>8.4028699781334786E-6</v>
      </c>
      <c r="O491" t="str">
        <v>NO</v>
      </c>
    </row>
    <row r="492" spans="1:15" x14ac:dyDescent="0.3">
      <c r="A492" s="3">
        <v>45615</v>
      </c>
      <c r="B492" s="4">
        <v>25395</v>
      </c>
      <c r="C492" s="7">
        <v>3507.6001000000001</v>
      </c>
      <c r="D492" s="2">
        <v>-3.9370079248685845E-2</v>
      </c>
      <c r="E492" s="2">
        <v>-6.4125858053184062E-2</v>
      </c>
      <c r="F492">
        <f t="shared" si="21"/>
        <v>7.2399929513059371</v>
      </c>
      <c r="G492" s="2">
        <v>7.2385000000000002</v>
      </c>
      <c r="H492">
        <f t="shared" si="22"/>
        <v>0.13812168143335302</v>
      </c>
      <c r="I492">
        <f t="shared" si="23"/>
        <v>0.13815016923395732</v>
      </c>
      <c r="L492">
        <v>3.2430841268074593E-6</v>
      </c>
      <c r="O492" t="str">
        <v>NO</v>
      </c>
    </row>
    <row r="493" spans="1:15" x14ac:dyDescent="0.3">
      <c r="A493" s="3">
        <v>45616</v>
      </c>
      <c r="B493" s="4">
        <v>25415</v>
      </c>
      <c r="C493" s="7">
        <v>3507.3600999999999</v>
      </c>
      <c r="D493" s="2">
        <v>7.8724664565748281E-2</v>
      </c>
      <c r="E493" s="2">
        <v>-6.8425192232462748E-3</v>
      </c>
      <c r="F493">
        <f t="shared" si="21"/>
        <v>7.2461906606053939</v>
      </c>
      <c r="G493" s="2">
        <v>7.2458999999999998</v>
      </c>
      <c r="H493">
        <f t="shared" si="22"/>
        <v>0.13800354515050167</v>
      </c>
      <c r="I493">
        <f t="shared" si="23"/>
        <v>0.13800908099752965</v>
      </c>
      <c r="L493">
        <v>2.2289036018988822E-6</v>
      </c>
      <c r="O493" t="str">
        <v>NO</v>
      </c>
    </row>
    <row r="494" spans="1:15" x14ac:dyDescent="0.3">
      <c r="A494" s="3">
        <v>45617</v>
      </c>
      <c r="B494" s="4">
        <v>25415</v>
      </c>
      <c r="C494" s="7">
        <v>3511.23</v>
      </c>
      <c r="D494" s="2">
        <v>0</v>
      </c>
      <c r="E494" s="2">
        <v>0.11027572025251901</v>
      </c>
      <c r="F494">
        <f t="shared" si="21"/>
        <v>7.2382042759944518</v>
      </c>
      <c r="G494" s="2">
        <v>7.2367999999999997</v>
      </c>
      <c r="H494">
        <f t="shared" si="22"/>
        <v>0.13815581349596695</v>
      </c>
      <c r="I494">
        <f t="shared" si="23"/>
        <v>0.13818262215343799</v>
      </c>
      <c r="L494">
        <v>8.4483587528045158E-8</v>
      </c>
      <c r="O494" t="str">
        <v>NO</v>
      </c>
    </row>
    <row r="495" spans="1:15" x14ac:dyDescent="0.3">
      <c r="A495" s="3">
        <v>45618</v>
      </c>
      <c r="B495" s="4">
        <v>25417</v>
      </c>
      <c r="C495" s="7">
        <v>3507.73</v>
      </c>
      <c r="D495" s="2">
        <v>7.8690588646237163E-3</v>
      </c>
      <c r="E495" s="2">
        <v>-9.9729882777312276E-2</v>
      </c>
      <c r="F495">
        <f t="shared" si="21"/>
        <v>7.2459966987196847</v>
      </c>
      <c r="G495" s="2">
        <v>7.2454999999999998</v>
      </c>
      <c r="H495">
        <f t="shared" si="22"/>
        <v>0.13800723924932132</v>
      </c>
      <c r="I495">
        <f t="shared" si="23"/>
        <v>0.13801670002070252</v>
      </c>
      <c r="L495">
        <v>1.9719910685945529E-6</v>
      </c>
      <c r="O495" t="str">
        <v>NO</v>
      </c>
    </row>
    <row r="496" spans="1:15" x14ac:dyDescent="0.3">
      <c r="A496" s="3">
        <v>45621</v>
      </c>
      <c r="B496" s="4">
        <v>25410</v>
      </c>
      <c r="C496" s="7">
        <v>3509.6201000000001</v>
      </c>
      <c r="D496" s="2">
        <v>-2.7544415543930716E-2</v>
      </c>
      <c r="E496" s="2">
        <v>5.3869338675517513E-2</v>
      </c>
      <c r="F496">
        <f t="shared" si="21"/>
        <v>7.2400998615206245</v>
      </c>
      <c r="G496" s="2">
        <v>7.2394999999999996</v>
      </c>
      <c r="H496">
        <f t="shared" si="22"/>
        <v>0.13811964187327824</v>
      </c>
      <c r="I496">
        <f t="shared" si="23"/>
        <v>0.13813108640099456</v>
      </c>
      <c r="L496">
        <v>2.4670961813654871E-7</v>
      </c>
      <c r="O496" t="str">
        <v>NO</v>
      </c>
    </row>
    <row r="497" spans="1:15" x14ac:dyDescent="0.3">
      <c r="A497" s="3">
        <v>45622</v>
      </c>
      <c r="B497" s="4">
        <v>25405</v>
      </c>
      <c r="C497" s="7">
        <v>3503.1201000000001</v>
      </c>
      <c r="D497" s="2">
        <v>-1.9679228637747834E-2</v>
      </c>
      <c r="E497" s="2">
        <v>-0.18537694755657738</v>
      </c>
      <c r="F497">
        <f t="shared" si="21"/>
        <v>7.2521064864433278</v>
      </c>
      <c r="G497" s="2">
        <v>7.2519999999999998</v>
      </c>
      <c r="H497">
        <f t="shared" si="22"/>
        <v>0.13789097028144068</v>
      </c>
      <c r="I497">
        <f t="shared" si="23"/>
        <v>0.13789299503585217</v>
      </c>
      <c r="L497">
        <v>3.5983384392636439E-7</v>
      </c>
      <c r="O497" t="str">
        <v>NO</v>
      </c>
    </row>
    <row r="498" spans="1:15" x14ac:dyDescent="0.3">
      <c r="A498" s="3">
        <v>45623</v>
      </c>
      <c r="B498" s="4">
        <v>25375</v>
      </c>
      <c r="C498" s="7">
        <v>3501.21</v>
      </c>
      <c r="D498" s="2">
        <v>-0.11815676837438381</v>
      </c>
      <c r="E498" s="2">
        <v>-5.4540549062626377E-2</v>
      </c>
      <c r="F498">
        <f t="shared" si="21"/>
        <v>7.2474944376372736</v>
      </c>
      <c r="G498" s="2">
        <v>7.2458</v>
      </c>
      <c r="H498">
        <f t="shared" si="22"/>
        <v>0.13797871921182267</v>
      </c>
      <c r="I498">
        <f t="shared" si="23"/>
        <v>0.13801098567445969</v>
      </c>
      <c r="L498">
        <v>1.1339362612647818E-8</v>
      </c>
      <c r="O498" t="str">
        <v>NO</v>
      </c>
    </row>
    <row r="499" spans="1:15" x14ac:dyDescent="0.3">
      <c r="A499" s="3">
        <v>45624</v>
      </c>
      <c r="B499" s="4">
        <v>25358</v>
      </c>
      <c r="C499" s="7">
        <v>3500.0700999999999</v>
      </c>
      <c r="D499" s="2">
        <v>-6.7017525619519069E-2</v>
      </c>
      <c r="E499" s="2">
        <v>-3.2562616944071275E-2</v>
      </c>
      <c r="F499">
        <f t="shared" si="21"/>
        <v>7.2449977501879177</v>
      </c>
      <c r="G499" s="2">
        <v>7.2439999999999998</v>
      </c>
      <c r="H499">
        <f t="shared" si="22"/>
        <v>0.13802626784446723</v>
      </c>
      <c r="I499">
        <f t="shared" si="23"/>
        <v>0.13804527885146328</v>
      </c>
      <c r="L499">
        <v>2.8711189066093937E-6</v>
      </c>
      <c r="O499" t="str">
        <v>NO</v>
      </c>
    </row>
    <row r="500" spans="1:15" x14ac:dyDescent="0.3">
      <c r="A500" s="3">
        <v>45625</v>
      </c>
      <c r="B500" s="4">
        <v>25344</v>
      </c>
      <c r="C500" s="7">
        <v>3498.9099000000001</v>
      </c>
      <c r="D500" s="2">
        <v>-5.5224647374088894E-2</v>
      </c>
      <c r="E500" s="2">
        <v>-3.3153402656581517E-2</v>
      </c>
      <c r="F500">
        <f t="shared" si="21"/>
        <v>7.243398865458067</v>
      </c>
      <c r="G500" s="2">
        <v>7.2423000000000002</v>
      </c>
      <c r="H500">
        <f t="shared" si="22"/>
        <v>0.13805673532196971</v>
      </c>
      <c r="I500">
        <f t="shared" si="23"/>
        <v>0.13807768250417685</v>
      </c>
      <c r="L500">
        <v>9.9550543749025056E-7</v>
      </c>
      <c r="O500" t="str">
        <v>NO</v>
      </c>
    </row>
    <row r="501" spans="1:15" x14ac:dyDescent="0.3">
      <c r="A501" s="3">
        <v>45628</v>
      </c>
      <c r="B501" s="4">
        <v>25374</v>
      </c>
      <c r="C501" s="7">
        <v>3488.8400999999999</v>
      </c>
      <c r="D501" s="2">
        <v>0.11830120863912127</v>
      </c>
      <c r="E501" s="2">
        <v>-0.28821314358845462</v>
      </c>
      <c r="F501">
        <f t="shared" si="21"/>
        <v>7.2729042526196599</v>
      </c>
      <c r="G501" s="2">
        <v>7.2713999999999999</v>
      </c>
      <c r="H501">
        <f t="shared" si="22"/>
        <v>0.13749665405533223</v>
      </c>
      <c r="I501">
        <f t="shared" si="23"/>
        <v>0.13752509833044532</v>
      </c>
      <c r="L501">
        <v>1.2075052949323825E-6</v>
      </c>
      <c r="O501" t="str">
        <v>NO</v>
      </c>
    </row>
    <row r="502" spans="1:15" x14ac:dyDescent="0.3">
      <c r="A502" s="3">
        <v>45629</v>
      </c>
      <c r="B502" s="4">
        <v>25395</v>
      </c>
      <c r="C502" s="7">
        <v>3485.02</v>
      </c>
      <c r="D502" s="2">
        <v>8.2727653480170707E-2</v>
      </c>
      <c r="E502" s="2">
        <v>-0.10955483268388932</v>
      </c>
      <c r="F502">
        <f t="shared" si="21"/>
        <v>7.2869022272469026</v>
      </c>
      <c r="G502" s="2">
        <v>7.2858000000000001</v>
      </c>
      <c r="H502">
        <f t="shared" si="22"/>
        <v>0.13723252608781256</v>
      </c>
      <c r="I502">
        <f t="shared" si="23"/>
        <v>0.13725328721622881</v>
      </c>
      <c r="L502">
        <v>2.2627759437540603E-6</v>
      </c>
      <c r="O502" t="str">
        <v>NO</v>
      </c>
    </row>
    <row r="503" spans="1:15" x14ac:dyDescent="0.3">
      <c r="A503" s="3">
        <v>45630</v>
      </c>
      <c r="B503" s="4">
        <v>25400</v>
      </c>
      <c r="C503" s="7">
        <v>3495.3</v>
      </c>
      <c r="D503" s="2">
        <v>1.9686977128250908E-2</v>
      </c>
      <c r="E503" s="2">
        <v>0.29454258349299201</v>
      </c>
      <c r="F503">
        <f t="shared" si="21"/>
        <v>7.2669012674162445</v>
      </c>
      <c r="G503" s="2">
        <v>7.2632000000000003</v>
      </c>
      <c r="H503">
        <f t="shared" si="22"/>
        <v>0.13761023622047244</v>
      </c>
      <c r="I503">
        <f t="shared" si="23"/>
        <v>0.13768036127326796</v>
      </c>
      <c r="L503">
        <v>1.2149049038144083E-6</v>
      </c>
      <c r="O503" t="str">
        <v>NO</v>
      </c>
    </row>
    <row r="504" spans="1:15" x14ac:dyDescent="0.3">
      <c r="A504" s="3">
        <v>45631</v>
      </c>
      <c r="B504" s="4">
        <v>25380</v>
      </c>
      <c r="C504" s="7">
        <v>3495.29</v>
      </c>
      <c r="D504" s="2">
        <v>-7.8771173824931692E-2</v>
      </c>
      <c r="E504" s="2">
        <v>-2.8609888436210659E-4</v>
      </c>
      <c r="F504">
        <f t="shared" si="21"/>
        <v>7.2612000720970222</v>
      </c>
      <c r="G504" s="2">
        <v>7.2591999999999999</v>
      </c>
      <c r="H504">
        <f t="shared" si="22"/>
        <v>0.13771828211189913</v>
      </c>
      <c r="I504">
        <f t="shared" si="23"/>
        <v>0.13775622658144149</v>
      </c>
      <c r="L504">
        <v>1.3699380486551119E-5</v>
      </c>
      <c r="O504" t="str">
        <v>NO</v>
      </c>
    </row>
    <row r="505" spans="1:15" x14ac:dyDescent="0.3">
      <c r="A505" s="3">
        <v>45632</v>
      </c>
      <c r="B505" s="4">
        <v>25375</v>
      </c>
      <c r="C505" s="7">
        <v>3489.0801000000001</v>
      </c>
      <c r="D505" s="2">
        <v>-1.9702492429017088E-2</v>
      </c>
      <c r="E505" s="2">
        <v>-0.17782281143313361</v>
      </c>
      <c r="F505">
        <f t="shared" si="21"/>
        <v>7.2726905868397802</v>
      </c>
      <c r="G505" s="2">
        <v>7.27</v>
      </c>
      <c r="H505">
        <f t="shared" si="22"/>
        <v>0.13750069359605913</v>
      </c>
      <c r="I505">
        <f t="shared" si="23"/>
        <v>0.13755158184319122</v>
      </c>
      <c r="L505">
        <v>4.0002883932873968E-6</v>
      </c>
      <c r="O505" t="str">
        <v>NO</v>
      </c>
    </row>
    <row r="506" spans="1:15" x14ac:dyDescent="0.3">
      <c r="A506" s="3">
        <v>45635</v>
      </c>
      <c r="B506" s="4">
        <v>25370</v>
      </c>
      <c r="C506" s="7">
        <v>3494.01</v>
      </c>
      <c r="D506" s="2">
        <v>-1.9706375076088883E-2</v>
      </c>
      <c r="E506" s="2">
        <v>0.14119539483032753</v>
      </c>
      <c r="F506">
        <f t="shared" si="21"/>
        <v>7.2609981081908748</v>
      </c>
      <c r="G506" s="2">
        <v>7.2603999999999997</v>
      </c>
      <c r="H506">
        <f t="shared" si="22"/>
        <v>0.13772211273157273</v>
      </c>
      <c r="I506">
        <f t="shared" si="23"/>
        <v>0.1377334582116688</v>
      </c>
      <c r="L506">
        <v>7.2392575424007108E-6</v>
      </c>
      <c r="O506" t="str">
        <v>NO</v>
      </c>
    </row>
    <row r="507" spans="1:15" x14ac:dyDescent="0.3">
      <c r="A507" s="3">
        <v>45636</v>
      </c>
      <c r="B507" s="4">
        <v>25360</v>
      </c>
      <c r="C507" s="7">
        <v>3497.55</v>
      </c>
      <c r="D507" s="2">
        <v>-3.9424404216528153E-2</v>
      </c>
      <c r="E507" s="2">
        <v>0.10126496239781135</v>
      </c>
      <c r="F507">
        <f t="shared" si="21"/>
        <v>7.2507898386013059</v>
      </c>
      <c r="G507" s="2">
        <v>7.25</v>
      </c>
      <c r="H507">
        <f t="shared" si="22"/>
        <v>0.1379160094637224</v>
      </c>
      <c r="I507">
        <f t="shared" si="23"/>
        <v>0.13793103448275862</v>
      </c>
      <c r="L507">
        <v>3.5773340799179425E-7</v>
      </c>
      <c r="O507" t="str">
        <v>NO</v>
      </c>
    </row>
    <row r="508" spans="1:15" x14ac:dyDescent="0.3">
      <c r="A508" s="3">
        <v>45637</v>
      </c>
      <c r="B508" s="4">
        <v>25380</v>
      </c>
      <c r="C508" s="7">
        <v>3494.4198999999999</v>
      </c>
      <c r="D508" s="2">
        <v>7.8833271721642312E-2</v>
      </c>
      <c r="E508" s="2">
        <v>-8.9534144278867592E-2</v>
      </c>
      <c r="F508">
        <f t="shared" si="21"/>
        <v>7.2630080889820938</v>
      </c>
      <c r="G508" s="2">
        <v>7.2605000000000004</v>
      </c>
      <c r="H508">
        <f t="shared" si="22"/>
        <v>0.13768399921197794</v>
      </c>
      <c r="I508">
        <f t="shared" si="23"/>
        <v>0.13773156118724605</v>
      </c>
      <c r="L508">
        <v>6.238450161128306E-7</v>
      </c>
      <c r="O508" t="str">
        <v>NO</v>
      </c>
    </row>
    <row r="509" spans="1:15" x14ac:dyDescent="0.3">
      <c r="A509" s="3">
        <v>45638</v>
      </c>
      <c r="B509" s="4">
        <v>25394</v>
      </c>
      <c r="C509" s="7">
        <v>3492.26</v>
      </c>
      <c r="D509" s="2">
        <v>5.5146336135811921E-2</v>
      </c>
      <c r="E509" s="2">
        <v>-6.1829083333482145E-2</v>
      </c>
      <c r="F509">
        <f t="shared" si="21"/>
        <v>7.271508994175691</v>
      </c>
      <c r="G509" s="2">
        <v>7.2685000000000004</v>
      </c>
      <c r="H509">
        <f t="shared" si="22"/>
        <v>0.13752303693785933</v>
      </c>
      <c r="I509">
        <f t="shared" si="23"/>
        <v>0.13757996835660727</v>
      </c>
      <c r="L509">
        <v>6.2905103420984377E-6</v>
      </c>
      <c r="O509" t="str">
        <v>NO</v>
      </c>
    </row>
    <row r="510" spans="1:15" x14ac:dyDescent="0.3">
      <c r="A510" s="3">
        <v>45639</v>
      </c>
      <c r="B510" s="4">
        <v>25400</v>
      </c>
      <c r="C510" s="7">
        <v>3490.5</v>
      </c>
      <c r="D510" s="2">
        <v>2.3624837689130325E-2</v>
      </c>
      <c r="E510" s="2">
        <v>-5.0409867653202815E-2</v>
      </c>
      <c r="F510">
        <f t="shared" si="21"/>
        <v>7.2768944277324161</v>
      </c>
      <c r="G510" s="2">
        <v>7.2755999999999998</v>
      </c>
      <c r="H510">
        <f t="shared" si="22"/>
        <v>0.13742125984251968</v>
      </c>
      <c r="I510">
        <f t="shared" si="23"/>
        <v>0.13744570894496674</v>
      </c>
      <c r="L510">
        <v>9.0540459493397142E-6</v>
      </c>
      <c r="O510" t="str">
        <v>NO</v>
      </c>
    </row>
    <row r="511" spans="1:15" x14ac:dyDescent="0.3">
      <c r="A511" s="3">
        <v>45642</v>
      </c>
      <c r="B511" s="4">
        <v>25385</v>
      </c>
      <c r="C511" s="7">
        <v>3484.8899000000001</v>
      </c>
      <c r="D511" s="2">
        <v>-5.9072562513328951E-2</v>
      </c>
      <c r="E511" s="2">
        <v>-0.16085412543414337</v>
      </c>
      <c r="F511">
        <f t="shared" si="21"/>
        <v>7.2843047351366819</v>
      </c>
      <c r="G511" s="2">
        <v>7.2835999999999999</v>
      </c>
      <c r="H511">
        <f t="shared" si="22"/>
        <v>0.13728146149300768</v>
      </c>
      <c r="I511">
        <f t="shared" si="23"/>
        <v>0.137294744357186</v>
      </c>
      <c r="L511">
        <v>1.6755431544483556E-6</v>
      </c>
      <c r="O511" t="str">
        <v>NO</v>
      </c>
    </row>
    <row r="512" spans="1:15" x14ac:dyDescent="0.3">
      <c r="A512" s="3">
        <v>45643</v>
      </c>
      <c r="B512" s="4">
        <v>25430</v>
      </c>
      <c r="C512" s="7">
        <v>3490.8301000000001</v>
      </c>
      <c r="D512" s="2">
        <v>0.17711310346706097</v>
      </c>
      <c r="E512" s="2">
        <v>0.17031077611583623</v>
      </c>
      <c r="F512">
        <f t="shared" si="21"/>
        <v>7.2848002542432528</v>
      </c>
      <c r="G512" s="2">
        <v>7.2846000000000002</v>
      </c>
      <c r="H512">
        <f t="shared" si="22"/>
        <v>0.13727212347620921</v>
      </c>
      <c r="I512">
        <f t="shared" si="23"/>
        <v>0.13727589709798754</v>
      </c>
      <c r="L512">
        <v>4.9665161287421261E-7</v>
      </c>
      <c r="O512" t="str">
        <v>NO</v>
      </c>
    </row>
    <row r="513" spans="1:15" x14ac:dyDescent="0.3">
      <c r="A513" s="3">
        <v>45644</v>
      </c>
      <c r="B513" s="4">
        <v>25445</v>
      </c>
      <c r="C513" s="7">
        <v>3491.8301000000001</v>
      </c>
      <c r="D513" s="2">
        <v>5.8968060676768706E-2</v>
      </c>
      <c r="E513" s="2">
        <v>2.8642379213484569E-2</v>
      </c>
      <c r="F513">
        <f t="shared" si="21"/>
        <v>7.2870097545696737</v>
      </c>
      <c r="G513" s="2">
        <v>7.2864000000000004</v>
      </c>
      <c r="H513">
        <f t="shared" si="22"/>
        <v>0.13723050108076243</v>
      </c>
      <c r="I513">
        <f t="shared" si="23"/>
        <v>0.137241985068072</v>
      </c>
      <c r="L513">
        <v>4.0101761940691945E-8</v>
      </c>
      <c r="O513" t="str">
        <v>NO</v>
      </c>
    </row>
    <row r="514" spans="1:15" x14ac:dyDescent="0.3">
      <c r="A514" s="3">
        <v>45645</v>
      </c>
      <c r="B514" s="4">
        <v>25450</v>
      </c>
      <c r="C514" s="7">
        <v>3487.5</v>
      </c>
      <c r="D514" s="2">
        <v>1.9648295573584523E-2</v>
      </c>
      <c r="E514" s="2">
        <v>-0.12408355797866938</v>
      </c>
      <c r="F514">
        <f t="shared" si="21"/>
        <v>7.2974910394265233</v>
      </c>
      <c r="G514" s="2">
        <v>7.2965</v>
      </c>
      <c r="H514">
        <f t="shared" si="22"/>
        <v>0.13703339882121807</v>
      </c>
      <c r="I514">
        <f t="shared" si="23"/>
        <v>0.13705201123826491</v>
      </c>
      <c r="L514">
        <v>3.7180063523743578E-7</v>
      </c>
      <c r="O514" t="str">
        <v>NO</v>
      </c>
    </row>
    <row r="515" spans="1:15" x14ac:dyDescent="0.3">
      <c r="A515" s="3">
        <v>45646</v>
      </c>
      <c r="B515" s="4">
        <v>25445</v>
      </c>
      <c r="C515" s="7">
        <v>3487.05</v>
      </c>
      <c r="D515" s="2">
        <v>-1.9648295573577564E-2</v>
      </c>
      <c r="E515" s="2">
        <v>-1.2904058344246745E-2</v>
      </c>
      <c r="F515">
        <f t="shared" ref="F515:F578" si="24">B515/C515</f>
        <v>7.2969988959148848</v>
      </c>
      <c r="G515" s="2">
        <v>7.2961</v>
      </c>
      <c r="H515">
        <f t="shared" ref="H515:H578" si="25">C515/B515</f>
        <v>0.13704264099037139</v>
      </c>
      <c r="I515">
        <f t="shared" ref="I515:I578" si="26">1/G515</f>
        <v>0.13705952495168652</v>
      </c>
      <c r="L515">
        <v>9.8215914492371772E-7</v>
      </c>
      <c r="O515" t="str">
        <v>NO</v>
      </c>
    </row>
    <row r="516" spans="1:15" x14ac:dyDescent="0.3">
      <c r="A516" s="3">
        <v>45649</v>
      </c>
      <c r="B516" s="4">
        <v>25440</v>
      </c>
      <c r="C516" s="7">
        <v>3485.6498999999999</v>
      </c>
      <c r="D516" s="2">
        <v>-1.9652156887457677E-2</v>
      </c>
      <c r="E516" s="2">
        <v>-4.0159480227094861E-2</v>
      </c>
      <c r="F516">
        <f t="shared" si="24"/>
        <v>7.2984954685208061</v>
      </c>
      <c r="G516" s="2">
        <v>7.2983000000000002</v>
      </c>
      <c r="H516">
        <f t="shared" si="25"/>
        <v>0.13701454009433961</v>
      </c>
      <c r="I516">
        <f t="shared" si="26"/>
        <v>0.13701820972007178</v>
      </c>
      <c r="L516">
        <v>8.0801386579656306E-7</v>
      </c>
      <c r="O516" t="str">
        <v>NO</v>
      </c>
    </row>
    <row r="517" spans="1:15" x14ac:dyDescent="0.3">
      <c r="A517" s="3">
        <v>45650</v>
      </c>
      <c r="B517" s="4">
        <v>25425</v>
      </c>
      <c r="C517" s="7">
        <v>3484.79</v>
      </c>
      <c r="D517" s="2">
        <v>-5.8979653729772569E-2</v>
      </c>
      <c r="E517" s="2">
        <v>-2.4672761452601777E-2</v>
      </c>
      <c r="F517">
        <f t="shared" si="24"/>
        <v>7.2959920109963585</v>
      </c>
      <c r="G517" s="2">
        <v>7.2946</v>
      </c>
      <c r="H517">
        <f t="shared" si="25"/>
        <v>0.13706155358898722</v>
      </c>
      <c r="I517">
        <f t="shared" si="26"/>
        <v>0.13708770871603651</v>
      </c>
      <c r="L517">
        <v>3.8207942626036726E-8</v>
      </c>
      <c r="O517" t="str">
        <v>NO</v>
      </c>
    </row>
    <row r="518" spans="1:15" x14ac:dyDescent="0.3">
      <c r="A518" s="3">
        <v>45651</v>
      </c>
      <c r="B518" s="4">
        <v>25420</v>
      </c>
      <c r="C518" s="7">
        <v>3482.76</v>
      </c>
      <c r="D518" s="2">
        <v>-1.9667617331565274E-2</v>
      </c>
      <c r="E518" s="2">
        <v>-5.8270125293364616E-2</v>
      </c>
      <c r="F518">
        <f t="shared" si="24"/>
        <v>7.2988089905706968</v>
      </c>
      <c r="G518" s="2">
        <v>7.2975000000000003</v>
      </c>
      <c r="H518">
        <f t="shared" si="25"/>
        <v>0.13700865460267506</v>
      </c>
      <c r="I518">
        <f t="shared" si="26"/>
        <v>0.13703323055841041</v>
      </c>
      <c r="L518">
        <v>1.937694613983124E-6</v>
      </c>
      <c r="O518" t="str">
        <v>NO</v>
      </c>
    </row>
    <row r="519" spans="1:15" x14ac:dyDescent="0.3">
      <c r="A519" s="3">
        <v>45652</v>
      </c>
      <c r="B519" s="4">
        <v>25425</v>
      </c>
      <c r="C519" s="7">
        <v>3483.6898999999999</v>
      </c>
      <c r="D519" s="2">
        <v>1.9667617331570048E-2</v>
      </c>
      <c r="E519" s="2">
        <v>2.6696524596332937E-2</v>
      </c>
      <c r="F519">
        <f t="shared" si="24"/>
        <v>7.2982959820849729</v>
      </c>
      <c r="G519" s="2">
        <v>7.2980999999999998</v>
      </c>
      <c r="H519">
        <f t="shared" si="25"/>
        <v>0.13701828515240905</v>
      </c>
      <c r="I519">
        <f t="shared" si="26"/>
        <v>0.13702196462092875</v>
      </c>
      <c r="L519">
        <v>1.7134563141722032E-6</v>
      </c>
      <c r="O519" t="str">
        <v>NO</v>
      </c>
    </row>
    <row r="520" spans="1:15" x14ac:dyDescent="0.3">
      <c r="A520" s="3">
        <v>45653</v>
      </c>
      <c r="B520" s="4">
        <v>25445</v>
      </c>
      <c r="C520" s="7">
        <v>3486.1399000000001</v>
      </c>
      <c r="D520" s="2">
        <v>7.863181061723265E-2</v>
      </c>
      <c r="E520" s="2">
        <v>7.0303010868640464E-2</v>
      </c>
      <c r="F520">
        <f t="shared" si="24"/>
        <v>7.298903867856823</v>
      </c>
      <c r="G520" s="2">
        <v>7.298</v>
      </c>
      <c r="H520">
        <f t="shared" si="25"/>
        <v>0.13700687364904696</v>
      </c>
      <c r="I520">
        <f t="shared" si="26"/>
        <v>0.13702384214853383</v>
      </c>
      <c r="L520">
        <v>3.8408977630390678E-8</v>
      </c>
      <c r="O520" t="str">
        <v>NO</v>
      </c>
    </row>
    <row r="521" spans="1:15" x14ac:dyDescent="0.3">
      <c r="A521" s="3">
        <v>45656</v>
      </c>
      <c r="B521" s="4">
        <v>25476</v>
      </c>
      <c r="C521" s="7">
        <v>3490.1498999999999</v>
      </c>
      <c r="D521" s="2">
        <v>0.12175724683234707</v>
      </c>
      <c r="E521" s="2">
        <v>0.11496083323931149</v>
      </c>
      <c r="F521">
        <f t="shared" si="24"/>
        <v>7.2993999484090928</v>
      </c>
      <c r="G521" s="2">
        <v>7.2992999999999997</v>
      </c>
      <c r="H521">
        <f t="shared" si="25"/>
        <v>0.13699756241168157</v>
      </c>
      <c r="I521">
        <f t="shared" si="26"/>
        <v>0.13699943830230296</v>
      </c>
      <c r="L521">
        <v>8.169771025977102E-7</v>
      </c>
      <c r="O521" t="str">
        <v>NO</v>
      </c>
    </row>
    <row r="522" spans="1:15" x14ac:dyDescent="0.3">
      <c r="A522" s="3">
        <v>45657</v>
      </c>
      <c r="B522" s="4">
        <v>25480</v>
      </c>
      <c r="C522" s="7">
        <v>3490.7</v>
      </c>
      <c r="D522" s="2">
        <v>1.5699819484327044E-2</v>
      </c>
      <c r="E522" s="2">
        <v>1.5760258679646564E-2</v>
      </c>
      <c r="F522">
        <f t="shared" si="24"/>
        <v>7.2993955367118346</v>
      </c>
      <c r="G522" s="2">
        <v>7.2992999999999997</v>
      </c>
      <c r="H522">
        <f t="shared" si="25"/>
        <v>0.13699764521193092</v>
      </c>
      <c r="I522">
        <f t="shared" si="26"/>
        <v>0.13699943830230296</v>
      </c>
      <c r="L522">
        <v>9.9896844802434917E-9</v>
      </c>
      <c r="O522" t="str">
        <v>NO</v>
      </c>
    </row>
    <row r="523" spans="1:15" x14ac:dyDescent="0.3">
      <c r="A523" s="3">
        <v>45658</v>
      </c>
      <c r="B523" s="4">
        <v>25480</v>
      </c>
      <c r="C523" s="7">
        <v>3490.0801000000001</v>
      </c>
      <c r="D523" s="2">
        <v>0</v>
      </c>
      <c r="E523" s="2">
        <v>-1.7760192779293655E-2</v>
      </c>
      <c r="F523">
        <f t="shared" si="24"/>
        <v>7.3006920385580836</v>
      </c>
      <c r="G523" s="2">
        <v>7.2995999999999999</v>
      </c>
      <c r="H523">
        <f t="shared" si="25"/>
        <v>0.13697331632653062</v>
      </c>
      <c r="I523">
        <f t="shared" si="26"/>
        <v>0.13699380787988383</v>
      </c>
      <c r="L523">
        <v>9.1272633082307424E-9</v>
      </c>
      <c r="O523" t="str">
        <v>NO</v>
      </c>
    </row>
    <row r="524" spans="1:15" x14ac:dyDescent="0.3">
      <c r="A524" s="3">
        <v>45659</v>
      </c>
      <c r="B524" s="4">
        <v>25450</v>
      </c>
      <c r="C524" s="7">
        <v>3486.54</v>
      </c>
      <c r="D524" s="2">
        <v>-0.11780877074308277</v>
      </c>
      <c r="E524" s="2">
        <v>-0.1014846803492587</v>
      </c>
      <c r="F524">
        <f t="shared" si="24"/>
        <v>7.299500364257975</v>
      </c>
      <c r="G524" s="2">
        <v>7.2994000000000003</v>
      </c>
      <c r="H524">
        <f t="shared" si="25"/>
        <v>0.13699567779960709</v>
      </c>
      <c r="I524">
        <f t="shared" si="26"/>
        <v>0.1369975614434063</v>
      </c>
      <c r="L524">
        <v>1.1925482123415436E-6</v>
      </c>
      <c r="O524" t="str">
        <v>NO</v>
      </c>
    </row>
    <row r="525" spans="1:15" x14ac:dyDescent="0.3">
      <c r="A525" s="3">
        <v>45660</v>
      </c>
      <c r="B525" s="4">
        <v>25400</v>
      </c>
      <c r="C525" s="7">
        <v>3469.3301000000001</v>
      </c>
      <c r="D525" s="2">
        <v>-0.19665689720408269</v>
      </c>
      <c r="E525" s="2">
        <v>-0.49483198706080878</v>
      </c>
      <c r="F525">
        <f t="shared" si="24"/>
        <v>7.3212981376433444</v>
      </c>
      <c r="G525" s="2">
        <v>7.3198999999999996</v>
      </c>
      <c r="H525">
        <f t="shared" si="25"/>
        <v>0.13658779921259842</v>
      </c>
      <c r="I525">
        <f t="shared" si="26"/>
        <v>0.13661388816787115</v>
      </c>
      <c r="L525">
        <v>1.0072984278804321E-8</v>
      </c>
      <c r="O525" t="str">
        <v>NO</v>
      </c>
    </row>
    <row r="526" spans="1:15" x14ac:dyDescent="0.3">
      <c r="A526" s="3">
        <v>45663</v>
      </c>
      <c r="B526" s="4">
        <v>25370</v>
      </c>
      <c r="C526" s="7">
        <v>3464.6201000000001</v>
      </c>
      <c r="D526" s="2">
        <v>-0.11818004133003682</v>
      </c>
      <c r="E526" s="2">
        <v>-0.13585331848511836</v>
      </c>
      <c r="F526">
        <f t="shared" si="24"/>
        <v>7.3225921652997394</v>
      </c>
      <c r="G526" s="2">
        <v>7.3223000000000003</v>
      </c>
      <c r="H526">
        <f t="shared" si="25"/>
        <v>0.13656366180528184</v>
      </c>
      <c r="I526">
        <f t="shared" si="26"/>
        <v>0.13656911079851958</v>
      </c>
      <c r="L526">
        <v>1.9547888697375621E-6</v>
      </c>
      <c r="O526" t="str">
        <v>NO</v>
      </c>
    </row>
    <row r="527" spans="1:15" x14ac:dyDescent="0.3">
      <c r="A527" s="3">
        <v>45664</v>
      </c>
      <c r="B527" s="4">
        <v>25360</v>
      </c>
      <c r="C527" s="7">
        <v>3461.4099000000001</v>
      </c>
      <c r="D527" s="2">
        <v>-3.9424404216528153E-2</v>
      </c>
      <c r="E527" s="2">
        <v>-9.2699576232932915E-2</v>
      </c>
      <c r="F527">
        <f t="shared" si="24"/>
        <v>7.326494328221572</v>
      </c>
      <c r="G527" s="2">
        <v>7.3263999999999996</v>
      </c>
      <c r="H527">
        <f t="shared" si="25"/>
        <v>0.13649092665615142</v>
      </c>
      <c r="I527">
        <f t="shared" si="26"/>
        <v>0.13649268399213804</v>
      </c>
      <c r="L527">
        <v>8.536056237169004E-8</v>
      </c>
      <c r="O527" t="str">
        <v>NO</v>
      </c>
    </row>
    <row r="528" spans="1:15" x14ac:dyDescent="0.3">
      <c r="A528" s="3">
        <v>45665</v>
      </c>
      <c r="B528" s="4">
        <v>25370</v>
      </c>
      <c r="C528" s="7">
        <v>3460.3200999999999</v>
      </c>
      <c r="D528" s="2">
        <v>3.9424404216544015E-2</v>
      </c>
      <c r="E528" s="2">
        <v>-3.1489237777410833E-2</v>
      </c>
      <c r="F528">
        <f t="shared" si="24"/>
        <v>7.3316916547691644</v>
      </c>
      <c r="G528" s="2">
        <v>7.3315999999999999</v>
      </c>
      <c r="H528">
        <f t="shared" si="25"/>
        <v>0.13639417027985809</v>
      </c>
      <c r="I528">
        <f t="shared" si="26"/>
        <v>0.13639587538872824</v>
      </c>
      <c r="L528">
        <v>8.8978133850125343E-9</v>
      </c>
      <c r="O528" t="str">
        <v>NO</v>
      </c>
    </row>
    <row r="529" spans="1:15" x14ac:dyDescent="0.3">
      <c r="A529" s="3">
        <v>45666</v>
      </c>
      <c r="B529" s="4">
        <v>25375</v>
      </c>
      <c r="C529" s="7">
        <v>3460.76</v>
      </c>
      <c r="D529" s="2">
        <v>1.9706375076092845E-2</v>
      </c>
      <c r="E529" s="2">
        <v>1.2711888729414252E-2</v>
      </c>
      <c r="F529">
        <f t="shared" si="24"/>
        <v>7.3322044868757148</v>
      </c>
      <c r="G529" s="2">
        <v>7.3320999999999996</v>
      </c>
      <c r="H529">
        <f t="shared" si="25"/>
        <v>0.13638463054187194</v>
      </c>
      <c r="I529">
        <f t="shared" si="26"/>
        <v>0.13638657410564506</v>
      </c>
      <c r="L529">
        <v>8.4005967105989587E-9</v>
      </c>
      <c r="O529" t="str">
        <v>NO</v>
      </c>
    </row>
    <row r="530" spans="1:15" x14ac:dyDescent="0.3">
      <c r="A530" s="3">
        <v>45667</v>
      </c>
      <c r="B530" s="4">
        <v>25360</v>
      </c>
      <c r="C530" s="7">
        <v>3458.48</v>
      </c>
      <c r="D530" s="2">
        <v>-5.9130779292620228E-2</v>
      </c>
      <c r="E530" s="2">
        <v>-6.5903194065287302E-2</v>
      </c>
      <c r="F530">
        <f t="shared" si="24"/>
        <v>7.3327010709907245</v>
      </c>
      <c r="G530" s="2">
        <v>7.3326000000000002</v>
      </c>
      <c r="H530">
        <f t="shared" si="25"/>
        <v>0.13637539432176657</v>
      </c>
      <c r="I530">
        <f t="shared" si="26"/>
        <v>0.13637727409104547</v>
      </c>
      <c r="L530">
        <v>1.0917507196719844E-8</v>
      </c>
      <c r="O530" t="str">
        <v>NO</v>
      </c>
    </row>
    <row r="531" spans="1:15" x14ac:dyDescent="0.3">
      <c r="A531" s="3">
        <v>45670</v>
      </c>
      <c r="B531" s="4">
        <v>25390</v>
      </c>
      <c r="C531" s="7">
        <v>3462.8998999999999</v>
      </c>
      <c r="D531" s="2">
        <v>0.11822661475619962</v>
      </c>
      <c r="E531" s="2">
        <v>0.12771732413651174</v>
      </c>
      <c r="F531">
        <f t="shared" si="24"/>
        <v>7.3320051786654306</v>
      </c>
      <c r="G531" s="2">
        <v>7.3319000000000001</v>
      </c>
      <c r="H531">
        <f t="shared" si="25"/>
        <v>0.13638833792831823</v>
      </c>
      <c r="I531">
        <f t="shared" si="26"/>
        <v>0.13639029446664575</v>
      </c>
      <c r="L531">
        <v>1.0215345165994933E-8</v>
      </c>
      <c r="O531" t="str">
        <v>NO</v>
      </c>
    </row>
    <row r="532" spans="1:15" x14ac:dyDescent="0.3">
      <c r="A532" s="3">
        <v>45671</v>
      </c>
      <c r="B532" s="4">
        <v>25380</v>
      </c>
      <c r="C532" s="7">
        <v>3461.9198999999999</v>
      </c>
      <c r="D532" s="2">
        <v>-3.9393343034550526E-2</v>
      </c>
      <c r="E532" s="2">
        <v>-2.8303985803139503E-2</v>
      </c>
      <c r="F532">
        <f t="shared" si="24"/>
        <v>7.3311921514995193</v>
      </c>
      <c r="G532" s="2">
        <v>7.3311000000000002</v>
      </c>
      <c r="H532">
        <f t="shared" si="25"/>
        <v>0.13640346335697398</v>
      </c>
      <c r="I532">
        <f t="shared" si="26"/>
        <v>0.13640517794055462</v>
      </c>
      <c r="L532">
        <v>1.1062551661735176E-8</v>
      </c>
      <c r="O532" t="str">
        <v>NO</v>
      </c>
    </row>
    <row r="533" spans="1:15" x14ac:dyDescent="0.3">
      <c r="A533" s="3">
        <v>45672</v>
      </c>
      <c r="B533" s="4">
        <v>25375</v>
      </c>
      <c r="C533" s="7">
        <v>3461.0900999999999</v>
      </c>
      <c r="D533" s="2">
        <v>-1.9702492429017088E-2</v>
      </c>
      <c r="E533" s="2">
        <v>-2.3972231846375258E-2</v>
      </c>
      <c r="F533">
        <f t="shared" si="24"/>
        <v>7.3315051809832976</v>
      </c>
      <c r="G533" s="2">
        <v>7.3304</v>
      </c>
      <c r="H533">
        <f t="shared" si="25"/>
        <v>0.13639763940886698</v>
      </c>
      <c r="I533">
        <f t="shared" si="26"/>
        <v>0.13641820364509441</v>
      </c>
      <c r="L533">
        <v>8.4918988636247773E-9</v>
      </c>
      <c r="O533" t="str">
        <v>NO</v>
      </c>
    </row>
    <row r="534" spans="1:15" x14ac:dyDescent="0.3">
      <c r="A534" s="3">
        <v>45673</v>
      </c>
      <c r="B534" s="4">
        <v>25370</v>
      </c>
      <c r="C534" s="7">
        <v>3460.3200999999999</v>
      </c>
      <c r="D534" s="2">
        <v>-1.9706375076088883E-2</v>
      </c>
      <c r="E534" s="2">
        <v>-2.2249801151112653E-2</v>
      </c>
      <c r="F534">
        <f t="shared" si="24"/>
        <v>7.3316916547691644</v>
      </c>
      <c r="G534" s="2">
        <v>7.3315999999999999</v>
      </c>
      <c r="H534">
        <f t="shared" si="25"/>
        <v>0.13639417027985809</v>
      </c>
      <c r="I534">
        <f t="shared" si="26"/>
        <v>0.13639587538872824</v>
      </c>
      <c r="L534">
        <v>1.2214250058426354E-6</v>
      </c>
      <c r="O534" t="str">
        <v>NO</v>
      </c>
    </row>
    <row r="535" spans="1:15" x14ac:dyDescent="0.3">
      <c r="A535" s="3">
        <v>45674</v>
      </c>
      <c r="B535" s="4">
        <v>25315</v>
      </c>
      <c r="C535" s="7">
        <v>3455.74</v>
      </c>
      <c r="D535" s="2">
        <v>-0.21702681893180134</v>
      </c>
      <c r="E535" s="2">
        <v>-0.13244826110041777</v>
      </c>
      <c r="F535">
        <f t="shared" si="24"/>
        <v>7.325493237338458</v>
      </c>
      <c r="G535" s="2">
        <v>7.3249000000000004</v>
      </c>
      <c r="H535">
        <f t="shared" si="25"/>
        <v>0.13650957930080979</v>
      </c>
      <c r="I535">
        <f t="shared" si="26"/>
        <v>0.13652063509399445</v>
      </c>
      <c r="L535">
        <v>8.4005967105989587E-9</v>
      </c>
      <c r="O535" t="str">
        <v>NO</v>
      </c>
    </row>
    <row r="536" spans="1:15" x14ac:dyDescent="0.3">
      <c r="A536" s="3">
        <v>45677</v>
      </c>
      <c r="B536" s="4">
        <v>25315</v>
      </c>
      <c r="C536" s="7">
        <v>3466.6201000000001</v>
      </c>
      <c r="D536" s="2">
        <v>0</v>
      </c>
      <c r="E536" s="2">
        <v>0.31434680663924902</v>
      </c>
      <c r="F536">
        <f t="shared" si="24"/>
        <v>7.3025019384154612</v>
      </c>
      <c r="G536" s="2">
        <v>7.3010000000000002</v>
      </c>
      <c r="H536">
        <f t="shared" si="25"/>
        <v>0.13693936796365791</v>
      </c>
      <c r="I536">
        <f t="shared" si="26"/>
        <v>0.13696753869332967</v>
      </c>
      <c r="L536">
        <v>3.5193053974028022E-7</v>
      </c>
      <c r="O536" t="str">
        <v>NO</v>
      </c>
    </row>
    <row r="537" spans="1:15" x14ac:dyDescent="0.3">
      <c r="A537" s="3">
        <v>45678</v>
      </c>
      <c r="B537" s="4">
        <v>25260</v>
      </c>
      <c r="C537" s="7">
        <v>3473.1201000000001</v>
      </c>
      <c r="D537" s="2">
        <v>-0.21749884995274898</v>
      </c>
      <c r="E537" s="2">
        <v>0.18732695211798728</v>
      </c>
      <c r="F537">
        <f t="shared" si="24"/>
        <v>7.2729992838427897</v>
      </c>
      <c r="G537" s="2">
        <v>7.2712000000000003</v>
      </c>
      <c r="H537">
        <f t="shared" si="25"/>
        <v>0.13749485748218529</v>
      </c>
      <c r="I537">
        <f t="shared" si="26"/>
        <v>0.13752888106502364</v>
      </c>
      <c r="L537">
        <v>2.2558190038377711E-6</v>
      </c>
      <c r="O537" t="str">
        <v>NO</v>
      </c>
    </row>
    <row r="538" spans="1:15" x14ac:dyDescent="0.3">
      <c r="A538" s="3">
        <v>45679</v>
      </c>
      <c r="B538" s="4">
        <v>25050</v>
      </c>
      <c r="C538" s="7">
        <v>3444.01</v>
      </c>
      <c r="D538" s="2">
        <v>-0.83482893914712741</v>
      </c>
      <c r="E538" s="2">
        <v>-0.84168640561364783</v>
      </c>
      <c r="F538">
        <f t="shared" si="24"/>
        <v>7.2734980444307649</v>
      </c>
      <c r="G538" s="2">
        <v>7.2728000000000002</v>
      </c>
      <c r="H538">
        <f t="shared" si="25"/>
        <v>0.13748542914171658</v>
      </c>
      <c r="I538">
        <f t="shared" si="26"/>
        <v>0.13749862501374985</v>
      </c>
      <c r="L538">
        <v>3.2374223469229136E-6</v>
      </c>
      <c r="O538" t="str">
        <v>NO</v>
      </c>
    </row>
    <row r="539" spans="1:15" x14ac:dyDescent="0.3">
      <c r="A539" s="3">
        <v>45680</v>
      </c>
      <c r="B539" s="4">
        <v>25080</v>
      </c>
      <c r="C539" s="7">
        <v>3440.8501000000001</v>
      </c>
      <c r="D539" s="2">
        <v>0.11968882338461725</v>
      </c>
      <c r="E539" s="2">
        <v>-9.1792721303815467E-2</v>
      </c>
      <c r="F539">
        <f t="shared" si="24"/>
        <v>7.2888964270777157</v>
      </c>
      <c r="G539" s="2">
        <v>7.2880000000000003</v>
      </c>
      <c r="H539">
        <f t="shared" si="25"/>
        <v>0.13719498006379585</v>
      </c>
      <c r="I539">
        <f t="shared" si="26"/>
        <v>0.13721185510428099</v>
      </c>
      <c r="L539">
        <v>4.8726602732162866E-7</v>
      </c>
      <c r="O539" t="str">
        <v>NO</v>
      </c>
    </row>
    <row r="540" spans="1:15" x14ac:dyDescent="0.3">
      <c r="A540" s="3">
        <v>45681</v>
      </c>
      <c r="B540" s="4">
        <v>25060</v>
      </c>
      <c r="C540" s="7">
        <v>3458.22</v>
      </c>
      <c r="D540" s="2">
        <v>-7.9776629679772629E-2</v>
      </c>
      <c r="E540" s="2">
        <v>0.50354428786357741</v>
      </c>
      <c r="F540">
        <f t="shared" si="24"/>
        <v>7.2465025359867221</v>
      </c>
      <c r="G540" s="2">
        <v>7.2439999999999998</v>
      </c>
      <c r="H540">
        <f t="shared" si="25"/>
        <v>0.13799760574620909</v>
      </c>
      <c r="I540">
        <f t="shared" si="26"/>
        <v>0.13804527885146328</v>
      </c>
      <c r="L540">
        <v>8.0358150566141241E-7</v>
      </c>
      <c r="O540" t="str">
        <v>NO</v>
      </c>
    </row>
    <row r="541" spans="1:15" x14ac:dyDescent="0.3">
      <c r="A541" s="3">
        <v>45684</v>
      </c>
      <c r="B541" s="4">
        <v>25060</v>
      </c>
      <c r="C541" s="7">
        <v>3455.6001000000001</v>
      </c>
      <c r="D541" s="2">
        <v>0</v>
      </c>
      <c r="E541" s="2">
        <v>-7.5787338620500813E-2</v>
      </c>
      <c r="F541">
        <f t="shared" si="24"/>
        <v>7.2519965490219773</v>
      </c>
      <c r="G541" s="2">
        <v>7.2507000000000001</v>
      </c>
      <c r="H541">
        <f t="shared" si="25"/>
        <v>0.13789306065442938</v>
      </c>
      <c r="I541">
        <f t="shared" si="26"/>
        <v>0.13791771828926863</v>
      </c>
      <c r="L541">
        <v>6.2626863648403705E-6</v>
      </c>
      <c r="O541" t="str">
        <v>NO</v>
      </c>
    </row>
    <row r="542" spans="1:15" x14ac:dyDescent="0.3">
      <c r="A542" s="3">
        <v>45685</v>
      </c>
      <c r="B542" s="4">
        <v>25060</v>
      </c>
      <c r="C542" s="7">
        <v>3455.6001000000001</v>
      </c>
      <c r="D542" s="2">
        <v>0</v>
      </c>
      <c r="E542" s="2">
        <v>0</v>
      </c>
      <c r="F542">
        <f t="shared" si="24"/>
        <v>7.2519965490219773</v>
      </c>
      <c r="G542" s="2">
        <v>7.2507000000000001</v>
      </c>
      <c r="H542">
        <f t="shared" si="25"/>
        <v>0.13789306065442938</v>
      </c>
      <c r="I542">
        <f t="shared" si="26"/>
        <v>0.13791771828926863</v>
      </c>
      <c r="L542">
        <v>1.6810393663899769E-6</v>
      </c>
      <c r="O542" t="str">
        <v>NO</v>
      </c>
    </row>
    <row r="543" spans="1:15" x14ac:dyDescent="0.3">
      <c r="A543" s="3">
        <v>45686</v>
      </c>
      <c r="B543" s="4">
        <v>25060</v>
      </c>
      <c r="C543" s="7">
        <v>3455.6001000000001</v>
      </c>
      <c r="D543" s="2">
        <v>0</v>
      </c>
      <c r="E543" s="2">
        <v>0</v>
      </c>
      <c r="F543">
        <f t="shared" si="24"/>
        <v>7.2519965490219773</v>
      </c>
      <c r="G543" s="2">
        <v>7.2507000000000001</v>
      </c>
      <c r="H543">
        <f t="shared" si="25"/>
        <v>0.13789306065442938</v>
      </c>
      <c r="I543">
        <f t="shared" si="26"/>
        <v>0.13791771828926863</v>
      </c>
      <c r="L543">
        <v>1.6810393663899769E-6</v>
      </c>
      <c r="O543" t="str">
        <v>NO</v>
      </c>
    </row>
    <row r="544" spans="1:15" x14ac:dyDescent="0.3">
      <c r="A544" s="3">
        <v>45687</v>
      </c>
      <c r="B544" s="4">
        <v>25060</v>
      </c>
      <c r="C544" s="7">
        <v>3455.6001000000001</v>
      </c>
      <c r="D544" s="2">
        <v>0</v>
      </c>
      <c r="E544" s="2">
        <v>0</v>
      </c>
      <c r="F544">
        <f t="shared" si="24"/>
        <v>7.2519965490219773</v>
      </c>
      <c r="G544" s="2">
        <v>7.2507000000000001</v>
      </c>
      <c r="H544">
        <f t="shared" si="25"/>
        <v>0.13789306065442938</v>
      </c>
      <c r="I544">
        <f t="shared" si="26"/>
        <v>0.13791771828926863</v>
      </c>
      <c r="L544">
        <v>1.6810393663899769E-6</v>
      </c>
      <c r="O544" t="str">
        <v>NO</v>
      </c>
    </row>
    <row r="545" spans="1:15" x14ac:dyDescent="0.3">
      <c r="A545" s="3">
        <v>45688</v>
      </c>
      <c r="B545" s="4">
        <v>25060</v>
      </c>
      <c r="C545" s="7">
        <v>3455.6001000000001</v>
      </c>
      <c r="D545" s="2">
        <v>0</v>
      </c>
      <c r="E545" s="2">
        <v>0</v>
      </c>
      <c r="F545">
        <f t="shared" si="24"/>
        <v>7.2519965490219773</v>
      </c>
      <c r="G545" s="2">
        <v>7.2507000000000001</v>
      </c>
      <c r="H545">
        <f t="shared" si="25"/>
        <v>0.13789306065442938</v>
      </c>
      <c r="I545">
        <f t="shared" si="26"/>
        <v>0.13791771828926863</v>
      </c>
      <c r="L545">
        <v>1.6810393663899769E-6</v>
      </c>
      <c r="O545" t="str">
        <v>NO</v>
      </c>
    </row>
    <row r="546" spans="1:15" x14ac:dyDescent="0.3">
      <c r="A546" s="3">
        <v>45691</v>
      </c>
      <c r="B546" s="4">
        <v>25280</v>
      </c>
      <c r="C546" s="7">
        <v>3485.9299000000001</v>
      </c>
      <c r="D546" s="2">
        <v>0.87406198107345068</v>
      </c>
      <c r="E546" s="2">
        <v>0.87387054470558012</v>
      </c>
      <c r="F546">
        <f t="shared" si="24"/>
        <v>7.2520104319940568</v>
      </c>
      <c r="G546" s="2">
        <v>7.2507000000000001</v>
      </c>
      <c r="H546">
        <f t="shared" si="25"/>
        <v>0.13789279667721518</v>
      </c>
      <c r="I546">
        <f t="shared" si="26"/>
        <v>0.13791771828926863</v>
      </c>
      <c r="L546">
        <v>1.6810393663899769E-6</v>
      </c>
      <c r="O546" t="str">
        <v>NO</v>
      </c>
    </row>
    <row r="547" spans="1:15" x14ac:dyDescent="0.3">
      <c r="A547" s="3">
        <v>45692</v>
      </c>
      <c r="B547" s="4">
        <v>25160</v>
      </c>
      <c r="C547" s="7">
        <v>3469.3899000000001</v>
      </c>
      <c r="D547" s="2">
        <v>-0.47581374464169235</v>
      </c>
      <c r="E547" s="2">
        <v>-0.47560807134438343</v>
      </c>
      <c r="F547">
        <f t="shared" si="24"/>
        <v>7.2519955165604184</v>
      </c>
      <c r="G547" s="2">
        <v>7.2507000000000001</v>
      </c>
      <c r="H547">
        <f t="shared" si="25"/>
        <v>0.13789308028616853</v>
      </c>
      <c r="I547">
        <f t="shared" si="26"/>
        <v>0.13791771828926863</v>
      </c>
      <c r="L547">
        <v>1.7172320110473432E-6</v>
      </c>
      <c r="O547" t="str">
        <v>NO</v>
      </c>
    </row>
    <row r="548" spans="1:15" x14ac:dyDescent="0.3">
      <c r="A548" s="3">
        <v>45693</v>
      </c>
      <c r="B548" s="4">
        <v>25145</v>
      </c>
      <c r="C548" s="7">
        <v>3457.0700999999999</v>
      </c>
      <c r="D548" s="2">
        <v>-5.9636220831173564E-2</v>
      </c>
      <c r="E548" s="2">
        <v>-0.35573187434149778</v>
      </c>
      <c r="F548">
        <f t="shared" si="24"/>
        <v>7.2735001815554741</v>
      </c>
      <c r="G548" s="2">
        <v>7.2720000000000002</v>
      </c>
      <c r="H548">
        <f t="shared" si="25"/>
        <v>0.13748538874527738</v>
      </c>
      <c r="I548">
        <f t="shared" si="26"/>
        <v>0.13751375137513752</v>
      </c>
      <c r="L548">
        <v>1.6783631583179693E-6</v>
      </c>
      <c r="O548" t="str">
        <v>NO</v>
      </c>
    </row>
    <row r="549" spans="1:15" x14ac:dyDescent="0.3">
      <c r="A549" s="3">
        <v>45694</v>
      </c>
      <c r="B549" s="4">
        <v>25260</v>
      </c>
      <c r="C549" s="7">
        <v>3464.8798999999999</v>
      </c>
      <c r="D549" s="2">
        <v>0.45630472984168907</v>
      </c>
      <c r="E549" s="2">
        <v>0.22565327151796122</v>
      </c>
      <c r="F549">
        <f t="shared" si="24"/>
        <v>7.290295978224238</v>
      </c>
      <c r="G549" s="2">
        <v>7.2882999999999996</v>
      </c>
      <c r="H549">
        <f t="shared" si="25"/>
        <v>0.13716864212193192</v>
      </c>
      <c r="I549">
        <f t="shared" si="26"/>
        <v>0.13720620720881413</v>
      </c>
      <c r="L549">
        <v>2.2505446993838587E-6</v>
      </c>
      <c r="O549" t="str">
        <v>NO</v>
      </c>
    </row>
    <row r="550" spans="1:15" x14ac:dyDescent="0.3">
      <c r="A550" s="3">
        <v>45695</v>
      </c>
      <c r="B550" s="4">
        <v>25290</v>
      </c>
      <c r="C550" s="7">
        <v>3469.52</v>
      </c>
      <c r="D550" s="2">
        <v>0.11869437595286225</v>
      </c>
      <c r="E550" s="2">
        <v>0.13382847137320217</v>
      </c>
      <c r="F550">
        <f t="shared" si="24"/>
        <v>7.2891927413590354</v>
      </c>
      <c r="G550" s="2">
        <v>7.2881999999999998</v>
      </c>
      <c r="H550">
        <f t="shared" si="25"/>
        <v>0.13718940292605772</v>
      </c>
      <c r="I550">
        <f t="shared" si="26"/>
        <v>0.13720808978897397</v>
      </c>
      <c r="L550">
        <v>3.9839290716341577E-6</v>
      </c>
      <c r="O550" t="str">
        <v>NO</v>
      </c>
    </row>
    <row r="551" spans="1:15" x14ac:dyDescent="0.3">
      <c r="A551" s="3">
        <v>45698</v>
      </c>
      <c r="B551" s="4">
        <v>25380</v>
      </c>
      <c r="C551" s="7">
        <v>3473.8998999999999</v>
      </c>
      <c r="D551" s="2">
        <v>0.35524016043679219</v>
      </c>
      <c r="E551" s="2">
        <v>0.12615974963378446</v>
      </c>
      <c r="F551">
        <f t="shared" si="24"/>
        <v>7.3059099947007686</v>
      </c>
      <c r="G551" s="2">
        <v>7.3045</v>
      </c>
      <c r="H551">
        <f t="shared" si="25"/>
        <v>0.13687548857368007</v>
      </c>
      <c r="I551">
        <f t="shared" si="26"/>
        <v>0.13690190978164146</v>
      </c>
      <c r="L551">
        <v>9.8553540593984651E-7</v>
      </c>
      <c r="O551" t="str">
        <v>NO</v>
      </c>
    </row>
    <row r="552" spans="1:15" x14ac:dyDescent="0.3">
      <c r="A552" s="3">
        <v>45699</v>
      </c>
      <c r="B552" s="4">
        <v>25530</v>
      </c>
      <c r="C552" s="7">
        <v>3493.4299000000001</v>
      </c>
      <c r="D552" s="2">
        <v>0.58927689671509198</v>
      </c>
      <c r="E552" s="2">
        <v>0.5606179615920438</v>
      </c>
      <c r="F552">
        <f t="shared" si="24"/>
        <v>7.308004090764781</v>
      </c>
      <c r="G552" s="2">
        <v>7.3071999999999999</v>
      </c>
      <c r="H552">
        <f t="shared" si="25"/>
        <v>0.13683626713670191</v>
      </c>
      <c r="I552">
        <f t="shared" si="26"/>
        <v>0.13685132472082329</v>
      </c>
      <c r="L552">
        <v>1.9880850561956333E-6</v>
      </c>
      <c r="O552" t="str">
        <v>NO</v>
      </c>
    </row>
    <row r="553" spans="1:15" x14ac:dyDescent="0.3">
      <c r="A553" s="3">
        <v>45700</v>
      </c>
      <c r="B553" s="4">
        <v>25550</v>
      </c>
      <c r="C553" s="7">
        <v>3495.55</v>
      </c>
      <c r="D553" s="2">
        <v>7.8308539632087781E-2</v>
      </c>
      <c r="E553" s="2">
        <v>6.0669800038522202E-2</v>
      </c>
      <c r="F553">
        <f t="shared" si="24"/>
        <v>7.3092932442677112</v>
      </c>
      <c r="G553" s="2">
        <v>7.3087999999999997</v>
      </c>
      <c r="H553">
        <f t="shared" si="25"/>
        <v>0.13681213307240706</v>
      </c>
      <c r="I553">
        <f t="shared" si="26"/>
        <v>0.13682136602451839</v>
      </c>
      <c r="L553">
        <v>6.4656195800617608E-7</v>
      </c>
      <c r="O553" t="str">
        <v>NO</v>
      </c>
    </row>
    <row r="554" spans="1:15" x14ac:dyDescent="0.3">
      <c r="A554" s="3">
        <v>45701</v>
      </c>
      <c r="B554" s="4">
        <v>25440</v>
      </c>
      <c r="C554" s="7">
        <v>3489.28</v>
      </c>
      <c r="D554" s="2">
        <v>-0.43145781777920117</v>
      </c>
      <c r="E554" s="2">
        <v>-0.17953197670116397</v>
      </c>
      <c r="F554">
        <f t="shared" si="24"/>
        <v>7.2909024211298599</v>
      </c>
      <c r="G554" s="2">
        <v>7.2888000000000002</v>
      </c>
      <c r="H554">
        <f t="shared" si="25"/>
        <v>0.13715723270440253</v>
      </c>
      <c r="I554">
        <f t="shared" si="26"/>
        <v>0.13719679508286686</v>
      </c>
      <c r="L554">
        <v>2.432899076302222E-7</v>
      </c>
      <c r="O554" t="str">
        <v>NO</v>
      </c>
    </row>
    <row r="555" spans="1:15" x14ac:dyDescent="0.3">
      <c r="A555" s="3">
        <v>45702</v>
      </c>
      <c r="B555" s="4">
        <v>25370</v>
      </c>
      <c r="C555" s="7">
        <v>3496.8998999999999</v>
      </c>
      <c r="D555" s="2">
        <v>-0.27553648607309023</v>
      </c>
      <c r="E555" s="2">
        <v>0.21814219303662591</v>
      </c>
      <c r="F555">
        <f t="shared" si="24"/>
        <v>7.2549974907774741</v>
      </c>
      <c r="G555" s="2">
        <v>7.2530000000000001</v>
      </c>
      <c r="H555">
        <f t="shared" si="25"/>
        <v>0.13783602286164762</v>
      </c>
      <c r="I555">
        <f t="shared" si="26"/>
        <v>0.13787398317937405</v>
      </c>
      <c r="L555">
        <v>4.420174607280536E-6</v>
      </c>
      <c r="O555" t="str">
        <v>NO</v>
      </c>
    </row>
    <row r="556" spans="1:15" x14ac:dyDescent="0.3">
      <c r="A556" s="3">
        <v>45705</v>
      </c>
      <c r="B556" s="4">
        <v>25470</v>
      </c>
      <c r="C556" s="7">
        <v>3505.8998999999999</v>
      </c>
      <c r="D556" s="2">
        <v>0.3933915380175077</v>
      </c>
      <c r="E556" s="2">
        <v>0.25704018998869688</v>
      </c>
      <c r="F556">
        <f t="shared" si="24"/>
        <v>7.2648965248551454</v>
      </c>
      <c r="G556" s="2">
        <v>7.2629000000000001</v>
      </c>
      <c r="H556">
        <f t="shared" si="25"/>
        <v>0.13764820965842167</v>
      </c>
      <c r="I556">
        <f t="shared" si="26"/>
        <v>0.13768604827272851</v>
      </c>
      <c r="L556">
        <v>3.9899694060937658E-6</v>
      </c>
      <c r="O556" t="str">
        <v>NO</v>
      </c>
    </row>
    <row r="557" spans="1:15" x14ac:dyDescent="0.3">
      <c r="A557" s="3">
        <v>45706</v>
      </c>
      <c r="B557" s="4">
        <v>25500</v>
      </c>
      <c r="C557" s="7">
        <v>3502.46</v>
      </c>
      <c r="D557" s="2">
        <v>0.11771631730148312</v>
      </c>
      <c r="E557" s="2">
        <v>-9.8165628629827459E-2</v>
      </c>
      <c r="F557">
        <f t="shared" si="24"/>
        <v>7.2805970660621391</v>
      </c>
      <c r="G557" s="2">
        <v>7.2786</v>
      </c>
      <c r="H557">
        <f t="shared" si="25"/>
        <v>0.13735137254901961</v>
      </c>
      <c r="I557">
        <f t="shared" si="26"/>
        <v>0.13738905833539417</v>
      </c>
      <c r="L557">
        <v>3.9861114972126895E-6</v>
      </c>
      <c r="O557" t="str">
        <v>NO</v>
      </c>
    </row>
    <row r="558" spans="1:15" x14ac:dyDescent="0.3">
      <c r="A558" s="3">
        <v>45707</v>
      </c>
      <c r="B558" s="4">
        <v>25515</v>
      </c>
      <c r="C558" s="7">
        <v>3502.79</v>
      </c>
      <c r="D558" s="2">
        <v>5.8806235155422291E-2</v>
      </c>
      <c r="E558" s="2">
        <v>9.4215053065561105E-3</v>
      </c>
      <c r="F558">
        <f t="shared" si="24"/>
        <v>7.284193457215534</v>
      </c>
      <c r="G558" s="2">
        <v>7.2832999999999997</v>
      </c>
      <c r="H558">
        <f t="shared" si="25"/>
        <v>0.13728355869096609</v>
      </c>
      <c r="I558">
        <f t="shared" si="26"/>
        <v>0.13730039954416268</v>
      </c>
      <c r="L558">
        <v>3.9882728565478476E-6</v>
      </c>
      <c r="O558" t="str">
        <v>NO</v>
      </c>
    </row>
    <row r="559" spans="1:15" x14ac:dyDescent="0.3">
      <c r="A559" s="3">
        <v>45708</v>
      </c>
      <c r="B559" s="4">
        <v>25500</v>
      </c>
      <c r="C559" s="7">
        <v>3513.8501000000001</v>
      </c>
      <c r="D559" s="2">
        <v>-5.8806235155429522E-2</v>
      </c>
      <c r="E559" s="2">
        <v>0.31525371124725077</v>
      </c>
      <c r="F559">
        <f t="shared" si="24"/>
        <v>7.2569971041166497</v>
      </c>
      <c r="G559" s="2">
        <v>7.2554999999999996</v>
      </c>
      <c r="H559">
        <f t="shared" si="25"/>
        <v>0.13779804313725491</v>
      </c>
      <c r="I559">
        <f t="shared" si="26"/>
        <v>0.13782647646612914</v>
      </c>
      <c r="L559">
        <v>7.9826579599040202E-7</v>
      </c>
      <c r="O559" t="str">
        <v>NO</v>
      </c>
    </row>
    <row r="560" spans="1:15" x14ac:dyDescent="0.3">
      <c r="A560" s="3">
        <v>45709</v>
      </c>
      <c r="B560" s="4">
        <v>25510</v>
      </c>
      <c r="C560" s="7">
        <v>3517.4099000000001</v>
      </c>
      <c r="D560" s="2">
        <v>3.9207998933965212E-2</v>
      </c>
      <c r="E560" s="2">
        <v>0.10125639797563177</v>
      </c>
      <c r="F560">
        <f t="shared" si="24"/>
        <v>7.2524956502794851</v>
      </c>
      <c r="G560" s="2">
        <v>7.2500999999999998</v>
      </c>
      <c r="H560">
        <f t="shared" si="25"/>
        <v>0.1378835711485692</v>
      </c>
      <c r="I560">
        <f t="shared" si="26"/>
        <v>0.13792913201197227</v>
      </c>
      <c r="L560">
        <v>2.2413207360905261E-6</v>
      </c>
      <c r="O560" t="str">
        <v>NO</v>
      </c>
    </row>
    <row r="561" spans="1:15" x14ac:dyDescent="0.3">
      <c r="A561" s="3">
        <v>45712</v>
      </c>
      <c r="B561" s="4">
        <v>25468</v>
      </c>
      <c r="C561" s="7">
        <v>3513.3600999999999</v>
      </c>
      <c r="D561" s="2">
        <v>-0.1647769998941076</v>
      </c>
      <c r="E561" s="2">
        <v>-0.11520218832055759</v>
      </c>
      <c r="F561">
        <f t="shared" si="24"/>
        <v>7.2489011302883526</v>
      </c>
      <c r="G561" s="2">
        <v>7.2476000000000003</v>
      </c>
      <c r="H561">
        <f t="shared" si="25"/>
        <v>0.13795194361551752</v>
      </c>
      <c r="I561">
        <f t="shared" si="26"/>
        <v>0.1379767095314311</v>
      </c>
      <c r="L561">
        <v>5.7391402615979731E-6</v>
      </c>
      <c r="O561" t="str">
        <v>NO</v>
      </c>
    </row>
    <row r="562" spans="1:15" x14ac:dyDescent="0.3">
      <c r="A562" s="3">
        <v>45713</v>
      </c>
      <c r="B562" s="4">
        <v>25520</v>
      </c>
      <c r="C562" s="7">
        <v>3518.45</v>
      </c>
      <c r="D562" s="2">
        <v>0.20396963218101771</v>
      </c>
      <c r="E562" s="2">
        <v>0.14476787104758748</v>
      </c>
      <c r="F562">
        <f t="shared" si="24"/>
        <v>7.2531938779860452</v>
      </c>
      <c r="G562" s="2">
        <v>7.2511999999999999</v>
      </c>
      <c r="H562">
        <f t="shared" si="25"/>
        <v>0.13787029780564264</v>
      </c>
      <c r="I562">
        <f t="shared" si="26"/>
        <v>0.13790820829655781</v>
      </c>
      <c r="L562">
        <v>1.6929400272678062E-6</v>
      </c>
      <c r="O562" t="str">
        <v>NO</v>
      </c>
    </row>
    <row r="563" spans="1:15" x14ac:dyDescent="0.3">
      <c r="A563" s="3">
        <v>45714</v>
      </c>
      <c r="B563" s="4">
        <v>25535</v>
      </c>
      <c r="C563" s="7">
        <v>3516.8301000000001</v>
      </c>
      <c r="D563" s="2">
        <v>5.8760162301819456E-2</v>
      </c>
      <c r="E563" s="2">
        <v>-4.6050761465123123E-2</v>
      </c>
      <c r="F563">
        <f t="shared" si="24"/>
        <v>7.260800002820722</v>
      </c>
      <c r="G563" s="2">
        <v>7.2595000000000001</v>
      </c>
      <c r="H563">
        <f t="shared" si="25"/>
        <v>0.13772587037399647</v>
      </c>
      <c r="I563">
        <f t="shared" si="26"/>
        <v>0.13775053378331842</v>
      </c>
      <c r="L563">
        <v>3.9755494232361957E-6</v>
      </c>
      <c r="O563" t="str">
        <v>NO</v>
      </c>
    </row>
    <row r="564" spans="1:15" x14ac:dyDescent="0.3">
      <c r="A564" s="3">
        <v>45715</v>
      </c>
      <c r="B564" s="4">
        <v>25520</v>
      </c>
      <c r="C564" s="7">
        <v>3502.1298999999999</v>
      </c>
      <c r="D564" s="2">
        <v>-5.8760162301812024E-2</v>
      </c>
      <c r="E564" s="2">
        <v>-0.41887178423438653</v>
      </c>
      <c r="F564">
        <f t="shared" si="24"/>
        <v>7.2869941232048534</v>
      </c>
      <c r="G564" s="2">
        <v>7.2853000000000003</v>
      </c>
      <c r="H564">
        <f t="shared" si="25"/>
        <v>0.13723079545454545</v>
      </c>
      <c r="I564">
        <f t="shared" si="26"/>
        <v>0.13726270709510932</v>
      </c>
      <c r="L564">
        <v>1.6900073338850452E-6</v>
      </c>
      <c r="O564" t="str">
        <v>NO</v>
      </c>
    </row>
    <row r="565" spans="1:15" x14ac:dyDescent="0.3">
      <c r="A565" s="3">
        <v>45716</v>
      </c>
      <c r="B565" s="4">
        <v>25530</v>
      </c>
      <c r="C565" s="7">
        <v>3504.5601000000001</v>
      </c>
      <c r="D565" s="2">
        <v>3.9177277680331524E-2</v>
      </c>
      <c r="E565" s="2">
        <v>6.9367992517132576E-2</v>
      </c>
      <c r="F565">
        <f t="shared" si="24"/>
        <v>7.2847944596527245</v>
      </c>
      <c r="G565" s="2">
        <v>7.2827999999999999</v>
      </c>
      <c r="H565">
        <f t="shared" si="25"/>
        <v>0.13727223266745006</v>
      </c>
      <c r="I565">
        <f t="shared" si="26"/>
        <v>0.13730982589114077</v>
      </c>
      <c r="L565">
        <v>2.8700534332216395E-6</v>
      </c>
      <c r="O565" t="str">
        <v>NO</v>
      </c>
    </row>
    <row r="566" spans="1:15" x14ac:dyDescent="0.3">
      <c r="A566" s="3">
        <v>45719</v>
      </c>
      <c r="B566" s="4">
        <v>25575</v>
      </c>
      <c r="C566" s="7">
        <v>3510.3501000000001</v>
      </c>
      <c r="D566" s="2">
        <v>0.17610805842978178</v>
      </c>
      <c r="E566" s="2">
        <v>0.1650769902894027</v>
      </c>
      <c r="F566">
        <f t="shared" si="24"/>
        <v>7.2855980946173995</v>
      </c>
      <c r="G566" s="2">
        <v>7.2843</v>
      </c>
      <c r="H566">
        <f t="shared" si="25"/>
        <v>0.13725709090909091</v>
      </c>
      <c r="I566">
        <f t="shared" si="26"/>
        <v>0.13728155073239706</v>
      </c>
      <c r="L566">
        <v>3.9778693063463347E-6</v>
      </c>
      <c r="O566" t="str">
        <v>NO</v>
      </c>
    </row>
    <row r="567" spans="1:15" x14ac:dyDescent="0.3">
      <c r="A567" s="3">
        <v>45720</v>
      </c>
      <c r="B567" s="4">
        <v>25540</v>
      </c>
      <c r="C567" s="7">
        <v>3514.47</v>
      </c>
      <c r="D567" s="2">
        <v>-0.13694612332969225</v>
      </c>
      <c r="E567" s="2">
        <v>0.11729554390595351</v>
      </c>
      <c r="F567">
        <f t="shared" si="24"/>
        <v>7.2670985952362663</v>
      </c>
      <c r="G567" s="2">
        <v>7.2651000000000003</v>
      </c>
      <c r="H567">
        <f t="shared" si="25"/>
        <v>0.13760649960845731</v>
      </c>
      <c r="I567">
        <f t="shared" si="26"/>
        <v>0.13764435451679949</v>
      </c>
      <c r="L567">
        <v>1.6850496357215343E-6</v>
      </c>
      <c r="O567" t="str">
        <v>NO</v>
      </c>
    </row>
    <row r="568" spans="1:15" x14ac:dyDescent="0.3">
      <c r="A568" s="3">
        <v>45721</v>
      </c>
      <c r="B568" s="4">
        <v>25490</v>
      </c>
      <c r="C568" s="7">
        <v>3514.6001000000001</v>
      </c>
      <c r="D568" s="2">
        <v>-0.1959632216369129</v>
      </c>
      <c r="E568" s="2">
        <v>3.701769883203406E-3</v>
      </c>
      <c r="F568">
        <f t="shared" si="24"/>
        <v>7.2526032193534622</v>
      </c>
      <c r="G568" s="2">
        <v>7.2506000000000004</v>
      </c>
      <c r="H568">
        <f t="shared" si="25"/>
        <v>0.13788152608866222</v>
      </c>
      <c r="I568">
        <f t="shared" si="26"/>
        <v>0.13791962044520453</v>
      </c>
      <c r="L568">
        <v>3.9943829184251431E-6</v>
      </c>
      <c r="O568" t="str">
        <v>NO</v>
      </c>
    </row>
    <row r="569" spans="1:15" x14ac:dyDescent="0.3">
      <c r="A569" s="3">
        <v>45722</v>
      </c>
      <c r="B569" s="4">
        <v>25485</v>
      </c>
      <c r="C569" s="7">
        <v>3515.75</v>
      </c>
      <c r="D569" s="2">
        <v>-1.9617459601898282E-2</v>
      </c>
      <c r="E569" s="2">
        <v>3.2712453687161268E-2</v>
      </c>
      <c r="F569">
        <f t="shared" si="24"/>
        <v>7.2488089312380009</v>
      </c>
      <c r="G569" s="2">
        <v>7.2468000000000004</v>
      </c>
      <c r="H569">
        <f t="shared" si="25"/>
        <v>0.13795369825387482</v>
      </c>
      <c r="I569">
        <f t="shared" si="26"/>
        <v>0.13799194127062978</v>
      </c>
      <c r="L569">
        <v>4.0128877780839753E-6</v>
      </c>
      <c r="O569" t="str">
        <v>NO</v>
      </c>
    </row>
    <row r="570" spans="1:15" x14ac:dyDescent="0.3">
      <c r="A570" s="3">
        <v>45723</v>
      </c>
      <c r="B570" s="4">
        <v>25480</v>
      </c>
      <c r="C570" s="7">
        <v>3521.4299000000001</v>
      </c>
      <c r="D570" s="2">
        <v>-1.9621308804241563E-2</v>
      </c>
      <c r="E570" s="2">
        <v>0.16142549470419726</v>
      </c>
      <c r="F570">
        <f t="shared" si="24"/>
        <v>7.2356970672623637</v>
      </c>
      <c r="G570" s="2">
        <v>7.234</v>
      </c>
      <c r="H570">
        <f t="shared" si="25"/>
        <v>0.1382036852433281</v>
      </c>
      <c r="I570">
        <f t="shared" si="26"/>
        <v>0.13823610727121924</v>
      </c>
      <c r="L570">
        <v>4.0358047190142211E-6</v>
      </c>
      <c r="O570" t="str">
        <v>NO</v>
      </c>
    </row>
    <row r="571" spans="1:15" x14ac:dyDescent="0.3">
      <c r="A571" s="3">
        <v>45726</v>
      </c>
      <c r="B571" s="4">
        <v>25525</v>
      </c>
      <c r="C571" s="7">
        <v>3515.3998999999999</v>
      </c>
      <c r="D571" s="2">
        <v>0.1764533346766681</v>
      </c>
      <c r="E571" s="2">
        <v>-0.17138403648664993</v>
      </c>
      <c r="F571">
        <f t="shared" si="24"/>
        <v>7.2609093491753249</v>
      </c>
      <c r="G571" s="2">
        <v>7.2591000000000001</v>
      </c>
      <c r="H571">
        <f t="shared" si="25"/>
        <v>0.13772379627815867</v>
      </c>
      <c r="I571">
        <f t="shared" si="26"/>
        <v>0.13775812428537973</v>
      </c>
      <c r="L571">
        <v>2.8800372929867537E-6</v>
      </c>
      <c r="O571" t="str">
        <v>NO</v>
      </c>
    </row>
    <row r="572" spans="1:15" x14ac:dyDescent="0.3">
      <c r="A572" s="3">
        <v>45727</v>
      </c>
      <c r="B572" s="4">
        <v>25450</v>
      </c>
      <c r="C572" s="7">
        <v>3520.1001000000001</v>
      </c>
      <c r="D572" s="2">
        <v>-0.29426210541975356</v>
      </c>
      <c r="E572" s="2">
        <v>0.13361383552722644</v>
      </c>
      <c r="F572">
        <f t="shared" si="24"/>
        <v>7.2299080358538665</v>
      </c>
      <c r="G572" s="2">
        <v>7.2278000000000002</v>
      </c>
      <c r="H572">
        <f t="shared" si="25"/>
        <v>0.13831434577603144</v>
      </c>
      <c r="I572">
        <f t="shared" si="26"/>
        <v>0.1383546860732173</v>
      </c>
      <c r="L572">
        <v>3.2737444382486276E-6</v>
      </c>
      <c r="O572" t="str">
        <v>NO</v>
      </c>
    </row>
    <row r="573" spans="1:15" x14ac:dyDescent="0.3">
      <c r="A573" s="3">
        <v>45728</v>
      </c>
      <c r="B573" s="4">
        <v>25445</v>
      </c>
      <c r="C573" s="7">
        <v>3515.3301000000001</v>
      </c>
      <c r="D573" s="2">
        <v>-1.9648295573577564E-2</v>
      </c>
      <c r="E573" s="2">
        <v>-0.13559940459336892</v>
      </c>
      <c r="F573">
        <f t="shared" si="24"/>
        <v>7.238296056464228</v>
      </c>
      <c r="G573" s="2">
        <v>7.2370999999999999</v>
      </c>
      <c r="H573">
        <f t="shared" si="25"/>
        <v>0.13815406170170957</v>
      </c>
      <c r="I573">
        <f t="shared" si="26"/>
        <v>0.13817689405977532</v>
      </c>
      <c r="L573">
        <v>4.4438151611859008E-6</v>
      </c>
      <c r="O573" t="str">
        <v>NO</v>
      </c>
    </row>
    <row r="574" spans="1:15" x14ac:dyDescent="0.3">
      <c r="A574" s="3">
        <v>45729</v>
      </c>
      <c r="B574" s="4">
        <v>25490</v>
      </c>
      <c r="C574" s="7">
        <v>3518.3400999999999</v>
      </c>
      <c r="D574" s="2">
        <v>0.17669583472279973</v>
      </c>
      <c r="E574" s="2">
        <v>8.5588322970966399E-2</v>
      </c>
      <c r="F574">
        <f t="shared" si="24"/>
        <v>7.2448936929093355</v>
      </c>
      <c r="G574" s="2">
        <v>7.2439</v>
      </c>
      <c r="H574">
        <f t="shared" si="25"/>
        <v>0.13802825029423302</v>
      </c>
      <c r="I574">
        <f t="shared" si="26"/>
        <v>0.13804718452767156</v>
      </c>
      <c r="L574">
        <v>1.4305510656219602E-6</v>
      </c>
      <c r="O574" t="str">
        <v>NO</v>
      </c>
    </row>
    <row r="575" spans="1:15" x14ac:dyDescent="0.3">
      <c r="A575" s="3">
        <v>45730</v>
      </c>
      <c r="B575" s="4">
        <v>25500</v>
      </c>
      <c r="C575" s="7">
        <v>3522.25</v>
      </c>
      <c r="D575" s="2">
        <v>3.922337763562804E-2</v>
      </c>
      <c r="E575" s="2">
        <v>0.11106740618053823</v>
      </c>
      <c r="F575">
        <f t="shared" si="24"/>
        <v>7.2396905387181487</v>
      </c>
      <c r="G575" s="2">
        <v>7.2377000000000002</v>
      </c>
      <c r="H575">
        <f t="shared" si="25"/>
        <v>0.13812745098039217</v>
      </c>
      <c r="I575">
        <f t="shared" si="26"/>
        <v>0.13816543929701425</v>
      </c>
      <c r="L575">
        <v>9.8742559806362294E-7</v>
      </c>
      <c r="O575" t="str">
        <v>NO</v>
      </c>
    </row>
    <row r="576" spans="1:15" x14ac:dyDescent="0.3">
      <c r="A576" s="3">
        <v>45733</v>
      </c>
      <c r="B576" s="4">
        <v>25510</v>
      </c>
      <c r="C576" s="7">
        <v>3526.0601000000001</v>
      </c>
      <c r="D576" s="2">
        <v>3.9207998933965212E-2</v>
      </c>
      <c r="E576" s="2">
        <v>0.10811386891514871</v>
      </c>
      <c r="F576">
        <f t="shared" si="24"/>
        <v>7.2347036852831863</v>
      </c>
      <c r="G576" s="2">
        <v>7.2327000000000004</v>
      </c>
      <c r="H576">
        <f t="shared" si="25"/>
        <v>0.1382226617012936</v>
      </c>
      <c r="I576">
        <f t="shared" si="26"/>
        <v>0.13826095372405878</v>
      </c>
      <c r="L576">
        <v>3.9622443884481588E-6</v>
      </c>
      <c r="O576" t="str">
        <v>NO</v>
      </c>
    </row>
    <row r="577" spans="1:15" x14ac:dyDescent="0.3">
      <c r="A577" s="3">
        <v>45734</v>
      </c>
      <c r="B577" s="4">
        <v>25510</v>
      </c>
      <c r="C577" s="7">
        <v>3528.6001000000001</v>
      </c>
      <c r="D577" s="2">
        <v>0</v>
      </c>
      <c r="E577" s="2">
        <v>7.2009141127908988E-2</v>
      </c>
      <c r="F577">
        <f t="shared" si="24"/>
        <v>7.2294959125575042</v>
      </c>
      <c r="G577" s="2">
        <v>7.2272999999999996</v>
      </c>
      <c r="H577">
        <f t="shared" si="25"/>
        <v>0.13832223049784398</v>
      </c>
      <c r="I577">
        <f t="shared" si="26"/>
        <v>0.13836425774493932</v>
      </c>
      <c r="L577">
        <v>4.0147547140559685E-6</v>
      </c>
      <c r="O577" t="str">
        <v>NO</v>
      </c>
    </row>
    <row r="578" spans="1:15" x14ac:dyDescent="0.3">
      <c r="A578" s="3">
        <v>45735</v>
      </c>
      <c r="B578" s="4">
        <v>25535</v>
      </c>
      <c r="C578" s="7">
        <v>3531.0801000000001</v>
      </c>
      <c r="D578" s="2">
        <v>9.7952794588728728E-2</v>
      </c>
      <c r="E578" s="2">
        <v>7.0258142911777191E-2</v>
      </c>
      <c r="F578">
        <f t="shared" si="24"/>
        <v>7.2314983735429843</v>
      </c>
      <c r="G578" s="2">
        <v>7.2301000000000002</v>
      </c>
      <c r="H578">
        <f t="shared" si="25"/>
        <v>0.13828392794204034</v>
      </c>
      <c r="I578">
        <f t="shared" si="26"/>
        <v>0.13831067343466896</v>
      </c>
      <c r="L578">
        <v>4.8220319602064817E-6</v>
      </c>
      <c r="O578" t="str">
        <v>NO</v>
      </c>
    </row>
    <row r="579" spans="1:15" x14ac:dyDescent="0.3">
      <c r="A579" s="3">
        <v>45736</v>
      </c>
      <c r="B579" s="4">
        <v>25545</v>
      </c>
      <c r="C579" s="7">
        <v>3523.9299000000001</v>
      </c>
      <c r="D579" s="2">
        <v>3.9154268315399997E-2</v>
      </c>
      <c r="E579" s="2">
        <v>-0.20269857727066337</v>
      </c>
      <c r="F579">
        <f t="shared" ref="F579:F586" si="27">B579/C579</f>
        <v>7.2490091247274808</v>
      </c>
      <c r="G579" s="2">
        <v>7.2477</v>
      </c>
      <c r="H579">
        <f t="shared" ref="H579:H586" si="28">C579/B579</f>
        <v>0.13794988843217851</v>
      </c>
      <c r="I579">
        <f t="shared" ref="I579:I586" si="29">1/G579</f>
        <v>0.13797480580046084</v>
      </c>
      <c r="L579">
        <v>1.9554485657179339E-6</v>
      </c>
      <c r="O579" t="str">
        <v>NO</v>
      </c>
    </row>
    <row r="580" spans="1:15" x14ac:dyDescent="0.3">
      <c r="A580" s="3">
        <v>45737</v>
      </c>
      <c r="B580" s="4">
        <v>25585</v>
      </c>
      <c r="C580" s="7">
        <v>3529.01</v>
      </c>
      <c r="D580" s="2">
        <v>0.15646394742937317</v>
      </c>
      <c r="E580" s="2">
        <v>0.14405626449553496</v>
      </c>
      <c r="F580">
        <f t="shared" si="27"/>
        <v>7.2499086145972944</v>
      </c>
      <c r="G580" s="2">
        <v>7.2485999999999997</v>
      </c>
      <c r="H580">
        <f t="shared" si="28"/>
        <v>0.13793277310924371</v>
      </c>
      <c r="I580">
        <f t="shared" si="29"/>
        <v>0.1379576745854372</v>
      </c>
      <c r="L580">
        <v>1.7138075521016597E-6</v>
      </c>
      <c r="O580" t="str">
        <v>NO</v>
      </c>
    </row>
    <row r="581" spans="1:15" x14ac:dyDescent="0.3">
      <c r="A581" s="3">
        <v>45740</v>
      </c>
      <c r="B581" s="4">
        <v>25620</v>
      </c>
      <c r="C581" s="7">
        <v>3531.55</v>
      </c>
      <c r="D581" s="2">
        <v>0.13670542115330966</v>
      </c>
      <c r="E581" s="2">
        <v>7.1948970324526712E-2</v>
      </c>
      <c r="F581">
        <f t="shared" si="27"/>
        <v>7.2546049185201964</v>
      </c>
      <c r="G581" s="2">
        <v>7.2530999999999999</v>
      </c>
      <c r="H581">
        <f t="shared" si="28"/>
        <v>0.13784348165495708</v>
      </c>
      <c r="I581">
        <f t="shared" si="29"/>
        <v>0.13787208228205872</v>
      </c>
      <c r="L581">
        <v>1.7124721642527683E-6</v>
      </c>
      <c r="O581" t="str">
        <v>NO</v>
      </c>
    </row>
    <row r="582" spans="1:15" x14ac:dyDescent="0.3">
      <c r="A582" s="3">
        <v>45741</v>
      </c>
      <c r="B582" s="4">
        <v>25600</v>
      </c>
      <c r="C582" s="7">
        <v>3526.75</v>
      </c>
      <c r="D582" s="2">
        <v>-7.8094498307139618E-2</v>
      </c>
      <c r="E582" s="2">
        <v>-0.136010108381624</v>
      </c>
      <c r="F582">
        <f t="shared" si="27"/>
        <v>7.2588076841284472</v>
      </c>
      <c r="G582" s="2">
        <v>7.2568999999999999</v>
      </c>
      <c r="H582">
        <f t="shared" si="28"/>
        <v>0.13776367187499999</v>
      </c>
      <c r="I582">
        <f t="shared" si="29"/>
        <v>0.13779988700409265</v>
      </c>
      <c r="L582">
        <v>2.2647797524304796E-6</v>
      </c>
      <c r="O582" t="str">
        <v>NO</v>
      </c>
    </row>
    <row r="583" spans="1:15" x14ac:dyDescent="0.3">
      <c r="A583" s="3">
        <v>45742</v>
      </c>
      <c r="B583" s="4">
        <v>25555</v>
      </c>
      <c r="C583" s="7">
        <v>3515.71</v>
      </c>
      <c r="D583" s="2">
        <v>-0.17593592652738579</v>
      </c>
      <c r="E583" s="2">
        <v>-0.31352706422263521</v>
      </c>
      <c r="F583">
        <f t="shared" si="27"/>
        <v>7.2688020342974822</v>
      </c>
      <c r="G583" s="2">
        <v>7.2675000000000001</v>
      </c>
      <c r="H583">
        <f t="shared" si="28"/>
        <v>0.13757425161416553</v>
      </c>
      <c r="I583">
        <f t="shared" si="29"/>
        <v>0.13759889920880633</v>
      </c>
      <c r="L583">
        <v>3.639258733929845E-6</v>
      </c>
      <c r="O583" t="str">
        <v>NO</v>
      </c>
    </row>
    <row r="584" spans="1:15" x14ac:dyDescent="0.3">
      <c r="A584" s="3">
        <v>45743</v>
      </c>
      <c r="B584" s="4">
        <v>25560</v>
      </c>
      <c r="C584" s="7">
        <v>3517.6599000000001</v>
      </c>
      <c r="D584" s="2">
        <v>1.9563728909109082E-2</v>
      </c>
      <c r="E584" s="2">
        <v>5.5447106513079186E-2</v>
      </c>
      <c r="F584">
        <f t="shared" si="27"/>
        <v>7.2661942105318369</v>
      </c>
      <c r="G584" s="2">
        <v>7.2645</v>
      </c>
      <c r="H584">
        <f t="shared" si="28"/>
        <v>0.13762362676056339</v>
      </c>
      <c r="I584">
        <f t="shared" si="29"/>
        <v>0.13765572303668525</v>
      </c>
      <c r="L584">
        <v>1.6952933118197109E-6</v>
      </c>
      <c r="O584" t="str">
        <v>NO</v>
      </c>
    </row>
    <row r="585" spans="1:15" x14ac:dyDescent="0.3">
      <c r="A585" s="3">
        <v>45744</v>
      </c>
      <c r="B585" s="4">
        <v>25550</v>
      </c>
      <c r="C585" s="7">
        <v>3517.3501000000001</v>
      </c>
      <c r="D585" s="2">
        <v>-3.9131285962056429E-2</v>
      </c>
      <c r="E585" s="2">
        <v>-8.8073790996809533E-3</v>
      </c>
      <c r="F585">
        <f t="shared" si="27"/>
        <v>7.2639911506107966</v>
      </c>
      <c r="G585" s="2">
        <v>7.2628000000000004</v>
      </c>
      <c r="H585">
        <f t="shared" si="28"/>
        <v>0.13766536594911938</v>
      </c>
      <c r="I585">
        <f t="shared" si="29"/>
        <v>0.13768794404361953</v>
      </c>
      <c r="L585">
        <v>2.8703493261871975E-6</v>
      </c>
      <c r="O585" t="str">
        <v>NO</v>
      </c>
    </row>
    <row r="586" spans="1:15" x14ac:dyDescent="0.3">
      <c r="A586" s="3">
        <v>45747</v>
      </c>
      <c r="B586" s="4">
        <v>25565</v>
      </c>
      <c r="C586" s="7">
        <v>3522.47</v>
      </c>
      <c r="D586" s="2">
        <v>5.8691188224901686E-2</v>
      </c>
      <c r="E586" s="2">
        <v>0.14545544715533845</v>
      </c>
      <c r="F586">
        <f t="shared" si="27"/>
        <v>7.2576913359091781</v>
      </c>
      <c r="G586" s="2">
        <v>7.2567000000000004</v>
      </c>
      <c r="H586">
        <f t="shared" si="28"/>
        <v>0.13778486211617444</v>
      </c>
      <c r="I586">
        <f t="shared" si="29"/>
        <v>0.13780368487053343</v>
      </c>
      <c r="L586">
        <v>1.4188397776002106E-6</v>
      </c>
      <c r="O586" t="str">
        <v>NO</v>
      </c>
    </row>
    <row r="587" spans="1:15" x14ac:dyDescent="0.3">
      <c r="A587" s="3"/>
      <c r="B587" s="4"/>
      <c r="C587" s="7"/>
      <c r="D587" s="2"/>
      <c r="E587" s="2"/>
      <c r="G587" s="2"/>
      <c r="L587">
        <v>9.8274688482531731E-7</v>
      </c>
      <c r="O587" t="str">
        <v>NO</v>
      </c>
    </row>
    <row r="588" spans="1:15" x14ac:dyDescent="0.3">
      <c r="A588" s="3"/>
      <c r="B588" s="4"/>
      <c r="C588" s="7"/>
      <c r="D588" s="2"/>
      <c r="E588" s="2"/>
      <c r="G588" s="2"/>
      <c r="O588" t="str">
        <v>NO</v>
      </c>
    </row>
    <row r="589" spans="1:15" x14ac:dyDescent="0.3">
      <c r="A589" s="3"/>
      <c r="B589" s="4"/>
      <c r="C589" s="7"/>
      <c r="D589" s="2"/>
      <c r="E589" s="2"/>
      <c r="G589" s="2"/>
      <c r="O589" t="str">
        <v>NO</v>
      </c>
    </row>
    <row r="590" spans="1:15" x14ac:dyDescent="0.3">
      <c r="A590" s="3"/>
      <c r="B590" s="4"/>
      <c r="C590" s="7"/>
      <c r="D590" s="2"/>
      <c r="E590" s="2"/>
      <c r="G590" s="2"/>
    </row>
    <row r="591" spans="1:15" x14ac:dyDescent="0.3">
      <c r="A591" s="3"/>
      <c r="B591" s="4"/>
      <c r="C591" s="7"/>
      <c r="D591" s="2"/>
      <c r="E591" s="2"/>
      <c r="G591" s="2"/>
    </row>
    <row r="592" spans="1:15" x14ac:dyDescent="0.3">
      <c r="A592" s="3"/>
      <c r="B592" s="4"/>
      <c r="C592" s="7"/>
      <c r="D592" s="2"/>
      <c r="E592" s="2"/>
      <c r="G592" s="2"/>
    </row>
    <row r="593" spans="1:7" x14ac:dyDescent="0.3">
      <c r="A593" s="3"/>
      <c r="B593" s="4"/>
      <c r="C593" s="7"/>
      <c r="D593" s="2"/>
      <c r="E593" s="2"/>
      <c r="G593" s="2"/>
    </row>
    <row r="594" spans="1:7" x14ac:dyDescent="0.3">
      <c r="A594" s="3"/>
      <c r="B594" s="4"/>
      <c r="C594" s="7"/>
      <c r="D594" s="2"/>
      <c r="E594" s="2"/>
      <c r="G594" s="2"/>
    </row>
    <row r="595" spans="1:7" x14ac:dyDescent="0.3">
      <c r="A595" s="3"/>
      <c r="B595" s="4"/>
      <c r="C595" s="7"/>
      <c r="D595" s="2"/>
      <c r="E595" s="2"/>
      <c r="G595" s="2"/>
    </row>
    <row r="596" spans="1:7" x14ac:dyDescent="0.3">
      <c r="A596" s="3"/>
      <c r="B596" s="4"/>
      <c r="C596" s="7"/>
      <c r="D596" s="2"/>
      <c r="E596" s="2"/>
      <c r="G596" s="2"/>
    </row>
    <row r="597" spans="1:7" x14ac:dyDescent="0.3">
      <c r="A597" s="3"/>
      <c r="B597" s="4"/>
      <c r="C597" s="7"/>
      <c r="D597" s="2"/>
      <c r="E597" s="2"/>
      <c r="G597" s="2"/>
    </row>
    <row r="598" spans="1:7" x14ac:dyDescent="0.3">
      <c r="A598" s="3"/>
      <c r="B598" s="4"/>
      <c r="C598" s="7"/>
      <c r="D598" s="2"/>
      <c r="E598" s="2"/>
      <c r="G598" s="2"/>
    </row>
  </sheetData>
  <mergeCells count="1"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E0F8-5A4D-43FB-AA0A-7799866A4840}">
  <dimension ref="A1:AF871"/>
  <sheetViews>
    <sheetView topLeftCell="U1" zoomScale="78" workbookViewId="0">
      <selection activeCell="AD20" sqref="AD20"/>
    </sheetView>
  </sheetViews>
  <sheetFormatPr defaultRowHeight="14.4" x14ac:dyDescent="0.3"/>
  <cols>
    <col min="1" max="1" width="18.88671875" style="2" customWidth="1"/>
    <col min="2" max="2" width="11.44140625" style="2" customWidth="1"/>
    <col min="3" max="3" width="14.33203125" style="2" hidden="1" customWidth="1"/>
    <col min="4" max="4" width="13.77734375" style="2" customWidth="1"/>
    <col min="5" max="5" width="12.77734375" style="2" customWidth="1"/>
    <col min="6" max="6" width="13.5546875" style="2" customWidth="1"/>
    <col min="25" max="25" width="15.5546875" customWidth="1"/>
    <col min="26" max="26" width="17.21875" customWidth="1"/>
    <col min="28" max="28" width="17.6640625" customWidth="1"/>
    <col min="29" max="29" width="13.77734375" customWidth="1"/>
    <col min="32" max="32" width="10.33203125" bestFit="1" customWidth="1"/>
  </cols>
  <sheetData>
    <row r="1" spans="1:32" ht="29.4" thickBot="1" x14ac:dyDescent="0.35">
      <c r="A1" s="5" t="s">
        <v>0</v>
      </c>
      <c r="B1" s="5" t="s">
        <v>1</v>
      </c>
      <c r="C1" s="5" t="s">
        <v>0</v>
      </c>
      <c r="D1" s="5" t="s">
        <v>2</v>
      </c>
      <c r="E1" s="8" t="s">
        <v>4</v>
      </c>
      <c r="F1" s="8" t="s">
        <v>5</v>
      </c>
      <c r="G1" s="5" t="s">
        <v>3</v>
      </c>
    </row>
    <row r="2" spans="1:32" x14ac:dyDescent="0.3">
      <c r="A2" s="3">
        <v>44929</v>
      </c>
      <c r="B2" s="4">
        <v>23515</v>
      </c>
      <c r="C2" s="6">
        <v>44929</v>
      </c>
      <c r="D2" s="7">
        <v>3399.8400999999999</v>
      </c>
      <c r="G2">
        <f>D2/B2</f>
        <v>0.14458176057835423</v>
      </c>
      <c r="Y2" s="10" t="s">
        <v>1</v>
      </c>
      <c r="Z2" s="10"/>
      <c r="AB2" s="10" t="s">
        <v>4</v>
      </c>
      <c r="AC2" s="10"/>
    </row>
    <row r="3" spans="1:32" x14ac:dyDescent="0.3">
      <c r="A3" s="3">
        <v>44930</v>
      </c>
      <c r="B3" s="4">
        <v>23510</v>
      </c>
      <c r="C3" s="6">
        <v>44930</v>
      </c>
      <c r="D3" s="7">
        <v>3412.1898999999999</v>
      </c>
      <c r="E3" s="2">
        <f>LN(B3/B2)*100</f>
        <v>-2.1265284503318244E-2</v>
      </c>
      <c r="F3" s="2">
        <f>LN(D3/D2)*100</f>
        <v>0.36258834826811348</v>
      </c>
      <c r="G3">
        <f t="shared" ref="G3:G66" si="0">D3/B3</f>
        <v>0.14513780944279028</v>
      </c>
      <c r="AF3" s="1"/>
    </row>
    <row r="4" spans="1:32" x14ac:dyDescent="0.3">
      <c r="A4" s="3">
        <v>44931</v>
      </c>
      <c r="B4" s="4">
        <v>23475</v>
      </c>
      <c r="C4" s="6">
        <v>44931</v>
      </c>
      <c r="D4" s="7">
        <v>3410.0801000000001</v>
      </c>
      <c r="E4" s="2">
        <f t="shared" ref="E4:E67" si="1">LN(B4/B3)*100</f>
        <v>-0.14898374576515266</v>
      </c>
      <c r="F4" s="2">
        <f t="shared" ref="F4:F67" si="2">LN(D4/D3)*100</f>
        <v>-6.1850383149825869E-2</v>
      </c>
      <c r="G4">
        <f t="shared" si="0"/>
        <v>0.14526432800851971</v>
      </c>
      <c r="Y4" t="s">
        <v>6</v>
      </c>
      <c r="Z4">
        <v>24570.623115577888</v>
      </c>
      <c r="AB4" t="s">
        <v>6</v>
      </c>
      <c r="AC4">
        <v>1.5852121350837568E-2</v>
      </c>
      <c r="AF4" s="1"/>
    </row>
    <row r="5" spans="1:32" x14ac:dyDescent="0.3">
      <c r="A5" s="3">
        <v>44932</v>
      </c>
      <c r="B5" s="4">
        <v>23460</v>
      </c>
      <c r="C5" s="6">
        <v>44932</v>
      </c>
      <c r="D5" s="7">
        <v>3429.8200999999999</v>
      </c>
      <c r="E5" s="2">
        <f t="shared" si="1"/>
        <v>-6.3918186899725407E-2</v>
      </c>
      <c r="F5" s="2">
        <f t="shared" si="2"/>
        <v>0.57720300671446401</v>
      </c>
      <c r="G5">
        <f t="shared" si="0"/>
        <v>0.14619864023870419</v>
      </c>
      <c r="Y5" t="s">
        <v>7</v>
      </c>
      <c r="Z5">
        <v>30.98391757500362</v>
      </c>
      <c r="AB5" t="s">
        <v>7</v>
      </c>
      <c r="AC5">
        <v>7.4851653022485242E-3</v>
      </c>
      <c r="AF5" s="1"/>
    </row>
    <row r="6" spans="1:32" x14ac:dyDescent="0.3">
      <c r="A6" s="3">
        <v>44935</v>
      </c>
      <c r="B6" s="4">
        <v>23447</v>
      </c>
      <c r="C6" s="6">
        <v>44935</v>
      </c>
      <c r="D6" s="7">
        <v>3460.8101000000001</v>
      </c>
      <c r="E6" s="2">
        <f t="shared" si="1"/>
        <v>-5.5428828673070724E-2</v>
      </c>
      <c r="F6" s="2">
        <f t="shared" si="2"/>
        <v>0.89948837900076795</v>
      </c>
      <c r="G6">
        <f t="shared" si="0"/>
        <v>0.14760140316458395</v>
      </c>
      <c r="Y6" t="s">
        <v>8</v>
      </c>
      <c r="Z6">
        <v>24585</v>
      </c>
      <c r="AB6" t="s">
        <v>8</v>
      </c>
      <c r="AC6">
        <v>0</v>
      </c>
      <c r="AF6" s="1"/>
    </row>
    <row r="7" spans="1:32" x14ac:dyDescent="0.3">
      <c r="A7" s="3">
        <v>44936</v>
      </c>
      <c r="B7" s="4">
        <v>23445</v>
      </c>
      <c r="C7" s="6">
        <v>44936</v>
      </c>
      <c r="D7" s="7">
        <v>3457.96</v>
      </c>
      <c r="E7" s="2">
        <f t="shared" si="1"/>
        <v>-8.5302397049085831E-3</v>
      </c>
      <c r="F7" s="2">
        <f t="shared" si="2"/>
        <v>-8.238747985610119E-2</v>
      </c>
      <c r="G7">
        <f t="shared" si="0"/>
        <v>0.14749242908935808</v>
      </c>
      <c r="Y7" t="s">
        <v>9</v>
      </c>
      <c r="Z7">
        <v>25450</v>
      </c>
      <c r="AB7" t="s">
        <v>9</v>
      </c>
      <c r="AC7">
        <v>0</v>
      </c>
      <c r="AF7" s="1"/>
    </row>
    <row r="8" spans="1:32" x14ac:dyDescent="0.3">
      <c r="A8" s="3">
        <v>44937</v>
      </c>
      <c r="B8" s="4">
        <v>23440</v>
      </c>
      <c r="C8" s="6">
        <v>44937</v>
      </c>
      <c r="D8" s="7">
        <v>3461.8200999999999</v>
      </c>
      <c r="E8" s="2">
        <f t="shared" si="1"/>
        <v>-2.132878327378002E-2</v>
      </c>
      <c r="F8" s="2">
        <f t="shared" si="2"/>
        <v>0.11156714070714172</v>
      </c>
      <c r="G8">
        <f t="shared" si="0"/>
        <v>0.14768857081911263</v>
      </c>
      <c r="Y8" t="s">
        <v>10</v>
      </c>
      <c r="Z8">
        <v>757.04813554481927</v>
      </c>
      <c r="AB8" t="s">
        <v>10</v>
      </c>
      <c r="AC8">
        <v>0.18273617310971355</v>
      </c>
      <c r="AF8" s="1"/>
    </row>
    <row r="9" spans="1:32" x14ac:dyDescent="0.3">
      <c r="A9" s="3">
        <v>44938</v>
      </c>
      <c r="B9" s="4">
        <v>23438</v>
      </c>
      <c r="C9" s="6">
        <v>44938</v>
      </c>
      <c r="D9" s="7">
        <v>3476.9299000000001</v>
      </c>
      <c r="E9" s="2">
        <f t="shared" si="1"/>
        <v>-8.5327872401325788E-3</v>
      </c>
      <c r="F9" s="2">
        <f t="shared" si="2"/>
        <v>0.43552005428246898</v>
      </c>
      <c r="G9">
        <f t="shared" si="0"/>
        <v>0.14834584435532042</v>
      </c>
      <c r="Y9" t="s">
        <v>11</v>
      </c>
      <c r="Z9">
        <v>573121.87953188701</v>
      </c>
      <c r="AB9" t="s">
        <v>11</v>
      </c>
      <c r="AC9">
        <v>3.3392508962783195E-2</v>
      </c>
      <c r="AF9" s="1"/>
    </row>
    <row r="10" spans="1:32" x14ac:dyDescent="0.3">
      <c r="A10" s="3">
        <v>44939</v>
      </c>
      <c r="B10" s="4">
        <v>23435</v>
      </c>
      <c r="C10" s="6">
        <v>44939</v>
      </c>
      <c r="D10" s="7">
        <v>3495.1498999999999</v>
      </c>
      <c r="E10" s="2">
        <f t="shared" si="1"/>
        <v>-1.2800546174116984E-2</v>
      </c>
      <c r="F10" s="2">
        <f t="shared" si="2"/>
        <v>0.52265728445589932</v>
      </c>
      <c r="G10">
        <f t="shared" si="0"/>
        <v>0.1491423042457862</v>
      </c>
      <c r="Y10" t="s">
        <v>12</v>
      </c>
      <c r="Z10">
        <v>-1.3879489402938523</v>
      </c>
      <c r="AB10" t="s">
        <v>12</v>
      </c>
      <c r="AC10">
        <v>5.1616382841562611</v>
      </c>
      <c r="AF10" s="1"/>
    </row>
    <row r="11" spans="1:32" x14ac:dyDescent="0.3">
      <c r="A11" s="3">
        <v>44942</v>
      </c>
      <c r="B11" s="4">
        <v>23445</v>
      </c>
      <c r="C11" s="6">
        <v>44942</v>
      </c>
      <c r="D11" s="7">
        <v>3481.0700999999999</v>
      </c>
      <c r="E11" s="2">
        <f t="shared" si="1"/>
        <v>4.266211668802674E-2</v>
      </c>
      <c r="F11" s="2">
        <f t="shared" si="2"/>
        <v>-0.40365180907151865</v>
      </c>
      <c r="G11">
        <f t="shared" si="0"/>
        <v>0.14847814459373002</v>
      </c>
      <c r="Y11" t="s">
        <v>13</v>
      </c>
      <c r="Z11">
        <v>-0.16136879183839822</v>
      </c>
      <c r="AB11" t="s">
        <v>13</v>
      </c>
      <c r="AC11">
        <v>0.25761942744991045</v>
      </c>
      <c r="AF11" s="1"/>
    </row>
    <row r="12" spans="1:32" x14ac:dyDescent="0.3">
      <c r="A12" s="3">
        <v>44943</v>
      </c>
      <c r="B12" s="4">
        <v>23427</v>
      </c>
      <c r="C12" s="6">
        <v>44943</v>
      </c>
      <c r="D12" s="7">
        <v>3457.6001000000001</v>
      </c>
      <c r="E12" s="2">
        <f t="shared" si="1"/>
        <v>-7.6804919290196089E-2</v>
      </c>
      <c r="F12" s="2">
        <f t="shared" si="2"/>
        <v>-0.67650108256682062</v>
      </c>
      <c r="G12">
        <f t="shared" si="0"/>
        <v>0.1475903914286934</v>
      </c>
      <c r="Y12" t="s">
        <v>14</v>
      </c>
      <c r="Z12">
        <v>2568</v>
      </c>
      <c r="AB12" t="s">
        <v>14</v>
      </c>
      <c r="AC12">
        <v>1.7251309478643126</v>
      </c>
      <c r="AF12" s="1"/>
    </row>
    <row r="13" spans="1:32" x14ac:dyDescent="0.3">
      <c r="A13" s="3">
        <v>44944</v>
      </c>
      <c r="B13" s="4">
        <v>23437</v>
      </c>
      <c r="C13" s="6">
        <v>44944</v>
      </c>
      <c r="D13" s="7">
        <v>3471.1698999999999</v>
      </c>
      <c r="E13" s="2">
        <f t="shared" si="1"/>
        <v>4.2676682108975343E-2</v>
      </c>
      <c r="F13" s="2">
        <f t="shared" si="2"/>
        <v>0.39169484192816034</v>
      </c>
      <c r="G13">
        <f t="shared" si="0"/>
        <v>0.14810640867005162</v>
      </c>
      <c r="Y13" t="s">
        <v>15</v>
      </c>
      <c r="Z13">
        <v>23427</v>
      </c>
      <c r="AB13" t="s">
        <v>15</v>
      </c>
      <c r="AC13">
        <v>-0.85106896679086197</v>
      </c>
      <c r="AF13" s="1"/>
    </row>
    <row r="14" spans="1:32" x14ac:dyDescent="0.3">
      <c r="A14" s="3">
        <v>44945</v>
      </c>
      <c r="B14" s="4">
        <v>23440</v>
      </c>
      <c r="C14" s="6">
        <v>44945</v>
      </c>
      <c r="D14" s="7">
        <v>3457.23</v>
      </c>
      <c r="E14" s="2">
        <f t="shared" si="1"/>
        <v>1.2799453907437721E-2</v>
      </c>
      <c r="F14" s="2">
        <f t="shared" si="2"/>
        <v>-0.40239937103448548</v>
      </c>
      <c r="G14">
        <f t="shared" si="0"/>
        <v>0.14749274744027305</v>
      </c>
      <c r="Y14" t="s">
        <v>16</v>
      </c>
      <c r="Z14">
        <v>25995</v>
      </c>
      <c r="AB14" t="s">
        <v>16</v>
      </c>
      <c r="AC14">
        <v>0.87406198107345068</v>
      </c>
      <c r="AF14" s="1"/>
    </row>
    <row r="15" spans="1:32" x14ac:dyDescent="0.3">
      <c r="A15" s="3">
        <v>44946</v>
      </c>
      <c r="B15" s="4">
        <v>23440</v>
      </c>
      <c r="C15" s="6">
        <v>44946</v>
      </c>
      <c r="D15" s="7">
        <v>3453.9198999999999</v>
      </c>
      <c r="E15" s="2">
        <f t="shared" si="1"/>
        <v>0</v>
      </c>
      <c r="F15" s="2">
        <f t="shared" si="2"/>
        <v>-9.5790144939717561E-2</v>
      </c>
      <c r="G15">
        <f t="shared" si="0"/>
        <v>0.14735153156996586</v>
      </c>
      <c r="Y15" t="s">
        <v>17</v>
      </c>
      <c r="Z15">
        <v>14668662</v>
      </c>
      <c r="AB15" t="s">
        <v>17</v>
      </c>
      <c r="AC15">
        <v>9.4478643250991894</v>
      </c>
      <c r="AF15" s="1"/>
    </row>
    <row r="16" spans="1:32" ht="15" thickBot="1" x14ac:dyDescent="0.35">
      <c r="A16" s="3">
        <v>44949</v>
      </c>
      <c r="B16" s="4">
        <v>23440</v>
      </c>
      <c r="C16" s="3">
        <v>44949</v>
      </c>
      <c r="D16" s="7">
        <v>3456.32</v>
      </c>
      <c r="E16" s="2">
        <f t="shared" si="1"/>
        <v>0</v>
      </c>
      <c r="F16" s="2">
        <f t="shared" si="2"/>
        <v>6.9465029615324456E-2</v>
      </c>
      <c r="G16">
        <f t="shared" si="0"/>
        <v>0.14745392491467577</v>
      </c>
      <c r="Y16" s="9" t="s">
        <v>18</v>
      </c>
      <c r="Z16" s="9">
        <v>597</v>
      </c>
      <c r="AB16" s="9" t="s">
        <v>18</v>
      </c>
      <c r="AC16" s="9">
        <v>596</v>
      </c>
      <c r="AF16" s="1"/>
    </row>
    <row r="17" spans="1:32" ht="15" thickBot="1" x14ac:dyDescent="0.35">
      <c r="A17" s="3">
        <v>44950</v>
      </c>
      <c r="B17" s="4">
        <v>23440</v>
      </c>
      <c r="C17" s="3">
        <v>44950</v>
      </c>
      <c r="D17" s="4">
        <v>3456.32</v>
      </c>
      <c r="E17" s="2">
        <f t="shared" si="1"/>
        <v>0</v>
      </c>
      <c r="F17" s="2">
        <f t="shared" si="2"/>
        <v>0</v>
      </c>
      <c r="G17">
        <f t="shared" si="0"/>
        <v>0.14745392491467577</v>
      </c>
      <c r="AF17" s="1"/>
    </row>
    <row r="18" spans="1:32" x14ac:dyDescent="0.3">
      <c r="A18" s="3">
        <v>44951</v>
      </c>
      <c r="B18" s="4">
        <v>23440</v>
      </c>
      <c r="C18" s="3">
        <v>44951</v>
      </c>
      <c r="D18" s="7">
        <v>3456.58</v>
      </c>
      <c r="E18" s="2">
        <f t="shared" si="1"/>
        <v>0</v>
      </c>
      <c r="F18" s="2">
        <f t="shared" si="2"/>
        <v>7.5221687026490033E-3</v>
      </c>
      <c r="G18">
        <f t="shared" si="0"/>
        <v>0.14746501706484641</v>
      </c>
      <c r="Y18" s="10" t="s">
        <v>2</v>
      </c>
      <c r="Z18" s="10"/>
      <c r="AB18" s="10" t="s">
        <v>5</v>
      </c>
      <c r="AC18" s="10"/>
      <c r="AF18" s="1"/>
    </row>
    <row r="19" spans="1:32" x14ac:dyDescent="0.3">
      <c r="A19" s="3">
        <v>44952</v>
      </c>
      <c r="B19" s="4">
        <v>23440</v>
      </c>
      <c r="C19" s="3">
        <v>44952</v>
      </c>
      <c r="D19" s="7">
        <v>3456.83</v>
      </c>
      <c r="E19" s="2">
        <f t="shared" si="1"/>
        <v>0</v>
      </c>
      <c r="F19" s="2">
        <f t="shared" si="2"/>
        <v>7.2323209562055752E-3</v>
      </c>
      <c r="G19">
        <f t="shared" si="0"/>
        <v>0.14747568259385666</v>
      </c>
      <c r="AF19" s="1"/>
    </row>
    <row r="20" spans="1:32" x14ac:dyDescent="0.3">
      <c r="A20" s="3">
        <v>44953</v>
      </c>
      <c r="B20" s="4">
        <v>23460</v>
      </c>
      <c r="C20" s="6">
        <v>44953</v>
      </c>
      <c r="D20" s="7">
        <v>3456.8600999999999</v>
      </c>
      <c r="E20" s="2">
        <f t="shared" si="1"/>
        <v>8.5287851651760588E-2</v>
      </c>
      <c r="F20" s="2">
        <f t="shared" si="2"/>
        <v>8.7073616446477166E-4</v>
      </c>
      <c r="G20">
        <f t="shared" si="0"/>
        <v>0.14735124040920716</v>
      </c>
      <c r="Y20" t="s">
        <v>6</v>
      </c>
      <c r="Z20">
        <v>3432.3948286432151</v>
      </c>
      <c r="AB20" t="s">
        <v>6</v>
      </c>
      <c r="AC20">
        <v>6.6533051329773331E-3</v>
      </c>
      <c r="AF20" s="1"/>
    </row>
    <row r="21" spans="1:32" x14ac:dyDescent="0.3">
      <c r="A21" s="3">
        <v>44956</v>
      </c>
      <c r="B21" s="4">
        <v>23470</v>
      </c>
      <c r="C21" s="6">
        <v>44956</v>
      </c>
      <c r="D21" s="7">
        <v>3476.52</v>
      </c>
      <c r="E21" s="2">
        <f t="shared" si="1"/>
        <v>4.2616663760273059E-2</v>
      </c>
      <c r="F21" s="2">
        <f t="shared" si="2"/>
        <v>0.56711019465941026</v>
      </c>
      <c r="G21">
        <f t="shared" si="0"/>
        <v>0.14812611844908394</v>
      </c>
      <c r="Y21" t="s">
        <v>7</v>
      </c>
      <c r="Z21">
        <v>3.1984277097617873</v>
      </c>
      <c r="AB21" t="s">
        <v>7</v>
      </c>
      <c r="AC21">
        <v>1.0774019776149052E-2</v>
      </c>
      <c r="AF21" s="1"/>
    </row>
    <row r="22" spans="1:32" x14ac:dyDescent="0.3">
      <c r="A22" s="3">
        <v>44957</v>
      </c>
      <c r="B22" s="4">
        <v>23445</v>
      </c>
      <c r="C22" s="6">
        <v>44957</v>
      </c>
      <c r="D22" s="7">
        <v>3470.6100999999999</v>
      </c>
      <c r="E22" s="2">
        <f t="shared" si="1"/>
        <v>-0.1065757321382516</v>
      </c>
      <c r="F22" s="2">
        <f t="shared" si="2"/>
        <v>-0.17013936231409788</v>
      </c>
      <c r="G22">
        <f t="shared" si="0"/>
        <v>0.14803199402857753</v>
      </c>
      <c r="Y22" t="s">
        <v>8</v>
      </c>
      <c r="Z22">
        <v>3448.0801000000001</v>
      </c>
      <c r="AB22" t="s">
        <v>8</v>
      </c>
      <c r="AC22">
        <v>0</v>
      </c>
      <c r="AF22" s="1"/>
    </row>
    <row r="23" spans="1:32" x14ac:dyDescent="0.3">
      <c r="A23" s="3">
        <v>44958</v>
      </c>
      <c r="B23" s="4">
        <v>23440</v>
      </c>
      <c r="C23" s="6">
        <v>44958</v>
      </c>
      <c r="D23" s="7">
        <v>3476.0900999999999</v>
      </c>
      <c r="E23" s="2">
        <f t="shared" si="1"/>
        <v>-2.132878327378002E-2</v>
      </c>
      <c r="F23" s="2">
        <f t="shared" si="2"/>
        <v>0.15777278359431862</v>
      </c>
      <c r="G23">
        <f t="shared" si="0"/>
        <v>0.14829735921501705</v>
      </c>
      <c r="Y23" t="s">
        <v>9</v>
      </c>
      <c r="Z23">
        <v>3455.6001000000001</v>
      </c>
      <c r="AB23" t="s">
        <v>9</v>
      </c>
      <c r="AC23">
        <v>0</v>
      </c>
      <c r="AF23" s="1"/>
    </row>
    <row r="24" spans="1:32" x14ac:dyDescent="0.3">
      <c r="A24" s="3">
        <v>44959</v>
      </c>
      <c r="B24" s="4">
        <v>23449</v>
      </c>
      <c r="C24" s="6">
        <v>44959</v>
      </c>
      <c r="D24" s="7">
        <v>3481.3</v>
      </c>
      <c r="E24" s="2">
        <f t="shared" si="1"/>
        <v>3.8388535095763066E-2</v>
      </c>
      <c r="F24" s="2">
        <f t="shared" si="2"/>
        <v>0.14976595818052169</v>
      </c>
      <c r="G24">
        <f t="shared" si="0"/>
        <v>0.14846262100729243</v>
      </c>
      <c r="Y24" t="s">
        <v>10</v>
      </c>
      <c r="Z24">
        <v>78.149050341635643</v>
      </c>
      <c r="AB24" t="s">
        <v>10</v>
      </c>
      <c r="AC24">
        <v>0.26302734320515636</v>
      </c>
      <c r="AF24" s="1"/>
    </row>
    <row r="25" spans="1:32" x14ac:dyDescent="0.3">
      <c r="A25" s="3">
        <v>44960</v>
      </c>
      <c r="B25" s="4">
        <v>23440</v>
      </c>
      <c r="C25" s="6">
        <v>44960</v>
      </c>
      <c r="D25" s="7">
        <v>3459.01</v>
      </c>
      <c r="E25" s="2">
        <f t="shared" si="1"/>
        <v>-3.8388535095762212E-2</v>
      </c>
      <c r="F25" s="2">
        <f t="shared" si="2"/>
        <v>-0.64233662875918052</v>
      </c>
      <c r="G25">
        <f t="shared" si="0"/>
        <v>0.14756868600682596</v>
      </c>
      <c r="Y25" t="s">
        <v>11</v>
      </c>
      <c r="Z25">
        <v>6107.2740692995012</v>
      </c>
      <c r="AB25" t="s">
        <v>11</v>
      </c>
      <c r="AC25">
        <v>6.9183383273563118E-2</v>
      </c>
      <c r="AF25" s="1"/>
    </row>
    <row r="26" spans="1:32" x14ac:dyDescent="0.3">
      <c r="A26" s="3">
        <v>44963</v>
      </c>
      <c r="B26" s="4">
        <v>23480</v>
      </c>
      <c r="C26" s="6">
        <v>44963</v>
      </c>
      <c r="D26" s="7">
        <v>3453.45</v>
      </c>
      <c r="E26" s="2">
        <f t="shared" si="1"/>
        <v>0.17050302510837476</v>
      </c>
      <c r="F26" s="2">
        <f t="shared" si="2"/>
        <v>-0.16086895834630552</v>
      </c>
      <c r="G26">
        <f t="shared" si="0"/>
        <v>0.14708049403747869</v>
      </c>
      <c r="Y26" t="s">
        <v>12</v>
      </c>
      <c r="Z26">
        <v>-0.76207046283375623</v>
      </c>
      <c r="AB26" t="s">
        <v>12</v>
      </c>
      <c r="AC26">
        <v>1.9040709733770496</v>
      </c>
      <c r="AF26" s="1"/>
    </row>
    <row r="27" spans="1:32" x14ac:dyDescent="0.3">
      <c r="A27" s="3">
        <v>44964</v>
      </c>
      <c r="B27" s="4">
        <v>23600</v>
      </c>
      <c r="C27" s="6">
        <v>44964</v>
      </c>
      <c r="D27" s="7">
        <v>3473.45</v>
      </c>
      <c r="E27" s="2">
        <f t="shared" si="1"/>
        <v>0.50977170716685793</v>
      </c>
      <c r="F27" s="2">
        <f t="shared" si="2"/>
        <v>0.57746049680925371</v>
      </c>
      <c r="G27">
        <f t="shared" si="0"/>
        <v>0.14718008474576269</v>
      </c>
      <c r="Y27" t="s">
        <v>13</v>
      </c>
      <c r="Z27">
        <v>-0.55009574280069184</v>
      </c>
      <c r="AB27" t="s">
        <v>13</v>
      </c>
      <c r="AC27">
        <v>0.17866266310106141</v>
      </c>
      <c r="AF27" s="1"/>
    </row>
    <row r="28" spans="1:32" x14ac:dyDescent="0.3">
      <c r="A28" s="3">
        <v>44965</v>
      </c>
      <c r="B28" s="4">
        <v>23590</v>
      </c>
      <c r="C28" s="6">
        <v>44965</v>
      </c>
      <c r="D28" s="7">
        <v>3473.72</v>
      </c>
      <c r="E28" s="2">
        <f t="shared" si="1"/>
        <v>-4.2381861198074494E-2</v>
      </c>
      <c r="F28" s="2">
        <f t="shared" si="2"/>
        <v>7.7729492767772213E-3</v>
      </c>
      <c r="G28">
        <f t="shared" si="0"/>
        <v>0.14725392115303093</v>
      </c>
      <c r="Y28" t="s">
        <v>14</v>
      </c>
      <c r="Z28">
        <v>315.82979999999998</v>
      </c>
      <c r="AB28" t="s">
        <v>14</v>
      </c>
      <c r="AC28">
        <v>2.0062719486840317</v>
      </c>
      <c r="AF28" s="1"/>
    </row>
    <row r="29" spans="1:32" x14ac:dyDescent="0.3">
      <c r="A29" s="3">
        <v>44966</v>
      </c>
      <c r="B29" s="4">
        <v>23560</v>
      </c>
      <c r="C29" s="6">
        <v>44966</v>
      </c>
      <c r="D29" s="7">
        <v>3473.3899000000001</v>
      </c>
      <c r="E29" s="2">
        <f t="shared" si="1"/>
        <v>-0.12725346361977488</v>
      </c>
      <c r="F29" s="2">
        <f t="shared" si="2"/>
        <v>-9.5032324232612771E-3</v>
      </c>
      <c r="G29">
        <f t="shared" si="0"/>
        <v>0.14742741511035654</v>
      </c>
      <c r="Y29" t="s">
        <v>15</v>
      </c>
      <c r="Z29">
        <v>3249.3301000000001</v>
      </c>
      <c r="AB29" t="s">
        <v>15</v>
      </c>
      <c r="AC29">
        <v>-0.87948014886578985</v>
      </c>
      <c r="AF29" s="1"/>
    </row>
    <row r="30" spans="1:32" x14ac:dyDescent="0.3">
      <c r="A30" s="3">
        <v>44967</v>
      </c>
      <c r="B30" s="4">
        <v>23565</v>
      </c>
      <c r="C30" s="6">
        <v>44967</v>
      </c>
      <c r="D30" s="7">
        <v>3459.3400999999999</v>
      </c>
      <c r="E30" s="2">
        <f t="shared" si="1"/>
        <v>2.1220159230831336E-2</v>
      </c>
      <c r="F30" s="2">
        <f t="shared" si="2"/>
        <v>-0.40531851765565236</v>
      </c>
      <c r="G30">
        <f t="shared" si="0"/>
        <v>0.14679991937194992</v>
      </c>
      <c r="Y30" t="s">
        <v>16</v>
      </c>
      <c r="Z30">
        <v>3565.1599000000001</v>
      </c>
      <c r="AB30" t="s">
        <v>16</v>
      </c>
      <c r="AC30">
        <v>1.126791799818242</v>
      </c>
      <c r="AF30" s="1"/>
    </row>
    <row r="31" spans="1:32" x14ac:dyDescent="0.3">
      <c r="A31" s="3">
        <v>44970</v>
      </c>
      <c r="B31" s="4">
        <v>23595</v>
      </c>
      <c r="C31" s="6">
        <v>44970</v>
      </c>
      <c r="D31" s="7">
        <v>3457.3501000000001</v>
      </c>
      <c r="E31" s="2">
        <f t="shared" si="1"/>
        <v>0.12722648026566938</v>
      </c>
      <c r="F31" s="2">
        <f t="shared" si="2"/>
        <v>-5.7541974481042805E-2</v>
      </c>
      <c r="G31">
        <f t="shared" si="0"/>
        <v>0.14652892985802077</v>
      </c>
      <c r="Y31" t="s">
        <v>17</v>
      </c>
      <c r="Z31">
        <v>2049139.7126999993</v>
      </c>
      <c r="AB31" t="s">
        <v>17</v>
      </c>
      <c r="AC31">
        <v>3.9653698592544906</v>
      </c>
      <c r="AF31" s="1"/>
    </row>
    <row r="32" spans="1:32" ht="15" thickBot="1" x14ac:dyDescent="0.35">
      <c r="A32" s="3">
        <v>44971</v>
      </c>
      <c r="B32" s="4">
        <v>23600</v>
      </c>
      <c r="C32" s="6">
        <v>44971</v>
      </c>
      <c r="D32" s="7">
        <v>3456.25</v>
      </c>
      <c r="E32" s="2">
        <f t="shared" si="1"/>
        <v>2.1188685321348967E-2</v>
      </c>
      <c r="F32" s="2">
        <f t="shared" si="2"/>
        <v>-3.1824230310484494E-2</v>
      </c>
      <c r="G32">
        <f t="shared" si="0"/>
        <v>0.14645127118644069</v>
      </c>
      <c r="Y32" s="9" t="s">
        <v>18</v>
      </c>
      <c r="Z32" s="9">
        <v>597</v>
      </c>
      <c r="AB32" s="9" t="s">
        <v>18</v>
      </c>
      <c r="AC32" s="9">
        <v>596</v>
      </c>
      <c r="AF32" s="1"/>
    </row>
    <row r="33" spans="1:32" x14ac:dyDescent="0.3">
      <c r="A33" s="3">
        <v>44972</v>
      </c>
      <c r="B33" s="4">
        <v>23615</v>
      </c>
      <c r="C33" s="6">
        <v>44972</v>
      </c>
      <c r="D33" s="7">
        <v>3444.98</v>
      </c>
      <c r="E33" s="2">
        <f t="shared" si="1"/>
        <v>6.3539131651608169E-2</v>
      </c>
      <c r="F33" s="2">
        <f t="shared" si="2"/>
        <v>-0.32660873549775293</v>
      </c>
      <c r="G33">
        <f t="shared" si="0"/>
        <v>0.14588100783400382</v>
      </c>
      <c r="AF33" s="1"/>
    </row>
    <row r="34" spans="1:32" x14ac:dyDescent="0.3">
      <c r="A34" s="3">
        <v>44973</v>
      </c>
      <c r="B34" s="4">
        <v>23680</v>
      </c>
      <c r="C34" s="6">
        <v>44973</v>
      </c>
      <c r="D34" s="7">
        <v>3450.79</v>
      </c>
      <c r="E34" s="2">
        <f t="shared" si="1"/>
        <v>0.27487066677246008</v>
      </c>
      <c r="F34" s="2">
        <f t="shared" si="2"/>
        <v>0.16850914038046272</v>
      </c>
      <c r="G34">
        <f t="shared" si="0"/>
        <v>0.14572592905405404</v>
      </c>
      <c r="AF34" s="1"/>
    </row>
    <row r="35" spans="1:32" x14ac:dyDescent="0.3">
      <c r="A35" s="3">
        <v>44974</v>
      </c>
      <c r="B35" s="4">
        <v>23810</v>
      </c>
      <c r="C35" s="6">
        <v>44974</v>
      </c>
      <c r="D35" s="7">
        <v>3466.3</v>
      </c>
      <c r="E35" s="2">
        <f t="shared" si="1"/>
        <v>0.54748504829665279</v>
      </c>
      <c r="F35" s="2">
        <f t="shared" si="2"/>
        <v>0.44845523171535639</v>
      </c>
      <c r="G35">
        <f t="shared" si="0"/>
        <v>0.14558168836623267</v>
      </c>
      <c r="AF35" s="1"/>
    </row>
    <row r="36" spans="1:32" x14ac:dyDescent="0.3">
      <c r="A36" s="3">
        <v>44977</v>
      </c>
      <c r="B36" s="4">
        <v>23725</v>
      </c>
      <c r="C36" s="6">
        <v>44977</v>
      </c>
      <c r="D36" s="7">
        <v>3460.3701000000001</v>
      </c>
      <c r="E36" s="2">
        <f t="shared" si="1"/>
        <v>-0.35763160027798979</v>
      </c>
      <c r="F36" s="2">
        <f t="shared" si="2"/>
        <v>-0.17121939873182335</v>
      </c>
      <c r="G36">
        <f t="shared" si="0"/>
        <v>0.1458533234984194</v>
      </c>
      <c r="AF36" s="1"/>
    </row>
    <row r="37" spans="1:32" x14ac:dyDescent="0.3">
      <c r="A37" s="3">
        <v>44978</v>
      </c>
      <c r="B37" s="4">
        <v>23705</v>
      </c>
      <c r="C37" s="6">
        <v>44978</v>
      </c>
      <c r="D37" s="7">
        <v>3447</v>
      </c>
      <c r="E37" s="2">
        <f t="shared" si="1"/>
        <v>-8.4334814190985319E-2</v>
      </c>
      <c r="F37" s="2">
        <f t="shared" si="2"/>
        <v>-0.38712611324420215</v>
      </c>
      <c r="G37">
        <f t="shared" si="0"/>
        <v>0.14541236026154819</v>
      </c>
      <c r="AF37" s="1"/>
    </row>
    <row r="38" spans="1:32" x14ac:dyDescent="0.3">
      <c r="A38" s="3">
        <v>44979</v>
      </c>
      <c r="B38" s="4">
        <v>23780</v>
      </c>
      <c r="C38" s="6">
        <v>44979</v>
      </c>
      <c r="D38" s="7">
        <v>3449.53</v>
      </c>
      <c r="E38" s="2">
        <f t="shared" si="1"/>
        <v>0.31588949085540613</v>
      </c>
      <c r="F38" s="2">
        <f t="shared" si="2"/>
        <v>7.3370234407614462E-2</v>
      </c>
      <c r="G38">
        <f t="shared" si="0"/>
        <v>0.14506013456686292</v>
      </c>
      <c r="AF38" s="1"/>
    </row>
    <row r="39" spans="1:32" x14ac:dyDescent="0.3">
      <c r="A39" s="3">
        <v>44980</v>
      </c>
      <c r="B39" s="4">
        <v>23815</v>
      </c>
      <c r="C39" s="6">
        <v>44980</v>
      </c>
      <c r="D39" s="7">
        <v>3447.1001000000001</v>
      </c>
      <c r="E39" s="2">
        <f t="shared" si="1"/>
        <v>0.14707429901880265</v>
      </c>
      <c r="F39" s="2">
        <f t="shared" si="2"/>
        <v>-7.0466302101582723E-2</v>
      </c>
      <c r="G39">
        <f t="shared" si="0"/>
        <v>0.1447449128700399</v>
      </c>
      <c r="AF39" s="1"/>
    </row>
    <row r="40" spans="1:32" x14ac:dyDescent="0.3">
      <c r="A40" s="3">
        <v>44981</v>
      </c>
      <c r="B40" s="4">
        <v>23780</v>
      </c>
      <c r="C40" s="6">
        <v>44981</v>
      </c>
      <c r="D40" s="7">
        <v>3417.6498999999999</v>
      </c>
      <c r="E40" s="2">
        <f t="shared" si="1"/>
        <v>-0.14707429901879404</v>
      </c>
      <c r="F40" s="2">
        <f t="shared" si="2"/>
        <v>-0.85801757311835836</v>
      </c>
      <c r="G40">
        <f t="shared" si="0"/>
        <v>0.14371950798990749</v>
      </c>
      <c r="AF40" s="1"/>
    </row>
    <row r="41" spans="1:32" x14ac:dyDescent="0.3">
      <c r="A41" s="3">
        <v>44984</v>
      </c>
      <c r="B41" s="4">
        <v>23805</v>
      </c>
      <c r="C41" s="6">
        <v>44984</v>
      </c>
      <c r="D41" s="7">
        <v>3426.6599000000001</v>
      </c>
      <c r="E41" s="2">
        <f t="shared" si="1"/>
        <v>0.10507513838464073</v>
      </c>
      <c r="F41" s="2">
        <f t="shared" si="2"/>
        <v>0.26328455221834429</v>
      </c>
      <c r="G41">
        <f t="shared" si="0"/>
        <v>0.14394706574249108</v>
      </c>
      <c r="AF41" s="1"/>
    </row>
    <row r="42" spans="1:32" x14ac:dyDescent="0.3">
      <c r="A42" s="3">
        <v>44985</v>
      </c>
      <c r="B42" s="4">
        <v>23740</v>
      </c>
      <c r="C42" s="6">
        <v>44985</v>
      </c>
      <c r="D42" s="7">
        <v>3423.5601000000001</v>
      </c>
      <c r="E42" s="2">
        <f t="shared" si="1"/>
        <v>-0.27342534649601591</v>
      </c>
      <c r="F42" s="2">
        <f t="shared" si="2"/>
        <v>-9.0502209026228159E-2</v>
      </c>
      <c r="G42">
        <f t="shared" si="0"/>
        <v>0.14421061920808761</v>
      </c>
      <c r="AF42" s="1"/>
    </row>
    <row r="43" spans="1:32" x14ac:dyDescent="0.3">
      <c r="A43" s="3">
        <v>44986</v>
      </c>
      <c r="B43" s="4">
        <v>23710</v>
      </c>
      <c r="C43" s="6">
        <v>44986</v>
      </c>
      <c r="D43" s="7">
        <v>3449.98</v>
      </c>
      <c r="E43" s="2">
        <f t="shared" si="1"/>
        <v>-0.1264489104207811</v>
      </c>
      <c r="F43" s="2">
        <f t="shared" si="2"/>
        <v>0.76874593664896662</v>
      </c>
      <c r="G43">
        <f t="shared" si="0"/>
        <v>0.14550738085196119</v>
      </c>
      <c r="AF43" s="1"/>
    </row>
    <row r="44" spans="1:32" x14ac:dyDescent="0.3">
      <c r="A44" s="3">
        <v>44987</v>
      </c>
      <c r="B44" s="4">
        <v>23700</v>
      </c>
      <c r="C44" s="6">
        <v>44987</v>
      </c>
      <c r="D44" s="7">
        <v>3425.6498999999999</v>
      </c>
      <c r="E44" s="2">
        <f t="shared" si="1"/>
        <v>-4.218519362285663E-2</v>
      </c>
      <c r="F44" s="2">
        <f t="shared" si="2"/>
        <v>-0.70772283866102637</v>
      </c>
      <c r="G44">
        <f t="shared" si="0"/>
        <v>0.14454218987341771</v>
      </c>
      <c r="AF44" s="1"/>
    </row>
    <row r="45" spans="1:32" x14ac:dyDescent="0.3">
      <c r="A45" s="3">
        <v>44988</v>
      </c>
      <c r="B45" s="4">
        <v>23710</v>
      </c>
      <c r="C45" s="6">
        <v>44988</v>
      </c>
      <c r="D45" s="7">
        <v>3431.26</v>
      </c>
      <c r="E45" s="2">
        <f t="shared" si="1"/>
        <v>4.2185193622853882E-2</v>
      </c>
      <c r="F45" s="2">
        <f t="shared" si="2"/>
        <v>0.16363351228508785</v>
      </c>
      <c r="G45">
        <f t="shared" si="0"/>
        <v>0.14471784057359766</v>
      </c>
      <c r="AF45" s="1"/>
    </row>
    <row r="46" spans="1:32" x14ac:dyDescent="0.3">
      <c r="A46" s="3">
        <v>44991</v>
      </c>
      <c r="B46" s="4">
        <v>23650</v>
      </c>
      <c r="C46" s="6">
        <v>44991</v>
      </c>
      <c r="D46" s="7">
        <v>3412.45</v>
      </c>
      <c r="E46" s="2">
        <f t="shared" si="1"/>
        <v>-0.25337851393720945</v>
      </c>
      <c r="F46" s="2">
        <f t="shared" si="2"/>
        <v>-0.54970322721723786</v>
      </c>
      <c r="G46">
        <f t="shared" si="0"/>
        <v>0.14428964059196617</v>
      </c>
      <c r="AF46" s="1"/>
    </row>
    <row r="47" spans="1:32" x14ac:dyDescent="0.3">
      <c r="A47" s="3">
        <v>44992</v>
      </c>
      <c r="B47" s="4">
        <v>23640</v>
      </c>
      <c r="C47" s="6">
        <v>44992</v>
      </c>
      <c r="D47" s="7">
        <v>3394.1100999999999</v>
      </c>
      <c r="E47" s="2">
        <f t="shared" si="1"/>
        <v>-4.2292240004457436E-2</v>
      </c>
      <c r="F47" s="2">
        <f t="shared" si="2"/>
        <v>-0.53889025039092231</v>
      </c>
      <c r="G47">
        <f t="shared" si="0"/>
        <v>0.14357487732656513</v>
      </c>
      <c r="AF47" s="1"/>
    </row>
    <row r="48" spans="1:32" x14ac:dyDescent="0.3">
      <c r="A48" s="3">
        <v>44993</v>
      </c>
      <c r="B48" s="4">
        <v>23710</v>
      </c>
      <c r="C48" s="6">
        <v>44993</v>
      </c>
      <c r="D48" s="7">
        <v>3409.79</v>
      </c>
      <c r="E48" s="2">
        <f t="shared" si="1"/>
        <v>0.29567075394166625</v>
      </c>
      <c r="F48" s="2">
        <f t="shared" si="2"/>
        <v>0.46090999361914475</v>
      </c>
      <c r="G48">
        <f t="shared" si="0"/>
        <v>0.14381231547870096</v>
      </c>
      <c r="AF48" s="1"/>
    </row>
    <row r="49" spans="1:32" x14ac:dyDescent="0.3">
      <c r="A49" s="3">
        <v>44994</v>
      </c>
      <c r="B49" s="4">
        <v>23680</v>
      </c>
      <c r="C49" s="6">
        <v>44994</v>
      </c>
      <c r="D49" s="7">
        <v>3399.1201000000001</v>
      </c>
      <c r="E49" s="2">
        <f t="shared" si="1"/>
        <v>-0.12660900615091575</v>
      </c>
      <c r="F49" s="2">
        <f t="shared" si="2"/>
        <v>-0.31341018098740425</v>
      </c>
      <c r="G49">
        <f t="shared" si="0"/>
        <v>0.1435439231418919</v>
      </c>
      <c r="AF49" s="1"/>
    </row>
    <row r="50" spans="1:32" x14ac:dyDescent="0.3">
      <c r="A50" s="3">
        <v>44995</v>
      </c>
      <c r="B50" s="4">
        <v>23660</v>
      </c>
      <c r="C50" s="6">
        <v>44995</v>
      </c>
      <c r="D50" s="7">
        <v>3424.02</v>
      </c>
      <c r="E50" s="2">
        <f t="shared" si="1"/>
        <v>-8.4495146556424719E-2</v>
      </c>
      <c r="F50" s="2">
        <f t="shared" si="2"/>
        <v>0.72986953724392789</v>
      </c>
      <c r="G50">
        <f t="shared" si="0"/>
        <v>0.14471766694843619</v>
      </c>
      <c r="AF50" s="1"/>
    </row>
    <row r="51" spans="1:32" x14ac:dyDescent="0.3">
      <c r="A51" s="3">
        <v>44998</v>
      </c>
      <c r="B51" s="4">
        <v>23570</v>
      </c>
      <c r="C51" s="6">
        <v>44998</v>
      </c>
      <c r="D51" s="7">
        <v>3442.1298999999999</v>
      </c>
      <c r="E51" s="2">
        <f t="shared" si="1"/>
        <v>-0.38111416022009764</v>
      </c>
      <c r="F51" s="2">
        <f t="shared" si="2"/>
        <v>0.527513737952088</v>
      </c>
      <c r="G51">
        <f t="shared" si="0"/>
        <v>0.14603860415782774</v>
      </c>
      <c r="AF51" s="1"/>
    </row>
    <row r="52" spans="1:32" x14ac:dyDescent="0.3">
      <c r="A52" s="3">
        <v>44999</v>
      </c>
      <c r="B52" s="4">
        <v>23570</v>
      </c>
      <c r="C52" s="6">
        <v>44999</v>
      </c>
      <c r="D52" s="7">
        <v>3428.3600999999999</v>
      </c>
      <c r="E52" s="2">
        <f t="shared" si="1"/>
        <v>0</v>
      </c>
      <c r="F52" s="2">
        <f t="shared" si="2"/>
        <v>-0.40083948704890293</v>
      </c>
      <c r="G52">
        <f t="shared" si="0"/>
        <v>0.14545439541790411</v>
      </c>
      <c r="AF52" s="1"/>
    </row>
    <row r="53" spans="1:32" x14ac:dyDescent="0.3">
      <c r="A53" s="3">
        <v>45000</v>
      </c>
      <c r="B53" s="4">
        <v>23565</v>
      </c>
      <c r="C53" s="6">
        <v>45000</v>
      </c>
      <c r="D53" s="7">
        <v>3411.26</v>
      </c>
      <c r="E53" s="2">
        <f t="shared" si="1"/>
        <v>-2.121565723455766E-2</v>
      </c>
      <c r="F53" s="2">
        <f t="shared" si="2"/>
        <v>-0.50003173801176071</v>
      </c>
      <c r="G53">
        <f t="shared" si="0"/>
        <v>0.14475960110333122</v>
      </c>
      <c r="AF53" s="1"/>
    </row>
    <row r="54" spans="1:32" x14ac:dyDescent="0.3">
      <c r="A54" s="3">
        <v>45001</v>
      </c>
      <c r="B54" s="4">
        <v>23560</v>
      </c>
      <c r="C54" s="6">
        <v>45001</v>
      </c>
      <c r="D54" s="7">
        <v>3414.49</v>
      </c>
      <c r="E54" s="2">
        <f t="shared" si="1"/>
        <v>-2.1220159230825569E-2</v>
      </c>
      <c r="F54" s="2">
        <f t="shared" si="2"/>
        <v>9.4641621538829601E-2</v>
      </c>
      <c r="G54">
        <f t="shared" si="0"/>
        <v>0.14492741935483869</v>
      </c>
      <c r="AF54" s="1"/>
    </row>
    <row r="55" spans="1:32" x14ac:dyDescent="0.3">
      <c r="A55" s="3">
        <v>45002</v>
      </c>
      <c r="B55" s="4">
        <v>23570</v>
      </c>
      <c r="C55" s="6">
        <v>45002</v>
      </c>
      <c r="D55" s="7">
        <v>3421.74</v>
      </c>
      <c r="E55" s="2">
        <f t="shared" si="1"/>
        <v>4.2435816465376544E-2</v>
      </c>
      <c r="F55" s="2">
        <f t="shared" si="2"/>
        <v>0.21210528955474614</v>
      </c>
      <c r="G55">
        <f t="shared" si="0"/>
        <v>0.14517352566822231</v>
      </c>
      <c r="AF55" s="1"/>
    </row>
    <row r="56" spans="1:32" x14ac:dyDescent="0.3">
      <c r="A56" s="3">
        <v>45005</v>
      </c>
      <c r="B56" s="4">
        <v>23570</v>
      </c>
      <c r="C56" s="6">
        <v>45005</v>
      </c>
      <c r="D56" s="7">
        <v>3425.8701000000001</v>
      </c>
      <c r="E56" s="2">
        <f t="shared" si="1"/>
        <v>0</v>
      </c>
      <c r="F56" s="2">
        <f t="shared" si="2"/>
        <v>0.12062896223664721</v>
      </c>
      <c r="G56">
        <f t="shared" si="0"/>
        <v>0.14534875265167585</v>
      </c>
      <c r="AF56" s="1"/>
    </row>
    <row r="57" spans="1:32" x14ac:dyDescent="0.3">
      <c r="A57" s="3">
        <v>45006</v>
      </c>
      <c r="B57" s="4">
        <v>23570</v>
      </c>
      <c r="C57" s="6">
        <v>45006</v>
      </c>
      <c r="D57" s="7">
        <v>3422.8899000000001</v>
      </c>
      <c r="E57" s="2">
        <f t="shared" si="1"/>
        <v>0</v>
      </c>
      <c r="F57" s="2">
        <f t="shared" si="2"/>
        <v>-8.7028898314470846E-2</v>
      </c>
      <c r="G57">
        <f t="shared" si="0"/>
        <v>0.14522231226134918</v>
      </c>
      <c r="AF57" s="1"/>
    </row>
    <row r="58" spans="1:32" x14ac:dyDescent="0.3">
      <c r="A58" s="3">
        <v>45007</v>
      </c>
      <c r="B58" s="4">
        <v>23510</v>
      </c>
      <c r="C58" s="6">
        <v>45007</v>
      </c>
      <c r="D58" s="7">
        <v>3416.6001000000001</v>
      </c>
      <c r="E58" s="2">
        <f t="shared" si="1"/>
        <v>-0.25488543960616233</v>
      </c>
      <c r="F58" s="2">
        <f t="shared" si="2"/>
        <v>-0.18392604633199319</v>
      </c>
      <c r="G58">
        <f t="shared" si="0"/>
        <v>0.14532539770310507</v>
      </c>
      <c r="AF58" s="1"/>
    </row>
    <row r="59" spans="1:32" x14ac:dyDescent="0.3">
      <c r="A59" s="3">
        <v>45008</v>
      </c>
      <c r="B59" s="4">
        <v>23490</v>
      </c>
      <c r="C59" s="6">
        <v>45008</v>
      </c>
      <c r="D59" s="7">
        <v>3443.78</v>
      </c>
      <c r="E59" s="2">
        <f t="shared" si="1"/>
        <v>-8.5106388115671172E-2</v>
      </c>
      <c r="F59" s="2">
        <f t="shared" si="2"/>
        <v>0.79237715152164512</v>
      </c>
      <c r="G59">
        <f t="shared" si="0"/>
        <v>0.14660621541081312</v>
      </c>
      <c r="AF59" s="1"/>
    </row>
    <row r="60" spans="1:32" x14ac:dyDescent="0.3">
      <c r="A60" s="3">
        <v>45009</v>
      </c>
      <c r="B60" s="4">
        <v>23510</v>
      </c>
      <c r="C60" s="6">
        <v>45009</v>
      </c>
      <c r="D60" s="7">
        <v>3422.8701000000001</v>
      </c>
      <c r="E60" s="2">
        <f t="shared" si="1"/>
        <v>8.5106388115667578E-2</v>
      </c>
      <c r="F60" s="2">
        <f t="shared" si="2"/>
        <v>-0.60902956543366871</v>
      </c>
      <c r="G60">
        <f t="shared" si="0"/>
        <v>0.14559209272649937</v>
      </c>
      <c r="AF60" s="1"/>
    </row>
    <row r="61" spans="1:32" x14ac:dyDescent="0.3">
      <c r="A61" s="3">
        <v>45012</v>
      </c>
      <c r="B61" s="4">
        <v>23500</v>
      </c>
      <c r="C61" s="6">
        <v>45012</v>
      </c>
      <c r="D61" s="7">
        <v>3412.3701000000001</v>
      </c>
      <c r="E61" s="2">
        <f t="shared" si="1"/>
        <v>-4.254414018648621E-2</v>
      </c>
      <c r="F61" s="2">
        <f t="shared" si="2"/>
        <v>-0.30723158080772761</v>
      </c>
      <c r="G61">
        <f t="shared" si="0"/>
        <v>0.14520723829787235</v>
      </c>
      <c r="AF61" s="1"/>
    </row>
    <row r="62" spans="1:32" x14ac:dyDescent="0.3">
      <c r="A62" s="3">
        <v>45013</v>
      </c>
      <c r="B62" s="4">
        <v>23480</v>
      </c>
      <c r="C62" s="6">
        <v>45013</v>
      </c>
      <c r="D62" s="7">
        <v>3415.02</v>
      </c>
      <c r="E62" s="2">
        <f t="shared" si="1"/>
        <v>-8.51426190217624E-2</v>
      </c>
      <c r="F62" s="2">
        <f t="shared" si="2"/>
        <v>7.7625566849136615E-2</v>
      </c>
      <c r="G62">
        <f t="shared" si="0"/>
        <v>0.14544378194207835</v>
      </c>
      <c r="AF62" s="1"/>
    </row>
    <row r="63" spans="1:32" x14ac:dyDescent="0.3">
      <c r="A63" s="3">
        <v>45014</v>
      </c>
      <c r="B63" s="4">
        <v>23480</v>
      </c>
      <c r="C63" s="6">
        <v>45014</v>
      </c>
      <c r="D63" s="7">
        <v>3408.8301000000001</v>
      </c>
      <c r="E63" s="2">
        <f t="shared" si="1"/>
        <v>0</v>
      </c>
      <c r="F63" s="2">
        <f t="shared" si="2"/>
        <v>-0.18141962695630431</v>
      </c>
      <c r="G63">
        <f t="shared" si="0"/>
        <v>0.14518015758091993</v>
      </c>
      <c r="AF63" s="1"/>
    </row>
    <row r="64" spans="1:32" x14ac:dyDescent="0.3">
      <c r="A64" s="3">
        <v>45015</v>
      </c>
      <c r="B64" s="4">
        <v>23470</v>
      </c>
      <c r="C64" s="6">
        <v>45015</v>
      </c>
      <c r="D64" s="7">
        <v>3414.9099000000001</v>
      </c>
      <c r="E64" s="2">
        <f t="shared" si="1"/>
        <v>-4.2598509696352607E-2</v>
      </c>
      <c r="F64" s="2">
        <f t="shared" si="2"/>
        <v>0.17819558215288483</v>
      </c>
      <c r="G64">
        <f t="shared" si="0"/>
        <v>0.14550106092884535</v>
      </c>
      <c r="AF64" s="1"/>
    </row>
    <row r="65" spans="1:32" x14ac:dyDescent="0.3">
      <c r="A65" s="3">
        <v>45016</v>
      </c>
      <c r="B65" s="4">
        <v>23450</v>
      </c>
      <c r="C65" s="6">
        <v>45016</v>
      </c>
      <c r="D65" s="7">
        <v>3413.1898999999999</v>
      </c>
      <c r="E65" s="2">
        <f t="shared" si="1"/>
        <v>-8.525149706437693E-2</v>
      </c>
      <c r="F65" s="2">
        <f t="shared" si="2"/>
        <v>-5.038004969934208E-2</v>
      </c>
      <c r="G65">
        <f t="shared" si="0"/>
        <v>0.14555180810234541</v>
      </c>
      <c r="AF65" s="1"/>
    </row>
    <row r="66" spans="1:32" x14ac:dyDescent="0.3">
      <c r="A66" s="3">
        <v>45019</v>
      </c>
      <c r="B66" s="4">
        <v>23470</v>
      </c>
      <c r="C66" s="6">
        <v>45019</v>
      </c>
      <c r="D66" s="7">
        <v>3411.8798999999999</v>
      </c>
      <c r="E66" s="2">
        <f t="shared" si="1"/>
        <v>8.5251497064375126E-2</v>
      </c>
      <c r="F66" s="2">
        <f t="shared" si="2"/>
        <v>-3.8387886262703681E-2</v>
      </c>
      <c r="G66">
        <f t="shared" si="0"/>
        <v>0.14537195994887089</v>
      </c>
      <c r="AF66" s="1"/>
    </row>
    <row r="67" spans="1:32" x14ac:dyDescent="0.3">
      <c r="A67" s="3">
        <v>45020</v>
      </c>
      <c r="B67" s="4">
        <v>23460</v>
      </c>
      <c r="C67" s="6">
        <v>45020</v>
      </c>
      <c r="D67" s="7">
        <v>3409.0900999999999</v>
      </c>
      <c r="E67" s="2">
        <f t="shared" si="1"/>
        <v>-4.2616663760273926E-2</v>
      </c>
      <c r="F67" s="2">
        <f t="shared" si="2"/>
        <v>-8.1800686868954017E-2</v>
      </c>
      <c r="G67">
        <f t="shared" ref="G67:G130" si="3">D67/B67</f>
        <v>0.1453150085251492</v>
      </c>
      <c r="AF67" s="1"/>
    </row>
    <row r="68" spans="1:32" x14ac:dyDescent="0.3">
      <c r="A68" s="3">
        <v>45021</v>
      </c>
      <c r="B68" s="4">
        <v>23465</v>
      </c>
      <c r="C68" s="6">
        <v>45021</v>
      </c>
      <c r="D68" s="7">
        <v>3409.8200999999999</v>
      </c>
      <c r="E68" s="2">
        <f t="shared" ref="E68:E131" si="4">LN(B68/B67)*100</f>
        <v>2.1310602105168018E-2</v>
      </c>
      <c r="F68" s="2">
        <f t="shared" ref="F68:F131" si="5">LN(D68/D67)*100</f>
        <v>2.1411046087358807E-2</v>
      </c>
      <c r="G68">
        <f t="shared" si="3"/>
        <v>0.1453151544854038</v>
      </c>
      <c r="AF68" s="1"/>
    </row>
    <row r="69" spans="1:32" x14ac:dyDescent="0.3">
      <c r="A69" s="3">
        <v>45022</v>
      </c>
      <c r="B69" s="4">
        <v>23451</v>
      </c>
      <c r="C69" s="6">
        <v>45022</v>
      </c>
      <c r="D69" s="7">
        <v>3410.26</v>
      </c>
      <c r="E69" s="2">
        <f t="shared" si="4"/>
        <v>-5.9681134007794547E-2</v>
      </c>
      <c r="F69" s="2">
        <f t="shared" si="5"/>
        <v>1.2900141762568401E-2</v>
      </c>
      <c r="G69">
        <f t="shared" si="3"/>
        <v>0.14542066436399301</v>
      </c>
      <c r="AF69" s="1"/>
    </row>
    <row r="70" spans="1:32" x14ac:dyDescent="0.3">
      <c r="A70" s="3">
        <v>45023</v>
      </c>
      <c r="B70" s="4">
        <v>23442</v>
      </c>
      <c r="C70" s="6">
        <v>45023</v>
      </c>
      <c r="D70" s="7">
        <v>3410.99</v>
      </c>
      <c r="E70" s="2">
        <f t="shared" si="4"/>
        <v>-3.8385260531452553E-2</v>
      </c>
      <c r="F70" s="2">
        <f t="shared" si="5"/>
        <v>2.1403701749277117E-2</v>
      </c>
      <c r="G70">
        <f t="shared" si="3"/>
        <v>0.14550763586724683</v>
      </c>
      <c r="AF70" s="1"/>
    </row>
    <row r="71" spans="1:32" x14ac:dyDescent="0.3">
      <c r="A71" s="3">
        <v>45026</v>
      </c>
      <c r="B71" s="4">
        <v>23440</v>
      </c>
      <c r="C71" s="6">
        <v>45026</v>
      </c>
      <c r="D71" s="7">
        <v>3405.74</v>
      </c>
      <c r="E71" s="2">
        <f t="shared" si="4"/>
        <v>-8.5320592176697137E-3</v>
      </c>
      <c r="F71" s="2">
        <f t="shared" si="5"/>
        <v>-0.15403282917227101</v>
      </c>
      <c r="G71">
        <f t="shared" si="3"/>
        <v>0.14529607508532422</v>
      </c>
      <c r="AF71" s="1"/>
    </row>
    <row r="72" spans="1:32" x14ac:dyDescent="0.3">
      <c r="A72" s="3">
        <v>45027</v>
      </c>
      <c r="B72" s="4">
        <v>23445</v>
      </c>
      <c r="C72" s="6">
        <v>45027</v>
      </c>
      <c r="D72" s="7">
        <v>3404.04</v>
      </c>
      <c r="E72" s="2">
        <f t="shared" si="4"/>
        <v>2.1328783273766333E-2</v>
      </c>
      <c r="F72" s="2">
        <f t="shared" si="5"/>
        <v>-4.9928192549971058E-2</v>
      </c>
      <c r="G72">
        <f t="shared" si="3"/>
        <v>0.14519257837492003</v>
      </c>
      <c r="AF72" s="1"/>
    </row>
    <row r="73" spans="1:32" x14ac:dyDescent="0.3">
      <c r="A73" s="3">
        <v>45028</v>
      </c>
      <c r="B73" s="4">
        <v>23442</v>
      </c>
      <c r="C73" s="6">
        <v>45028</v>
      </c>
      <c r="D73" s="7">
        <v>3409</v>
      </c>
      <c r="E73" s="2">
        <f t="shared" si="4"/>
        <v>-1.2796724056111534E-2</v>
      </c>
      <c r="F73" s="2">
        <f t="shared" si="5"/>
        <v>0.1456031632363374</v>
      </c>
      <c r="G73">
        <f t="shared" si="3"/>
        <v>0.14542274549953077</v>
      </c>
      <c r="AF73" s="1"/>
    </row>
    <row r="74" spans="1:32" x14ac:dyDescent="0.3">
      <c r="A74" s="3">
        <v>45029</v>
      </c>
      <c r="B74" s="4">
        <v>23440</v>
      </c>
      <c r="C74" s="6">
        <v>45029</v>
      </c>
      <c r="D74" s="7">
        <v>3412.53</v>
      </c>
      <c r="E74" s="2">
        <f t="shared" si="4"/>
        <v>-8.5320592176697137E-3</v>
      </c>
      <c r="F74" s="2">
        <f t="shared" si="5"/>
        <v>0.10349585254609882</v>
      </c>
      <c r="G74">
        <f t="shared" si="3"/>
        <v>0.14558575085324232</v>
      </c>
      <c r="AF74" s="1"/>
    </row>
    <row r="75" spans="1:32" x14ac:dyDescent="0.3">
      <c r="A75" s="3">
        <v>45030</v>
      </c>
      <c r="B75" s="4">
        <v>23440</v>
      </c>
      <c r="C75" s="6">
        <v>45030</v>
      </c>
      <c r="D75" s="7">
        <v>3410.1001000000001</v>
      </c>
      <c r="E75" s="2">
        <f t="shared" si="4"/>
        <v>0</v>
      </c>
      <c r="F75" s="2">
        <f t="shared" si="5"/>
        <v>-7.1230597793665681E-2</v>
      </c>
      <c r="G75">
        <f t="shared" si="3"/>
        <v>0.14548208617747441</v>
      </c>
      <c r="AF75" s="1"/>
    </row>
    <row r="76" spans="1:32" x14ac:dyDescent="0.3">
      <c r="A76" s="3">
        <v>45033</v>
      </c>
      <c r="B76" s="4">
        <v>23485</v>
      </c>
      <c r="C76" s="6">
        <v>45033</v>
      </c>
      <c r="D76" s="7">
        <v>3413.02</v>
      </c>
      <c r="E76" s="2">
        <f t="shared" si="4"/>
        <v>0.19179547701465965</v>
      </c>
      <c r="F76" s="2">
        <f t="shared" si="5"/>
        <v>8.5588415137082999E-2</v>
      </c>
      <c r="G76">
        <f t="shared" si="3"/>
        <v>0.14532765595060676</v>
      </c>
      <c r="AF76" s="1"/>
    </row>
    <row r="77" spans="1:32" x14ac:dyDescent="0.3">
      <c r="A77" s="3">
        <v>45034</v>
      </c>
      <c r="B77" s="4">
        <v>23505</v>
      </c>
      <c r="C77" s="6">
        <v>45034</v>
      </c>
      <c r="D77" s="7">
        <v>3418.1599000000001</v>
      </c>
      <c r="E77" s="2">
        <f t="shared" si="4"/>
        <v>8.5124499713534182E-2</v>
      </c>
      <c r="F77" s="2">
        <f t="shared" si="5"/>
        <v>0.15048354882162679</v>
      </c>
      <c r="G77">
        <f t="shared" si="3"/>
        <v>0.14542267177196341</v>
      </c>
      <c r="AF77" s="1"/>
    </row>
    <row r="78" spans="1:32" x14ac:dyDescent="0.3">
      <c r="A78" s="3">
        <v>45035</v>
      </c>
      <c r="B78" s="4">
        <v>23511</v>
      </c>
      <c r="C78" s="6">
        <v>45035</v>
      </c>
      <c r="D78" s="7">
        <v>3414.0700999999999</v>
      </c>
      <c r="E78" s="2">
        <f t="shared" si="4"/>
        <v>2.5523226274340591E-2</v>
      </c>
      <c r="F78" s="2">
        <f t="shared" si="5"/>
        <v>-0.11972080824255218</v>
      </c>
      <c r="G78">
        <f t="shared" si="3"/>
        <v>0.14521160733273786</v>
      </c>
      <c r="AF78" s="1"/>
    </row>
    <row r="79" spans="1:32" x14ac:dyDescent="0.3">
      <c r="A79" s="3">
        <v>45036</v>
      </c>
      <c r="B79" s="4">
        <v>23488</v>
      </c>
      <c r="C79" s="6">
        <v>45036</v>
      </c>
      <c r="D79" s="7">
        <v>3417.03</v>
      </c>
      <c r="E79" s="2">
        <f t="shared" si="4"/>
        <v>-9.7874430673212914E-2</v>
      </c>
      <c r="F79" s="2">
        <f t="shared" si="5"/>
        <v>8.6659546541774768E-2</v>
      </c>
      <c r="G79">
        <f t="shared" si="3"/>
        <v>0.14547981948228883</v>
      </c>
      <c r="AF79" s="1"/>
    </row>
    <row r="80" spans="1:32" x14ac:dyDescent="0.3">
      <c r="A80" s="3">
        <v>45037</v>
      </c>
      <c r="B80" s="4">
        <v>23485</v>
      </c>
      <c r="C80" s="6">
        <v>45037</v>
      </c>
      <c r="D80" s="7">
        <v>3406.0900999999999</v>
      </c>
      <c r="E80" s="2">
        <f t="shared" si="4"/>
        <v>-1.2773295314660022E-2</v>
      </c>
      <c r="F80" s="2">
        <f t="shared" si="5"/>
        <v>-0.32067175175812035</v>
      </c>
      <c r="G80">
        <f t="shared" si="3"/>
        <v>0.1450325782414307</v>
      </c>
      <c r="AF80" s="1"/>
    </row>
    <row r="81" spans="1:32" x14ac:dyDescent="0.3">
      <c r="A81" s="3">
        <v>45040</v>
      </c>
      <c r="B81" s="4">
        <v>23494</v>
      </c>
      <c r="C81" s="6">
        <v>45040</v>
      </c>
      <c r="D81" s="7">
        <v>3406.4099000000001</v>
      </c>
      <c r="E81" s="2">
        <f t="shared" si="4"/>
        <v>3.8314992273586666E-2</v>
      </c>
      <c r="F81" s="2">
        <f t="shared" si="5"/>
        <v>9.3886238601088301E-3</v>
      </c>
      <c r="G81">
        <f t="shared" si="3"/>
        <v>0.14499063165063422</v>
      </c>
      <c r="AF81" s="1"/>
    </row>
    <row r="82" spans="1:32" x14ac:dyDescent="0.3">
      <c r="A82" s="3">
        <v>45041</v>
      </c>
      <c r="B82" s="4">
        <v>23473</v>
      </c>
      <c r="C82" s="6">
        <v>45041</v>
      </c>
      <c r="D82" s="7">
        <v>3385.6898999999999</v>
      </c>
      <c r="E82" s="2">
        <f t="shared" si="4"/>
        <v>-8.9424495494408521E-2</v>
      </c>
      <c r="F82" s="2">
        <f t="shared" si="5"/>
        <v>-0.61012249187012935</v>
      </c>
      <c r="G82">
        <f t="shared" si="3"/>
        <v>0.14423763046904953</v>
      </c>
      <c r="AF82" s="1"/>
    </row>
    <row r="83" spans="1:32" x14ac:dyDescent="0.3">
      <c r="A83" s="3">
        <v>45042</v>
      </c>
      <c r="B83" s="4">
        <v>23465</v>
      </c>
      <c r="C83" s="6">
        <v>45042</v>
      </c>
      <c r="D83" s="7">
        <v>3387.22</v>
      </c>
      <c r="E83" s="2">
        <f t="shared" si="4"/>
        <v>-3.4087520036919061E-2</v>
      </c>
      <c r="F83" s="2">
        <f t="shared" si="5"/>
        <v>4.5182943479896674E-2</v>
      </c>
      <c r="G83">
        <f t="shared" si="3"/>
        <v>0.14435201363733219</v>
      </c>
      <c r="AF83" s="1"/>
    </row>
    <row r="84" spans="1:32" x14ac:dyDescent="0.3">
      <c r="A84" s="3">
        <v>45043</v>
      </c>
      <c r="B84" s="4">
        <v>23445</v>
      </c>
      <c r="C84" s="6">
        <v>45043</v>
      </c>
      <c r="D84" s="7">
        <v>3385.3200999999999</v>
      </c>
      <c r="E84" s="2">
        <f t="shared" si="4"/>
        <v>-8.5269670483139839E-2</v>
      </c>
      <c r="F84" s="2">
        <f t="shared" si="5"/>
        <v>-5.6105981560415144E-2</v>
      </c>
      <c r="G84">
        <f t="shared" si="3"/>
        <v>0.14439411814885902</v>
      </c>
      <c r="AF84" s="1"/>
    </row>
    <row r="85" spans="1:32" x14ac:dyDescent="0.3">
      <c r="A85" s="3">
        <v>45044</v>
      </c>
      <c r="B85" s="4">
        <v>23450</v>
      </c>
      <c r="C85" s="6">
        <v>45044</v>
      </c>
      <c r="D85" s="7">
        <v>3392.0601000000001</v>
      </c>
      <c r="E85" s="2">
        <f t="shared" si="4"/>
        <v>2.1324235073867985E-2</v>
      </c>
      <c r="F85" s="2">
        <f t="shared" si="5"/>
        <v>0.19889697856862559</v>
      </c>
      <c r="G85">
        <f t="shared" si="3"/>
        <v>0.14465075053304904</v>
      </c>
      <c r="AF85" s="1"/>
    </row>
    <row r="86" spans="1:32" x14ac:dyDescent="0.3">
      <c r="A86" s="3">
        <v>45047</v>
      </c>
      <c r="B86" s="4">
        <v>23450</v>
      </c>
      <c r="C86" s="3">
        <v>45047</v>
      </c>
      <c r="D86" s="7">
        <v>3394.77</v>
      </c>
      <c r="E86" s="2">
        <f t="shared" si="4"/>
        <v>0</v>
      </c>
      <c r="F86" s="2">
        <f t="shared" si="5"/>
        <v>7.9857609637625615E-2</v>
      </c>
      <c r="G86">
        <f t="shared" si="3"/>
        <v>0.14476631130063966</v>
      </c>
      <c r="AF86" s="1"/>
    </row>
    <row r="87" spans="1:32" x14ac:dyDescent="0.3">
      <c r="A87" s="3">
        <v>45048</v>
      </c>
      <c r="B87" s="4">
        <v>23450</v>
      </c>
      <c r="C87" s="3">
        <v>45048</v>
      </c>
      <c r="D87" s="7">
        <v>3394.77</v>
      </c>
      <c r="E87" s="2">
        <f t="shared" si="4"/>
        <v>0</v>
      </c>
      <c r="F87" s="2">
        <f t="shared" si="5"/>
        <v>0</v>
      </c>
      <c r="G87">
        <f t="shared" si="3"/>
        <v>0.14476631130063966</v>
      </c>
      <c r="AF87" s="1"/>
    </row>
    <row r="88" spans="1:32" x14ac:dyDescent="0.3">
      <c r="A88" s="3">
        <v>45049</v>
      </c>
      <c r="B88" s="4">
        <v>23450</v>
      </c>
      <c r="C88" s="3">
        <v>45049</v>
      </c>
      <c r="D88" s="7">
        <v>3394.91</v>
      </c>
      <c r="E88" s="2">
        <f t="shared" si="4"/>
        <v>0</v>
      </c>
      <c r="F88" s="2">
        <f t="shared" si="5"/>
        <v>4.1239056927522225E-3</v>
      </c>
      <c r="G88">
        <f t="shared" si="3"/>
        <v>0.14477228144989338</v>
      </c>
      <c r="AF88" s="1"/>
    </row>
    <row r="89" spans="1:32" x14ac:dyDescent="0.3">
      <c r="A89" s="3">
        <v>45050</v>
      </c>
      <c r="B89" s="4">
        <v>23445</v>
      </c>
      <c r="C89" s="6">
        <v>45050</v>
      </c>
      <c r="D89" s="7">
        <v>3394.24</v>
      </c>
      <c r="E89" s="2">
        <f t="shared" si="4"/>
        <v>-2.132423507387422E-2</v>
      </c>
      <c r="F89" s="2">
        <f t="shared" si="5"/>
        <v>-1.9737375140485569E-2</v>
      </c>
      <c r="G89">
        <f t="shared" si="3"/>
        <v>0.1447745788014502</v>
      </c>
      <c r="AF89" s="1"/>
    </row>
    <row r="90" spans="1:32" x14ac:dyDescent="0.3">
      <c r="A90" s="3">
        <v>45051</v>
      </c>
      <c r="B90" s="4">
        <v>23440</v>
      </c>
      <c r="C90" s="6">
        <v>45051</v>
      </c>
      <c r="D90" s="7">
        <v>3391.6898999999999</v>
      </c>
      <c r="E90" s="2">
        <f t="shared" si="4"/>
        <v>-2.132878327378002E-2</v>
      </c>
      <c r="F90" s="2">
        <f t="shared" si="5"/>
        <v>-7.515845750312225E-2</v>
      </c>
      <c r="G90">
        <f t="shared" si="3"/>
        <v>0.14469666808873718</v>
      </c>
      <c r="AF90" s="1"/>
    </row>
    <row r="91" spans="1:32" x14ac:dyDescent="0.3">
      <c r="A91" s="3">
        <v>45054</v>
      </c>
      <c r="B91" s="4">
        <v>23443</v>
      </c>
      <c r="C91" s="6">
        <v>45054</v>
      </c>
      <c r="D91" s="7">
        <v>3391.25</v>
      </c>
      <c r="E91" s="2">
        <f t="shared" si="4"/>
        <v>1.2797815856905077E-2</v>
      </c>
      <c r="F91" s="2">
        <f t="shared" si="5"/>
        <v>-1.2970776893268742E-2</v>
      </c>
      <c r="G91">
        <f t="shared" si="3"/>
        <v>0.14465938659727851</v>
      </c>
      <c r="AF91" s="1"/>
    </row>
    <row r="92" spans="1:32" x14ac:dyDescent="0.3">
      <c r="A92" s="3">
        <v>45055</v>
      </c>
      <c r="B92" s="4">
        <v>23460</v>
      </c>
      <c r="C92" s="6">
        <v>45055</v>
      </c>
      <c r="D92" s="7">
        <v>3389.73</v>
      </c>
      <c r="E92" s="2">
        <f t="shared" si="4"/>
        <v>7.2490035794851831E-2</v>
      </c>
      <c r="F92" s="2">
        <f t="shared" si="5"/>
        <v>-4.4831278825713979E-2</v>
      </c>
      <c r="G92">
        <f t="shared" si="3"/>
        <v>0.14448976982097186</v>
      </c>
      <c r="AF92" s="1"/>
    </row>
    <row r="93" spans="1:32" x14ac:dyDescent="0.3">
      <c r="A93" s="3">
        <v>45056</v>
      </c>
      <c r="B93" s="4">
        <v>23465</v>
      </c>
      <c r="C93" s="6">
        <v>45056</v>
      </c>
      <c r="D93" s="7">
        <v>3383.8101000000001</v>
      </c>
      <c r="E93" s="2">
        <f t="shared" si="4"/>
        <v>2.1310602105168018E-2</v>
      </c>
      <c r="F93" s="2">
        <f t="shared" si="5"/>
        <v>-0.17479490546659754</v>
      </c>
      <c r="G93">
        <f t="shared" si="3"/>
        <v>0.14420669507777542</v>
      </c>
      <c r="AF93" s="1"/>
    </row>
    <row r="94" spans="1:32" x14ac:dyDescent="0.3">
      <c r="A94" s="3">
        <v>45057</v>
      </c>
      <c r="B94" s="4">
        <v>23465</v>
      </c>
      <c r="C94" s="6">
        <v>45057</v>
      </c>
      <c r="D94" s="7">
        <v>3376.5</v>
      </c>
      <c r="E94" s="2">
        <f t="shared" si="4"/>
        <v>0</v>
      </c>
      <c r="F94" s="2">
        <f t="shared" si="5"/>
        <v>-0.21626531153217798</v>
      </c>
      <c r="G94">
        <f t="shared" si="3"/>
        <v>0.14389516300873642</v>
      </c>
      <c r="AF94" s="1"/>
    </row>
    <row r="95" spans="1:32" x14ac:dyDescent="0.3">
      <c r="A95" s="3">
        <v>45058</v>
      </c>
      <c r="B95" s="4">
        <v>23450</v>
      </c>
      <c r="C95" s="6">
        <v>45058</v>
      </c>
      <c r="D95" s="7">
        <v>3369.74</v>
      </c>
      <c r="E95" s="2">
        <f t="shared" si="4"/>
        <v>-6.39454354092584E-2</v>
      </c>
      <c r="F95" s="2">
        <f t="shared" si="5"/>
        <v>-0.20040799801182368</v>
      </c>
      <c r="G95">
        <f t="shared" si="3"/>
        <v>0.14369893390191896</v>
      </c>
      <c r="AF95" s="1"/>
    </row>
    <row r="96" spans="1:32" x14ac:dyDescent="0.3">
      <c r="A96" s="3">
        <v>45061</v>
      </c>
      <c r="B96" s="4">
        <v>23458</v>
      </c>
      <c r="C96" s="6">
        <v>45061</v>
      </c>
      <c r="D96" s="7">
        <v>3373.8</v>
      </c>
      <c r="E96" s="2">
        <f t="shared" si="4"/>
        <v>3.4109320702493541E-2</v>
      </c>
      <c r="F96" s="2">
        <f t="shared" si="5"/>
        <v>0.12041154914326649</v>
      </c>
      <c r="G96">
        <f t="shared" si="3"/>
        <v>0.1438230028135391</v>
      </c>
      <c r="AF96" s="1"/>
    </row>
    <row r="97" spans="1:32" x14ac:dyDescent="0.3">
      <c r="A97" s="3">
        <v>45062</v>
      </c>
      <c r="B97" s="4">
        <v>23450</v>
      </c>
      <c r="C97" s="6">
        <v>45062</v>
      </c>
      <c r="D97" s="7">
        <v>3360.1799000000001</v>
      </c>
      <c r="E97" s="2">
        <f t="shared" si="4"/>
        <v>-3.4109320702496948E-2</v>
      </c>
      <c r="F97" s="2">
        <f t="shared" si="5"/>
        <v>-0.40451913355983549</v>
      </c>
      <c r="G97">
        <f t="shared" si="3"/>
        <v>0.1432912537313433</v>
      </c>
      <c r="AF97" s="1"/>
    </row>
    <row r="98" spans="1:32" x14ac:dyDescent="0.3">
      <c r="A98" s="3">
        <v>45063</v>
      </c>
      <c r="B98" s="4">
        <v>23450</v>
      </c>
      <c r="C98" s="6">
        <v>45063</v>
      </c>
      <c r="D98" s="7">
        <v>3350.3798999999999</v>
      </c>
      <c r="E98" s="2">
        <f t="shared" si="4"/>
        <v>0</v>
      </c>
      <c r="F98" s="2">
        <f t="shared" si="5"/>
        <v>-0.29207718160584367</v>
      </c>
      <c r="G98">
        <f t="shared" si="3"/>
        <v>0.14287334328358209</v>
      </c>
      <c r="AF98" s="1"/>
    </row>
    <row r="99" spans="1:32" x14ac:dyDescent="0.3">
      <c r="A99" s="3">
        <v>45064</v>
      </c>
      <c r="B99" s="4">
        <v>23450</v>
      </c>
      <c r="C99" s="6">
        <v>45064</v>
      </c>
      <c r="D99" s="7">
        <v>3332.5801000000001</v>
      </c>
      <c r="E99" s="2">
        <f t="shared" si="4"/>
        <v>0</v>
      </c>
      <c r="F99" s="2">
        <f t="shared" si="5"/>
        <v>-0.53269336015485491</v>
      </c>
      <c r="G99">
        <f t="shared" si="3"/>
        <v>0.14211428997867803</v>
      </c>
      <c r="AF99" s="1"/>
    </row>
    <row r="100" spans="1:32" x14ac:dyDescent="0.3">
      <c r="A100" s="3">
        <v>45065</v>
      </c>
      <c r="B100" s="4">
        <v>23460</v>
      </c>
      <c r="C100" s="6">
        <v>45065</v>
      </c>
      <c r="D100" s="7">
        <v>3346.74</v>
      </c>
      <c r="E100" s="2">
        <f t="shared" si="4"/>
        <v>4.2634833304102102E-2</v>
      </c>
      <c r="F100" s="2">
        <f t="shared" si="5"/>
        <v>0.4239928915130235</v>
      </c>
      <c r="G100">
        <f t="shared" si="3"/>
        <v>0.14265728900255753</v>
      </c>
      <c r="AF100" s="1"/>
    </row>
    <row r="101" spans="1:32" x14ac:dyDescent="0.3">
      <c r="A101" s="3">
        <v>45068</v>
      </c>
      <c r="B101" s="4">
        <v>23438</v>
      </c>
      <c r="C101" s="6">
        <v>45068</v>
      </c>
      <c r="D101" s="7">
        <v>3330.9198999999999</v>
      </c>
      <c r="E101" s="2">
        <f t="shared" si="4"/>
        <v>-9.3820638891876543E-2</v>
      </c>
      <c r="F101" s="2">
        <f t="shared" si="5"/>
        <v>-0.47382256163690806</v>
      </c>
      <c r="G101">
        <f t="shared" si="3"/>
        <v>0.1421162172540319</v>
      </c>
      <c r="AF101" s="1"/>
    </row>
    <row r="102" spans="1:32" x14ac:dyDescent="0.3">
      <c r="A102" s="3">
        <v>45069</v>
      </c>
      <c r="B102" s="4">
        <v>23470</v>
      </c>
      <c r="C102" s="6">
        <v>45069</v>
      </c>
      <c r="D102" s="7">
        <v>3325.54</v>
      </c>
      <c r="E102" s="2">
        <f t="shared" si="4"/>
        <v>0.13643730265215206</v>
      </c>
      <c r="F102" s="2">
        <f t="shared" si="5"/>
        <v>-0.16164451532039878</v>
      </c>
      <c r="G102">
        <f t="shared" si="3"/>
        <v>0.14169322539412016</v>
      </c>
      <c r="AF102" s="1"/>
    </row>
    <row r="103" spans="1:32" x14ac:dyDescent="0.3">
      <c r="A103" s="3">
        <v>45070</v>
      </c>
      <c r="B103" s="4">
        <v>23470</v>
      </c>
      <c r="C103" s="6">
        <v>45070</v>
      </c>
      <c r="D103" s="7">
        <v>3323.1898999999999</v>
      </c>
      <c r="E103" s="2">
        <f t="shared" si="4"/>
        <v>0</v>
      </c>
      <c r="F103" s="2">
        <f t="shared" si="5"/>
        <v>-7.0693204062103387E-2</v>
      </c>
      <c r="G103">
        <f t="shared" si="3"/>
        <v>0.14159309331060929</v>
      </c>
      <c r="AF103" s="1"/>
    </row>
    <row r="104" spans="1:32" x14ac:dyDescent="0.3">
      <c r="A104" s="3">
        <v>45071</v>
      </c>
      <c r="B104" s="4">
        <v>23470</v>
      </c>
      <c r="C104" s="6">
        <v>45071</v>
      </c>
      <c r="D104" s="7">
        <v>3315.21</v>
      </c>
      <c r="E104" s="2">
        <f t="shared" si="4"/>
        <v>0</v>
      </c>
      <c r="F104" s="2">
        <f t="shared" si="5"/>
        <v>-0.24041648481156336</v>
      </c>
      <c r="G104">
        <f t="shared" si="3"/>
        <v>0.14125308904985087</v>
      </c>
      <c r="AF104" s="1"/>
    </row>
    <row r="105" spans="1:32" x14ac:dyDescent="0.3">
      <c r="A105" s="3">
        <v>45072</v>
      </c>
      <c r="B105" s="4">
        <v>23475</v>
      </c>
      <c r="C105" s="6">
        <v>45072</v>
      </c>
      <c r="D105" s="7">
        <v>3322.0601000000001</v>
      </c>
      <c r="E105" s="2">
        <f t="shared" si="4"/>
        <v>2.130152313944584E-2</v>
      </c>
      <c r="F105" s="2">
        <f t="shared" si="5"/>
        <v>0.20641324909022896</v>
      </c>
      <c r="G105">
        <f t="shared" si="3"/>
        <v>0.14151480724174653</v>
      </c>
      <c r="AF105" s="1"/>
    </row>
    <row r="106" spans="1:32" x14ac:dyDescent="0.3">
      <c r="A106" s="3">
        <v>45075</v>
      </c>
      <c r="B106" s="4">
        <v>23465</v>
      </c>
      <c r="C106" s="6">
        <v>45075</v>
      </c>
      <c r="D106" s="7">
        <v>3317.0801000000001</v>
      </c>
      <c r="E106" s="2">
        <f t="shared" si="4"/>
        <v>-4.2607584794562475E-2</v>
      </c>
      <c r="F106" s="2">
        <f t="shared" si="5"/>
        <v>-0.15001945384410834</v>
      </c>
      <c r="G106">
        <f t="shared" si="3"/>
        <v>0.14136288514809292</v>
      </c>
      <c r="AF106" s="1"/>
    </row>
    <row r="107" spans="1:32" x14ac:dyDescent="0.3">
      <c r="A107" s="3">
        <v>45076</v>
      </c>
      <c r="B107" s="4">
        <v>23480</v>
      </c>
      <c r="C107" s="6">
        <v>45076</v>
      </c>
      <c r="D107" s="7">
        <v>3316.01</v>
      </c>
      <c r="E107" s="2">
        <f t="shared" si="4"/>
        <v>6.3904571351469722E-2</v>
      </c>
      <c r="F107" s="2">
        <f t="shared" si="5"/>
        <v>-3.226550501050994E-2</v>
      </c>
      <c r="G107">
        <f t="shared" si="3"/>
        <v>0.14122700170357752</v>
      </c>
      <c r="AF107" s="1"/>
    </row>
    <row r="108" spans="1:32" x14ac:dyDescent="0.3">
      <c r="A108" s="3">
        <v>45077</v>
      </c>
      <c r="B108" s="4">
        <v>23485</v>
      </c>
      <c r="C108" s="6">
        <v>45077</v>
      </c>
      <c r="D108" s="7">
        <v>3301.98</v>
      </c>
      <c r="E108" s="2">
        <f t="shared" si="4"/>
        <v>2.1292451906265216E-2</v>
      </c>
      <c r="F108" s="2">
        <f t="shared" si="5"/>
        <v>-0.4239964405643305</v>
      </c>
      <c r="G108">
        <f t="shared" si="3"/>
        <v>0.14059953161592506</v>
      </c>
      <c r="AF108" s="1"/>
    </row>
    <row r="109" spans="1:32" x14ac:dyDescent="0.3">
      <c r="A109" s="3">
        <v>45078</v>
      </c>
      <c r="B109" s="4">
        <v>23485</v>
      </c>
      <c r="C109" s="6">
        <v>45078</v>
      </c>
      <c r="D109" s="7">
        <v>3309.8400999999999</v>
      </c>
      <c r="E109" s="2">
        <f t="shared" si="4"/>
        <v>0</v>
      </c>
      <c r="F109" s="2">
        <f t="shared" si="5"/>
        <v>0.23775915205931092</v>
      </c>
      <c r="G109">
        <f t="shared" si="3"/>
        <v>0.14093421758569299</v>
      </c>
      <c r="AF109" s="1"/>
    </row>
    <row r="110" spans="1:32" x14ac:dyDescent="0.3">
      <c r="A110" s="3">
        <v>45079</v>
      </c>
      <c r="B110" s="4">
        <v>23475</v>
      </c>
      <c r="C110" s="6">
        <v>45079</v>
      </c>
      <c r="D110" s="7">
        <v>3312.45</v>
      </c>
      <c r="E110" s="2">
        <f t="shared" si="4"/>
        <v>-4.2589438463177531E-2</v>
      </c>
      <c r="F110" s="2">
        <f t="shared" si="5"/>
        <v>7.8821679380198476E-2</v>
      </c>
      <c r="G110">
        <f t="shared" si="3"/>
        <v>0.14110543130990413</v>
      </c>
      <c r="AF110" s="1"/>
    </row>
    <row r="111" spans="1:32" x14ac:dyDescent="0.3">
      <c r="A111" s="3">
        <v>45082</v>
      </c>
      <c r="B111" s="4">
        <v>23495</v>
      </c>
      <c r="C111" s="6">
        <v>45082</v>
      </c>
      <c r="D111" s="7">
        <v>3307.29</v>
      </c>
      <c r="E111" s="2">
        <f t="shared" si="4"/>
        <v>8.516074604524311E-2</v>
      </c>
      <c r="F111" s="2">
        <f t="shared" si="5"/>
        <v>-0.15589739310219755</v>
      </c>
      <c r="G111">
        <f t="shared" si="3"/>
        <v>0.14076569482868695</v>
      </c>
      <c r="AF111" s="1"/>
    </row>
    <row r="112" spans="1:32" x14ac:dyDescent="0.3">
      <c r="A112" s="3">
        <v>45083</v>
      </c>
      <c r="B112" s="4">
        <v>23485</v>
      </c>
      <c r="C112" s="6">
        <v>45083</v>
      </c>
      <c r="D112" s="7">
        <v>3298.46</v>
      </c>
      <c r="E112" s="2">
        <f t="shared" si="4"/>
        <v>-4.2571307582064573E-2</v>
      </c>
      <c r="F112" s="2">
        <f t="shared" si="5"/>
        <v>-0.26734300447846343</v>
      </c>
      <c r="G112">
        <f t="shared" si="3"/>
        <v>0.14044964871194379</v>
      </c>
      <c r="AF112" s="1"/>
    </row>
    <row r="113" spans="1:32" x14ac:dyDescent="0.3">
      <c r="A113" s="3">
        <v>45084</v>
      </c>
      <c r="B113" s="4">
        <v>23485</v>
      </c>
      <c r="C113" s="6">
        <v>45084</v>
      </c>
      <c r="D113" s="7">
        <v>3293.8798999999999</v>
      </c>
      <c r="E113" s="2">
        <f t="shared" si="4"/>
        <v>0</v>
      </c>
      <c r="F113" s="2">
        <f t="shared" si="5"/>
        <v>-0.13895220229549951</v>
      </c>
      <c r="G113">
        <f t="shared" si="3"/>
        <v>0.14025462635724931</v>
      </c>
      <c r="AF113" s="1"/>
    </row>
    <row r="114" spans="1:32" x14ac:dyDescent="0.3">
      <c r="A114" s="3">
        <v>45085</v>
      </c>
      <c r="B114" s="4">
        <v>23490</v>
      </c>
      <c r="C114" s="6">
        <v>45085</v>
      </c>
      <c r="D114" s="7">
        <v>3302.1698999999999</v>
      </c>
      <c r="E114" s="2">
        <f t="shared" si="4"/>
        <v>2.128791918629843E-2</v>
      </c>
      <c r="F114" s="2">
        <f t="shared" si="5"/>
        <v>0.25136269786520116</v>
      </c>
      <c r="G114">
        <f t="shared" si="3"/>
        <v>0.14057768837803319</v>
      </c>
      <c r="AF114" s="1"/>
    </row>
    <row r="115" spans="1:32" x14ac:dyDescent="0.3">
      <c r="A115" s="3">
        <v>45086</v>
      </c>
      <c r="B115" s="4">
        <v>23470</v>
      </c>
      <c r="C115" s="6">
        <v>45086</v>
      </c>
      <c r="D115" s="7">
        <v>3291.8200999999999</v>
      </c>
      <c r="E115" s="2">
        <f t="shared" si="4"/>
        <v>-8.5178880788923703E-2</v>
      </c>
      <c r="F115" s="2">
        <f t="shared" si="5"/>
        <v>-0.31391641477201759</v>
      </c>
      <c r="G115">
        <f t="shared" si="3"/>
        <v>0.14025650191734129</v>
      </c>
      <c r="AF115" s="1"/>
    </row>
    <row r="116" spans="1:32" x14ac:dyDescent="0.3">
      <c r="A116" s="3">
        <v>45089</v>
      </c>
      <c r="B116" s="4">
        <v>23480</v>
      </c>
      <c r="C116" s="6">
        <v>45089</v>
      </c>
      <c r="D116" s="7">
        <v>3285.0601000000001</v>
      </c>
      <c r="E116" s="2">
        <f t="shared" si="4"/>
        <v>4.2598509696355105E-2</v>
      </c>
      <c r="F116" s="2">
        <f t="shared" si="5"/>
        <v>-0.20556866401672472</v>
      </c>
      <c r="G116">
        <f t="shared" si="3"/>
        <v>0.13990886286201024</v>
      </c>
      <c r="AF116" s="1"/>
    </row>
    <row r="117" spans="1:32" x14ac:dyDescent="0.3">
      <c r="A117" s="3">
        <v>45090</v>
      </c>
      <c r="B117" s="4">
        <v>23495</v>
      </c>
      <c r="C117" s="6">
        <v>45090</v>
      </c>
      <c r="D117" s="7">
        <v>3277.0801000000001</v>
      </c>
      <c r="E117" s="2">
        <f t="shared" si="4"/>
        <v>6.3863759488335517E-2</v>
      </c>
      <c r="F117" s="2">
        <f t="shared" si="5"/>
        <v>-0.24321345446596068</v>
      </c>
      <c r="G117">
        <f t="shared" si="3"/>
        <v>0.13947989359438179</v>
      </c>
      <c r="AF117" s="1"/>
    </row>
    <row r="118" spans="1:32" x14ac:dyDescent="0.3">
      <c r="A118" s="3">
        <v>45091</v>
      </c>
      <c r="B118" s="4">
        <v>23500</v>
      </c>
      <c r="C118" s="6">
        <v>45091</v>
      </c>
      <c r="D118" s="7">
        <v>3279.3701000000001</v>
      </c>
      <c r="E118" s="2">
        <f t="shared" si="4"/>
        <v>2.1278859533419504E-2</v>
      </c>
      <c r="F118" s="2">
        <f t="shared" si="5"/>
        <v>6.9854876442778283E-2</v>
      </c>
      <c r="G118">
        <f t="shared" si="3"/>
        <v>0.13954766382978723</v>
      </c>
      <c r="AF118" s="1"/>
    </row>
    <row r="119" spans="1:32" x14ac:dyDescent="0.3">
      <c r="A119" s="3">
        <v>45092</v>
      </c>
      <c r="B119" s="4">
        <v>23525</v>
      </c>
      <c r="C119" s="6">
        <v>45092</v>
      </c>
      <c r="D119" s="7">
        <v>3302.9099000000001</v>
      </c>
      <c r="E119" s="2">
        <f t="shared" si="4"/>
        <v>0.10632643213300838</v>
      </c>
      <c r="F119" s="2">
        <f t="shared" si="5"/>
        <v>0.71525065341161853</v>
      </c>
      <c r="G119">
        <f t="shared" si="3"/>
        <v>0.14039999574920298</v>
      </c>
      <c r="AF119" s="1"/>
    </row>
    <row r="120" spans="1:32" x14ac:dyDescent="0.3">
      <c r="A120" s="3">
        <v>45093</v>
      </c>
      <c r="B120" s="4">
        <v>23520</v>
      </c>
      <c r="C120" s="6">
        <v>45093</v>
      </c>
      <c r="D120" s="7">
        <v>3299.6599000000001</v>
      </c>
      <c r="E120" s="2">
        <f t="shared" si="4"/>
        <v>-2.1256244101710543E-2</v>
      </c>
      <c r="F120" s="2">
        <f t="shared" si="5"/>
        <v>-9.8446524941975297E-2</v>
      </c>
      <c r="G120">
        <f t="shared" si="3"/>
        <v>0.14029166241496599</v>
      </c>
      <c r="AF120" s="1"/>
    </row>
    <row r="121" spans="1:32" x14ac:dyDescent="0.3">
      <c r="A121" s="3">
        <v>45096</v>
      </c>
      <c r="B121" s="4">
        <v>23520</v>
      </c>
      <c r="C121" s="6">
        <v>45096</v>
      </c>
      <c r="D121" s="7">
        <v>3284</v>
      </c>
      <c r="E121" s="2">
        <f t="shared" si="4"/>
        <v>0</v>
      </c>
      <c r="F121" s="2">
        <f t="shared" si="5"/>
        <v>-0.4757210965082963</v>
      </c>
      <c r="G121">
        <f t="shared" si="3"/>
        <v>0.13962585034013605</v>
      </c>
      <c r="AF121" s="1"/>
    </row>
    <row r="122" spans="1:32" x14ac:dyDescent="0.3">
      <c r="A122" s="3">
        <v>45097</v>
      </c>
      <c r="B122" s="4">
        <v>23520</v>
      </c>
      <c r="C122" s="6">
        <v>45097</v>
      </c>
      <c r="D122" s="7">
        <v>3274.8998999999999</v>
      </c>
      <c r="E122" s="2">
        <f t="shared" si="4"/>
        <v>0</v>
      </c>
      <c r="F122" s="2">
        <f t="shared" si="5"/>
        <v>-0.27748878555783452</v>
      </c>
      <c r="G122">
        <f t="shared" si="3"/>
        <v>0.13923894132653061</v>
      </c>
      <c r="AF122" s="1"/>
    </row>
    <row r="123" spans="1:32" x14ac:dyDescent="0.3">
      <c r="A123" s="3">
        <v>45098</v>
      </c>
      <c r="B123" s="4">
        <v>23505</v>
      </c>
      <c r="C123" s="6">
        <v>45098</v>
      </c>
      <c r="D123" s="7">
        <v>3273.22</v>
      </c>
      <c r="E123" s="2">
        <f t="shared" si="4"/>
        <v>-6.3795855433229534E-2</v>
      </c>
      <c r="F123" s="2">
        <f t="shared" si="5"/>
        <v>-5.1309385365862895E-2</v>
      </c>
      <c r="G123">
        <f t="shared" si="3"/>
        <v>0.13925632844075728</v>
      </c>
      <c r="AF123" s="1"/>
    </row>
    <row r="124" spans="1:32" x14ac:dyDescent="0.3">
      <c r="A124" s="3">
        <v>45099</v>
      </c>
      <c r="B124" s="4">
        <v>23515</v>
      </c>
      <c r="C124" s="6">
        <v>45099</v>
      </c>
      <c r="D124" s="7">
        <v>3274.6100999999999</v>
      </c>
      <c r="E124" s="2">
        <f t="shared" si="4"/>
        <v>4.2535092091755128E-2</v>
      </c>
      <c r="F124" s="2">
        <f t="shared" si="5"/>
        <v>4.245986837332353E-2</v>
      </c>
      <c r="G124">
        <f t="shared" si="3"/>
        <v>0.1392562236870083</v>
      </c>
      <c r="AF124" s="1"/>
    </row>
    <row r="125" spans="1:32" x14ac:dyDescent="0.3">
      <c r="A125" s="3">
        <v>45100</v>
      </c>
      <c r="B125" s="4">
        <v>23515</v>
      </c>
      <c r="C125" s="6">
        <v>45100</v>
      </c>
      <c r="D125" s="7">
        <v>3274.6100999999999</v>
      </c>
      <c r="E125" s="2">
        <f t="shared" si="4"/>
        <v>0</v>
      </c>
      <c r="F125" s="2">
        <f t="shared" si="5"/>
        <v>0</v>
      </c>
      <c r="G125">
        <f t="shared" si="3"/>
        <v>0.1392562236870083</v>
      </c>
      <c r="AF125" s="1"/>
    </row>
    <row r="126" spans="1:32" x14ac:dyDescent="0.3">
      <c r="A126" s="3">
        <v>45103</v>
      </c>
      <c r="B126" s="4">
        <v>23530</v>
      </c>
      <c r="C126" s="6">
        <v>45103</v>
      </c>
      <c r="D126" s="7">
        <v>3250.54</v>
      </c>
      <c r="E126" s="2">
        <f t="shared" si="4"/>
        <v>6.3768734225976773E-2</v>
      </c>
      <c r="F126" s="2">
        <f t="shared" si="5"/>
        <v>-0.73776721788995192</v>
      </c>
      <c r="G126">
        <f t="shared" si="3"/>
        <v>0.1381444963875903</v>
      </c>
      <c r="AF126" s="1"/>
    </row>
    <row r="127" spans="1:32" x14ac:dyDescent="0.3">
      <c r="A127" s="3">
        <v>45104</v>
      </c>
      <c r="B127" s="4">
        <v>23520</v>
      </c>
      <c r="C127" s="6">
        <v>45104</v>
      </c>
      <c r="D127" s="7">
        <v>3257.1201000000001</v>
      </c>
      <c r="E127" s="2">
        <f t="shared" si="4"/>
        <v>-4.2507970884490834E-2</v>
      </c>
      <c r="F127" s="2">
        <f t="shared" si="5"/>
        <v>0.20222636527898902</v>
      </c>
      <c r="G127">
        <f t="shared" si="3"/>
        <v>0.1384829974489796</v>
      </c>
      <c r="AF127" s="1"/>
    </row>
    <row r="128" spans="1:32" x14ac:dyDescent="0.3">
      <c r="A128" s="3">
        <v>45105</v>
      </c>
      <c r="B128" s="4">
        <v>23555</v>
      </c>
      <c r="C128" s="6">
        <v>45105</v>
      </c>
      <c r="D128" s="7">
        <v>3251.0700999999999</v>
      </c>
      <c r="E128" s="2">
        <f t="shared" si="4"/>
        <v>0.14869891215783665</v>
      </c>
      <c r="F128" s="2">
        <f t="shared" si="5"/>
        <v>-0.18591963531453765</v>
      </c>
      <c r="G128">
        <f t="shared" si="3"/>
        <v>0.13802038208448311</v>
      </c>
      <c r="AF128" s="1"/>
    </row>
    <row r="129" spans="1:32" x14ac:dyDescent="0.3">
      <c r="A129" s="3">
        <v>45106</v>
      </c>
      <c r="B129" s="4">
        <v>23569</v>
      </c>
      <c r="C129" s="6">
        <v>45106</v>
      </c>
      <c r="D129" s="7">
        <v>3249.3301000000001</v>
      </c>
      <c r="E129" s="2">
        <f t="shared" si="4"/>
        <v>5.9417708224630425E-2</v>
      </c>
      <c r="F129" s="2">
        <f t="shared" si="5"/>
        <v>-5.3535166698106651E-2</v>
      </c>
      <c r="G129">
        <f t="shared" si="3"/>
        <v>0.13786457210742925</v>
      </c>
      <c r="AF129" s="1"/>
    </row>
    <row r="130" spans="1:32" x14ac:dyDescent="0.3">
      <c r="A130" s="3">
        <v>45107</v>
      </c>
      <c r="B130" s="4">
        <v>23575</v>
      </c>
      <c r="C130" s="6">
        <v>45107</v>
      </c>
      <c r="D130" s="7">
        <v>3250.24</v>
      </c>
      <c r="E130" s="2">
        <f t="shared" si="4"/>
        <v>2.5453928527036492E-2</v>
      </c>
      <c r="F130" s="2">
        <f t="shared" si="5"/>
        <v>2.7998775055720963E-2</v>
      </c>
      <c r="G130">
        <f t="shared" si="3"/>
        <v>0.13786808059384942</v>
      </c>
      <c r="AF130" s="1"/>
    </row>
    <row r="131" spans="1:32" x14ac:dyDescent="0.3">
      <c r="A131" s="3">
        <v>45110</v>
      </c>
      <c r="B131" s="4">
        <v>23695</v>
      </c>
      <c r="C131" s="6">
        <v>45110</v>
      </c>
      <c r="D131" s="7">
        <v>3272.1100999999999</v>
      </c>
      <c r="E131" s="2">
        <f t="shared" si="4"/>
        <v>0.5077226900030356</v>
      </c>
      <c r="F131" s="2">
        <f t="shared" si="5"/>
        <v>0.67062275496359403</v>
      </c>
      <c r="G131">
        <f t="shared" ref="G131:G194" si="6">D131/B131</f>
        <v>0.13809285081240769</v>
      </c>
      <c r="AF131" s="1"/>
    </row>
    <row r="132" spans="1:32" x14ac:dyDescent="0.3">
      <c r="A132" s="3">
        <v>45111</v>
      </c>
      <c r="B132" s="4">
        <v>23700</v>
      </c>
      <c r="C132" s="6">
        <v>45111</v>
      </c>
      <c r="D132" s="7">
        <v>3284.96</v>
      </c>
      <c r="E132" s="2">
        <f t="shared" ref="E132:E195" si="7">LN(B132/B131)*100</f>
        <v>2.1099272153392714E-2</v>
      </c>
      <c r="F132" s="2">
        <f t="shared" ref="F132:F195" si="8">LN(D132/D131)*100</f>
        <v>0.3919407983681974</v>
      </c>
      <c r="G132">
        <f t="shared" si="6"/>
        <v>0.13860590717299578</v>
      </c>
      <c r="AF132" s="1"/>
    </row>
    <row r="133" spans="1:32" x14ac:dyDescent="0.3">
      <c r="A133" s="3">
        <v>45112</v>
      </c>
      <c r="B133" s="4">
        <v>23745</v>
      </c>
      <c r="C133" s="6">
        <v>45112</v>
      </c>
      <c r="D133" s="7">
        <v>3275.8998999999999</v>
      </c>
      <c r="E133" s="2">
        <f t="shared" si="7"/>
        <v>0.18969338599996707</v>
      </c>
      <c r="F133" s="2">
        <f t="shared" si="8"/>
        <v>-0.27618653338802918</v>
      </c>
      <c r="G133">
        <f t="shared" si="6"/>
        <v>0.13796167193093281</v>
      </c>
      <c r="AF133" s="1"/>
    </row>
    <row r="134" spans="1:32" x14ac:dyDescent="0.3">
      <c r="A134" s="3">
        <v>45113</v>
      </c>
      <c r="B134" s="4">
        <v>23710</v>
      </c>
      <c r="C134" s="6">
        <v>45113</v>
      </c>
      <c r="D134" s="7">
        <v>3269.8899000000001</v>
      </c>
      <c r="E134" s="2">
        <f t="shared" si="7"/>
        <v>-0.14750819237710269</v>
      </c>
      <c r="F134" s="2">
        <f t="shared" si="8"/>
        <v>-0.18362953508833524</v>
      </c>
      <c r="G134">
        <f t="shared" si="6"/>
        <v>0.13791184732180514</v>
      </c>
      <c r="AF134" s="1"/>
    </row>
    <row r="135" spans="1:32" x14ac:dyDescent="0.3">
      <c r="A135" s="3">
        <v>45114</v>
      </c>
      <c r="B135" s="4">
        <v>23635</v>
      </c>
      <c r="C135" s="6">
        <v>45114</v>
      </c>
      <c r="D135" s="7">
        <v>3272.6799000000001</v>
      </c>
      <c r="E135" s="2">
        <f t="shared" si="7"/>
        <v>-0.31682358321143739</v>
      </c>
      <c r="F135" s="2">
        <f t="shared" si="8"/>
        <v>8.5287593542210452E-2</v>
      </c>
      <c r="G135">
        <f t="shared" si="6"/>
        <v>0.13846752274169663</v>
      </c>
      <c r="AF135" s="1"/>
    </row>
    <row r="136" spans="1:32" x14ac:dyDescent="0.3">
      <c r="A136" s="3">
        <v>45117</v>
      </c>
      <c r="B136" s="4">
        <v>23640</v>
      </c>
      <c r="C136" s="6">
        <v>45117</v>
      </c>
      <c r="D136" s="7">
        <v>3268.53</v>
      </c>
      <c r="E136" s="2">
        <f t="shared" si="7"/>
        <v>2.1152829269784051E-2</v>
      </c>
      <c r="F136" s="2">
        <f t="shared" si="8"/>
        <v>-0.12688480021929111</v>
      </c>
      <c r="G136">
        <f t="shared" si="6"/>
        <v>0.13826269035532995</v>
      </c>
      <c r="AF136" s="1"/>
    </row>
    <row r="137" spans="1:32" x14ac:dyDescent="0.3">
      <c r="A137" s="3">
        <v>45118</v>
      </c>
      <c r="B137" s="4">
        <v>23690</v>
      </c>
      <c r="C137" s="6">
        <v>45118</v>
      </c>
      <c r="D137" s="7">
        <v>3285.0801000000001</v>
      </c>
      <c r="E137" s="2">
        <f t="shared" si="7"/>
        <v>0.21128256327965492</v>
      </c>
      <c r="F137" s="2">
        <f t="shared" si="8"/>
        <v>0.50506926501605942</v>
      </c>
      <c r="G137">
        <f t="shared" si="6"/>
        <v>0.13866948501477416</v>
      </c>
      <c r="AF137" s="1"/>
    </row>
    <row r="138" spans="1:32" x14ac:dyDescent="0.3">
      <c r="A138" s="3">
        <v>45119</v>
      </c>
      <c r="B138" s="4">
        <v>23660</v>
      </c>
      <c r="C138" s="6">
        <v>45119</v>
      </c>
      <c r="D138" s="7">
        <v>3301.24</v>
      </c>
      <c r="E138" s="2">
        <f t="shared" si="7"/>
        <v>-0.12671596204533211</v>
      </c>
      <c r="F138" s="2">
        <f t="shared" si="8"/>
        <v>0.49071202680505149</v>
      </c>
      <c r="G138">
        <f t="shared" si="6"/>
        <v>0.13952831783601014</v>
      </c>
      <c r="AF138" s="1"/>
    </row>
    <row r="139" spans="1:32" x14ac:dyDescent="0.3">
      <c r="A139" s="3">
        <v>45120</v>
      </c>
      <c r="B139" s="4">
        <v>23665</v>
      </c>
      <c r="C139" s="6">
        <v>45120</v>
      </c>
      <c r="D139" s="7">
        <v>3308.8600999999999</v>
      </c>
      <c r="E139" s="2">
        <f t="shared" si="7"/>
        <v>2.1130480797050238E-2</v>
      </c>
      <c r="F139" s="2">
        <f t="shared" si="8"/>
        <v>0.23055939426859803</v>
      </c>
      <c r="G139">
        <f t="shared" si="6"/>
        <v>0.13982083667863934</v>
      </c>
      <c r="AF139" s="1"/>
    </row>
    <row r="140" spans="1:32" x14ac:dyDescent="0.3">
      <c r="A140" s="3">
        <v>45121</v>
      </c>
      <c r="B140" s="4">
        <v>23630</v>
      </c>
      <c r="C140" s="6">
        <v>45121</v>
      </c>
      <c r="D140" s="7">
        <v>3308.46</v>
      </c>
      <c r="E140" s="2">
        <f t="shared" si="7"/>
        <v>-0.14800721593948377</v>
      </c>
      <c r="F140" s="2">
        <f t="shared" si="8"/>
        <v>-1.209250858175321E-2</v>
      </c>
      <c r="G140">
        <f t="shared" si="6"/>
        <v>0.14001100296233601</v>
      </c>
      <c r="AF140" s="1"/>
    </row>
    <row r="141" spans="1:32" x14ac:dyDescent="0.3">
      <c r="A141" s="3">
        <v>45124</v>
      </c>
      <c r="B141" s="4">
        <v>23630</v>
      </c>
      <c r="C141" s="6">
        <v>45124</v>
      </c>
      <c r="D141" s="7">
        <v>3294.3</v>
      </c>
      <c r="E141" s="2">
        <f t="shared" si="7"/>
        <v>0</v>
      </c>
      <c r="F141" s="2">
        <f t="shared" si="8"/>
        <v>-0.42891220362221716</v>
      </c>
      <c r="G141">
        <f t="shared" si="6"/>
        <v>0.13941176470588237</v>
      </c>
      <c r="AF141" s="1"/>
    </row>
    <row r="142" spans="1:32" x14ac:dyDescent="0.3">
      <c r="A142" s="3">
        <v>45125</v>
      </c>
      <c r="B142" s="4">
        <v>23635</v>
      </c>
      <c r="C142" s="6">
        <v>45125</v>
      </c>
      <c r="D142" s="7">
        <v>3291</v>
      </c>
      <c r="E142" s="2">
        <f t="shared" si="7"/>
        <v>2.115730463832392E-2</v>
      </c>
      <c r="F142" s="2">
        <f t="shared" si="8"/>
        <v>-0.10022323284374235</v>
      </c>
      <c r="G142">
        <f t="shared" si="6"/>
        <v>0.13924264861434313</v>
      </c>
      <c r="AF142" s="1"/>
    </row>
    <row r="143" spans="1:32" x14ac:dyDescent="0.3">
      <c r="A143" s="3">
        <v>45126</v>
      </c>
      <c r="B143" s="4">
        <v>23630</v>
      </c>
      <c r="C143" s="6">
        <v>45126</v>
      </c>
      <c r="D143" s="7">
        <v>3269.23</v>
      </c>
      <c r="E143" s="2">
        <f t="shared" si="7"/>
        <v>-2.1157304638317873E-2</v>
      </c>
      <c r="F143" s="2">
        <f t="shared" si="8"/>
        <v>-0.66369867865137844</v>
      </c>
      <c r="G143">
        <f t="shared" si="6"/>
        <v>0.13835082522217521</v>
      </c>
      <c r="AF143" s="1"/>
    </row>
    <row r="144" spans="1:32" x14ac:dyDescent="0.3">
      <c r="A144" s="3">
        <v>45127</v>
      </c>
      <c r="B144" s="4">
        <v>23647</v>
      </c>
      <c r="C144" s="6">
        <v>45127</v>
      </c>
      <c r="D144" s="7">
        <v>3293.9099000000001</v>
      </c>
      <c r="E144" s="2">
        <f t="shared" si="7"/>
        <v>7.1916579870541925E-2</v>
      </c>
      <c r="F144" s="2">
        <f t="shared" si="8"/>
        <v>0.75207954440671376</v>
      </c>
      <c r="G144">
        <f t="shared" si="6"/>
        <v>0.13929504376876559</v>
      </c>
      <c r="AF144" s="1"/>
    </row>
    <row r="145" spans="1:32" x14ac:dyDescent="0.3">
      <c r="A145" s="3">
        <v>45128</v>
      </c>
      <c r="B145" s="4">
        <v>23656</v>
      </c>
      <c r="C145" s="6">
        <v>45128</v>
      </c>
      <c r="D145" s="7">
        <v>3290.3501000000001</v>
      </c>
      <c r="E145" s="2">
        <f t="shared" si="7"/>
        <v>3.8052555265411944E-2</v>
      </c>
      <c r="F145" s="2">
        <f t="shared" si="8"/>
        <v>-0.10813061291170403</v>
      </c>
      <c r="G145">
        <f t="shared" si="6"/>
        <v>0.13909156662157593</v>
      </c>
      <c r="AF145" s="1"/>
    </row>
    <row r="146" spans="1:32" x14ac:dyDescent="0.3">
      <c r="A146" s="3">
        <v>45131</v>
      </c>
      <c r="B146" s="4">
        <v>23665</v>
      </c>
      <c r="C146" s="6">
        <v>45131</v>
      </c>
      <c r="D146" s="7">
        <v>3292.52</v>
      </c>
      <c r="E146" s="2">
        <f t="shared" si="7"/>
        <v>3.8038080803513716E-2</v>
      </c>
      <c r="F146" s="2">
        <f t="shared" si="8"/>
        <v>6.59256538752028E-2</v>
      </c>
      <c r="G146">
        <f t="shared" si="6"/>
        <v>0.13913036129304882</v>
      </c>
      <c r="AF146" s="1"/>
    </row>
    <row r="147" spans="1:32" x14ac:dyDescent="0.3">
      <c r="A147" s="3">
        <v>45132</v>
      </c>
      <c r="B147" s="4">
        <v>23655</v>
      </c>
      <c r="C147" s="6">
        <v>45132</v>
      </c>
      <c r="D147" s="7">
        <v>3313.6298999999999</v>
      </c>
      <c r="E147" s="2">
        <f t="shared" si="7"/>
        <v>-4.2265427509986207E-2</v>
      </c>
      <c r="F147" s="2">
        <f t="shared" si="8"/>
        <v>0.63910060087188991</v>
      </c>
      <c r="G147">
        <f t="shared" si="6"/>
        <v>0.14008158528852252</v>
      </c>
      <c r="AF147" s="1"/>
    </row>
    <row r="148" spans="1:32" x14ac:dyDescent="0.3">
      <c r="A148" s="3">
        <v>45133</v>
      </c>
      <c r="B148" s="4">
        <v>23665</v>
      </c>
      <c r="C148" s="6">
        <v>45133</v>
      </c>
      <c r="D148" s="7">
        <v>3309.05</v>
      </c>
      <c r="E148" s="2">
        <f t="shared" si="7"/>
        <v>4.2265427509986818E-2</v>
      </c>
      <c r="F148" s="2">
        <f t="shared" si="8"/>
        <v>-0.13830959065663259</v>
      </c>
      <c r="G148">
        <f t="shared" si="6"/>
        <v>0.13982886118740756</v>
      </c>
      <c r="AF148" s="1"/>
    </row>
    <row r="149" spans="1:32" x14ac:dyDescent="0.3">
      <c r="A149" s="3">
        <v>45134</v>
      </c>
      <c r="B149" s="4">
        <v>23661</v>
      </c>
      <c r="C149" s="6">
        <v>45134</v>
      </c>
      <c r="D149" s="7">
        <v>3297.5601000000001</v>
      </c>
      <c r="E149" s="2">
        <f t="shared" si="7"/>
        <v>-1.6904027424774631E-2</v>
      </c>
      <c r="F149" s="2">
        <f t="shared" si="8"/>
        <v>-0.34783077585674926</v>
      </c>
      <c r="G149">
        <f t="shared" si="6"/>
        <v>0.13936689489032586</v>
      </c>
      <c r="AF149" s="1"/>
    </row>
    <row r="150" spans="1:32" x14ac:dyDescent="0.3">
      <c r="A150" s="3">
        <v>45135</v>
      </c>
      <c r="B150" s="4">
        <v>23685</v>
      </c>
      <c r="C150" s="6">
        <v>45135</v>
      </c>
      <c r="D150" s="7">
        <v>3312.5900999999999</v>
      </c>
      <c r="E150" s="2">
        <f t="shared" si="7"/>
        <v>0.1013813291751626</v>
      </c>
      <c r="F150" s="2">
        <f t="shared" si="8"/>
        <v>0.45475595704510513</v>
      </c>
      <c r="G150">
        <f t="shared" si="6"/>
        <v>0.13986025332488916</v>
      </c>
      <c r="AF150" s="1"/>
    </row>
    <row r="151" spans="1:32" x14ac:dyDescent="0.3">
      <c r="A151" s="3">
        <v>45138</v>
      </c>
      <c r="B151" s="4">
        <v>23680</v>
      </c>
      <c r="C151" s="6">
        <v>45138</v>
      </c>
      <c r="D151" s="7">
        <v>3315.1298999999999</v>
      </c>
      <c r="E151" s="2">
        <f t="shared" si="7"/>
        <v>-2.1112635991022539E-2</v>
      </c>
      <c r="F151" s="2">
        <f t="shared" si="8"/>
        <v>7.6641744802800033E-2</v>
      </c>
      <c r="G151">
        <f t="shared" si="6"/>
        <v>0.13999703969594593</v>
      </c>
      <c r="AF151" s="1"/>
    </row>
    <row r="152" spans="1:32" x14ac:dyDescent="0.3">
      <c r="A152" s="3">
        <v>45139</v>
      </c>
      <c r="B152" s="4">
        <v>23680</v>
      </c>
      <c r="C152" s="6">
        <v>45139</v>
      </c>
      <c r="D152" s="7">
        <v>3298.97</v>
      </c>
      <c r="E152" s="2">
        <f t="shared" si="7"/>
        <v>0</v>
      </c>
      <c r="F152" s="2">
        <f t="shared" si="8"/>
        <v>-0.48865098501055571</v>
      </c>
      <c r="G152">
        <f t="shared" si="6"/>
        <v>0.13931461148648647</v>
      </c>
      <c r="AF152" s="1"/>
    </row>
    <row r="153" spans="1:32" x14ac:dyDescent="0.3">
      <c r="A153" s="3">
        <v>45140</v>
      </c>
      <c r="B153" s="4">
        <v>23735</v>
      </c>
      <c r="C153" s="6">
        <v>45140</v>
      </c>
      <c r="D153" s="7">
        <v>3300.1001000000001</v>
      </c>
      <c r="E153" s="2">
        <f t="shared" si="7"/>
        <v>0.23199419874763796</v>
      </c>
      <c r="F153" s="2">
        <f t="shared" si="8"/>
        <v>3.4250280537193138E-2</v>
      </c>
      <c r="G153">
        <f t="shared" si="6"/>
        <v>0.13903939751421951</v>
      </c>
      <c r="AF153" s="1"/>
    </row>
    <row r="154" spans="1:32" x14ac:dyDescent="0.3">
      <c r="A154" s="3">
        <v>45141</v>
      </c>
      <c r="B154" s="4">
        <v>23750</v>
      </c>
      <c r="C154" s="6">
        <v>45141</v>
      </c>
      <c r="D154" s="7">
        <v>3313.5700999999999</v>
      </c>
      <c r="E154" s="2">
        <f t="shared" si="7"/>
        <v>6.3177847736881357E-2</v>
      </c>
      <c r="F154" s="2">
        <f t="shared" si="8"/>
        <v>0.40733868541113982</v>
      </c>
      <c r="G154">
        <f t="shared" si="6"/>
        <v>0.13951874105263157</v>
      </c>
      <c r="AF154" s="1"/>
    </row>
    <row r="155" spans="1:32" x14ac:dyDescent="0.3">
      <c r="A155" s="3">
        <v>45142</v>
      </c>
      <c r="B155" s="4">
        <v>23725</v>
      </c>
      <c r="C155" s="6">
        <v>45142</v>
      </c>
      <c r="D155" s="7">
        <v>3308.46</v>
      </c>
      <c r="E155" s="2">
        <f t="shared" si="7"/>
        <v>-0.10531859846587012</v>
      </c>
      <c r="F155" s="2">
        <f t="shared" si="8"/>
        <v>-0.1543363873970548</v>
      </c>
      <c r="G155">
        <f t="shared" si="6"/>
        <v>0.13945036880927292</v>
      </c>
      <c r="AF155" s="1"/>
    </row>
    <row r="156" spans="1:32" x14ac:dyDescent="0.3">
      <c r="A156" s="3">
        <v>45145</v>
      </c>
      <c r="B156" s="4">
        <v>23720</v>
      </c>
      <c r="C156" s="6">
        <v>45145</v>
      </c>
      <c r="D156" s="7">
        <v>3297.1001000000001</v>
      </c>
      <c r="E156" s="2">
        <f t="shared" si="7"/>
        <v>-2.107703664669008E-2</v>
      </c>
      <c r="F156" s="2">
        <f t="shared" si="8"/>
        <v>-0.34394997629696555</v>
      </c>
      <c r="G156">
        <f t="shared" si="6"/>
        <v>0.13900084738617202</v>
      </c>
      <c r="AF156" s="1"/>
    </row>
    <row r="157" spans="1:32" x14ac:dyDescent="0.3">
      <c r="A157" s="3">
        <v>45146</v>
      </c>
      <c r="B157" s="4">
        <v>23730</v>
      </c>
      <c r="C157" s="6">
        <v>45146</v>
      </c>
      <c r="D157" s="7">
        <v>3286.98</v>
      </c>
      <c r="E157" s="2">
        <f t="shared" si="7"/>
        <v>4.2149631814743078E-2</v>
      </c>
      <c r="F157" s="2">
        <f t="shared" si="8"/>
        <v>-0.30741144749224125</v>
      </c>
      <c r="G157">
        <f t="shared" si="6"/>
        <v>0.1385158027812895</v>
      </c>
      <c r="AF157" s="1"/>
    </row>
    <row r="158" spans="1:32" x14ac:dyDescent="0.3">
      <c r="A158" s="3">
        <v>45147</v>
      </c>
      <c r="B158" s="4">
        <v>23735</v>
      </c>
      <c r="C158" s="6">
        <v>45147</v>
      </c>
      <c r="D158" s="7">
        <v>3291.3200999999999</v>
      </c>
      <c r="E158" s="2">
        <f t="shared" si="7"/>
        <v>2.1068155560918997E-2</v>
      </c>
      <c r="F158" s="2">
        <f t="shared" si="8"/>
        <v>0.13195204121881279</v>
      </c>
      <c r="G158">
        <f t="shared" si="6"/>
        <v>0.13866947967137139</v>
      </c>
      <c r="AF158" s="1"/>
    </row>
    <row r="159" spans="1:32" x14ac:dyDescent="0.3">
      <c r="A159" s="3">
        <v>45148</v>
      </c>
      <c r="B159" s="4">
        <v>23740</v>
      </c>
      <c r="C159" s="6">
        <v>45148</v>
      </c>
      <c r="D159" s="7">
        <v>3288.3200999999999</v>
      </c>
      <c r="E159" s="2">
        <f t="shared" si="7"/>
        <v>2.1063717824060427E-2</v>
      </c>
      <c r="F159" s="2">
        <f t="shared" si="8"/>
        <v>-9.119040302211065E-2</v>
      </c>
      <c r="G159">
        <f t="shared" si="6"/>
        <v>0.13851390480202189</v>
      </c>
      <c r="AF159" s="1"/>
    </row>
    <row r="160" spans="1:32" x14ac:dyDescent="0.3">
      <c r="A160" s="3">
        <v>45149</v>
      </c>
      <c r="B160" s="4">
        <v>23750</v>
      </c>
      <c r="C160" s="6">
        <v>45149</v>
      </c>
      <c r="D160" s="7">
        <v>3280.4299000000001</v>
      </c>
      <c r="E160" s="2">
        <f t="shared" si="7"/>
        <v>4.2114129912818196E-2</v>
      </c>
      <c r="F160" s="2">
        <f t="shared" si="8"/>
        <v>-0.24023455892527162</v>
      </c>
      <c r="G160">
        <f t="shared" si="6"/>
        <v>0.13812336421052632</v>
      </c>
      <c r="AF160" s="1"/>
    </row>
    <row r="161" spans="1:32" x14ac:dyDescent="0.3">
      <c r="A161" s="3">
        <v>45152</v>
      </c>
      <c r="B161" s="4">
        <v>23815</v>
      </c>
      <c r="C161" s="6">
        <v>45152</v>
      </c>
      <c r="D161" s="7">
        <v>3279.8501000000001</v>
      </c>
      <c r="E161" s="2">
        <f t="shared" si="7"/>
        <v>0.27331037721734885</v>
      </c>
      <c r="F161" s="2">
        <f t="shared" si="8"/>
        <v>-1.7676074847711672E-2</v>
      </c>
      <c r="G161">
        <f t="shared" si="6"/>
        <v>0.1377220281335293</v>
      </c>
      <c r="AF161" s="1"/>
    </row>
    <row r="162" spans="1:32" x14ac:dyDescent="0.3">
      <c r="A162" s="3">
        <v>45153</v>
      </c>
      <c r="B162" s="4">
        <v>23965</v>
      </c>
      <c r="C162" s="6">
        <v>45153</v>
      </c>
      <c r="D162" s="7">
        <v>3289.8600999999999</v>
      </c>
      <c r="E162" s="2">
        <f t="shared" si="7"/>
        <v>0.62787983587709828</v>
      </c>
      <c r="F162" s="2">
        <f t="shared" si="8"/>
        <v>0.30473209446005756</v>
      </c>
      <c r="G162">
        <f t="shared" si="6"/>
        <v>0.13727770081368662</v>
      </c>
      <c r="AF162" s="1"/>
    </row>
    <row r="163" spans="1:32" x14ac:dyDescent="0.3">
      <c r="A163" s="3">
        <v>45154</v>
      </c>
      <c r="B163" s="4">
        <v>23935</v>
      </c>
      <c r="C163" s="6">
        <v>45154</v>
      </c>
      <c r="D163" s="7">
        <v>3279.22</v>
      </c>
      <c r="E163" s="2">
        <f t="shared" si="7"/>
        <v>-0.12526097671222242</v>
      </c>
      <c r="F163" s="2">
        <f t="shared" si="8"/>
        <v>-0.32394518388681448</v>
      </c>
      <c r="G163">
        <f t="shared" si="6"/>
        <v>0.13700522247754335</v>
      </c>
      <c r="AF163" s="1"/>
    </row>
    <row r="164" spans="1:32" x14ac:dyDescent="0.3">
      <c r="A164" s="3">
        <v>45155</v>
      </c>
      <c r="B164" s="4">
        <v>23850</v>
      </c>
      <c r="C164" s="6">
        <v>45155</v>
      </c>
      <c r="D164" s="7">
        <v>3270.71</v>
      </c>
      <c r="E164" s="2">
        <f t="shared" si="7"/>
        <v>-0.35576055101220982</v>
      </c>
      <c r="F164" s="2">
        <f t="shared" si="8"/>
        <v>-0.25985025148193608</v>
      </c>
      <c r="G164">
        <f t="shared" si="6"/>
        <v>0.13713668763102727</v>
      </c>
      <c r="AF164" s="1"/>
    </row>
    <row r="165" spans="1:32" x14ac:dyDescent="0.3">
      <c r="A165" s="3">
        <v>45156</v>
      </c>
      <c r="B165" s="4">
        <v>23805</v>
      </c>
      <c r="C165" s="6">
        <v>45156</v>
      </c>
      <c r="D165" s="7">
        <v>3268.4398999999999</v>
      </c>
      <c r="E165" s="2">
        <f t="shared" si="7"/>
        <v>-0.18885746878681361</v>
      </c>
      <c r="F165" s="2">
        <f t="shared" si="8"/>
        <v>-6.9431046111821382E-2</v>
      </c>
      <c r="G165">
        <f t="shared" si="6"/>
        <v>0.13730056290695231</v>
      </c>
      <c r="AF165" s="1"/>
    </row>
    <row r="166" spans="1:32" x14ac:dyDescent="0.3">
      <c r="A166" s="3">
        <v>45159</v>
      </c>
      <c r="B166" s="4">
        <v>23805</v>
      </c>
      <c r="C166" s="6">
        <v>45159</v>
      </c>
      <c r="D166" s="7">
        <v>3265.8798999999999</v>
      </c>
      <c r="E166" s="2">
        <f t="shared" si="7"/>
        <v>0</v>
      </c>
      <c r="F166" s="2">
        <f t="shared" si="8"/>
        <v>-7.835552006431197E-2</v>
      </c>
      <c r="G166">
        <f t="shared" si="6"/>
        <v>0.13719302247427012</v>
      </c>
      <c r="AF166" s="1"/>
    </row>
    <row r="167" spans="1:32" x14ac:dyDescent="0.3">
      <c r="A167" s="3">
        <v>45160</v>
      </c>
      <c r="B167" s="4">
        <v>23920</v>
      </c>
      <c r="C167" s="6">
        <v>45160</v>
      </c>
      <c r="D167" s="7">
        <v>3278.73</v>
      </c>
      <c r="E167" s="2">
        <f t="shared" si="7"/>
        <v>0.48192864359489218</v>
      </c>
      <c r="F167" s="2">
        <f t="shared" si="8"/>
        <v>0.39269312333555334</v>
      </c>
      <c r="G167">
        <f t="shared" si="6"/>
        <v>0.13707065217391304</v>
      </c>
      <c r="AF167" s="1"/>
    </row>
    <row r="168" spans="1:32" x14ac:dyDescent="0.3">
      <c r="A168" s="3">
        <v>45161</v>
      </c>
      <c r="B168" s="4">
        <v>23985</v>
      </c>
      <c r="C168" s="6">
        <v>45161</v>
      </c>
      <c r="D168" s="7">
        <v>3294.6399000000001</v>
      </c>
      <c r="E168" s="2">
        <f t="shared" si="7"/>
        <v>0.27137058715963258</v>
      </c>
      <c r="F168" s="2">
        <f t="shared" si="8"/>
        <v>0.48407228893394338</v>
      </c>
      <c r="G168">
        <f t="shared" si="6"/>
        <v>0.13736251407129457</v>
      </c>
      <c r="AF168" s="1"/>
    </row>
    <row r="169" spans="1:32" x14ac:dyDescent="0.3">
      <c r="A169" s="3">
        <v>45162</v>
      </c>
      <c r="B169" s="4">
        <v>23995</v>
      </c>
      <c r="C169" s="6">
        <v>45162</v>
      </c>
      <c r="D169" s="7">
        <v>3296.1100999999999</v>
      </c>
      <c r="E169" s="2">
        <f t="shared" si="7"/>
        <v>4.1684035618163577E-2</v>
      </c>
      <c r="F169" s="2">
        <f t="shared" si="8"/>
        <v>4.4614043147915575E-2</v>
      </c>
      <c r="G169">
        <f t="shared" si="6"/>
        <v>0.13736653886226297</v>
      </c>
      <c r="AF169" s="1"/>
    </row>
    <row r="170" spans="1:32" x14ac:dyDescent="0.3">
      <c r="A170" s="3">
        <v>45163</v>
      </c>
      <c r="B170" s="4">
        <v>24024</v>
      </c>
      <c r="C170" s="6">
        <v>45163</v>
      </c>
      <c r="D170" s="7">
        <v>3295.02</v>
      </c>
      <c r="E170" s="2">
        <f t="shared" si="7"/>
        <v>0.12078553708202752</v>
      </c>
      <c r="F170" s="2">
        <f t="shared" si="8"/>
        <v>-3.3077787675261733E-2</v>
      </c>
      <c r="G170">
        <f t="shared" si="6"/>
        <v>0.13715534465534465</v>
      </c>
      <c r="AF170" s="1"/>
    </row>
    <row r="171" spans="1:32" x14ac:dyDescent="0.3">
      <c r="A171" s="3">
        <v>45166</v>
      </c>
      <c r="B171" s="4">
        <v>24080</v>
      </c>
      <c r="C171" s="6">
        <v>45166</v>
      </c>
      <c r="D171" s="7">
        <v>3302.75</v>
      </c>
      <c r="E171" s="2">
        <f t="shared" si="7"/>
        <v>0.23282897595911681</v>
      </c>
      <c r="F171" s="2">
        <f t="shared" si="8"/>
        <v>0.23432170375455738</v>
      </c>
      <c r="G171">
        <f t="shared" si="6"/>
        <v>0.13715739202657806</v>
      </c>
      <c r="AF171" s="1"/>
    </row>
    <row r="172" spans="1:32" x14ac:dyDescent="0.3">
      <c r="A172" s="3">
        <v>45167</v>
      </c>
      <c r="B172" s="4">
        <v>24180</v>
      </c>
      <c r="C172" s="6">
        <v>45167</v>
      </c>
      <c r="D172" s="7">
        <v>3320.6100999999999</v>
      </c>
      <c r="E172" s="2">
        <f t="shared" si="7"/>
        <v>0.41442247460262704</v>
      </c>
      <c r="F172" s="2">
        <f t="shared" si="8"/>
        <v>0.53930763295813</v>
      </c>
      <c r="G172">
        <f t="shared" si="6"/>
        <v>0.137328788254756</v>
      </c>
      <c r="AF172" s="1"/>
    </row>
    <row r="173" spans="1:32" x14ac:dyDescent="0.3">
      <c r="A173" s="3">
        <v>45168</v>
      </c>
      <c r="B173" s="4">
        <v>24110</v>
      </c>
      <c r="C173" s="6">
        <v>45168</v>
      </c>
      <c r="D173" s="7">
        <v>3308.8600999999999</v>
      </c>
      <c r="E173" s="2">
        <f t="shared" si="7"/>
        <v>-0.28991529935669047</v>
      </c>
      <c r="F173" s="2">
        <f t="shared" si="8"/>
        <v>-0.35447816942276578</v>
      </c>
      <c r="G173">
        <f t="shared" si="6"/>
        <v>0.13724015346329324</v>
      </c>
      <c r="AF173" s="1"/>
    </row>
    <row r="174" spans="1:32" x14ac:dyDescent="0.3">
      <c r="A174" s="3">
        <v>45169</v>
      </c>
      <c r="B174" s="4">
        <v>24060</v>
      </c>
      <c r="C174" s="6">
        <v>45169</v>
      </c>
      <c r="D174" s="7">
        <v>3314.28</v>
      </c>
      <c r="E174" s="2">
        <f t="shared" si="7"/>
        <v>-0.20759816465468817</v>
      </c>
      <c r="F174" s="2">
        <f t="shared" si="8"/>
        <v>0.16366560658536572</v>
      </c>
      <c r="G174">
        <f t="shared" si="6"/>
        <v>0.13775062344139652</v>
      </c>
      <c r="AF174" s="1"/>
    </row>
    <row r="175" spans="1:32" x14ac:dyDescent="0.3">
      <c r="A175" s="3">
        <v>45170</v>
      </c>
      <c r="B175" s="4">
        <v>24060</v>
      </c>
      <c r="C175" s="6">
        <v>45170</v>
      </c>
      <c r="D175" s="7">
        <v>3312.8600999999999</v>
      </c>
      <c r="E175" s="2">
        <f t="shared" si="7"/>
        <v>0</v>
      </c>
      <c r="F175" s="2">
        <f t="shared" si="8"/>
        <v>-4.2851063967315077E-2</v>
      </c>
      <c r="G175">
        <f t="shared" si="6"/>
        <v>0.13769160847880299</v>
      </c>
      <c r="AF175" s="1"/>
    </row>
    <row r="176" spans="1:32" x14ac:dyDescent="0.3">
      <c r="A176" s="3">
        <v>45173</v>
      </c>
      <c r="B176" s="4">
        <v>24060</v>
      </c>
      <c r="C176" s="6">
        <v>45173</v>
      </c>
      <c r="D176" s="7">
        <v>3307.6698999999999</v>
      </c>
      <c r="E176" s="2">
        <f t="shared" si="7"/>
        <v>0</v>
      </c>
      <c r="F176" s="2">
        <f t="shared" si="8"/>
        <v>-0.15679110473860086</v>
      </c>
      <c r="G176">
        <f t="shared" si="6"/>
        <v>0.13747588944305902</v>
      </c>
      <c r="AF176" s="1"/>
    </row>
    <row r="177" spans="1:32" x14ac:dyDescent="0.3">
      <c r="A177" s="3">
        <v>45174</v>
      </c>
      <c r="B177" s="4">
        <v>24050</v>
      </c>
      <c r="C177" s="6">
        <v>45174</v>
      </c>
      <c r="D177" s="7">
        <v>3292.22</v>
      </c>
      <c r="E177" s="2">
        <f t="shared" si="7"/>
        <v>-4.1571399476258722E-2</v>
      </c>
      <c r="F177" s="2">
        <f t="shared" si="8"/>
        <v>-0.46818745330105244</v>
      </c>
      <c r="G177">
        <f t="shared" si="6"/>
        <v>0.13689064449064448</v>
      </c>
      <c r="AF177" s="1"/>
    </row>
    <row r="178" spans="1:32" x14ac:dyDescent="0.3">
      <c r="A178" s="3">
        <v>45175</v>
      </c>
      <c r="B178" s="4">
        <v>24055</v>
      </c>
      <c r="C178" s="6">
        <v>45175</v>
      </c>
      <c r="D178" s="7">
        <v>3286.9198999999999</v>
      </c>
      <c r="E178" s="2">
        <f t="shared" si="7"/>
        <v>2.078785996469237E-2</v>
      </c>
      <c r="F178" s="2">
        <f t="shared" si="8"/>
        <v>-0.16111835975852945</v>
      </c>
      <c r="G178">
        <f t="shared" si="6"/>
        <v>0.13664185824152983</v>
      </c>
      <c r="AF178" s="1"/>
    </row>
    <row r="179" spans="1:32" x14ac:dyDescent="0.3">
      <c r="A179" s="3">
        <v>45176</v>
      </c>
      <c r="B179" s="4">
        <v>24060</v>
      </c>
      <c r="C179" s="6">
        <v>45176</v>
      </c>
      <c r="D179" s="7">
        <v>3282.45</v>
      </c>
      <c r="E179" s="2">
        <f t="shared" si="7"/>
        <v>2.0783539511589712E-2</v>
      </c>
      <c r="F179" s="2">
        <f t="shared" si="8"/>
        <v>-0.13608308735371324</v>
      </c>
      <c r="G179">
        <f t="shared" si="6"/>
        <v>0.13642768079800499</v>
      </c>
      <c r="AF179" s="1"/>
    </row>
    <row r="180" spans="1:32" x14ac:dyDescent="0.3">
      <c r="A180" s="3">
        <v>45177</v>
      </c>
      <c r="B180" s="4">
        <v>24055</v>
      </c>
      <c r="C180" s="6">
        <v>45177</v>
      </c>
      <c r="D180" s="7">
        <v>3275.02</v>
      </c>
      <c r="E180" s="2">
        <f t="shared" si="7"/>
        <v>-2.078353951158245E-2</v>
      </c>
      <c r="F180" s="2">
        <f t="shared" si="8"/>
        <v>-0.22661188475442437</v>
      </c>
      <c r="G180">
        <f t="shared" si="6"/>
        <v>0.1361471627520266</v>
      </c>
      <c r="AF180" s="1"/>
    </row>
    <row r="181" spans="1:32" x14ac:dyDescent="0.3">
      <c r="A181" s="3">
        <v>45180</v>
      </c>
      <c r="B181" s="4">
        <v>24075</v>
      </c>
      <c r="C181" s="6">
        <v>45180</v>
      </c>
      <c r="D181" s="7">
        <v>3302.24</v>
      </c>
      <c r="E181" s="2">
        <f t="shared" si="7"/>
        <v>8.3108253277220559E-2</v>
      </c>
      <c r="F181" s="2">
        <f t="shared" si="8"/>
        <v>0.82770501401308716</v>
      </c>
      <c r="G181">
        <f t="shared" si="6"/>
        <v>0.13716469366562822</v>
      </c>
      <c r="AF181" s="1"/>
    </row>
    <row r="182" spans="1:32" x14ac:dyDescent="0.3">
      <c r="A182" s="3">
        <v>45181</v>
      </c>
      <c r="B182" s="4">
        <v>24100</v>
      </c>
      <c r="C182" s="6">
        <v>45181</v>
      </c>
      <c r="D182" s="7">
        <v>3304.72</v>
      </c>
      <c r="E182" s="2">
        <f t="shared" si="7"/>
        <v>0.10378828124200214</v>
      </c>
      <c r="F182" s="2">
        <f t="shared" si="8"/>
        <v>7.5072351474042162E-2</v>
      </c>
      <c r="G182">
        <f t="shared" si="6"/>
        <v>0.1371253112033195</v>
      </c>
      <c r="AF182" s="1"/>
    </row>
    <row r="183" spans="1:32" x14ac:dyDescent="0.3">
      <c r="A183" s="3">
        <v>45182</v>
      </c>
      <c r="B183" s="4">
        <v>24155</v>
      </c>
      <c r="C183" s="6">
        <v>45182</v>
      </c>
      <c r="D183" s="7">
        <v>3321.6898999999999</v>
      </c>
      <c r="E183" s="2">
        <f t="shared" si="7"/>
        <v>0.22795575097606713</v>
      </c>
      <c r="F183" s="2">
        <f t="shared" si="8"/>
        <v>0.51219098592008294</v>
      </c>
      <c r="G183">
        <f t="shared" si="6"/>
        <v>0.13751562409439039</v>
      </c>
      <c r="AF183" s="1"/>
    </row>
    <row r="184" spans="1:32" x14ac:dyDescent="0.3">
      <c r="A184" s="3">
        <v>45183</v>
      </c>
      <c r="B184" s="4">
        <v>24220</v>
      </c>
      <c r="C184" s="6">
        <v>45183</v>
      </c>
      <c r="D184" s="7">
        <v>3327.3798999999999</v>
      </c>
      <c r="E184" s="2">
        <f t="shared" si="7"/>
        <v>0.26873401185761503</v>
      </c>
      <c r="F184" s="2">
        <f t="shared" si="8"/>
        <v>0.17115180198510366</v>
      </c>
      <c r="G184">
        <f t="shared" si="6"/>
        <v>0.13738149876135425</v>
      </c>
      <c r="AF184" s="1"/>
    </row>
    <row r="185" spans="1:32" x14ac:dyDescent="0.3">
      <c r="A185" s="3">
        <v>45184</v>
      </c>
      <c r="B185" s="4">
        <v>24250</v>
      </c>
      <c r="C185" s="6">
        <v>45184</v>
      </c>
      <c r="D185" s="7">
        <v>3333.1498999999999</v>
      </c>
      <c r="E185" s="2">
        <f t="shared" si="7"/>
        <v>0.12378792585461004</v>
      </c>
      <c r="F185" s="2">
        <f t="shared" si="8"/>
        <v>0.17325953390094384</v>
      </c>
      <c r="G185">
        <f t="shared" si="6"/>
        <v>0.13744948041237112</v>
      </c>
      <c r="AF185" s="1"/>
    </row>
    <row r="186" spans="1:32" x14ac:dyDescent="0.3">
      <c r="A186" s="3">
        <v>45187</v>
      </c>
      <c r="B186" s="4">
        <v>24370</v>
      </c>
      <c r="C186" s="6">
        <v>45187</v>
      </c>
      <c r="D186" s="7">
        <v>3342.02</v>
      </c>
      <c r="E186" s="2">
        <f t="shared" si="7"/>
        <v>0.49362502536225922</v>
      </c>
      <c r="F186" s="2">
        <f t="shared" si="8"/>
        <v>0.26576417840200323</v>
      </c>
      <c r="G186">
        <f t="shared" si="6"/>
        <v>0.13713664341403364</v>
      </c>
      <c r="AF186" s="1"/>
    </row>
    <row r="187" spans="1:32" x14ac:dyDescent="0.3">
      <c r="A187" s="3">
        <v>45188</v>
      </c>
      <c r="B187" s="4">
        <v>24370</v>
      </c>
      <c r="C187" s="6">
        <v>45188</v>
      </c>
      <c r="D187" s="7">
        <v>3339.4099000000001</v>
      </c>
      <c r="E187" s="2">
        <f t="shared" si="7"/>
        <v>0</v>
      </c>
      <c r="F187" s="2">
        <f t="shared" si="8"/>
        <v>-7.8129986300492629E-2</v>
      </c>
      <c r="G187">
        <f t="shared" si="6"/>
        <v>0.1370295404185474</v>
      </c>
      <c r="AF187" s="1"/>
    </row>
    <row r="188" spans="1:32" x14ac:dyDescent="0.3">
      <c r="A188" s="3">
        <v>45189</v>
      </c>
      <c r="B188" s="4">
        <v>24270</v>
      </c>
      <c r="C188" s="6">
        <v>45189</v>
      </c>
      <c r="D188" s="7">
        <v>3329.77</v>
      </c>
      <c r="E188" s="2">
        <f t="shared" si="7"/>
        <v>-0.41118478986048962</v>
      </c>
      <c r="F188" s="2">
        <f t="shared" si="8"/>
        <v>-0.28908821948398128</v>
      </c>
      <c r="G188">
        <f t="shared" si="6"/>
        <v>0.13719695096827358</v>
      </c>
      <c r="AF188" s="1"/>
    </row>
    <row r="189" spans="1:32" x14ac:dyDescent="0.3">
      <c r="A189" s="3">
        <v>45190</v>
      </c>
      <c r="B189" s="4">
        <v>24310</v>
      </c>
      <c r="C189" s="6">
        <v>45190</v>
      </c>
      <c r="D189" s="7">
        <v>3326.04</v>
      </c>
      <c r="E189" s="2">
        <f t="shared" si="7"/>
        <v>0.16467685895219694</v>
      </c>
      <c r="F189" s="2">
        <f t="shared" si="8"/>
        <v>-0.11208253812786985</v>
      </c>
      <c r="G189">
        <f t="shared" si="6"/>
        <v>0.13681777046482929</v>
      </c>
      <c r="AF189" s="1"/>
    </row>
    <row r="190" spans="1:32" x14ac:dyDescent="0.3">
      <c r="A190" s="3">
        <v>45191</v>
      </c>
      <c r="B190" s="4">
        <v>24360</v>
      </c>
      <c r="C190" s="6">
        <v>45191</v>
      </c>
      <c r="D190" s="7">
        <v>3337.4398999999999</v>
      </c>
      <c r="E190" s="2">
        <f t="shared" si="7"/>
        <v>0.20546545136643757</v>
      </c>
      <c r="F190" s="2">
        <f t="shared" si="8"/>
        <v>0.34216089169677455</v>
      </c>
      <c r="G190">
        <f t="shared" si="6"/>
        <v>0.13700492200328407</v>
      </c>
      <c r="AF190" s="1"/>
    </row>
    <row r="191" spans="1:32" x14ac:dyDescent="0.3">
      <c r="A191" s="3">
        <v>45194</v>
      </c>
      <c r="B191" s="4">
        <v>24380</v>
      </c>
      <c r="C191" s="6">
        <v>45194</v>
      </c>
      <c r="D191" s="7">
        <v>3333.8798999999999</v>
      </c>
      <c r="E191" s="2">
        <f t="shared" si="7"/>
        <v>8.2068121142913536E-2</v>
      </c>
      <c r="F191" s="2">
        <f t="shared" si="8"/>
        <v>-0.10672551892695464</v>
      </c>
      <c r="G191">
        <f t="shared" si="6"/>
        <v>0.13674650943396227</v>
      </c>
      <c r="AF191" s="1"/>
    </row>
    <row r="192" spans="1:32" x14ac:dyDescent="0.3">
      <c r="A192" s="3">
        <v>45195</v>
      </c>
      <c r="B192" s="4">
        <v>24380</v>
      </c>
      <c r="C192" s="6">
        <v>45195</v>
      </c>
      <c r="D192" s="7">
        <v>3334.02</v>
      </c>
      <c r="E192" s="2">
        <f t="shared" si="7"/>
        <v>0</v>
      </c>
      <c r="F192" s="2">
        <f t="shared" si="8"/>
        <v>4.2022226524528125E-3</v>
      </c>
      <c r="G192">
        <f t="shared" si="6"/>
        <v>0.13675225594749796</v>
      </c>
      <c r="AF192" s="1"/>
    </row>
    <row r="193" spans="1:32" x14ac:dyDescent="0.3">
      <c r="A193" s="3">
        <v>45196</v>
      </c>
      <c r="B193" s="4">
        <v>24385</v>
      </c>
      <c r="C193" s="6">
        <v>45196</v>
      </c>
      <c r="D193" s="7">
        <v>3335.1599000000001</v>
      </c>
      <c r="E193" s="2">
        <f t="shared" si="7"/>
        <v>2.0506510889035209E-2</v>
      </c>
      <c r="F193" s="2">
        <f t="shared" si="8"/>
        <v>3.4184113434999969E-2</v>
      </c>
      <c r="G193">
        <f t="shared" si="6"/>
        <v>0.1367709616567562</v>
      </c>
      <c r="AF193" s="1"/>
    </row>
    <row r="194" spans="1:32" x14ac:dyDescent="0.3">
      <c r="A194" s="3">
        <v>45197</v>
      </c>
      <c r="B194" s="4">
        <v>24385</v>
      </c>
      <c r="C194" s="6">
        <v>45197</v>
      </c>
      <c r="D194" s="7">
        <v>3339.5</v>
      </c>
      <c r="E194" s="2">
        <f t="shared" si="7"/>
        <v>0</v>
      </c>
      <c r="F194" s="2">
        <f t="shared" si="8"/>
        <v>0.13004709383540755</v>
      </c>
      <c r="G194">
        <f t="shared" si="6"/>
        <v>0.13694894402296492</v>
      </c>
      <c r="AF194" s="1"/>
    </row>
    <row r="195" spans="1:32" x14ac:dyDescent="0.3">
      <c r="A195" s="3">
        <v>45198</v>
      </c>
      <c r="B195" s="4">
        <v>24280</v>
      </c>
      <c r="C195" s="6">
        <v>45198</v>
      </c>
      <c r="D195" s="7">
        <v>3325.1201000000001</v>
      </c>
      <c r="E195" s="2">
        <f t="shared" si="7"/>
        <v>-0.43152229707184209</v>
      </c>
      <c r="F195" s="2">
        <f t="shared" si="8"/>
        <v>-0.43153014273066387</v>
      </c>
      <c r="G195">
        <f t="shared" ref="G195:G258" si="9">D195/B195</f>
        <v>0.13694893327841845</v>
      </c>
      <c r="AF195" s="1"/>
    </row>
    <row r="196" spans="1:32" x14ac:dyDescent="0.3">
      <c r="A196" s="3">
        <v>45201</v>
      </c>
      <c r="B196" s="4">
        <v>24340</v>
      </c>
      <c r="C196" s="6">
        <v>45201</v>
      </c>
      <c r="D196" s="7">
        <v>3333.3301000000001</v>
      </c>
      <c r="E196" s="2">
        <f t="shared" ref="E196:E259" si="10">LN(B196/B195)*100</f>
        <v>0.24681213680836697</v>
      </c>
      <c r="F196" s="2">
        <f t="shared" ref="F196:F259" si="11">LN(D196/D195)*100</f>
        <v>0.246604056921855</v>
      </c>
      <c r="G196">
        <f t="shared" si="9"/>
        <v>0.13694864831553</v>
      </c>
      <c r="AF196" s="1"/>
    </row>
    <row r="197" spans="1:32" x14ac:dyDescent="0.3">
      <c r="A197" s="3">
        <v>45202</v>
      </c>
      <c r="B197" s="4">
        <v>24385</v>
      </c>
      <c r="C197" s="6">
        <v>45202</v>
      </c>
      <c r="D197" s="7">
        <v>3339.5</v>
      </c>
      <c r="E197" s="2">
        <f t="shared" si="10"/>
        <v>0.18471016026347389</v>
      </c>
      <c r="F197" s="2">
        <f t="shared" si="11"/>
        <v>0.18492608580881167</v>
      </c>
      <c r="G197">
        <f t="shared" si="9"/>
        <v>0.13694894402296492</v>
      </c>
      <c r="AF197" s="1"/>
    </row>
    <row r="198" spans="1:32" x14ac:dyDescent="0.3">
      <c r="A198" s="3">
        <v>45203</v>
      </c>
      <c r="B198" s="4">
        <v>24420</v>
      </c>
      <c r="C198" s="6">
        <v>45203</v>
      </c>
      <c r="D198" s="7">
        <v>3344.29</v>
      </c>
      <c r="E198" s="2">
        <f t="shared" si="10"/>
        <v>0.14342795205427766</v>
      </c>
      <c r="F198" s="2">
        <f t="shared" si="11"/>
        <v>0.14333187667622455</v>
      </c>
      <c r="G198">
        <f t="shared" si="9"/>
        <v>0.13694881244881243</v>
      </c>
      <c r="AF198" s="1"/>
    </row>
    <row r="199" spans="1:32" x14ac:dyDescent="0.3">
      <c r="A199" s="3">
        <v>45204</v>
      </c>
      <c r="B199" s="4">
        <v>24380</v>
      </c>
      <c r="C199" s="6">
        <v>45204</v>
      </c>
      <c r="D199" s="7">
        <v>3338.8101000000001</v>
      </c>
      <c r="E199" s="2">
        <f t="shared" si="10"/>
        <v>-0.16393446294331684</v>
      </c>
      <c r="F199" s="2">
        <f t="shared" si="11"/>
        <v>-0.16399279215105358</v>
      </c>
      <c r="G199">
        <f t="shared" si="9"/>
        <v>0.13694873256767842</v>
      </c>
      <c r="AF199" s="1"/>
    </row>
    <row r="200" spans="1:32" x14ac:dyDescent="0.3">
      <c r="A200" s="3">
        <v>45205</v>
      </c>
      <c r="B200" s="4">
        <v>24360</v>
      </c>
      <c r="C200" s="6">
        <v>45205</v>
      </c>
      <c r="D200" s="7">
        <v>3336.0700999999999</v>
      </c>
      <c r="E200" s="2">
        <f t="shared" si="10"/>
        <v>-8.2068121142922071E-2</v>
      </c>
      <c r="F200" s="2">
        <f t="shared" si="11"/>
        <v>-8.2098856363053058E-2</v>
      </c>
      <c r="G200">
        <f t="shared" si="9"/>
        <v>0.13694869047619046</v>
      </c>
      <c r="AF200" s="1"/>
    </row>
    <row r="201" spans="1:32" x14ac:dyDescent="0.3">
      <c r="A201" s="3">
        <v>45208</v>
      </c>
      <c r="B201" s="4">
        <v>24370</v>
      </c>
      <c r="C201" s="6">
        <v>45208</v>
      </c>
      <c r="D201" s="7">
        <v>3341.3301000000001</v>
      </c>
      <c r="E201" s="2">
        <f t="shared" si="10"/>
        <v>4.104247954186651E-2</v>
      </c>
      <c r="F201" s="2">
        <f t="shared" si="11"/>
        <v>0.15754637824406348</v>
      </c>
      <c r="G201">
        <f t="shared" si="9"/>
        <v>0.13710833401723432</v>
      </c>
      <c r="AF201" s="1"/>
    </row>
    <row r="202" spans="1:32" x14ac:dyDescent="0.3">
      <c r="A202" s="3">
        <v>45209</v>
      </c>
      <c r="B202" s="4">
        <v>24390</v>
      </c>
      <c r="C202" s="6">
        <v>45209</v>
      </c>
      <c r="D202" s="7">
        <v>3342.5601000000001</v>
      </c>
      <c r="E202" s="2">
        <f t="shared" si="10"/>
        <v>8.2034459071406829E-2</v>
      </c>
      <c r="F202" s="2">
        <f t="shared" si="11"/>
        <v>3.6804913817552611E-2</v>
      </c>
      <c r="G202">
        <f t="shared" si="9"/>
        <v>0.13704633456334564</v>
      </c>
      <c r="AF202" s="1"/>
    </row>
    <row r="203" spans="1:32" x14ac:dyDescent="0.3">
      <c r="A203" s="3">
        <v>45210</v>
      </c>
      <c r="B203" s="4">
        <v>24440</v>
      </c>
      <c r="C203" s="6">
        <v>45210</v>
      </c>
      <c r="D203" s="7">
        <v>3347.49</v>
      </c>
      <c r="E203" s="2">
        <f t="shared" si="10"/>
        <v>0.20479220755656313</v>
      </c>
      <c r="F203" s="2">
        <f t="shared" si="11"/>
        <v>0.14738008889792745</v>
      </c>
      <c r="G203">
        <f t="shared" si="9"/>
        <v>0.1369676759410802</v>
      </c>
      <c r="AF203" s="1"/>
    </row>
    <row r="204" spans="1:32" x14ac:dyDescent="0.3">
      <c r="A204" s="3">
        <v>45211</v>
      </c>
      <c r="B204" s="4">
        <v>24435</v>
      </c>
      <c r="C204" s="6">
        <v>45211</v>
      </c>
      <c r="D204" s="7">
        <v>3345.6100999999999</v>
      </c>
      <c r="E204" s="2">
        <f t="shared" si="10"/>
        <v>-2.0460358127638446E-2</v>
      </c>
      <c r="F204" s="2">
        <f t="shared" si="11"/>
        <v>-5.6174269661202286E-2</v>
      </c>
      <c r="G204">
        <f t="shared" si="9"/>
        <v>0.13691876816042561</v>
      </c>
      <c r="AF204" s="1"/>
    </row>
    <row r="205" spans="1:32" x14ac:dyDescent="0.3">
      <c r="A205" s="3">
        <v>45212</v>
      </c>
      <c r="B205" s="4">
        <v>24440</v>
      </c>
      <c r="C205" s="6">
        <v>45212</v>
      </c>
      <c r="D205" s="7">
        <v>3344.74</v>
      </c>
      <c r="E205" s="2">
        <f t="shared" si="10"/>
        <v>2.0460358127646659E-2</v>
      </c>
      <c r="F205" s="2">
        <f t="shared" si="11"/>
        <v>-2.6010597110775888E-2</v>
      </c>
      <c r="G205">
        <f t="shared" si="9"/>
        <v>0.13685515548281504</v>
      </c>
      <c r="AF205" s="1"/>
    </row>
    <row r="206" spans="1:32" x14ac:dyDescent="0.3">
      <c r="A206" s="3">
        <v>45215</v>
      </c>
      <c r="B206" s="4">
        <v>24460</v>
      </c>
      <c r="C206" s="6">
        <v>45215</v>
      </c>
      <c r="D206" s="7">
        <v>3345.3200999999999</v>
      </c>
      <c r="E206" s="2">
        <f t="shared" si="10"/>
        <v>8.1799595563176258E-2</v>
      </c>
      <c r="F206" s="2">
        <f t="shared" si="11"/>
        <v>1.7342146192506815E-2</v>
      </c>
      <c r="G206">
        <f t="shared" si="9"/>
        <v>0.13676697056418644</v>
      </c>
      <c r="AF206" s="1"/>
    </row>
    <row r="207" spans="1:32" x14ac:dyDescent="0.3">
      <c r="A207" s="3">
        <v>45216</v>
      </c>
      <c r="B207" s="4">
        <v>24490</v>
      </c>
      <c r="C207" s="6">
        <v>45216</v>
      </c>
      <c r="D207" s="7">
        <v>3347.8701000000001</v>
      </c>
      <c r="E207" s="2">
        <f t="shared" si="10"/>
        <v>0.12257407050500384</v>
      </c>
      <c r="F207" s="2">
        <f t="shared" si="11"/>
        <v>7.61968522387685E-2</v>
      </c>
      <c r="G207">
        <f t="shared" si="9"/>
        <v>0.1367035565536954</v>
      </c>
      <c r="AF207" s="1"/>
    </row>
    <row r="208" spans="1:32" x14ac:dyDescent="0.3">
      <c r="A208" s="3">
        <v>45217</v>
      </c>
      <c r="B208" s="4">
        <v>24555</v>
      </c>
      <c r="C208" s="6">
        <v>45217</v>
      </c>
      <c r="D208" s="7">
        <v>3356.4299000000001</v>
      </c>
      <c r="E208" s="2">
        <f t="shared" si="10"/>
        <v>0.26506285271316521</v>
      </c>
      <c r="F208" s="2">
        <f t="shared" si="11"/>
        <v>0.25535267369241282</v>
      </c>
      <c r="G208">
        <f t="shared" si="9"/>
        <v>0.13669028303807779</v>
      </c>
      <c r="AF208" s="1"/>
    </row>
    <row r="209" spans="1:32" x14ac:dyDescent="0.3">
      <c r="A209" s="3">
        <v>45218</v>
      </c>
      <c r="B209" s="4">
        <v>24550</v>
      </c>
      <c r="C209" s="6">
        <v>45218</v>
      </c>
      <c r="D209" s="7">
        <v>3356.3899000000001</v>
      </c>
      <c r="E209" s="2">
        <f t="shared" si="10"/>
        <v>-2.0364525067833442E-2</v>
      </c>
      <c r="F209" s="2">
        <f t="shared" si="11"/>
        <v>-1.191749553606809E-3</v>
      </c>
      <c r="G209">
        <f t="shared" si="9"/>
        <v>0.13671649287169044</v>
      </c>
      <c r="AF209" s="1"/>
    </row>
    <row r="210" spans="1:32" x14ac:dyDescent="0.3">
      <c r="A210" s="3">
        <v>45219</v>
      </c>
      <c r="B210" s="4">
        <v>24520</v>
      </c>
      <c r="C210" s="6">
        <v>45219</v>
      </c>
      <c r="D210" s="7">
        <v>3351.01</v>
      </c>
      <c r="E210" s="2">
        <f t="shared" si="10"/>
        <v>-0.12227431725189546</v>
      </c>
      <c r="F210" s="2">
        <f t="shared" si="11"/>
        <v>-0.16041688982046456</v>
      </c>
      <c r="G210">
        <f t="shared" si="9"/>
        <v>0.13666435562805873</v>
      </c>
      <c r="AF210" s="1"/>
    </row>
    <row r="211" spans="1:32" x14ac:dyDescent="0.3">
      <c r="A211" s="3">
        <v>45222</v>
      </c>
      <c r="B211" s="4">
        <v>24590</v>
      </c>
      <c r="C211" s="6">
        <v>45222</v>
      </c>
      <c r="D211" s="7">
        <v>3361.1298999999999</v>
      </c>
      <c r="E211" s="2">
        <f t="shared" si="10"/>
        <v>0.28507451600904393</v>
      </c>
      <c r="F211" s="2">
        <f t="shared" si="11"/>
        <v>0.30154042731047631</v>
      </c>
      <c r="G211">
        <f t="shared" si="9"/>
        <v>0.13668686051240342</v>
      </c>
      <c r="AF211" s="1"/>
    </row>
    <row r="212" spans="1:32" x14ac:dyDescent="0.3">
      <c r="A212" s="3">
        <v>45223</v>
      </c>
      <c r="B212" s="4">
        <v>24550</v>
      </c>
      <c r="C212" s="6">
        <v>45223</v>
      </c>
      <c r="D212" s="7">
        <v>3357.95</v>
      </c>
      <c r="E212" s="2">
        <f t="shared" si="10"/>
        <v>-0.16280019875715987</v>
      </c>
      <c r="F212" s="2">
        <f t="shared" si="11"/>
        <v>-9.4652847852291402E-2</v>
      </c>
      <c r="G212">
        <f t="shared" si="9"/>
        <v>0.13678004073319755</v>
      </c>
      <c r="AF212" s="1"/>
    </row>
    <row r="213" spans="1:32" x14ac:dyDescent="0.3">
      <c r="A213" s="3">
        <v>45224</v>
      </c>
      <c r="B213" s="4">
        <v>24560</v>
      </c>
      <c r="C213" s="6">
        <v>45224</v>
      </c>
      <c r="D213" s="7">
        <v>3356.1100999999999</v>
      </c>
      <c r="E213" s="2">
        <f t="shared" si="10"/>
        <v>4.0724903841202399E-2</v>
      </c>
      <c r="F213" s="2">
        <f t="shared" si="11"/>
        <v>-5.4807374931201816E-2</v>
      </c>
      <c r="G213">
        <f t="shared" si="9"/>
        <v>0.13664943403908794</v>
      </c>
      <c r="AF213" s="1"/>
    </row>
    <row r="214" spans="1:32" x14ac:dyDescent="0.3">
      <c r="A214" s="3">
        <v>45225</v>
      </c>
      <c r="B214" s="4">
        <v>24590</v>
      </c>
      <c r="C214" s="6">
        <v>45225</v>
      </c>
      <c r="D214" s="7">
        <v>3360.8998999999999</v>
      </c>
      <c r="E214" s="2">
        <f t="shared" si="10"/>
        <v>0.12207529491594289</v>
      </c>
      <c r="F214" s="2">
        <f t="shared" si="11"/>
        <v>0.14261705168984662</v>
      </c>
      <c r="G214">
        <f t="shared" si="9"/>
        <v>0.13667750711671411</v>
      </c>
      <c r="AF214" s="1"/>
    </row>
    <row r="215" spans="1:32" x14ac:dyDescent="0.3">
      <c r="A215" s="3">
        <v>45226</v>
      </c>
      <c r="B215" s="4">
        <v>24570</v>
      </c>
      <c r="C215" s="6">
        <v>45226</v>
      </c>
      <c r="D215" s="7">
        <v>3357.6100999999999</v>
      </c>
      <c r="E215" s="2">
        <f t="shared" si="10"/>
        <v>-8.1366969501349903E-2</v>
      </c>
      <c r="F215" s="2">
        <f t="shared" si="11"/>
        <v>-9.7932436297062095E-2</v>
      </c>
      <c r="G215">
        <f t="shared" si="9"/>
        <v>0.13665486772486771</v>
      </c>
      <c r="AF215" s="1"/>
    </row>
    <row r="216" spans="1:32" x14ac:dyDescent="0.3">
      <c r="A216" s="3">
        <v>45229</v>
      </c>
      <c r="B216" s="4">
        <v>24558</v>
      </c>
      <c r="C216" s="6">
        <v>45229</v>
      </c>
      <c r="D216" s="7">
        <v>3357.8998999999999</v>
      </c>
      <c r="E216" s="2">
        <f t="shared" si="10"/>
        <v>-4.8851979476679477E-2</v>
      </c>
      <c r="F216" s="2">
        <f t="shared" si="11"/>
        <v>8.6307666932295309E-3</v>
      </c>
      <c r="G216">
        <f t="shared" si="9"/>
        <v>0.13673344327713982</v>
      </c>
      <c r="AF216" s="1"/>
    </row>
    <row r="217" spans="1:32" x14ac:dyDescent="0.3">
      <c r="A217" s="3">
        <v>45230</v>
      </c>
      <c r="B217" s="4">
        <v>24560</v>
      </c>
      <c r="C217" s="6">
        <v>45230</v>
      </c>
      <c r="D217" s="7">
        <v>3356.48</v>
      </c>
      <c r="E217" s="2">
        <f t="shared" si="10"/>
        <v>8.1436540620665552E-3</v>
      </c>
      <c r="F217" s="2">
        <f t="shared" si="11"/>
        <v>-4.2294300957445151E-2</v>
      </c>
      <c r="G217">
        <f t="shared" si="9"/>
        <v>0.13666449511400652</v>
      </c>
      <c r="AF217" s="1"/>
    </row>
    <row r="218" spans="1:32" x14ac:dyDescent="0.3">
      <c r="A218" s="3">
        <v>45231</v>
      </c>
      <c r="B218" s="4">
        <v>24585</v>
      </c>
      <c r="C218" s="6">
        <v>45231</v>
      </c>
      <c r="D218" s="7">
        <v>3359.6201000000001</v>
      </c>
      <c r="E218" s="2">
        <f t="shared" si="10"/>
        <v>0.10173975849610134</v>
      </c>
      <c r="F218" s="2">
        <f t="shared" si="11"/>
        <v>9.3509631543749555E-2</v>
      </c>
      <c r="G218">
        <f t="shared" si="9"/>
        <v>0.13665324791539557</v>
      </c>
      <c r="AF218" s="1"/>
    </row>
    <row r="219" spans="1:32" x14ac:dyDescent="0.3">
      <c r="A219" s="3">
        <v>45232</v>
      </c>
      <c r="B219" s="4">
        <v>24570</v>
      </c>
      <c r="C219" s="6">
        <v>45232</v>
      </c>
      <c r="D219" s="7">
        <v>3358.0700999999999</v>
      </c>
      <c r="E219" s="2">
        <f t="shared" si="10"/>
        <v>-6.1031433081494071E-2</v>
      </c>
      <c r="F219" s="2">
        <f t="shared" si="11"/>
        <v>-4.6146814793763875E-2</v>
      </c>
      <c r="G219">
        <f t="shared" si="9"/>
        <v>0.13667358974358973</v>
      </c>
      <c r="AF219" s="1"/>
    </row>
    <row r="220" spans="1:32" x14ac:dyDescent="0.3">
      <c r="A220" s="3">
        <v>45233</v>
      </c>
      <c r="B220" s="4">
        <v>24520</v>
      </c>
      <c r="C220" s="6">
        <v>45233</v>
      </c>
      <c r="D220" s="7">
        <v>3357.98</v>
      </c>
      <c r="E220" s="2">
        <f t="shared" si="10"/>
        <v>-0.20370754650771267</v>
      </c>
      <c r="F220" s="2">
        <f t="shared" si="11"/>
        <v>-2.6831247135942682E-3</v>
      </c>
      <c r="G220">
        <f t="shared" si="9"/>
        <v>0.13694861337683523</v>
      </c>
      <c r="AF220" s="1"/>
    </row>
    <row r="221" spans="1:32" x14ac:dyDescent="0.3">
      <c r="A221" s="3">
        <v>45236</v>
      </c>
      <c r="B221" s="4">
        <v>24335</v>
      </c>
      <c r="C221" s="6">
        <v>45236</v>
      </c>
      <c r="D221" s="7">
        <v>3346.8600999999999</v>
      </c>
      <c r="E221" s="2">
        <f t="shared" si="10"/>
        <v>-0.75734677825930063</v>
      </c>
      <c r="F221" s="2">
        <f t="shared" si="11"/>
        <v>-0.33169799814982404</v>
      </c>
      <c r="G221">
        <f t="shared" si="9"/>
        <v>0.13753277583727141</v>
      </c>
      <c r="AF221" s="1"/>
    </row>
    <row r="222" spans="1:32" x14ac:dyDescent="0.3">
      <c r="A222" s="3">
        <v>45237</v>
      </c>
      <c r="B222" s="4">
        <v>24310</v>
      </c>
      <c r="C222" s="6">
        <v>45237</v>
      </c>
      <c r="D222" s="7">
        <v>3338.8701000000001</v>
      </c>
      <c r="E222" s="2">
        <f t="shared" si="10"/>
        <v>-0.10278549573855796</v>
      </c>
      <c r="F222" s="2">
        <f t="shared" si="11"/>
        <v>-0.23901663886573271</v>
      </c>
      <c r="G222">
        <f t="shared" si="9"/>
        <v>0.13734554092965859</v>
      </c>
      <c r="AF222" s="1"/>
    </row>
    <row r="223" spans="1:32" x14ac:dyDescent="0.3">
      <c r="A223" s="3">
        <v>45238</v>
      </c>
      <c r="B223" s="4">
        <v>24370</v>
      </c>
      <c r="C223" s="6">
        <v>45238</v>
      </c>
      <c r="D223" s="7">
        <v>3347.1599000000001</v>
      </c>
      <c r="E223" s="2">
        <f t="shared" si="10"/>
        <v>0.24650793090827552</v>
      </c>
      <c r="F223" s="2">
        <f t="shared" si="11"/>
        <v>0.24797388728151071</v>
      </c>
      <c r="G223">
        <f t="shared" si="9"/>
        <v>0.13734755437012722</v>
      </c>
      <c r="AF223" s="1"/>
    </row>
    <row r="224" spans="1:32" x14ac:dyDescent="0.3">
      <c r="A224" s="3">
        <v>45239</v>
      </c>
      <c r="B224" s="4">
        <v>24340</v>
      </c>
      <c r="C224" s="6">
        <v>45239</v>
      </c>
      <c r="D224" s="7">
        <v>3341.5700999999999</v>
      </c>
      <c r="E224" s="2">
        <f t="shared" si="10"/>
        <v>-0.12317800777337583</v>
      </c>
      <c r="F224" s="2">
        <f t="shared" si="11"/>
        <v>-0.16714088627614435</v>
      </c>
      <c r="G224">
        <f t="shared" si="9"/>
        <v>0.13728718570254725</v>
      </c>
      <c r="AF224" s="1"/>
    </row>
    <row r="225" spans="1:32" x14ac:dyDescent="0.3">
      <c r="A225" s="3">
        <v>45240</v>
      </c>
      <c r="B225" s="4">
        <v>24315</v>
      </c>
      <c r="C225" s="6">
        <v>45240</v>
      </c>
      <c r="D225" s="7">
        <v>3335.5700999999999</v>
      </c>
      <c r="E225" s="2">
        <f t="shared" si="10"/>
        <v>-0.10276437036320209</v>
      </c>
      <c r="F225" s="2">
        <f t="shared" si="11"/>
        <v>-0.17971770653917685</v>
      </c>
      <c r="G225">
        <f t="shared" si="9"/>
        <v>0.13718157927205429</v>
      </c>
      <c r="AF225" s="1"/>
    </row>
    <row r="226" spans="1:32" x14ac:dyDescent="0.3">
      <c r="A226" s="3">
        <v>45243</v>
      </c>
      <c r="B226" s="4">
        <v>24383</v>
      </c>
      <c r="C226" s="6">
        <v>45243</v>
      </c>
      <c r="D226" s="7">
        <v>3344.6298999999999</v>
      </c>
      <c r="E226" s="2">
        <f t="shared" si="10"/>
        <v>0.27927243088453929</v>
      </c>
      <c r="F226" s="2">
        <f t="shared" si="11"/>
        <v>0.2712435422485257</v>
      </c>
      <c r="G226">
        <f t="shared" si="9"/>
        <v>0.13717056555797072</v>
      </c>
      <c r="AF226" s="1"/>
    </row>
    <row r="227" spans="1:32" x14ac:dyDescent="0.3">
      <c r="A227" s="3">
        <v>45244</v>
      </c>
      <c r="B227" s="4">
        <v>24355</v>
      </c>
      <c r="C227" s="6">
        <v>45244</v>
      </c>
      <c r="D227" s="7">
        <v>3357.23</v>
      </c>
      <c r="E227" s="2">
        <f t="shared" si="10"/>
        <v>-0.11490009060886124</v>
      </c>
      <c r="F227" s="2">
        <f t="shared" si="11"/>
        <v>0.37601844962622921</v>
      </c>
      <c r="G227">
        <f t="shared" si="9"/>
        <v>0.13784561691644426</v>
      </c>
      <c r="AF227" s="1"/>
    </row>
    <row r="228" spans="1:32" x14ac:dyDescent="0.3">
      <c r="A228" s="3">
        <v>45245</v>
      </c>
      <c r="B228" s="4">
        <v>24290</v>
      </c>
      <c r="C228" s="6">
        <v>45245</v>
      </c>
      <c r="D228" s="7">
        <v>3351.73</v>
      </c>
      <c r="E228" s="2">
        <f t="shared" si="10"/>
        <v>-0.26724242444248036</v>
      </c>
      <c r="F228" s="2">
        <f t="shared" si="11"/>
        <v>-0.16395987551364244</v>
      </c>
      <c r="G228">
        <f t="shared" si="9"/>
        <v>0.13798806093042404</v>
      </c>
      <c r="AF228" s="1"/>
    </row>
    <row r="229" spans="1:32" x14ac:dyDescent="0.3">
      <c r="A229" s="3">
        <v>45246</v>
      </c>
      <c r="B229" s="4">
        <v>24288</v>
      </c>
      <c r="C229" s="6">
        <v>45246</v>
      </c>
      <c r="D229" s="7">
        <v>3353.21</v>
      </c>
      <c r="E229" s="2">
        <f t="shared" si="10"/>
        <v>-8.2341800861725437E-3</v>
      </c>
      <c r="F229" s="2">
        <f t="shared" si="11"/>
        <v>4.4146555346862633E-2</v>
      </c>
      <c r="G229">
        <f t="shared" si="9"/>
        <v>0.13806035902503294</v>
      </c>
      <c r="AF229" s="1"/>
    </row>
    <row r="230" spans="1:32" x14ac:dyDescent="0.3">
      <c r="A230" s="3">
        <v>45247</v>
      </c>
      <c r="B230" s="4">
        <v>24250</v>
      </c>
      <c r="C230" s="6">
        <v>45247</v>
      </c>
      <c r="D230" s="7">
        <v>3362.1298999999999</v>
      </c>
      <c r="E230" s="2">
        <f t="shared" si="10"/>
        <v>-0.15657838297271998</v>
      </c>
      <c r="F230" s="2">
        <f t="shared" si="11"/>
        <v>0.26565759526001598</v>
      </c>
      <c r="G230">
        <f t="shared" si="9"/>
        <v>0.13864453195876289</v>
      </c>
      <c r="AF230" s="1"/>
    </row>
    <row r="231" spans="1:32" x14ac:dyDescent="0.3">
      <c r="A231" s="3">
        <v>45250</v>
      </c>
      <c r="B231" s="4">
        <v>24170</v>
      </c>
      <c r="C231" s="6">
        <v>45250</v>
      </c>
      <c r="D231" s="7">
        <v>3370.76</v>
      </c>
      <c r="E231" s="2">
        <f t="shared" si="10"/>
        <v>-0.33044226681005928</v>
      </c>
      <c r="F231" s="2">
        <f t="shared" si="11"/>
        <v>0.2563566270800311</v>
      </c>
      <c r="G231">
        <f t="shared" si="9"/>
        <v>0.13946048820852297</v>
      </c>
      <c r="AF231" s="1"/>
    </row>
    <row r="232" spans="1:32" x14ac:dyDescent="0.3">
      <c r="A232" s="3">
        <v>45251</v>
      </c>
      <c r="B232" s="4">
        <v>24130</v>
      </c>
      <c r="C232" s="6">
        <v>45251</v>
      </c>
      <c r="D232" s="7">
        <v>3379.6001000000001</v>
      </c>
      <c r="E232" s="2">
        <f t="shared" si="10"/>
        <v>-0.16563150784512448</v>
      </c>
      <c r="F232" s="2">
        <f t="shared" si="11"/>
        <v>0.26191506594005753</v>
      </c>
      <c r="G232">
        <f t="shared" si="9"/>
        <v>0.14005802320762537</v>
      </c>
      <c r="AF232" s="1"/>
    </row>
    <row r="233" spans="1:32" x14ac:dyDescent="0.3">
      <c r="A233" s="3">
        <v>45252</v>
      </c>
      <c r="B233" s="4">
        <v>24205</v>
      </c>
      <c r="C233" s="6">
        <v>45252</v>
      </c>
      <c r="D233" s="7">
        <v>3381.6698999999999</v>
      </c>
      <c r="E233" s="2">
        <f t="shared" si="10"/>
        <v>0.31033437547173215</v>
      </c>
      <c r="F233" s="2">
        <f t="shared" si="11"/>
        <v>6.1225185938608491E-2</v>
      </c>
      <c r="G233">
        <f t="shared" si="9"/>
        <v>0.13970956000826276</v>
      </c>
      <c r="AF233" s="1"/>
    </row>
    <row r="234" spans="1:32" x14ac:dyDescent="0.3">
      <c r="A234" s="3">
        <v>45253</v>
      </c>
      <c r="B234" s="4">
        <v>24240</v>
      </c>
      <c r="C234" s="6">
        <v>45253</v>
      </c>
      <c r="D234" s="7">
        <v>3390.9198999999999</v>
      </c>
      <c r="E234" s="2">
        <f t="shared" si="10"/>
        <v>0.14449378094560406</v>
      </c>
      <c r="F234" s="2">
        <f t="shared" si="11"/>
        <v>0.27316007686401506</v>
      </c>
      <c r="G234">
        <f t="shared" si="9"/>
        <v>0.13988943481848184</v>
      </c>
      <c r="AF234" s="1"/>
    </row>
    <row r="235" spans="1:32" x14ac:dyDescent="0.3">
      <c r="A235" s="3">
        <v>45254</v>
      </c>
      <c r="B235" s="4">
        <v>24260</v>
      </c>
      <c r="C235" s="6">
        <v>45254</v>
      </c>
      <c r="D235" s="7">
        <v>3392.77</v>
      </c>
      <c r="E235" s="2">
        <f t="shared" si="10"/>
        <v>8.2474231479029644E-2</v>
      </c>
      <c r="F235" s="2">
        <f t="shared" si="11"/>
        <v>5.4545537108662084E-2</v>
      </c>
      <c r="G235">
        <f t="shared" si="9"/>
        <v>0.13985037098103875</v>
      </c>
      <c r="AF235" s="1"/>
    </row>
    <row r="236" spans="1:32" x14ac:dyDescent="0.3">
      <c r="A236" s="3">
        <v>45257</v>
      </c>
      <c r="B236" s="4">
        <v>24230</v>
      </c>
      <c r="C236" s="6">
        <v>45257</v>
      </c>
      <c r="D236" s="7">
        <v>3387.3400999999999</v>
      </c>
      <c r="E236" s="2">
        <f t="shared" si="10"/>
        <v>-0.12373686874696736</v>
      </c>
      <c r="F236" s="2">
        <f t="shared" si="11"/>
        <v>-0.1601714745270236</v>
      </c>
      <c r="G236">
        <f t="shared" si="9"/>
        <v>0.13979942633099463</v>
      </c>
      <c r="AF236" s="1"/>
    </row>
    <row r="237" spans="1:32" x14ac:dyDescent="0.3">
      <c r="A237" s="3">
        <v>45258</v>
      </c>
      <c r="B237" s="4">
        <v>24230</v>
      </c>
      <c r="C237" s="6">
        <v>45258</v>
      </c>
      <c r="D237" s="7">
        <v>3389.6201000000001</v>
      </c>
      <c r="E237" s="2">
        <f t="shared" si="10"/>
        <v>0</v>
      </c>
      <c r="F237" s="2">
        <f t="shared" si="11"/>
        <v>6.7286807616877081E-2</v>
      </c>
      <c r="G237">
        <f t="shared" si="9"/>
        <v>0.13989352455633514</v>
      </c>
      <c r="AF237" s="1"/>
    </row>
    <row r="238" spans="1:32" x14ac:dyDescent="0.3">
      <c r="A238" s="3">
        <v>45259</v>
      </c>
      <c r="B238" s="4">
        <v>24260</v>
      </c>
      <c r="C238" s="6">
        <v>45259</v>
      </c>
      <c r="D238" s="7">
        <v>3401.6201000000001</v>
      </c>
      <c r="E238" s="2">
        <f t="shared" si="10"/>
        <v>0.12373686874697601</v>
      </c>
      <c r="F238" s="2">
        <f t="shared" si="11"/>
        <v>0.35339679161771986</v>
      </c>
      <c r="G238">
        <f t="shared" si="9"/>
        <v>0.14021517312448475</v>
      </c>
      <c r="AF238" s="1"/>
    </row>
    <row r="239" spans="1:32" x14ac:dyDescent="0.3">
      <c r="A239" s="3">
        <v>45260</v>
      </c>
      <c r="B239" s="4">
        <v>24250</v>
      </c>
      <c r="C239" s="6">
        <v>45260</v>
      </c>
      <c r="D239" s="7">
        <v>3398.02</v>
      </c>
      <c r="E239" s="2">
        <f t="shared" si="10"/>
        <v>-4.122861324118203E-2</v>
      </c>
      <c r="F239" s="2">
        <f t="shared" si="11"/>
        <v>-0.10589090844369392</v>
      </c>
      <c r="G239">
        <f t="shared" si="9"/>
        <v>0.14012453608247422</v>
      </c>
      <c r="AF239" s="1"/>
    </row>
    <row r="240" spans="1:32" x14ac:dyDescent="0.3">
      <c r="A240" s="3">
        <v>45261</v>
      </c>
      <c r="B240" s="4">
        <v>24290</v>
      </c>
      <c r="C240" s="6">
        <v>45261</v>
      </c>
      <c r="D240" s="7">
        <v>3401.3899000000001</v>
      </c>
      <c r="E240" s="2">
        <f t="shared" si="10"/>
        <v>0.16481256305888317</v>
      </c>
      <c r="F240" s="2">
        <f t="shared" si="11"/>
        <v>9.9123315860765199E-2</v>
      </c>
      <c r="G240">
        <f t="shared" si="9"/>
        <v>0.14003251955537258</v>
      </c>
      <c r="AF240" s="1"/>
    </row>
    <row r="241" spans="1:32" x14ac:dyDescent="0.3">
      <c r="A241" s="3">
        <v>45264</v>
      </c>
      <c r="B241" s="4">
        <v>24250</v>
      </c>
      <c r="C241" s="6">
        <v>45264</v>
      </c>
      <c r="D241" s="7">
        <v>3394.6898999999999</v>
      </c>
      <c r="E241" s="2">
        <f t="shared" si="10"/>
        <v>-0.16481256305889391</v>
      </c>
      <c r="F241" s="2">
        <f t="shared" si="11"/>
        <v>-0.19717255735089106</v>
      </c>
      <c r="G241">
        <f t="shared" si="9"/>
        <v>0.13998721237113401</v>
      </c>
      <c r="AF241" s="1"/>
    </row>
    <row r="242" spans="1:32" x14ac:dyDescent="0.3">
      <c r="A242" s="3">
        <v>45265</v>
      </c>
      <c r="B242" s="4">
        <v>24266</v>
      </c>
      <c r="C242" s="6">
        <v>45265</v>
      </c>
      <c r="D242" s="7">
        <v>3394.8</v>
      </c>
      <c r="E242" s="2">
        <f t="shared" si="10"/>
        <v>6.5957624618911956E-2</v>
      </c>
      <c r="F242" s="2">
        <f t="shared" si="11"/>
        <v>3.2432480681559859E-3</v>
      </c>
      <c r="G242">
        <f t="shared" si="9"/>
        <v>0.13989944778702712</v>
      </c>
      <c r="AF242" s="1"/>
    </row>
    <row r="243" spans="1:32" x14ac:dyDescent="0.3">
      <c r="A243" s="3">
        <v>45266</v>
      </c>
      <c r="B243" s="4">
        <v>24274</v>
      </c>
      <c r="C243" s="6">
        <v>45266</v>
      </c>
      <c r="D243" s="7">
        <v>3390.1799000000001</v>
      </c>
      <c r="E243" s="2">
        <f t="shared" si="10"/>
        <v>3.2962505448852722E-2</v>
      </c>
      <c r="F243" s="2">
        <f t="shared" si="11"/>
        <v>-0.1361861282466629</v>
      </c>
      <c r="G243">
        <f t="shared" si="9"/>
        <v>0.13966300980472934</v>
      </c>
      <c r="AF243" s="1"/>
    </row>
    <row r="244" spans="1:32" x14ac:dyDescent="0.3">
      <c r="A244" s="3">
        <v>45267</v>
      </c>
      <c r="B244" s="4">
        <v>24275</v>
      </c>
      <c r="C244" s="6">
        <v>45267</v>
      </c>
      <c r="D244" s="7">
        <v>3394.3899000000001</v>
      </c>
      <c r="E244" s="2">
        <f t="shared" si="10"/>
        <v>4.1195493218821426E-3</v>
      </c>
      <c r="F244" s="2">
        <f t="shared" si="11"/>
        <v>0.12410515815924128</v>
      </c>
      <c r="G244">
        <f t="shared" si="9"/>
        <v>0.13983068589083419</v>
      </c>
      <c r="AF244" s="1"/>
    </row>
    <row r="245" spans="1:32" x14ac:dyDescent="0.3">
      <c r="A245" s="3">
        <v>45268</v>
      </c>
      <c r="B245" s="4">
        <v>24220</v>
      </c>
      <c r="C245" s="6">
        <v>45268</v>
      </c>
      <c r="D245" s="7">
        <v>3379.05</v>
      </c>
      <c r="E245" s="2">
        <f t="shared" si="10"/>
        <v>-0.2268276052442405</v>
      </c>
      <c r="F245" s="2">
        <f t="shared" si="11"/>
        <v>-0.45294345125352076</v>
      </c>
      <c r="G245">
        <f t="shared" si="9"/>
        <v>0.13951486374896779</v>
      </c>
      <c r="AF245" s="1"/>
    </row>
    <row r="246" spans="1:32" x14ac:dyDescent="0.3">
      <c r="A246" s="3">
        <v>45271</v>
      </c>
      <c r="B246" s="4">
        <v>24250</v>
      </c>
      <c r="C246" s="6">
        <v>45271</v>
      </c>
      <c r="D246" s="7">
        <v>3379.0801000000001</v>
      </c>
      <c r="E246" s="2">
        <f t="shared" si="10"/>
        <v>0.12378792585461004</v>
      </c>
      <c r="F246" s="2">
        <f t="shared" si="11"/>
        <v>8.9077894491868198E-4</v>
      </c>
      <c r="G246">
        <f t="shared" si="9"/>
        <v>0.13934350927835051</v>
      </c>
      <c r="AF246" s="1"/>
    </row>
    <row r="247" spans="1:32" x14ac:dyDescent="0.3">
      <c r="A247" s="3">
        <v>45272</v>
      </c>
      <c r="B247" s="4">
        <v>24260</v>
      </c>
      <c r="C247" s="6">
        <v>45272</v>
      </c>
      <c r="D247" s="7">
        <v>3379.9099000000001</v>
      </c>
      <c r="E247" s="2">
        <f t="shared" si="10"/>
        <v>4.1228613241195616E-2</v>
      </c>
      <c r="F247" s="2">
        <f t="shared" si="11"/>
        <v>2.4553964547039873E-2</v>
      </c>
      <c r="G247">
        <f t="shared" si="9"/>
        <v>0.1393202761747733</v>
      </c>
      <c r="AF247" s="1"/>
    </row>
    <row r="248" spans="1:32" x14ac:dyDescent="0.3">
      <c r="A248" s="3">
        <v>45273</v>
      </c>
      <c r="B248" s="4">
        <v>24279</v>
      </c>
      <c r="C248" s="6">
        <v>45273</v>
      </c>
      <c r="D248" s="7">
        <v>3384.54</v>
      </c>
      <c r="E248" s="2">
        <f t="shared" si="10"/>
        <v>7.8287566577038184E-2</v>
      </c>
      <c r="F248" s="2">
        <f t="shared" si="11"/>
        <v>0.13689511465159226</v>
      </c>
      <c r="G248">
        <f t="shared" si="9"/>
        <v>0.13940195230446065</v>
      </c>
      <c r="AF248" s="1"/>
    </row>
    <row r="249" spans="1:32" x14ac:dyDescent="0.3">
      <c r="A249" s="3">
        <v>45274</v>
      </c>
      <c r="B249" s="4">
        <v>24245</v>
      </c>
      <c r="C249" s="6">
        <v>45274</v>
      </c>
      <c r="D249" s="7">
        <v>3409.27</v>
      </c>
      <c r="E249" s="2">
        <f t="shared" si="10"/>
        <v>-0.14013686243589688</v>
      </c>
      <c r="F249" s="2">
        <f t="shared" si="11"/>
        <v>0.72801886500899737</v>
      </c>
      <c r="G249">
        <f t="shared" si="9"/>
        <v>0.14061744689626726</v>
      </c>
      <c r="AF249" s="1"/>
    </row>
    <row r="250" spans="1:32" x14ac:dyDescent="0.3">
      <c r="A250" s="3">
        <v>45275</v>
      </c>
      <c r="B250" s="4">
        <v>24260</v>
      </c>
      <c r="C250" s="6">
        <v>45275</v>
      </c>
      <c r="D250" s="7">
        <v>3407.8798999999999</v>
      </c>
      <c r="E250" s="2">
        <f t="shared" si="10"/>
        <v>6.1849295858843842E-2</v>
      </c>
      <c r="F250" s="2">
        <f t="shared" si="11"/>
        <v>-4.0782439572496054E-2</v>
      </c>
      <c r="G250">
        <f t="shared" si="9"/>
        <v>0.14047320280296785</v>
      </c>
      <c r="AF250" s="1"/>
    </row>
    <row r="251" spans="1:32" x14ac:dyDescent="0.3">
      <c r="A251" s="3">
        <v>45278</v>
      </c>
      <c r="B251" s="4">
        <v>24350</v>
      </c>
      <c r="C251" s="6">
        <v>45278</v>
      </c>
      <c r="D251" s="7">
        <v>3412.99</v>
      </c>
      <c r="E251" s="2">
        <f t="shared" si="10"/>
        <v>0.37029460126947328</v>
      </c>
      <c r="F251" s="2">
        <f t="shared" si="11"/>
        <v>0.14983722108716302</v>
      </c>
      <c r="G251">
        <f t="shared" si="9"/>
        <v>0.14016386036960984</v>
      </c>
      <c r="AF251" s="1"/>
    </row>
    <row r="252" spans="1:32" x14ac:dyDescent="0.3">
      <c r="A252" s="3">
        <v>45279</v>
      </c>
      <c r="B252" s="4">
        <v>24350</v>
      </c>
      <c r="C252" s="6">
        <v>45279</v>
      </c>
      <c r="D252" s="7">
        <v>3414.8101000000001</v>
      </c>
      <c r="E252" s="2">
        <f t="shared" si="10"/>
        <v>0</v>
      </c>
      <c r="F252" s="2">
        <f t="shared" si="11"/>
        <v>5.3314391647543896E-2</v>
      </c>
      <c r="G252">
        <f t="shared" si="9"/>
        <v>0.14023860780287475</v>
      </c>
      <c r="AF252" s="1"/>
    </row>
    <row r="253" spans="1:32" x14ac:dyDescent="0.3">
      <c r="A253" s="3">
        <v>45280</v>
      </c>
      <c r="B253" s="4">
        <v>24335</v>
      </c>
      <c r="C253" s="6">
        <v>45280</v>
      </c>
      <c r="D253" s="7">
        <v>3409.7</v>
      </c>
      <c r="E253" s="2">
        <f t="shared" si="10"/>
        <v>-6.1620624318118614E-2</v>
      </c>
      <c r="F253" s="2">
        <f t="shared" si="11"/>
        <v>-0.14975729774495941</v>
      </c>
      <c r="G253">
        <f t="shared" si="9"/>
        <v>0.14011506061228682</v>
      </c>
      <c r="AF253" s="1"/>
    </row>
    <row r="254" spans="1:32" x14ac:dyDescent="0.3">
      <c r="A254" s="3">
        <v>45281</v>
      </c>
      <c r="B254" s="4">
        <v>24320</v>
      </c>
      <c r="C254" s="6">
        <v>45281</v>
      </c>
      <c r="D254" s="7">
        <v>3406.1100999999999</v>
      </c>
      <c r="E254" s="2">
        <f t="shared" si="10"/>
        <v>-6.1658618745133564E-2</v>
      </c>
      <c r="F254" s="2">
        <f t="shared" si="11"/>
        <v>-0.10534038593487305</v>
      </c>
      <c r="G254">
        <f t="shared" si="9"/>
        <v>0.14005386924342106</v>
      </c>
      <c r="AF254" s="1"/>
    </row>
    <row r="255" spans="1:32" x14ac:dyDescent="0.3">
      <c r="A255" s="3">
        <v>45282</v>
      </c>
      <c r="B255" s="4">
        <v>24235</v>
      </c>
      <c r="C255" s="6">
        <v>45282</v>
      </c>
      <c r="D255" s="7">
        <v>3396.6399000000001</v>
      </c>
      <c r="E255" s="2">
        <f t="shared" si="10"/>
        <v>-0.35011878006269354</v>
      </c>
      <c r="F255" s="2">
        <f t="shared" si="11"/>
        <v>-0.27842287656294384</v>
      </c>
      <c r="G255">
        <f t="shared" si="9"/>
        <v>0.14015431813492882</v>
      </c>
      <c r="AF255" s="1"/>
    </row>
    <row r="256" spans="1:32" x14ac:dyDescent="0.3">
      <c r="A256" s="3">
        <v>45285</v>
      </c>
      <c r="B256" s="4">
        <v>24230</v>
      </c>
      <c r="C256" s="6">
        <v>45285</v>
      </c>
      <c r="D256" s="7">
        <v>3395.0801000000001</v>
      </c>
      <c r="E256" s="2">
        <f t="shared" si="10"/>
        <v>-2.0633446890499247E-2</v>
      </c>
      <c r="F256" s="2">
        <f t="shared" si="11"/>
        <v>-4.5932400847611812E-2</v>
      </c>
      <c r="G256">
        <f t="shared" si="9"/>
        <v>0.14011886504333471</v>
      </c>
      <c r="AF256" s="1"/>
    </row>
    <row r="257" spans="1:32" x14ac:dyDescent="0.3">
      <c r="A257" s="3">
        <v>45286</v>
      </c>
      <c r="B257" s="4">
        <v>24325</v>
      </c>
      <c r="C257" s="6">
        <v>45286</v>
      </c>
      <c r="D257" s="7">
        <v>3405.1898999999999</v>
      </c>
      <c r="E257" s="2">
        <f t="shared" si="10"/>
        <v>0.3913093243634449</v>
      </c>
      <c r="F257" s="2">
        <f t="shared" si="11"/>
        <v>0.29733547192264925</v>
      </c>
      <c r="G257">
        <f t="shared" si="9"/>
        <v>0.13998725179856114</v>
      </c>
      <c r="AF257" s="1"/>
    </row>
    <row r="258" spans="1:32" x14ac:dyDescent="0.3">
      <c r="A258" s="3">
        <v>45287</v>
      </c>
      <c r="B258" s="4">
        <v>24345</v>
      </c>
      <c r="C258" s="6">
        <v>45287</v>
      </c>
      <c r="D258" s="7">
        <v>3409</v>
      </c>
      <c r="E258" s="2">
        <f t="shared" si="10"/>
        <v>8.2186156259537985E-2</v>
      </c>
      <c r="F258" s="2">
        <f t="shared" si="11"/>
        <v>0.1118284184320386</v>
      </c>
      <c r="G258">
        <f t="shared" si="9"/>
        <v>0.14002875333744094</v>
      </c>
      <c r="AF258" s="1"/>
    </row>
    <row r="259" spans="1:32" x14ac:dyDescent="0.3">
      <c r="A259" s="3">
        <v>45288</v>
      </c>
      <c r="B259" s="4">
        <v>24235</v>
      </c>
      <c r="C259" s="6">
        <v>45288</v>
      </c>
      <c r="D259" s="7">
        <v>3408.8200999999999</v>
      </c>
      <c r="E259" s="2">
        <f t="shared" si="10"/>
        <v>-0.45286203373248746</v>
      </c>
      <c r="F259" s="2">
        <f t="shared" si="11"/>
        <v>-5.277346641684149E-3</v>
      </c>
      <c r="G259">
        <f t="shared" ref="G259:G322" si="12">D259/B259</f>
        <v>0.14065690530224881</v>
      </c>
      <c r="AF259" s="1"/>
    </row>
    <row r="260" spans="1:32" x14ac:dyDescent="0.3">
      <c r="A260" s="3">
        <v>45289</v>
      </c>
      <c r="B260" s="4">
        <v>24260</v>
      </c>
      <c r="C260" s="6">
        <v>45289</v>
      </c>
      <c r="D260" s="7">
        <v>3415.99</v>
      </c>
      <c r="E260" s="2">
        <f t="shared" ref="E260:E323" si="13">LN(B260/B259)*100</f>
        <v>0.10310342185647658</v>
      </c>
      <c r="F260" s="2">
        <f t="shared" ref="F260:F323" si="14">LN(D260/D259)*100</f>
        <v>0.21011288322210245</v>
      </c>
      <c r="G260">
        <f t="shared" si="12"/>
        <v>0.14080750206100576</v>
      </c>
      <c r="AF260" s="1"/>
    </row>
    <row r="261" spans="1:32" x14ac:dyDescent="0.3">
      <c r="A261" s="3">
        <v>45292</v>
      </c>
      <c r="B261" s="4">
        <v>24260</v>
      </c>
      <c r="C261" s="3">
        <v>45292</v>
      </c>
      <c r="D261" s="7">
        <v>3428.49</v>
      </c>
      <c r="E261" s="2">
        <f t="shared" si="13"/>
        <v>0</v>
      </c>
      <c r="F261" s="2">
        <f t="shared" si="14"/>
        <v>0.36525824890264785</v>
      </c>
      <c r="G261">
        <f t="shared" si="12"/>
        <v>0.14132275350370979</v>
      </c>
      <c r="AF261" s="1"/>
    </row>
    <row r="262" spans="1:32" x14ac:dyDescent="0.3">
      <c r="A262" s="3">
        <v>45293</v>
      </c>
      <c r="B262" s="4">
        <v>24325</v>
      </c>
      <c r="C262" s="6">
        <v>45293</v>
      </c>
      <c r="D262" s="7">
        <v>3404.1898999999999</v>
      </c>
      <c r="E262" s="2">
        <f t="shared" si="13"/>
        <v>0.26757245561647047</v>
      </c>
      <c r="F262" s="2">
        <f t="shared" si="14"/>
        <v>-0.71129345464747296</v>
      </c>
      <c r="G262">
        <f t="shared" si="12"/>
        <v>0.13994614182939363</v>
      </c>
      <c r="AF262" s="1"/>
    </row>
    <row r="263" spans="1:32" x14ac:dyDescent="0.3">
      <c r="A263" s="3">
        <v>45294</v>
      </c>
      <c r="B263" s="4">
        <v>24370</v>
      </c>
      <c r="C263" s="6">
        <v>45294</v>
      </c>
      <c r="D263" s="7">
        <v>3407.8200999999999</v>
      </c>
      <c r="E263" s="2">
        <f t="shared" si="13"/>
        <v>0.1848239565046067</v>
      </c>
      <c r="F263" s="2">
        <f t="shared" si="14"/>
        <v>0.10658235509499385</v>
      </c>
      <c r="G263">
        <f t="shared" si="12"/>
        <v>0.13983668855149775</v>
      </c>
      <c r="AF263" s="1"/>
    </row>
    <row r="264" spans="1:32" x14ac:dyDescent="0.3">
      <c r="A264" s="3">
        <v>45295</v>
      </c>
      <c r="B264" s="4">
        <v>24360</v>
      </c>
      <c r="C264" s="6">
        <v>45295</v>
      </c>
      <c r="D264" s="7">
        <v>3402.23</v>
      </c>
      <c r="E264" s="2">
        <f t="shared" si="13"/>
        <v>-4.1042479541858759E-2</v>
      </c>
      <c r="F264" s="2">
        <f t="shared" si="14"/>
        <v>-0.16417210368419272</v>
      </c>
      <c r="G264">
        <f t="shared" si="12"/>
        <v>0.13966461412151068</v>
      </c>
      <c r="AF264" s="1"/>
    </row>
    <row r="265" spans="1:32" x14ac:dyDescent="0.3">
      <c r="A265" s="3">
        <v>45296</v>
      </c>
      <c r="B265" s="4">
        <v>24370</v>
      </c>
      <c r="C265" s="6">
        <v>45296</v>
      </c>
      <c r="D265" s="7">
        <v>3411.8301000000001</v>
      </c>
      <c r="E265" s="2">
        <f t="shared" si="13"/>
        <v>4.104247954186651E-2</v>
      </c>
      <c r="F265" s="2">
        <f t="shared" si="14"/>
        <v>0.28177345696637118</v>
      </c>
      <c r="G265">
        <f t="shared" si="12"/>
        <v>0.14000123512515389</v>
      </c>
      <c r="AF265" s="1"/>
    </row>
    <row r="266" spans="1:32" x14ac:dyDescent="0.3">
      <c r="A266" s="3">
        <v>45299</v>
      </c>
      <c r="B266" s="4">
        <v>24330</v>
      </c>
      <c r="C266" s="6">
        <v>45299</v>
      </c>
      <c r="D266" s="7">
        <v>3400.4198999999999</v>
      </c>
      <c r="E266" s="2">
        <f t="shared" si="13"/>
        <v>-0.16427108416836331</v>
      </c>
      <c r="F266" s="2">
        <f t="shared" si="14"/>
        <v>-0.33499095512748756</v>
      </c>
      <c r="G266">
        <f t="shared" si="12"/>
        <v>0.13976242909987668</v>
      </c>
      <c r="AF266" s="1"/>
    </row>
    <row r="267" spans="1:32" x14ac:dyDescent="0.3">
      <c r="A267" s="3">
        <v>45300</v>
      </c>
      <c r="B267" s="4">
        <v>24360</v>
      </c>
      <c r="C267" s="6">
        <v>45300</v>
      </c>
      <c r="D267" s="7">
        <v>3397.96</v>
      </c>
      <c r="E267" s="2">
        <f t="shared" si="13"/>
        <v>0.12322860462651017</v>
      </c>
      <c r="F267" s="2">
        <f t="shared" si="14"/>
        <v>-7.236724465351646E-2</v>
      </c>
      <c r="G267">
        <f t="shared" si="12"/>
        <v>0.13948932676518883</v>
      </c>
      <c r="AF267" s="1"/>
    </row>
    <row r="268" spans="1:32" x14ac:dyDescent="0.3">
      <c r="A268" s="3">
        <v>45301</v>
      </c>
      <c r="B268" s="4">
        <v>24405</v>
      </c>
      <c r="C268" s="6">
        <v>45301</v>
      </c>
      <c r="D268" s="7">
        <v>3402.8200999999999</v>
      </c>
      <c r="E268" s="2">
        <f t="shared" si="13"/>
        <v>0.18455864974145775</v>
      </c>
      <c r="F268" s="2">
        <f t="shared" si="14"/>
        <v>0.14292774522630425</v>
      </c>
      <c r="G268">
        <f t="shared" si="12"/>
        <v>0.13943126818274942</v>
      </c>
      <c r="AF268" s="1"/>
    </row>
    <row r="269" spans="1:32" x14ac:dyDescent="0.3">
      <c r="A269" s="3">
        <v>45302</v>
      </c>
      <c r="B269" s="4">
        <v>24475</v>
      </c>
      <c r="C269" s="6">
        <v>45302</v>
      </c>
      <c r="D269" s="7">
        <v>3413.5801000000001</v>
      </c>
      <c r="E269" s="2">
        <f t="shared" si="13"/>
        <v>0.28641590774632514</v>
      </c>
      <c r="F269" s="2">
        <f t="shared" si="14"/>
        <v>0.31570942496288312</v>
      </c>
      <c r="G269">
        <f t="shared" si="12"/>
        <v>0.13947211848825333</v>
      </c>
      <c r="AF269" s="1"/>
    </row>
    <row r="270" spans="1:32" x14ac:dyDescent="0.3">
      <c r="A270" s="3">
        <v>45303</v>
      </c>
      <c r="B270" s="4">
        <v>24490</v>
      </c>
      <c r="C270" s="6">
        <v>45303</v>
      </c>
      <c r="D270" s="7">
        <v>3416.1001000000001</v>
      </c>
      <c r="E270" s="2">
        <f t="shared" si="13"/>
        <v>6.1268254750237873E-2</v>
      </c>
      <c r="F270" s="2">
        <f t="shared" si="14"/>
        <v>7.3795552370415671E-2</v>
      </c>
      <c r="G270">
        <f t="shared" si="12"/>
        <v>0.13948959167006941</v>
      </c>
      <c r="AF270" s="1"/>
    </row>
    <row r="271" spans="1:32" x14ac:dyDescent="0.3">
      <c r="A271" s="3">
        <v>45306</v>
      </c>
      <c r="B271" s="4">
        <v>24470</v>
      </c>
      <c r="C271" s="6">
        <v>45306</v>
      </c>
      <c r="D271" s="7">
        <v>3411.8798999999999</v>
      </c>
      <c r="E271" s="2">
        <f t="shared" si="13"/>
        <v>-8.169935094961106E-2</v>
      </c>
      <c r="F271" s="2">
        <f t="shared" si="14"/>
        <v>-0.12361490623566773</v>
      </c>
      <c r="G271">
        <f t="shared" si="12"/>
        <v>0.13943113608500204</v>
      </c>
      <c r="AF271" s="1"/>
    </row>
    <row r="272" spans="1:32" x14ac:dyDescent="0.3">
      <c r="A272" s="3">
        <v>45307</v>
      </c>
      <c r="B272" s="4">
        <v>24500</v>
      </c>
      <c r="C272" s="6">
        <v>45307</v>
      </c>
      <c r="D272" s="7">
        <v>3406.5601000000001</v>
      </c>
      <c r="E272" s="2">
        <f t="shared" si="13"/>
        <v>0.12252400961009829</v>
      </c>
      <c r="F272" s="2">
        <f t="shared" si="14"/>
        <v>-0.15604158955510328</v>
      </c>
      <c r="G272">
        <f t="shared" si="12"/>
        <v>0.1390432693877551</v>
      </c>
      <c r="AF272" s="1"/>
    </row>
    <row r="273" spans="1:32" x14ac:dyDescent="0.3">
      <c r="A273" s="3">
        <v>45308</v>
      </c>
      <c r="B273" s="4">
        <v>24530</v>
      </c>
      <c r="C273" s="6">
        <v>45308</v>
      </c>
      <c r="D273" s="7">
        <v>3408.6001000000001</v>
      </c>
      <c r="E273" s="2">
        <f t="shared" si="13"/>
        <v>0.12237407197166486</v>
      </c>
      <c r="F273" s="2">
        <f t="shared" si="14"/>
        <v>5.9866532878517675E-2</v>
      </c>
      <c r="G273">
        <f t="shared" si="12"/>
        <v>0.13895638401956789</v>
      </c>
      <c r="AF273" s="1"/>
    </row>
    <row r="274" spans="1:32" x14ac:dyDescent="0.3">
      <c r="A274" s="3">
        <v>45309</v>
      </c>
      <c r="B274" s="4">
        <v>24545</v>
      </c>
      <c r="C274" s="6">
        <v>45309</v>
      </c>
      <c r="D274" s="7">
        <v>3410.6898999999999</v>
      </c>
      <c r="E274" s="2">
        <f t="shared" si="13"/>
        <v>6.1130923961793211E-2</v>
      </c>
      <c r="F274" s="2">
        <f t="shared" si="14"/>
        <v>6.1290840114447423E-2</v>
      </c>
      <c r="G274">
        <f t="shared" si="12"/>
        <v>0.13895660623344877</v>
      </c>
      <c r="AF274" s="1"/>
    </row>
    <row r="275" spans="1:32" x14ac:dyDescent="0.3">
      <c r="A275" s="3">
        <v>45310</v>
      </c>
      <c r="B275" s="4">
        <v>24540</v>
      </c>
      <c r="C275" s="6">
        <v>45310</v>
      </c>
      <c r="D275" s="7">
        <v>3411.27</v>
      </c>
      <c r="E275" s="2">
        <f t="shared" si="13"/>
        <v>-2.0372822725041661E-2</v>
      </c>
      <c r="F275" s="2">
        <f t="shared" si="14"/>
        <v>1.7006842898569966E-2</v>
      </c>
      <c r="G275">
        <f t="shared" si="12"/>
        <v>0.13900855745721272</v>
      </c>
      <c r="AF275" s="1"/>
    </row>
    <row r="276" spans="1:32" x14ac:dyDescent="0.3">
      <c r="A276" s="3">
        <v>45313</v>
      </c>
      <c r="B276" s="4">
        <v>24550</v>
      </c>
      <c r="C276" s="6">
        <v>45313</v>
      </c>
      <c r="D276" s="7">
        <v>3412.71</v>
      </c>
      <c r="E276" s="2">
        <f t="shared" si="13"/>
        <v>4.0741495776418092E-2</v>
      </c>
      <c r="F276" s="2">
        <f t="shared" si="14"/>
        <v>4.2204110251619083E-2</v>
      </c>
      <c r="G276">
        <f t="shared" si="12"/>
        <v>0.13901059063136456</v>
      </c>
      <c r="AF276" s="1"/>
    </row>
    <row r="277" spans="1:32" x14ac:dyDescent="0.3">
      <c r="A277" s="3">
        <v>45314</v>
      </c>
      <c r="B277" s="4">
        <v>24565</v>
      </c>
      <c r="C277" s="6">
        <v>45314</v>
      </c>
      <c r="D277" s="7">
        <v>3423.8798999999999</v>
      </c>
      <c r="E277" s="2">
        <f t="shared" si="13"/>
        <v>6.1081138008204312E-2</v>
      </c>
      <c r="F277" s="2">
        <f t="shared" si="14"/>
        <v>0.32676846505380097</v>
      </c>
      <c r="G277">
        <f t="shared" si="12"/>
        <v>0.13938041522491348</v>
      </c>
      <c r="AF277" s="1"/>
    </row>
    <row r="278" spans="1:32" x14ac:dyDescent="0.3">
      <c r="A278" s="3">
        <v>45315</v>
      </c>
      <c r="B278" s="4">
        <v>24600</v>
      </c>
      <c r="C278" s="6">
        <v>45315</v>
      </c>
      <c r="D278" s="7">
        <v>3438.6399000000001</v>
      </c>
      <c r="E278" s="2">
        <f t="shared" si="13"/>
        <v>0.14237773177055141</v>
      </c>
      <c r="F278" s="2">
        <f t="shared" si="14"/>
        <v>0.43016335661360355</v>
      </c>
      <c r="G278">
        <f t="shared" si="12"/>
        <v>0.13978210975609756</v>
      </c>
      <c r="AF278" s="1"/>
    </row>
    <row r="279" spans="1:32" x14ac:dyDescent="0.3">
      <c r="A279" s="3">
        <v>45316</v>
      </c>
      <c r="B279" s="4">
        <v>24605</v>
      </c>
      <c r="C279" s="6">
        <v>45316</v>
      </c>
      <c r="D279" s="7">
        <v>3431.4198999999999</v>
      </c>
      <c r="E279" s="2">
        <f t="shared" si="13"/>
        <v>2.0323137962444855E-2</v>
      </c>
      <c r="F279" s="2">
        <f t="shared" si="14"/>
        <v>-0.21018747633287069</v>
      </c>
      <c r="G279">
        <f t="shared" si="12"/>
        <v>0.13946026823816296</v>
      </c>
      <c r="AF279" s="1"/>
    </row>
    <row r="280" spans="1:32" x14ac:dyDescent="0.3">
      <c r="A280" s="3">
        <v>45317</v>
      </c>
      <c r="B280" s="4">
        <v>24595</v>
      </c>
      <c r="C280" s="6">
        <v>45317</v>
      </c>
      <c r="D280" s="7">
        <v>3426.2</v>
      </c>
      <c r="E280" s="2">
        <f t="shared" si="13"/>
        <v>-4.0650407063836963E-2</v>
      </c>
      <c r="F280" s="2">
        <f t="shared" si="14"/>
        <v>-0.15223652183273992</v>
      </c>
      <c r="G280">
        <f t="shared" si="12"/>
        <v>0.13930473673510876</v>
      </c>
      <c r="AF280" s="1"/>
    </row>
    <row r="281" spans="1:32" x14ac:dyDescent="0.3">
      <c r="A281" s="3">
        <v>45320</v>
      </c>
      <c r="B281" s="4">
        <v>24530</v>
      </c>
      <c r="C281" s="6">
        <v>45320</v>
      </c>
      <c r="D281" s="7">
        <v>3415.72</v>
      </c>
      <c r="E281" s="2">
        <f t="shared" si="13"/>
        <v>-0.26463119769052251</v>
      </c>
      <c r="F281" s="2">
        <f t="shared" si="14"/>
        <v>-0.30634699605080601</v>
      </c>
      <c r="G281">
        <f t="shared" si="12"/>
        <v>0.13924663677130045</v>
      </c>
      <c r="AF281" s="1"/>
    </row>
    <row r="282" spans="1:32" x14ac:dyDescent="0.3">
      <c r="A282" s="3">
        <v>45321</v>
      </c>
      <c r="B282" s="4">
        <v>24395</v>
      </c>
      <c r="C282" s="6">
        <v>45321</v>
      </c>
      <c r="D282" s="7">
        <v>3399.05</v>
      </c>
      <c r="E282" s="2">
        <f t="shared" si="13"/>
        <v>-0.55186650025974493</v>
      </c>
      <c r="F282" s="2">
        <f t="shared" si="14"/>
        <v>-0.48923245390431219</v>
      </c>
      <c r="G282">
        <f t="shared" si="12"/>
        <v>0.1393338798934208</v>
      </c>
      <c r="AF282" s="1"/>
    </row>
    <row r="283" spans="1:32" x14ac:dyDescent="0.3">
      <c r="A283" s="3">
        <v>45322</v>
      </c>
      <c r="B283" s="4">
        <v>24415</v>
      </c>
      <c r="C283" s="6">
        <v>45322</v>
      </c>
      <c r="D283" s="7">
        <v>3406.02</v>
      </c>
      <c r="E283" s="2">
        <f t="shared" si="13"/>
        <v>8.1950424582317979E-2</v>
      </c>
      <c r="F283" s="2">
        <f t="shared" si="14"/>
        <v>0.20484733991913726</v>
      </c>
      <c r="G283">
        <f t="shared" si="12"/>
        <v>0.13950522219946754</v>
      </c>
      <c r="AF283" s="1"/>
    </row>
    <row r="284" spans="1:32" x14ac:dyDescent="0.3">
      <c r="A284" s="3">
        <v>45323</v>
      </c>
      <c r="B284" s="4">
        <v>24400</v>
      </c>
      <c r="C284" s="6">
        <v>45323</v>
      </c>
      <c r="D284" s="7">
        <v>3398.0900999999999</v>
      </c>
      <c r="E284" s="2">
        <f t="shared" si="13"/>
        <v>-6.1456521446738938E-2</v>
      </c>
      <c r="F284" s="2">
        <f t="shared" si="14"/>
        <v>-0.23309157182430765</v>
      </c>
      <c r="G284">
        <f t="shared" si="12"/>
        <v>0.13926598770491802</v>
      </c>
      <c r="AF284" s="1"/>
    </row>
    <row r="285" spans="1:32" x14ac:dyDescent="0.3">
      <c r="A285" s="3">
        <v>45324</v>
      </c>
      <c r="B285" s="4">
        <v>24335</v>
      </c>
      <c r="C285" s="6">
        <v>45324</v>
      </c>
      <c r="D285" s="7">
        <v>3383.1498999999999</v>
      </c>
      <c r="E285" s="2">
        <f t="shared" si="13"/>
        <v>-0.26674890137385243</v>
      </c>
      <c r="F285" s="2">
        <f t="shared" si="14"/>
        <v>-0.44063398944811033</v>
      </c>
      <c r="G285">
        <f t="shared" si="12"/>
        <v>0.1390240353400452</v>
      </c>
      <c r="AF285" s="1"/>
    </row>
    <row r="286" spans="1:32" x14ac:dyDescent="0.3">
      <c r="A286" s="3">
        <v>45327</v>
      </c>
      <c r="B286" s="4">
        <v>24370</v>
      </c>
      <c r="C286" s="6">
        <v>45327</v>
      </c>
      <c r="D286" s="7">
        <v>3385.29</v>
      </c>
      <c r="E286" s="2">
        <f t="shared" si="13"/>
        <v>0.14372243516972663</v>
      </c>
      <c r="F286" s="2">
        <f t="shared" si="14"/>
        <v>6.3237617617589961E-2</v>
      </c>
      <c r="G286">
        <f t="shared" si="12"/>
        <v>0.1389121871153057</v>
      </c>
      <c r="AF286" s="1"/>
    </row>
    <row r="287" spans="1:32" x14ac:dyDescent="0.3">
      <c r="A287" s="3">
        <v>45328</v>
      </c>
      <c r="B287" s="4">
        <v>24355</v>
      </c>
      <c r="C287" s="6">
        <v>45328</v>
      </c>
      <c r="D287" s="7">
        <v>3386.5</v>
      </c>
      <c r="E287" s="2">
        <f t="shared" si="13"/>
        <v>-6.1570037860888181E-2</v>
      </c>
      <c r="F287" s="2">
        <f t="shared" si="14"/>
        <v>3.5736489550830898E-2</v>
      </c>
      <c r="G287">
        <f t="shared" si="12"/>
        <v>0.13904742352699651</v>
      </c>
      <c r="AF287" s="1"/>
    </row>
    <row r="288" spans="1:32" x14ac:dyDescent="0.3">
      <c r="A288" s="3">
        <v>45329</v>
      </c>
      <c r="B288" s="4">
        <v>24400</v>
      </c>
      <c r="C288" s="6">
        <v>45329</v>
      </c>
      <c r="D288" s="7">
        <v>3390.9099000000001</v>
      </c>
      <c r="E288" s="2">
        <f t="shared" si="13"/>
        <v>0.18459650406503109</v>
      </c>
      <c r="F288" s="2">
        <f t="shared" si="14"/>
        <v>0.13013527844476078</v>
      </c>
      <c r="G288">
        <f t="shared" si="12"/>
        <v>0.13897171721311477</v>
      </c>
      <c r="AF288" s="1"/>
    </row>
    <row r="289" spans="1:32" x14ac:dyDescent="0.3">
      <c r="A289" s="3">
        <v>45330</v>
      </c>
      <c r="B289" s="4">
        <v>24400</v>
      </c>
      <c r="C289" s="6">
        <v>45330</v>
      </c>
      <c r="D289" s="7">
        <v>3390.3</v>
      </c>
      <c r="E289" s="2">
        <f t="shared" si="13"/>
        <v>0</v>
      </c>
      <c r="F289" s="2">
        <f t="shared" si="14"/>
        <v>-1.7987940519121209E-2</v>
      </c>
      <c r="G289">
        <f t="shared" si="12"/>
        <v>0.13894672131147542</v>
      </c>
      <c r="AF289" s="1"/>
    </row>
    <row r="290" spans="1:32" x14ac:dyDescent="0.3">
      <c r="A290" s="3">
        <v>45331</v>
      </c>
      <c r="B290" s="4">
        <v>24400</v>
      </c>
      <c r="C290" s="6">
        <v>45331</v>
      </c>
      <c r="D290" s="7">
        <v>3391.5700999999999</v>
      </c>
      <c r="E290" s="2">
        <f t="shared" si="13"/>
        <v>0</v>
      </c>
      <c r="F290" s="2">
        <f t="shared" si="14"/>
        <v>3.7455745867174692E-2</v>
      </c>
      <c r="G290">
        <f t="shared" si="12"/>
        <v>0.13899877459016394</v>
      </c>
      <c r="AF290" s="1"/>
    </row>
    <row r="291" spans="1:32" x14ac:dyDescent="0.3">
      <c r="A291" s="3">
        <v>45334</v>
      </c>
      <c r="B291" s="4">
        <v>24400</v>
      </c>
      <c r="C291" s="3">
        <v>45334</v>
      </c>
      <c r="D291" s="7">
        <v>3395.71</v>
      </c>
      <c r="E291" s="2">
        <f t="shared" si="13"/>
        <v>0</v>
      </c>
      <c r="F291" s="2">
        <f t="shared" si="14"/>
        <v>0.12198997101656314</v>
      </c>
      <c r="G291">
        <f t="shared" si="12"/>
        <v>0.13916844262295083</v>
      </c>
      <c r="AF291" s="1"/>
    </row>
    <row r="292" spans="1:32" x14ac:dyDescent="0.3">
      <c r="A292" s="3">
        <v>45335</v>
      </c>
      <c r="B292" s="4">
        <v>24400</v>
      </c>
      <c r="C292" s="3">
        <v>45335</v>
      </c>
      <c r="D292" s="7">
        <v>3397.36</v>
      </c>
      <c r="E292" s="2">
        <f t="shared" si="13"/>
        <v>0</v>
      </c>
      <c r="F292" s="2">
        <f t="shared" si="14"/>
        <v>4.8578920354082754E-2</v>
      </c>
      <c r="G292">
        <f t="shared" si="12"/>
        <v>0.1392360655737705</v>
      </c>
      <c r="AF292" s="1"/>
    </row>
    <row r="293" spans="1:32" x14ac:dyDescent="0.3">
      <c r="A293" s="3">
        <v>45336</v>
      </c>
      <c r="B293" s="4">
        <v>24400</v>
      </c>
      <c r="C293" s="3">
        <v>45336</v>
      </c>
      <c r="D293" s="7">
        <v>3403.18</v>
      </c>
      <c r="E293" s="2">
        <f t="shared" si="13"/>
        <v>0</v>
      </c>
      <c r="F293" s="2">
        <f t="shared" si="14"/>
        <v>0.17116292002964109</v>
      </c>
      <c r="G293">
        <f t="shared" si="12"/>
        <v>0.13947459016393443</v>
      </c>
      <c r="AF293" s="1"/>
    </row>
    <row r="294" spans="1:32" x14ac:dyDescent="0.3">
      <c r="A294" s="3">
        <v>45337</v>
      </c>
      <c r="B294" s="4">
        <v>24450</v>
      </c>
      <c r="C294" s="6">
        <v>45337</v>
      </c>
      <c r="D294" s="7">
        <v>3398.52</v>
      </c>
      <c r="E294" s="2">
        <f t="shared" si="13"/>
        <v>0.20470836217248231</v>
      </c>
      <c r="F294" s="2">
        <f t="shared" si="14"/>
        <v>-0.13702458882703408</v>
      </c>
      <c r="G294">
        <f t="shared" si="12"/>
        <v>0.13899877300613497</v>
      </c>
      <c r="AF294" s="1"/>
    </row>
    <row r="295" spans="1:32" x14ac:dyDescent="0.3">
      <c r="A295" s="3">
        <v>45338</v>
      </c>
      <c r="B295" s="4">
        <v>24510</v>
      </c>
      <c r="C295" s="6">
        <v>45338</v>
      </c>
      <c r="D295" s="7">
        <v>3406.8600999999999</v>
      </c>
      <c r="E295" s="2">
        <f t="shared" si="13"/>
        <v>0.24509816191401607</v>
      </c>
      <c r="F295" s="2">
        <f t="shared" si="14"/>
        <v>0.24510325809147179</v>
      </c>
      <c r="G295">
        <f t="shared" si="12"/>
        <v>0.13899878008975927</v>
      </c>
      <c r="AF295" s="1"/>
    </row>
    <row r="296" spans="1:32" x14ac:dyDescent="0.3">
      <c r="A296" s="3">
        <v>45341</v>
      </c>
      <c r="B296" s="4">
        <v>24530</v>
      </c>
      <c r="C296" s="6">
        <v>45341</v>
      </c>
      <c r="D296" s="7">
        <v>3407.51</v>
      </c>
      <c r="E296" s="2">
        <f t="shared" si="13"/>
        <v>8.1566073037669412E-2</v>
      </c>
      <c r="F296" s="2">
        <f t="shared" si="14"/>
        <v>1.9074396970911147E-2</v>
      </c>
      <c r="G296">
        <f t="shared" si="12"/>
        <v>0.13891194455768446</v>
      </c>
      <c r="AF296" s="1"/>
    </row>
    <row r="297" spans="1:32" x14ac:dyDescent="0.3">
      <c r="A297" s="3">
        <v>45342</v>
      </c>
      <c r="B297" s="4">
        <v>24525</v>
      </c>
      <c r="C297" s="6">
        <v>45342</v>
      </c>
      <c r="D297" s="7">
        <v>3409.47</v>
      </c>
      <c r="E297" s="2">
        <f t="shared" si="13"/>
        <v>-2.0385281897113475E-2</v>
      </c>
      <c r="F297" s="2">
        <f t="shared" si="14"/>
        <v>5.7503470862708204E-2</v>
      </c>
      <c r="G297">
        <f t="shared" si="12"/>
        <v>0.13902018348623851</v>
      </c>
      <c r="AF297" s="1"/>
    </row>
    <row r="298" spans="1:32" x14ac:dyDescent="0.3">
      <c r="A298" s="3">
        <v>45343</v>
      </c>
      <c r="B298" s="4">
        <v>24525</v>
      </c>
      <c r="C298" s="6">
        <v>45343</v>
      </c>
      <c r="D298" s="7">
        <v>3410.75</v>
      </c>
      <c r="E298" s="2">
        <f t="shared" si="13"/>
        <v>0</v>
      </c>
      <c r="F298" s="2">
        <f t="shared" si="14"/>
        <v>3.7535446511359087E-2</v>
      </c>
      <c r="G298">
        <f t="shared" si="12"/>
        <v>0.13907237512742099</v>
      </c>
      <c r="AF298" s="1"/>
    </row>
    <row r="299" spans="1:32" x14ac:dyDescent="0.3">
      <c r="A299" s="3">
        <v>45344</v>
      </c>
      <c r="B299" s="4">
        <v>24590</v>
      </c>
      <c r="C299" s="6">
        <v>45344</v>
      </c>
      <c r="D299" s="7">
        <v>3417.7</v>
      </c>
      <c r="E299" s="2">
        <f t="shared" si="13"/>
        <v>0.26468507766744853</v>
      </c>
      <c r="F299" s="2">
        <f t="shared" si="14"/>
        <v>0.20356017543886346</v>
      </c>
      <c r="G299">
        <f t="shared" si="12"/>
        <v>0.13898739324928833</v>
      </c>
      <c r="AF299" s="1"/>
    </row>
    <row r="300" spans="1:32" x14ac:dyDescent="0.3">
      <c r="A300" s="3">
        <v>45345</v>
      </c>
      <c r="B300" s="4">
        <v>24630</v>
      </c>
      <c r="C300" s="6">
        <v>45345</v>
      </c>
      <c r="D300" s="7">
        <v>3422.45</v>
      </c>
      <c r="E300" s="2">
        <f t="shared" si="13"/>
        <v>0.16253559043454444</v>
      </c>
      <c r="F300" s="2">
        <f t="shared" si="14"/>
        <v>0.13888586547178944</v>
      </c>
      <c r="G300">
        <f t="shared" si="12"/>
        <v>0.13895452699959399</v>
      </c>
      <c r="AF300" s="1"/>
    </row>
    <row r="301" spans="1:32" x14ac:dyDescent="0.3">
      <c r="A301" s="3">
        <v>45348</v>
      </c>
      <c r="B301" s="4">
        <v>24660</v>
      </c>
      <c r="C301" s="6">
        <v>45348</v>
      </c>
      <c r="D301" s="7">
        <v>3425.95</v>
      </c>
      <c r="E301" s="2">
        <f t="shared" si="13"/>
        <v>0.12172856037517249</v>
      </c>
      <c r="F301" s="2">
        <f t="shared" si="14"/>
        <v>0.10221366464349144</v>
      </c>
      <c r="G301">
        <f t="shared" si="12"/>
        <v>0.13892741281427412</v>
      </c>
      <c r="AF301" s="1"/>
    </row>
    <row r="302" spans="1:32" x14ac:dyDescent="0.3">
      <c r="A302" s="3">
        <v>45349</v>
      </c>
      <c r="B302" s="4">
        <v>24625</v>
      </c>
      <c r="C302" s="6">
        <v>45349</v>
      </c>
      <c r="D302" s="7">
        <v>3421.04</v>
      </c>
      <c r="E302" s="2">
        <f t="shared" si="13"/>
        <v>-0.14203106780456129</v>
      </c>
      <c r="F302" s="2">
        <f t="shared" si="14"/>
        <v>-0.14342071017002081</v>
      </c>
      <c r="G302">
        <f t="shared" si="12"/>
        <v>0.13892548223350254</v>
      </c>
      <c r="AF302" s="1"/>
    </row>
    <row r="303" spans="1:32" x14ac:dyDescent="0.3">
      <c r="A303" s="3">
        <v>45350</v>
      </c>
      <c r="B303" s="4">
        <v>24620</v>
      </c>
      <c r="C303" s="6">
        <v>45350</v>
      </c>
      <c r="D303" s="7">
        <v>3420.2</v>
      </c>
      <c r="E303" s="2">
        <f t="shared" si="13"/>
        <v>-2.0306630184511853E-2</v>
      </c>
      <c r="F303" s="2">
        <f t="shared" si="14"/>
        <v>-2.4556951787147195E-2</v>
      </c>
      <c r="G303">
        <f t="shared" si="12"/>
        <v>0.1389195775792039</v>
      </c>
      <c r="AF303" s="1"/>
    </row>
    <row r="304" spans="1:32" x14ac:dyDescent="0.3">
      <c r="A304" s="3">
        <v>45351</v>
      </c>
      <c r="B304" s="4">
        <v>24640</v>
      </c>
      <c r="C304" s="6">
        <v>45351</v>
      </c>
      <c r="D304" s="7">
        <v>3427.1698999999999</v>
      </c>
      <c r="E304" s="2">
        <f t="shared" si="13"/>
        <v>8.1201790901167845E-2</v>
      </c>
      <c r="F304" s="2">
        <f t="shared" si="14"/>
        <v>0.20357896561698069</v>
      </c>
      <c r="G304">
        <f t="shared" si="12"/>
        <v>0.1390896875</v>
      </c>
      <c r="AF304" s="1"/>
    </row>
    <row r="305" spans="1:32" x14ac:dyDescent="0.3">
      <c r="A305" s="3">
        <v>45352</v>
      </c>
      <c r="B305" s="4">
        <v>24640</v>
      </c>
      <c r="C305" s="6">
        <v>45352</v>
      </c>
      <c r="D305" s="7">
        <v>3423.4099000000001</v>
      </c>
      <c r="E305" s="2">
        <f t="shared" si="13"/>
        <v>0</v>
      </c>
      <c r="F305" s="2">
        <f t="shared" si="14"/>
        <v>-0.10977174158488572</v>
      </c>
      <c r="G305">
        <f t="shared" si="12"/>
        <v>0.1389370900974026</v>
      </c>
      <c r="AF305" s="1"/>
    </row>
    <row r="306" spans="1:32" x14ac:dyDescent="0.3">
      <c r="A306" s="3">
        <v>45355</v>
      </c>
      <c r="B306" s="4">
        <v>24676</v>
      </c>
      <c r="C306" s="6">
        <v>45355</v>
      </c>
      <c r="D306" s="7">
        <v>3427.6001000000001</v>
      </c>
      <c r="E306" s="2">
        <f t="shared" si="13"/>
        <v>0.14599726820732151</v>
      </c>
      <c r="F306" s="2">
        <f t="shared" si="14"/>
        <v>0.12232358506219825</v>
      </c>
      <c r="G306">
        <f t="shared" si="12"/>
        <v>0.13890420246393256</v>
      </c>
      <c r="AF306" s="1"/>
    </row>
    <row r="307" spans="1:32" x14ac:dyDescent="0.3">
      <c r="A307" s="3">
        <v>45356</v>
      </c>
      <c r="B307" s="4">
        <v>24690</v>
      </c>
      <c r="C307" s="6">
        <v>45356</v>
      </c>
      <c r="D307" s="7">
        <v>3430.6001000000001</v>
      </c>
      <c r="E307" s="2">
        <f t="shared" si="13"/>
        <v>5.6719200969590988E-2</v>
      </c>
      <c r="F307" s="2">
        <f t="shared" si="14"/>
        <v>8.7486515524788505E-2</v>
      </c>
      <c r="G307">
        <f t="shared" si="12"/>
        <v>0.13894694613203726</v>
      </c>
      <c r="AF307" s="1"/>
    </row>
    <row r="308" spans="1:32" x14ac:dyDescent="0.3">
      <c r="A308" s="3">
        <v>45357</v>
      </c>
      <c r="B308" s="4">
        <v>24665</v>
      </c>
      <c r="C308" s="6">
        <v>45357</v>
      </c>
      <c r="D308" s="7">
        <v>3426.3600999999999</v>
      </c>
      <c r="E308" s="2">
        <f t="shared" si="13"/>
        <v>-0.10130686713866038</v>
      </c>
      <c r="F308" s="2">
        <f t="shared" si="14"/>
        <v>-0.12366997668726246</v>
      </c>
      <c r="G308">
        <f t="shared" si="12"/>
        <v>0.13891587674842895</v>
      </c>
      <c r="AF308" s="1"/>
    </row>
    <row r="309" spans="1:32" x14ac:dyDescent="0.3">
      <c r="A309" s="3">
        <v>45358</v>
      </c>
      <c r="B309" s="4">
        <v>24680</v>
      </c>
      <c r="C309" s="6">
        <v>45358</v>
      </c>
      <c r="D309" s="7">
        <v>3431.0700999999999</v>
      </c>
      <c r="E309" s="2">
        <f t="shared" si="13"/>
        <v>6.0796435148548524E-2</v>
      </c>
      <c r="F309" s="2">
        <f t="shared" si="14"/>
        <v>0.13736926525800061</v>
      </c>
      <c r="G309">
        <f t="shared" si="12"/>
        <v>0.13902228930307942</v>
      </c>
      <c r="AF309" s="1"/>
    </row>
    <row r="310" spans="1:32" x14ac:dyDescent="0.3">
      <c r="A310" s="3">
        <v>45359</v>
      </c>
      <c r="B310" s="4">
        <v>24640</v>
      </c>
      <c r="C310" s="6">
        <v>45359</v>
      </c>
      <c r="D310" s="7">
        <v>3428.6498999999999</v>
      </c>
      <c r="E310" s="2">
        <f t="shared" si="13"/>
        <v>-0.16220603718680551</v>
      </c>
      <c r="F310" s="2">
        <f t="shared" si="14"/>
        <v>-7.0562649799699978E-2</v>
      </c>
      <c r="G310">
        <f t="shared" si="12"/>
        <v>0.13914975243506494</v>
      </c>
      <c r="AF310" s="1"/>
    </row>
    <row r="311" spans="1:32" x14ac:dyDescent="0.3">
      <c r="A311" s="3">
        <v>45362</v>
      </c>
      <c r="B311" s="4">
        <v>24635</v>
      </c>
      <c r="C311" s="6">
        <v>45362</v>
      </c>
      <c r="D311" s="7">
        <v>3429.1498999999999</v>
      </c>
      <c r="E311" s="2">
        <f t="shared" si="13"/>
        <v>-2.0294266939259585E-2</v>
      </c>
      <c r="F311" s="2">
        <f t="shared" si="14"/>
        <v>1.4581936348921295E-2</v>
      </c>
      <c r="G311">
        <f t="shared" si="12"/>
        <v>0.13919829104932008</v>
      </c>
      <c r="AF311" s="1"/>
    </row>
    <row r="312" spans="1:32" x14ac:dyDescent="0.3">
      <c r="A312" s="3">
        <v>45363</v>
      </c>
      <c r="B312" s="4">
        <v>24645</v>
      </c>
      <c r="C312" s="6">
        <v>45363</v>
      </c>
      <c r="D312" s="7">
        <v>3431.54</v>
      </c>
      <c r="E312" s="2">
        <f t="shared" si="13"/>
        <v>4.0584416141477869E-2</v>
      </c>
      <c r="F312" s="2">
        <f t="shared" si="14"/>
        <v>6.9675211430051856E-2</v>
      </c>
      <c r="G312">
        <f t="shared" si="12"/>
        <v>0.13923879082978291</v>
      </c>
      <c r="AF312" s="1"/>
    </row>
    <row r="313" spans="1:32" x14ac:dyDescent="0.3">
      <c r="A313" s="3">
        <v>45364</v>
      </c>
      <c r="B313" s="4">
        <v>24675</v>
      </c>
      <c r="C313" s="6">
        <v>45364</v>
      </c>
      <c r="D313" s="7">
        <v>3433.04</v>
      </c>
      <c r="E313" s="2">
        <f t="shared" si="13"/>
        <v>0.12165451622042649</v>
      </c>
      <c r="F313" s="2">
        <f t="shared" si="14"/>
        <v>4.3702601583031332E-2</v>
      </c>
      <c r="G313">
        <f t="shared" si="12"/>
        <v>0.13913029381965553</v>
      </c>
      <c r="AF313" s="1"/>
    </row>
    <row r="314" spans="1:32" x14ac:dyDescent="0.3">
      <c r="A314" s="3">
        <v>45365</v>
      </c>
      <c r="B314" s="4">
        <v>24690</v>
      </c>
      <c r="C314" s="6">
        <v>45365</v>
      </c>
      <c r="D314" s="7">
        <v>3431.79</v>
      </c>
      <c r="E314" s="2">
        <f t="shared" si="13"/>
        <v>6.0771803754287153E-2</v>
      </c>
      <c r="F314" s="2">
        <f t="shared" si="14"/>
        <v>-3.6417508192186435E-2</v>
      </c>
      <c r="G314">
        <f t="shared" si="12"/>
        <v>0.13899513973268529</v>
      </c>
      <c r="AF314" s="1"/>
    </row>
    <row r="315" spans="1:32" x14ac:dyDescent="0.3">
      <c r="A315" s="3">
        <v>45366</v>
      </c>
      <c r="B315" s="4">
        <v>24710</v>
      </c>
      <c r="C315" s="6">
        <v>45366</v>
      </c>
      <c r="D315" s="7">
        <v>3433.5700999999999</v>
      </c>
      <c r="E315" s="2">
        <f t="shared" si="13"/>
        <v>8.0971664343055749E-2</v>
      </c>
      <c r="F315" s="2">
        <f t="shared" si="14"/>
        <v>5.1857441240169923E-2</v>
      </c>
      <c r="G315">
        <f t="shared" si="12"/>
        <v>0.13895467826790772</v>
      </c>
      <c r="AF315" s="1"/>
    </row>
    <row r="316" spans="1:32" x14ac:dyDescent="0.3">
      <c r="A316" s="3">
        <v>45369</v>
      </c>
      <c r="B316" s="4">
        <v>24715</v>
      </c>
      <c r="C316" s="6">
        <v>45369</v>
      </c>
      <c r="D316" s="7">
        <v>3433.3501000000001</v>
      </c>
      <c r="E316" s="2">
        <f t="shared" si="13"/>
        <v>2.023267584038934E-2</v>
      </c>
      <c r="F316" s="2">
        <f t="shared" si="14"/>
        <v>-6.4075304115292419E-3</v>
      </c>
      <c r="G316">
        <f t="shared" si="12"/>
        <v>0.13891766538539349</v>
      </c>
      <c r="AF316" s="1"/>
    </row>
    <row r="317" spans="1:32" x14ac:dyDescent="0.3">
      <c r="A317" s="3">
        <v>45370</v>
      </c>
      <c r="B317" s="4">
        <v>24740</v>
      </c>
      <c r="C317" s="6">
        <v>45370</v>
      </c>
      <c r="D317" s="7">
        <v>3436.3</v>
      </c>
      <c r="E317" s="2">
        <f t="shared" si="13"/>
        <v>0.10110202054191714</v>
      </c>
      <c r="F317" s="2">
        <f t="shared" si="14"/>
        <v>8.5882108648128341E-2</v>
      </c>
      <c r="G317">
        <f t="shared" si="12"/>
        <v>0.1388965238480194</v>
      </c>
      <c r="AF317" s="1"/>
    </row>
    <row r="318" spans="1:32" x14ac:dyDescent="0.3">
      <c r="A318" s="3">
        <v>45371</v>
      </c>
      <c r="B318" s="4">
        <v>24775</v>
      </c>
      <c r="C318" s="6">
        <v>45371</v>
      </c>
      <c r="D318" s="7">
        <v>3441.21</v>
      </c>
      <c r="E318" s="2">
        <f t="shared" si="13"/>
        <v>0.14137132517097747</v>
      </c>
      <c r="F318" s="2">
        <f t="shared" si="14"/>
        <v>0.14278425866868297</v>
      </c>
      <c r="G318">
        <f t="shared" si="12"/>
        <v>0.13889848637739657</v>
      </c>
      <c r="AF318" s="1"/>
    </row>
    <row r="319" spans="1:32" x14ac:dyDescent="0.3">
      <c r="A319" s="3">
        <v>45372</v>
      </c>
      <c r="B319" s="4">
        <v>24785</v>
      </c>
      <c r="C319" s="6">
        <v>45372</v>
      </c>
      <c r="D319" s="7">
        <v>3442.55</v>
      </c>
      <c r="E319" s="2">
        <f t="shared" si="13"/>
        <v>4.0355125648554944E-2</v>
      </c>
      <c r="F319" s="2">
        <f t="shared" si="14"/>
        <v>3.89322119575874E-2</v>
      </c>
      <c r="G319">
        <f t="shared" si="12"/>
        <v>0.13889650998587857</v>
      </c>
      <c r="AF319" s="1"/>
    </row>
    <row r="320" spans="1:32" x14ac:dyDescent="0.3">
      <c r="A320" s="3">
        <v>45373</v>
      </c>
      <c r="B320" s="4">
        <v>24768</v>
      </c>
      <c r="C320" s="6">
        <v>45373</v>
      </c>
      <c r="D320" s="7">
        <v>3425.9198999999999</v>
      </c>
      <c r="E320" s="2">
        <f t="shared" si="13"/>
        <v>-6.8613406522058995E-2</v>
      </c>
      <c r="F320" s="2">
        <f t="shared" si="14"/>
        <v>-0.48424562498610896</v>
      </c>
      <c r="G320">
        <f t="shared" si="12"/>
        <v>0.1383204093992248</v>
      </c>
      <c r="AF320" s="1"/>
    </row>
    <row r="321" spans="1:32" x14ac:dyDescent="0.3">
      <c r="A321" s="3">
        <v>45376</v>
      </c>
      <c r="B321" s="4">
        <v>24740</v>
      </c>
      <c r="C321" s="6">
        <v>45376</v>
      </c>
      <c r="D321" s="7">
        <v>3430.3</v>
      </c>
      <c r="E321" s="2">
        <f t="shared" si="13"/>
        <v>-0.1131130442974735</v>
      </c>
      <c r="F321" s="2">
        <f t="shared" si="14"/>
        <v>0.12777013164015158</v>
      </c>
      <c r="G321">
        <f t="shared" si="12"/>
        <v>0.13865400161681488</v>
      </c>
      <c r="AF321" s="1"/>
    </row>
    <row r="322" spans="1:32" x14ac:dyDescent="0.3">
      <c r="A322" s="3">
        <v>45377</v>
      </c>
      <c r="B322" s="4">
        <v>24770</v>
      </c>
      <c r="C322" s="6">
        <v>45377</v>
      </c>
      <c r="D322" s="7">
        <v>3431.22</v>
      </c>
      <c r="E322" s="2">
        <f t="shared" si="13"/>
        <v>0.12118765369263827</v>
      </c>
      <c r="F322" s="2">
        <f t="shared" si="14"/>
        <v>2.6816215809699319E-2</v>
      </c>
      <c r="G322">
        <f t="shared" si="12"/>
        <v>0.1385232135647961</v>
      </c>
      <c r="AF322" s="1"/>
    </row>
    <row r="323" spans="1:32" x14ac:dyDescent="0.3">
      <c r="A323" s="3">
        <v>45378</v>
      </c>
      <c r="B323" s="4">
        <v>24785</v>
      </c>
      <c r="C323" s="6">
        <v>45378</v>
      </c>
      <c r="D323" s="7">
        <v>3429.26</v>
      </c>
      <c r="E323" s="2">
        <f t="shared" si="13"/>
        <v>6.0538797126900586E-2</v>
      </c>
      <c r="F323" s="2">
        <f t="shared" si="14"/>
        <v>-5.7138860643142705E-2</v>
      </c>
      <c r="G323">
        <f t="shared" ref="G323:G386" si="15">D323/B323</f>
        <v>0.13836029856768206</v>
      </c>
      <c r="AF323" s="1"/>
    </row>
    <row r="324" spans="1:32" x14ac:dyDescent="0.3">
      <c r="A324" s="3">
        <v>45379</v>
      </c>
      <c r="B324" s="4">
        <v>24790</v>
      </c>
      <c r="C324" s="6">
        <v>45379</v>
      </c>
      <c r="D324" s="7">
        <v>3429.8101000000001</v>
      </c>
      <c r="E324" s="2">
        <f t="shared" ref="E324:E387" si="16">LN(B324/B323)*100</f>
        <v>2.017145745619383E-2</v>
      </c>
      <c r="F324" s="2">
        <f t="shared" ref="F324:F387" si="17">LN(D324/D323)*100</f>
        <v>1.6040075204351106E-2</v>
      </c>
      <c r="G324">
        <f t="shared" si="15"/>
        <v>0.13835458249294072</v>
      </c>
      <c r="AF324" s="1"/>
    </row>
    <row r="325" spans="1:32" x14ac:dyDescent="0.3">
      <c r="A325" s="3">
        <v>45380</v>
      </c>
      <c r="B325" s="4">
        <v>24810</v>
      </c>
      <c r="C325" s="6">
        <v>45380</v>
      </c>
      <c r="D325" s="7">
        <v>3435.24</v>
      </c>
      <c r="E325" s="2">
        <f t="shared" si="16"/>
        <v>8.064516566105101E-2</v>
      </c>
      <c r="F325" s="2">
        <f t="shared" si="17"/>
        <v>0.1581897015526286</v>
      </c>
      <c r="G325">
        <f t="shared" si="15"/>
        <v>0.13846191051995163</v>
      </c>
      <c r="AF325" s="1"/>
    </row>
    <row r="326" spans="1:32" x14ac:dyDescent="0.3">
      <c r="A326" s="3">
        <v>45383</v>
      </c>
      <c r="B326" s="4">
        <v>24795</v>
      </c>
      <c r="C326" s="6">
        <v>45383</v>
      </c>
      <c r="D326" s="7">
        <v>3428.99</v>
      </c>
      <c r="E326" s="2">
        <f t="shared" si="16"/>
        <v>-6.0477776261241976E-2</v>
      </c>
      <c r="F326" s="2">
        <f t="shared" si="17"/>
        <v>-0.18210350548192489</v>
      </c>
      <c r="G326">
        <f t="shared" si="15"/>
        <v>0.13829360758217382</v>
      </c>
      <c r="AF326" s="1"/>
    </row>
    <row r="327" spans="1:32" x14ac:dyDescent="0.3">
      <c r="A327" s="3">
        <v>45384</v>
      </c>
      <c r="B327" s="4">
        <v>24900</v>
      </c>
      <c r="C327" s="6">
        <v>45384</v>
      </c>
      <c r="D327" s="7">
        <v>3442.1298999999999</v>
      </c>
      <c r="E327" s="2">
        <f t="shared" si="16"/>
        <v>0.42257835295647966</v>
      </c>
      <c r="F327" s="2">
        <f t="shared" si="17"/>
        <v>0.38246795890506202</v>
      </c>
      <c r="G327">
        <f t="shared" si="15"/>
        <v>0.1382381485943775</v>
      </c>
      <c r="AF327" s="1"/>
    </row>
    <row r="328" spans="1:32" x14ac:dyDescent="0.3">
      <c r="A328" s="3">
        <v>45385</v>
      </c>
      <c r="B328" s="4">
        <v>25000</v>
      </c>
      <c r="C328" s="6">
        <v>45385</v>
      </c>
      <c r="D328" s="7">
        <v>3455.6599000000001</v>
      </c>
      <c r="E328" s="2">
        <f t="shared" si="16"/>
        <v>0.40080213975388679</v>
      </c>
      <c r="F328" s="2">
        <f t="shared" si="17"/>
        <v>0.3923000771101402</v>
      </c>
      <c r="G328">
        <f t="shared" si="15"/>
        <v>0.138226396</v>
      </c>
      <c r="AF328" s="1"/>
    </row>
    <row r="329" spans="1:32" x14ac:dyDescent="0.3">
      <c r="A329" s="3">
        <v>45386</v>
      </c>
      <c r="B329" s="4">
        <v>24935</v>
      </c>
      <c r="C329" s="6">
        <v>45386</v>
      </c>
      <c r="D329" s="7">
        <v>3446.6799000000001</v>
      </c>
      <c r="E329" s="2">
        <f t="shared" si="16"/>
        <v>-0.26033858701149276</v>
      </c>
      <c r="F329" s="2">
        <f t="shared" si="17"/>
        <v>-0.26020176713372373</v>
      </c>
      <c r="G329">
        <f t="shared" si="15"/>
        <v>0.13822658512131542</v>
      </c>
      <c r="AF329" s="1"/>
    </row>
    <row r="330" spans="1:32" x14ac:dyDescent="0.3">
      <c r="A330" s="3">
        <v>45387</v>
      </c>
      <c r="B330" s="4">
        <v>24950</v>
      </c>
      <c r="C330" s="6">
        <v>45387</v>
      </c>
      <c r="D330" s="7">
        <v>3448.75</v>
      </c>
      <c r="E330" s="2">
        <f t="shared" si="16"/>
        <v>6.0138319944179286E-2</v>
      </c>
      <c r="F330" s="2">
        <f t="shared" si="17"/>
        <v>6.0042668614209954E-2</v>
      </c>
      <c r="G330">
        <f t="shared" si="15"/>
        <v>0.13822645290581162</v>
      </c>
      <c r="AF330" s="1"/>
    </row>
    <row r="331" spans="1:32" x14ac:dyDescent="0.3">
      <c r="A331" s="3">
        <v>45390</v>
      </c>
      <c r="B331" s="4">
        <v>24960</v>
      </c>
      <c r="C331" s="6">
        <v>45390</v>
      </c>
      <c r="D331" s="7">
        <v>3451.76</v>
      </c>
      <c r="E331" s="2">
        <f t="shared" si="16"/>
        <v>4.007213036992667E-2</v>
      </c>
      <c r="F331" s="2">
        <f t="shared" si="17"/>
        <v>8.7239934176010975E-2</v>
      </c>
      <c r="G331">
        <f t="shared" si="15"/>
        <v>0.13829166666666667</v>
      </c>
      <c r="AF331" s="1"/>
    </row>
    <row r="332" spans="1:32" x14ac:dyDescent="0.3">
      <c r="A332" s="3">
        <v>45391</v>
      </c>
      <c r="B332" s="4">
        <v>24945</v>
      </c>
      <c r="C332" s="6">
        <v>45391</v>
      </c>
      <c r="D332" s="7">
        <v>3448.78</v>
      </c>
      <c r="E332" s="2">
        <f t="shared" si="16"/>
        <v>-6.0114218822625187E-2</v>
      </c>
      <c r="F332" s="2">
        <f t="shared" si="17"/>
        <v>-8.6370057568004047E-2</v>
      </c>
      <c r="G332">
        <f t="shared" si="15"/>
        <v>0.1382553617959511</v>
      </c>
      <c r="AF332" s="1"/>
    </row>
    <row r="333" spans="1:32" x14ac:dyDescent="0.3">
      <c r="A333" s="3">
        <v>45392</v>
      </c>
      <c r="B333" s="4">
        <v>24935</v>
      </c>
      <c r="C333" s="6">
        <v>45392</v>
      </c>
      <c r="D333" s="7">
        <v>3446.6799000000001</v>
      </c>
      <c r="E333" s="2">
        <f t="shared" si="16"/>
        <v>-4.0096231491477986E-2</v>
      </c>
      <c r="F333" s="2">
        <f t="shared" si="17"/>
        <v>-6.091254522222702E-2</v>
      </c>
      <c r="G333">
        <f t="shared" si="15"/>
        <v>0.13822658512131542</v>
      </c>
      <c r="AF333" s="1"/>
    </row>
    <row r="334" spans="1:32" x14ac:dyDescent="0.3">
      <c r="A334" s="3">
        <v>45393</v>
      </c>
      <c r="B334" s="4">
        <v>24980</v>
      </c>
      <c r="C334" s="6">
        <v>45393</v>
      </c>
      <c r="D334" s="7">
        <v>3451.47</v>
      </c>
      <c r="E334" s="2">
        <f t="shared" si="16"/>
        <v>0.18030656993457164</v>
      </c>
      <c r="F334" s="2">
        <f t="shared" si="17"/>
        <v>0.13888073873032541</v>
      </c>
      <c r="G334">
        <f t="shared" si="15"/>
        <v>0.1381693354683747</v>
      </c>
      <c r="AF334" s="1"/>
    </row>
    <row r="335" spans="1:32" x14ac:dyDescent="0.3">
      <c r="A335" s="3">
        <v>45394</v>
      </c>
      <c r="B335" s="4">
        <v>25015</v>
      </c>
      <c r="C335" s="6">
        <v>45394</v>
      </c>
      <c r="D335" s="7">
        <v>3456.26</v>
      </c>
      <c r="E335" s="2">
        <f t="shared" si="16"/>
        <v>0.14001402427366635</v>
      </c>
      <c r="F335" s="2">
        <f t="shared" si="17"/>
        <v>0.13868523430247262</v>
      </c>
      <c r="G335">
        <f t="shared" si="15"/>
        <v>0.13816749950029983</v>
      </c>
      <c r="AF335" s="1"/>
    </row>
    <row r="336" spans="1:32" x14ac:dyDescent="0.3">
      <c r="A336" s="3">
        <v>45397</v>
      </c>
      <c r="B336" s="4">
        <v>25180</v>
      </c>
      <c r="C336" s="6">
        <v>45397</v>
      </c>
      <c r="D336" s="7">
        <v>3478.6201000000001</v>
      </c>
      <c r="E336" s="2">
        <f t="shared" si="16"/>
        <v>0.65743836760327168</v>
      </c>
      <c r="F336" s="2">
        <f t="shared" si="17"/>
        <v>0.64486125683042472</v>
      </c>
      <c r="G336">
        <f t="shared" si="15"/>
        <v>0.13815012311358221</v>
      </c>
      <c r="AF336" s="1"/>
    </row>
    <row r="337" spans="1:32" x14ac:dyDescent="0.3">
      <c r="A337" s="3">
        <v>45398</v>
      </c>
      <c r="B337" s="4">
        <v>25280</v>
      </c>
      <c r="C337" s="6">
        <v>45398</v>
      </c>
      <c r="D337" s="7">
        <v>3492.4398999999999</v>
      </c>
      <c r="E337" s="2">
        <f t="shared" si="16"/>
        <v>0.39635406624556108</v>
      </c>
      <c r="F337" s="2">
        <f t="shared" si="17"/>
        <v>0.39649115355586961</v>
      </c>
      <c r="G337">
        <f t="shared" si="15"/>
        <v>0.13815031249999998</v>
      </c>
      <c r="AF337" s="1"/>
    </row>
    <row r="338" spans="1:32" x14ac:dyDescent="0.3">
      <c r="A338" s="3">
        <v>45399</v>
      </c>
      <c r="B338" s="4">
        <v>25400</v>
      </c>
      <c r="C338" s="6">
        <v>45399</v>
      </c>
      <c r="D338" s="7">
        <v>3508.6298999999999</v>
      </c>
      <c r="E338" s="2">
        <f t="shared" si="16"/>
        <v>0.47356047458342504</v>
      </c>
      <c r="F338" s="2">
        <f t="shared" si="17"/>
        <v>0.46250156968021527</v>
      </c>
      <c r="G338">
        <f t="shared" si="15"/>
        <v>0.13813503543307087</v>
      </c>
      <c r="AF338" s="1"/>
    </row>
    <row r="339" spans="1:32" x14ac:dyDescent="0.3">
      <c r="A339" s="3">
        <v>45400</v>
      </c>
      <c r="B339" s="4">
        <v>25400</v>
      </c>
      <c r="C339" s="6">
        <v>45400</v>
      </c>
      <c r="D339" s="7">
        <v>3508.6698999999999</v>
      </c>
      <c r="E339" s="2">
        <f t="shared" si="16"/>
        <v>0</v>
      </c>
      <c r="F339" s="2">
        <f t="shared" si="17"/>
        <v>1.1400396488753805E-3</v>
      </c>
      <c r="G339">
        <f t="shared" si="15"/>
        <v>0.13813661023622048</v>
      </c>
      <c r="AF339" s="1"/>
    </row>
    <row r="340" spans="1:32" x14ac:dyDescent="0.3">
      <c r="A340" s="3">
        <v>45401</v>
      </c>
      <c r="B340" s="4">
        <v>25440</v>
      </c>
      <c r="C340" s="6">
        <v>45401</v>
      </c>
      <c r="D340" s="7">
        <v>3513.6201000000001</v>
      </c>
      <c r="E340" s="2">
        <f t="shared" si="16"/>
        <v>0.15735644474305382</v>
      </c>
      <c r="F340" s="2">
        <f t="shared" si="17"/>
        <v>0.14098537143735687</v>
      </c>
      <c r="G340">
        <f t="shared" si="15"/>
        <v>0.13811399764150945</v>
      </c>
      <c r="AF340" s="1"/>
    </row>
    <row r="341" spans="1:32" x14ac:dyDescent="0.3">
      <c r="A341" s="3">
        <v>45404</v>
      </c>
      <c r="B341" s="4">
        <v>25455</v>
      </c>
      <c r="C341" s="6">
        <v>45404</v>
      </c>
      <c r="D341" s="7">
        <v>3513.9398999999999</v>
      </c>
      <c r="E341" s="2">
        <f t="shared" si="16"/>
        <v>5.8944888237791315E-2</v>
      </c>
      <c r="F341" s="2">
        <f t="shared" si="17"/>
        <v>9.1013097069476464E-3</v>
      </c>
      <c r="G341">
        <f t="shared" si="15"/>
        <v>0.13804517383618148</v>
      </c>
      <c r="AF341" s="1"/>
    </row>
    <row r="342" spans="1:32" x14ac:dyDescent="0.3">
      <c r="A342" s="3">
        <v>45405</v>
      </c>
      <c r="B342" s="4">
        <v>25440</v>
      </c>
      <c r="C342" s="6">
        <v>45405</v>
      </c>
      <c r="D342" s="7">
        <v>3511.05</v>
      </c>
      <c r="E342" s="2">
        <f t="shared" si="16"/>
        <v>-5.8944888237791253E-2</v>
      </c>
      <c r="F342" s="2">
        <f t="shared" si="17"/>
        <v>-8.2274856025565501E-2</v>
      </c>
      <c r="G342">
        <f t="shared" si="15"/>
        <v>0.13801297169811322</v>
      </c>
      <c r="AF342" s="1"/>
    </row>
    <row r="343" spans="1:32" x14ac:dyDescent="0.3">
      <c r="A343" s="3">
        <v>45406</v>
      </c>
      <c r="B343" s="4">
        <v>25405</v>
      </c>
      <c r="C343" s="6">
        <v>45406</v>
      </c>
      <c r="D343" s="7">
        <v>3506.02</v>
      </c>
      <c r="E343" s="2">
        <f t="shared" si="16"/>
        <v>-0.13767334262261297</v>
      </c>
      <c r="F343" s="2">
        <f t="shared" si="17"/>
        <v>-0.14336470525537481</v>
      </c>
      <c r="G343">
        <f t="shared" si="15"/>
        <v>0.13800511710293251</v>
      </c>
      <c r="AF343" s="1"/>
    </row>
    <row r="344" spans="1:32" x14ac:dyDescent="0.3">
      <c r="A344" s="3">
        <v>45407</v>
      </c>
      <c r="B344" s="4">
        <v>25350</v>
      </c>
      <c r="C344" s="6">
        <v>45407</v>
      </c>
      <c r="D344" s="7">
        <v>3501.1399000000001</v>
      </c>
      <c r="E344" s="2">
        <f t="shared" si="16"/>
        <v>-0.2167275008503001</v>
      </c>
      <c r="F344" s="2">
        <f t="shared" si="17"/>
        <v>-0.13928898037583287</v>
      </c>
      <c r="G344">
        <f t="shared" si="15"/>
        <v>0.13811202761341224</v>
      </c>
      <c r="AF344" s="1"/>
    </row>
    <row r="345" spans="1:32" x14ac:dyDescent="0.3">
      <c r="A345" s="3">
        <v>45408</v>
      </c>
      <c r="B345" s="4">
        <v>25330</v>
      </c>
      <c r="C345" s="6">
        <v>45408</v>
      </c>
      <c r="D345" s="7">
        <v>3495.48</v>
      </c>
      <c r="E345" s="2">
        <f t="shared" si="16"/>
        <v>-7.8926602360836526E-2</v>
      </c>
      <c r="F345" s="2">
        <f t="shared" si="17"/>
        <v>-0.16178958741511126</v>
      </c>
      <c r="G345">
        <f t="shared" si="15"/>
        <v>0.13799763126727202</v>
      </c>
      <c r="AF345" s="1"/>
    </row>
    <row r="346" spans="1:32" x14ac:dyDescent="0.3">
      <c r="A346" s="3">
        <v>45411</v>
      </c>
      <c r="B346" s="4">
        <v>25330</v>
      </c>
      <c r="C346" s="6">
        <v>45411</v>
      </c>
      <c r="D346" s="7">
        <v>3502.2</v>
      </c>
      <c r="E346" s="2">
        <f t="shared" si="16"/>
        <v>0</v>
      </c>
      <c r="F346" s="2">
        <f t="shared" si="17"/>
        <v>0.19206371442402967</v>
      </c>
      <c r="G346">
        <f t="shared" si="15"/>
        <v>0.13826292933280693</v>
      </c>
      <c r="AF346" s="1"/>
    </row>
    <row r="347" spans="1:32" x14ac:dyDescent="0.3">
      <c r="A347" s="3">
        <v>45412</v>
      </c>
      <c r="B347" s="4">
        <v>25330</v>
      </c>
      <c r="C347" s="6">
        <v>45412</v>
      </c>
      <c r="D347" s="7">
        <v>3497.6001000000001</v>
      </c>
      <c r="E347" s="2">
        <f t="shared" si="16"/>
        <v>0</v>
      </c>
      <c r="F347" s="2">
        <f t="shared" si="17"/>
        <v>-0.13142948645474314</v>
      </c>
      <c r="G347">
        <f t="shared" si="15"/>
        <v>0.13808133043821555</v>
      </c>
      <c r="AF347" s="1"/>
    </row>
    <row r="348" spans="1:32" x14ac:dyDescent="0.3">
      <c r="A348" s="3">
        <v>45413</v>
      </c>
      <c r="B348" s="4">
        <v>25330</v>
      </c>
      <c r="C348" s="6">
        <v>45413</v>
      </c>
      <c r="D348" s="7">
        <v>3500.3</v>
      </c>
      <c r="E348" s="2">
        <f t="shared" si="16"/>
        <v>0</v>
      </c>
      <c r="F348" s="2">
        <f t="shared" si="17"/>
        <v>7.7163151670700827E-2</v>
      </c>
      <c r="G348">
        <f t="shared" si="15"/>
        <v>0.13818791946308726</v>
      </c>
      <c r="AF348" s="1"/>
    </row>
    <row r="349" spans="1:32" x14ac:dyDescent="0.3">
      <c r="A349" s="3">
        <v>45414</v>
      </c>
      <c r="B349" s="4">
        <v>25390</v>
      </c>
      <c r="C349" s="6">
        <v>45414</v>
      </c>
      <c r="D349" s="7">
        <v>3505.8899000000001</v>
      </c>
      <c r="E349" s="2">
        <f t="shared" si="16"/>
        <v>0.23659317030031191</v>
      </c>
      <c r="F349" s="2">
        <f t="shared" si="17"/>
        <v>0.15957035895118346</v>
      </c>
      <c r="G349">
        <f t="shared" si="15"/>
        <v>0.13808152422213471</v>
      </c>
      <c r="AF349" s="1"/>
    </row>
    <row r="350" spans="1:32" x14ac:dyDescent="0.3">
      <c r="A350" s="3">
        <v>45415</v>
      </c>
      <c r="B350" s="4">
        <v>25400</v>
      </c>
      <c r="C350" s="6">
        <v>45415</v>
      </c>
      <c r="D350" s="7">
        <v>3507.27</v>
      </c>
      <c r="E350" s="2">
        <f t="shared" si="16"/>
        <v>3.9377830790376087E-2</v>
      </c>
      <c r="F350" s="2">
        <f t="shared" si="17"/>
        <v>3.935743765986633E-2</v>
      </c>
      <c r="G350">
        <f t="shared" si="15"/>
        <v>0.13808149606299214</v>
      </c>
      <c r="AF350" s="1"/>
    </row>
    <row r="351" spans="1:32" x14ac:dyDescent="0.3">
      <c r="A351" s="3">
        <v>45418</v>
      </c>
      <c r="B351" s="4">
        <v>25370</v>
      </c>
      <c r="C351" s="6">
        <v>45418</v>
      </c>
      <c r="D351" s="7">
        <v>3518.77</v>
      </c>
      <c r="E351" s="2">
        <f t="shared" si="16"/>
        <v>-0.11818004133003682</v>
      </c>
      <c r="F351" s="2">
        <f t="shared" si="17"/>
        <v>0.32735396523668359</v>
      </c>
      <c r="G351">
        <f t="shared" si="15"/>
        <v>0.13869806858494285</v>
      </c>
      <c r="AF351" s="1"/>
    </row>
    <row r="352" spans="1:32" x14ac:dyDescent="0.3">
      <c r="A352" s="3">
        <v>45419</v>
      </c>
      <c r="B352" s="4">
        <v>25400</v>
      </c>
      <c r="C352" s="6">
        <v>45419</v>
      </c>
      <c r="D352" s="7">
        <v>3518.3998999999999</v>
      </c>
      <c r="E352" s="2">
        <f t="shared" si="16"/>
        <v>0.11818004133003532</v>
      </c>
      <c r="F352" s="2">
        <f t="shared" si="17"/>
        <v>-1.0518432995100321E-2</v>
      </c>
      <c r="G352">
        <f t="shared" si="15"/>
        <v>0.13851968110236221</v>
      </c>
      <c r="AF352" s="1"/>
    </row>
    <row r="353" spans="1:32" x14ac:dyDescent="0.3">
      <c r="A353" s="3">
        <v>45420</v>
      </c>
      <c r="B353" s="4">
        <v>25425</v>
      </c>
      <c r="C353" s="6">
        <v>45420</v>
      </c>
      <c r="D353" s="7">
        <v>3518.5900999999999</v>
      </c>
      <c r="E353" s="2">
        <f t="shared" si="16"/>
        <v>9.8376791013274817E-2</v>
      </c>
      <c r="F353" s="2">
        <f t="shared" si="17"/>
        <v>5.4057203448253975E-3</v>
      </c>
      <c r="G353">
        <f t="shared" si="15"/>
        <v>0.13839095771878071</v>
      </c>
      <c r="AF353" s="1"/>
    </row>
    <row r="354" spans="1:32" x14ac:dyDescent="0.3">
      <c r="A354" s="3">
        <v>45421</v>
      </c>
      <c r="B354" s="4">
        <v>25440</v>
      </c>
      <c r="C354" s="6">
        <v>45421</v>
      </c>
      <c r="D354" s="7">
        <v>3522.0801000000001</v>
      </c>
      <c r="E354" s="2">
        <f t="shared" si="16"/>
        <v>5.8979653729773276E-2</v>
      </c>
      <c r="F354" s="2">
        <f t="shared" si="17"/>
        <v>9.9138297539997894E-2</v>
      </c>
      <c r="G354">
        <f t="shared" si="15"/>
        <v>0.13844654481132077</v>
      </c>
      <c r="AF354" s="1"/>
    </row>
    <row r="355" spans="1:32" x14ac:dyDescent="0.3">
      <c r="A355" s="3">
        <v>45422</v>
      </c>
      <c r="B355" s="4">
        <v>25450</v>
      </c>
      <c r="C355" s="6">
        <v>45422</v>
      </c>
      <c r="D355" s="7">
        <v>3521.27</v>
      </c>
      <c r="E355" s="2">
        <f t="shared" si="16"/>
        <v>3.930045246103403E-2</v>
      </c>
      <c r="F355" s="2">
        <f t="shared" si="17"/>
        <v>-2.3003258167511857E-2</v>
      </c>
      <c r="G355">
        <f t="shared" si="15"/>
        <v>0.13836031434184676</v>
      </c>
      <c r="AF355" s="1"/>
    </row>
    <row r="356" spans="1:32" x14ac:dyDescent="0.3">
      <c r="A356" s="3">
        <v>45425</v>
      </c>
      <c r="B356" s="4">
        <v>25453</v>
      </c>
      <c r="C356" s="6">
        <v>45425</v>
      </c>
      <c r="D356" s="7">
        <v>3518.96</v>
      </c>
      <c r="E356" s="2">
        <f t="shared" si="16"/>
        <v>1.1787124544619021E-2</v>
      </c>
      <c r="F356" s="2">
        <f t="shared" si="17"/>
        <v>-6.5622858426424777E-2</v>
      </c>
      <c r="G356">
        <f t="shared" si="15"/>
        <v>0.13825325109024478</v>
      </c>
      <c r="AF356" s="1"/>
    </row>
    <row r="357" spans="1:32" x14ac:dyDescent="0.3">
      <c r="A357" s="3">
        <v>45426</v>
      </c>
      <c r="B357" s="4">
        <v>25450</v>
      </c>
      <c r="C357" s="6">
        <v>45426</v>
      </c>
      <c r="D357" s="7">
        <v>3517.96</v>
      </c>
      <c r="E357" s="2">
        <f t="shared" si="16"/>
        <v>-1.1787124544612997E-2</v>
      </c>
      <c r="F357" s="2">
        <f t="shared" si="17"/>
        <v>-2.8421525517739125E-2</v>
      </c>
      <c r="G357">
        <f t="shared" si="15"/>
        <v>0.1382302554027505</v>
      </c>
      <c r="AF357" s="1"/>
    </row>
    <row r="358" spans="1:32" x14ac:dyDescent="0.3">
      <c r="A358" s="3">
        <v>45427</v>
      </c>
      <c r="B358" s="4">
        <v>25445</v>
      </c>
      <c r="C358" s="6">
        <v>45427</v>
      </c>
      <c r="D358" s="7">
        <v>3524.24</v>
      </c>
      <c r="E358" s="2">
        <f t="shared" si="16"/>
        <v>-1.9648295573577564E-2</v>
      </c>
      <c r="F358" s="2">
        <f t="shared" si="17"/>
        <v>0.17835340276390388</v>
      </c>
      <c r="G358">
        <f t="shared" si="15"/>
        <v>0.13850422479858518</v>
      </c>
      <c r="AF358" s="1"/>
    </row>
    <row r="359" spans="1:32" x14ac:dyDescent="0.3">
      <c r="A359" s="3">
        <v>45428</v>
      </c>
      <c r="B359" s="4">
        <v>25431</v>
      </c>
      <c r="C359" s="6">
        <v>45428</v>
      </c>
      <c r="D359" s="7">
        <v>3522.25</v>
      </c>
      <c r="E359" s="2">
        <f t="shared" si="16"/>
        <v>-5.5035774641782532E-2</v>
      </c>
      <c r="F359" s="2">
        <f t="shared" si="17"/>
        <v>-5.6482023047058232E-2</v>
      </c>
      <c r="G359">
        <f t="shared" si="15"/>
        <v>0.13850222169792772</v>
      </c>
      <c r="AF359" s="1"/>
    </row>
    <row r="360" spans="1:32" x14ac:dyDescent="0.3">
      <c r="A360" s="3">
        <v>45429</v>
      </c>
      <c r="B360" s="4">
        <v>25448</v>
      </c>
      <c r="C360" s="6">
        <v>45429</v>
      </c>
      <c r="D360" s="7">
        <v>3522.1201000000001</v>
      </c>
      <c r="E360" s="2">
        <f t="shared" si="16"/>
        <v>6.6825215246484465E-2</v>
      </c>
      <c r="F360" s="2">
        <f t="shared" si="17"/>
        <v>-3.6880515410362942E-3</v>
      </c>
      <c r="G360">
        <f t="shared" si="15"/>
        <v>0.13840459368123231</v>
      </c>
      <c r="AF360" s="1"/>
    </row>
    <row r="361" spans="1:32" x14ac:dyDescent="0.3">
      <c r="A361" s="3">
        <v>45432</v>
      </c>
      <c r="B361" s="4">
        <v>25452</v>
      </c>
      <c r="C361" s="6">
        <v>45432</v>
      </c>
      <c r="D361" s="7">
        <v>3517.51</v>
      </c>
      <c r="E361" s="2">
        <f t="shared" si="16"/>
        <v>1.5717092370272322E-2</v>
      </c>
      <c r="F361" s="2">
        <f t="shared" si="17"/>
        <v>-0.13097565052565391</v>
      </c>
      <c r="G361">
        <f t="shared" si="15"/>
        <v>0.13820171302844572</v>
      </c>
      <c r="AF361" s="1"/>
    </row>
    <row r="362" spans="1:32" x14ac:dyDescent="0.3">
      <c r="A362" s="3">
        <v>45433</v>
      </c>
      <c r="B362" s="4">
        <v>25461</v>
      </c>
      <c r="C362" s="6">
        <v>45433</v>
      </c>
      <c r="D362" s="7">
        <v>3517.5900999999999</v>
      </c>
      <c r="E362" s="2">
        <f t="shared" si="16"/>
        <v>3.5354428510390667E-2</v>
      </c>
      <c r="F362" s="2">
        <f t="shared" si="17"/>
        <v>2.2771530998822492E-3</v>
      </c>
      <c r="G362">
        <f t="shared" si="15"/>
        <v>0.13815600722673893</v>
      </c>
      <c r="AF362" s="1"/>
    </row>
    <row r="363" spans="1:32" x14ac:dyDescent="0.3">
      <c r="A363" s="3">
        <v>45434</v>
      </c>
      <c r="B363" s="4">
        <v>25464</v>
      </c>
      <c r="C363" s="6">
        <v>45434</v>
      </c>
      <c r="D363" s="7">
        <v>3516.3501000000001</v>
      </c>
      <c r="E363" s="2">
        <f t="shared" si="16"/>
        <v>1.1782032414214305E-2</v>
      </c>
      <c r="F363" s="2">
        <f t="shared" si="17"/>
        <v>-3.5257621691042948E-2</v>
      </c>
      <c r="G363">
        <f t="shared" si="15"/>
        <v>0.13809103440150802</v>
      </c>
      <c r="AF363" s="1"/>
    </row>
    <row r="364" spans="1:32" x14ac:dyDescent="0.3">
      <c r="A364" s="3">
        <v>45435</v>
      </c>
      <c r="B364" s="4">
        <v>25469</v>
      </c>
      <c r="C364" s="6">
        <v>45435</v>
      </c>
      <c r="D364" s="7">
        <v>3516.75</v>
      </c>
      <c r="E364" s="2">
        <f t="shared" si="16"/>
        <v>1.9633636408867873E-2</v>
      </c>
      <c r="F364" s="2">
        <f t="shared" si="17"/>
        <v>1.1371941099785888E-2</v>
      </c>
      <c r="G364">
        <f t="shared" si="15"/>
        <v>0.13807962621225803</v>
      </c>
      <c r="AF364" s="1"/>
    </row>
    <row r="365" spans="1:32" x14ac:dyDescent="0.3">
      <c r="A365" s="3">
        <v>45436</v>
      </c>
      <c r="B365" s="4">
        <v>25465</v>
      </c>
      <c r="C365" s="6">
        <v>45436</v>
      </c>
      <c r="D365" s="7">
        <v>3515.5700999999999</v>
      </c>
      <c r="E365" s="2">
        <f t="shared" si="16"/>
        <v>-1.5706600731237766E-2</v>
      </c>
      <c r="F365" s="2">
        <f t="shared" si="17"/>
        <v>-3.3556493285104044E-2</v>
      </c>
      <c r="G365">
        <f t="shared" si="15"/>
        <v>0.1380549813469468</v>
      </c>
      <c r="AF365" s="1"/>
    </row>
    <row r="366" spans="1:32" x14ac:dyDescent="0.3">
      <c r="A366" s="3">
        <v>45439</v>
      </c>
      <c r="B366" s="4">
        <v>25445</v>
      </c>
      <c r="C366" s="6">
        <v>45439</v>
      </c>
      <c r="D366" s="7">
        <v>3512.0801000000001</v>
      </c>
      <c r="E366" s="2">
        <f t="shared" si="16"/>
        <v>-7.8570029577193154E-2</v>
      </c>
      <c r="F366" s="2">
        <f t="shared" si="17"/>
        <v>-9.9321969295021739E-2</v>
      </c>
      <c r="G366">
        <f t="shared" si="15"/>
        <v>0.13802633523285518</v>
      </c>
      <c r="AF366" s="1"/>
    </row>
    <row r="367" spans="1:32" x14ac:dyDescent="0.3">
      <c r="A367" s="3">
        <v>45440</v>
      </c>
      <c r="B367" s="4">
        <v>25448</v>
      </c>
      <c r="C367" s="6">
        <v>45440</v>
      </c>
      <c r="D367" s="7">
        <v>3512.4398999999999</v>
      </c>
      <c r="E367" s="2">
        <f t="shared" si="16"/>
        <v>1.1789440604704528E-2</v>
      </c>
      <c r="F367" s="2">
        <f t="shared" si="17"/>
        <v>1.0244116332915701E-2</v>
      </c>
      <c r="G367">
        <f t="shared" si="15"/>
        <v>0.13802420229487583</v>
      </c>
      <c r="AF367" s="1"/>
    </row>
    <row r="368" spans="1:32" x14ac:dyDescent="0.3">
      <c r="A368" s="3">
        <v>45441</v>
      </c>
      <c r="B368" s="4">
        <v>25450</v>
      </c>
      <c r="C368" s="6">
        <v>45441</v>
      </c>
      <c r="D368" s="7">
        <v>3510.5900999999999</v>
      </c>
      <c r="E368" s="2">
        <f t="shared" si="16"/>
        <v>7.8588549688654603E-3</v>
      </c>
      <c r="F368" s="2">
        <f t="shared" si="17"/>
        <v>-5.2678118782815225E-2</v>
      </c>
      <c r="G368">
        <f t="shared" si="15"/>
        <v>0.13794067190569745</v>
      </c>
      <c r="AF368" s="1"/>
    </row>
    <row r="369" spans="1:32" x14ac:dyDescent="0.3">
      <c r="A369" s="3">
        <v>45442</v>
      </c>
      <c r="B369" s="4">
        <v>25450</v>
      </c>
      <c r="C369" s="6">
        <v>45442</v>
      </c>
      <c r="D369" s="7">
        <v>3518.3998999999999</v>
      </c>
      <c r="E369" s="2">
        <f t="shared" si="16"/>
        <v>0</v>
      </c>
      <c r="F369" s="2">
        <f t="shared" si="17"/>
        <v>0.22221693909812296</v>
      </c>
      <c r="G369">
        <f t="shared" si="15"/>
        <v>0.13824754027504912</v>
      </c>
      <c r="AF369" s="1"/>
    </row>
    <row r="370" spans="1:32" x14ac:dyDescent="0.3">
      <c r="A370" s="3">
        <v>45443</v>
      </c>
      <c r="B370" s="4">
        <v>25440</v>
      </c>
      <c r="C370" s="6">
        <v>45443</v>
      </c>
      <c r="D370" s="7">
        <v>3512.8400999999999</v>
      </c>
      <c r="E370" s="2">
        <f t="shared" si="16"/>
        <v>-3.930045246103938E-2</v>
      </c>
      <c r="F370" s="2">
        <f t="shared" si="17"/>
        <v>-0.15814568010073274</v>
      </c>
      <c r="G370">
        <f t="shared" si="15"/>
        <v>0.13808333726415095</v>
      </c>
      <c r="AF370" s="1"/>
    </row>
    <row r="371" spans="1:32" x14ac:dyDescent="0.3">
      <c r="A371" s="3">
        <v>45446</v>
      </c>
      <c r="B371" s="4">
        <v>25432</v>
      </c>
      <c r="C371" s="6">
        <v>45446</v>
      </c>
      <c r="D371" s="7">
        <v>3511.49</v>
      </c>
      <c r="E371" s="2">
        <f t="shared" si="16"/>
        <v>-3.1451486341986988E-2</v>
      </c>
      <c r="F371" s="2">
        <f t="shared" si="17"/>
        <v>-3.8440676830528812E-2</v>
      </c>
      <c r="G371">
        <f t="shared" si="15"/>
        <v>0.13807368669392889</v>
      </c>
      <c r="AF371" s="1"/>
    </row>
    <row r="372" spans="1:32" x14ac:dyDescent="0.3">
      <c r="A372" s="3">
        <v>45447</v>
      </c>
      <c r="B372" s="4">
        <v>25410</v>
      </c>
      <c r="C372" s="6">
        <v>45447</v>
      </c>
      <c r="D372" s="7">
        <v>3509.5700999999999</v>
      </c>
      <c r="E372" s="2">
        <f t="shared" si="16"/>
        <v>-8.6542627642882189E-2</v>
      </c>
      <c r="F372" s="2">
        <f t="shared" si="17"/>
        <v>-5.4689748286096115E-2</v>
      </c>
      <c r="G372">
        <f t="shared" si="15"/>
        <v>0.13811767414403778</v>
      </c>
      <c r="AF372" s="1"/>
    </row>
    <row r="373" spans="1:32" x14ac:dyDescent="0.3">
      <c r="A373" s="3">
        <v>45448</v>
      </c>
      <c r="B373" s="4">
        <v>25415</v>
      </c>
      <c r="C373" s="6">
        <v>45448</v>
      </c>
      <c r="D373" s="7">
        <v>3506.5801000000001</v>
      </c>
      <c r="E373" s="2">
        <f t="shared" si="16"/>
        <v>1.9675356679320227E-2</v>
      </c>
      <c r="F373" s="2">
        <f t="shared" si="17"/>
        <v>-8.5231931922056761E-2</v>
      </c>
      <c r="G373">
        <f t="shared" si="15"/>
        <v>0.13797285461341727</v>
      </c>
      <c r="AF373" s="1"/>
    </row>
    <row r="374" spans="1:32" x14ac:dyDescent="0.3">
      <c r="A374" s="3">
        <v>45449</v>
      </c>
      <c r="B374" s="4">
        <v>25420</v>
      </c>
      <c r="C374" s="6">
        <v>45449</v>
      </c>
      <c r="D374" s="7">
        <v>3508.3798999999999</v>
      </c>
      <c r="E374" s="2">
        <f t="shared" si="16"/>
        <v>1.9671486244212222E-2</v>
      </c>
      <c r="F374" s="2">
        <f t="shared" si="17"/>
        <v>5.1313194643756908E-2</v>
      </c>
      <c r="G374">
        <f t="shared" si="15"/>
        <v>0.13801651848937843</v>
      </c>
      <c r="AF374" s="1"/>
    </row>
    <row r="375" spans="1:32" x14ac:dyDescent="0.3">
      <c r="A375" s="3">
        <v>45450</v>
      </c>
      <c r="B375" s="4">
        <v>25400</v>
      </c>
      <c r="C375" s="6">
        <v>45450</v>
      </c>
      <c r="D375" s="7">
        <v>3504.4198999999999</v>
      </c>
      <c r="E375" s="2">
        <f t="shared" si="16"/>
        <v>-7.8709173681704325E-2</v>
      </c>
      <c r="F375" s="2">
        <f t="shared" si="17"/>
        <v>-0.112936360193904</v>
      </c>
      <c r="G375">
        <f t="shared" si="15"/>
        <v>0.1379692874015748</v>
      </c>
      <c r="AF375" s="1"/>
    </row>
    <row r="376" spans="1:32" x14ac:dyDescent="0.3">
      <c r="A376" s="3">
        <v>45453</v>
      </c>
      <c r="B376" s="4">
        <v>25415</v>
      </c>
      <c r="C376" s="6">
        <v>45453</v>
      </c>
      <c r="D376" s="7">
        <v>3506.48</v>
      </c>
      <c r="E376" s="2">
        <f t="shared" si="16"/>
        <v>5.9037687437497453E-2</v>
      </c>
      <c r="F376" s="2">
        <f t="shared" si="17"/>
        <v>5.8768491596686526E-2</v>
      </c>
      <c r="G376">
        <f t="shared" si="15"/>
        <v>0.13796891599449143</v>
      </c>
      <c r="AF376" s="1"/>
    </row>
    <row r="377" spans="1:32" x14ac:dyDescent="0.3">
      <c r="A377" s="3">
        <v>45454</v>
      </c>
      <c r="B377" s="4">
        <v>25435</v>
      </c>
      <c r="C377" s="6">
        <v>45454</v>
      </c>
      <c r="D377" s="7">
        <v>3506.1001000000001</v>
      </c>
      <c r="E377" s="2">
        <f t="shared" si="16"/>
        <v>7.8662737586257692E-2</v>
      </c>
      <c r="F377" s="2">
        <f t="shared" si="17"/>
        <v>-1.0834813861781298E-2</v>
      </c>
      <c r="G377">
        <f t="shared" si="15"/>
        <v>0.13784549243168862</v>
      </c>
      <c r="AF377" s="1"/>
    </row>
    <row r="378" spans="1:32" x14ac:dyDescent="0.3">
      <c r="A378" s="3">
        <v>45455</v>
      </c>
      <c r="B378" s="4">
        <v>25435</v>
      </c>
      <c r="C378" s="6">
        <v>45455</v>
      </c>
      <c r="D378" s="7">
        <v>3512.3899000000001</v>
      </c>
      <c r="E378" s="2">
        <f t="shared" si="16"/>
        <v>0</v>
      </c>
      <c r="F378" s="2">
        <f t="shared" si="17"/>
        <v>0.1792351826060844</v>
      </c>
      <c r="G378">
        <f t="shared" si="15"/>
        <v>0.13809278160015726</v>
      </c>
      <c r="AF378" s="1"/>
    </row>
    <row r="379" spans="1:32" x14ac:dyDescent="0.3">
      <c r="A379" s="3">
        <v>45456</v>
      </c>
      <c r="B379" s="4">
        <v>25435</v>
      </c>
      <c r="C379" s="6">
        <v>45456</v>
      </c>
      <c r="D379" s="7">
        <v>3506.9198999999999</v>
      </c>
      <c r="E379" s="2">
        <f t="shared" si="16"/>
        <v>0</v>
      </c>
      <c r="F379" s="2">
        <f t="shared" si="17"/>
        <v>-0.15585581098775309</v>
      </c>
      <c r="G379">
        <f t="shared" si="15"/>
        <v>0.13787772360919992</v>
      </c>
      <c r="AF379" s="1"/>
    </row>
    <row r="380" spans="1:32" x14ac:dyDescent="0.3">
      <c r="A380" s="3">
        <v>45457</v>
      </c>
      <c r="B380" s="4">
        <v>25450</v>
      </c>
      <c r="C380" s="6">
        <v>45457</v>
      </c>
      <c r="D380" s="7">
        <v>3507.54</v>
      </c>
      <c r="E380" s="2">
        <f t="shared" si="16"/>
        <v>5.8956472180350702E-2</v>
      </c>
      <c r="F380" s="2">
        <f t="shared" si="17"/>
        <v>1.7680620046458356E-2</v>
      </c>
      <c r="G380">
        <f t="shared" si="15"/>
        <v>0.13782082514734775</v>
      </c>
      <c r="AF380" s="1"/>
    </row>
    <row r="381" spans="1:32" x14ac:dyDescent="0.3">
      <c r="A381" s="3">
        <v>45460</v>
      </c>
      <c r="B381" s="4">
        <v>25450</v>
      </c>
      <c r="C381" s="6">
        <v>45460</v>
      </c>
      <c r="D381" s="7">
        <v>3507.3501000000001</v>
      </c>
      <c r="E381" s="2">
        <f t="shared" si="16"/>
        <v>0</v>
      </c>
      <c r="F381" s="2">
        <f t="shared" si="17"/>
        <v>-5.4141974382780249E-3</v>
      </c>
      <c r="G381">
        <f t="shared" si="15"/>
        <v>0.13781336345776032</v>
      </c>
      <c r="AF381" s="1"/>
    </row>
    <row r="382" spans="1:32" x14ac:dyDescent="0.3">
      <c r="A382" s="3">
        <v>45461</v>
      </c>
      <c r="B382" s="4">
        <v>25445</v>
      </c>
      <c r="C382" s="6">
        <v>45461</v>
      </c>
      <c r="D382" s="7">
        <v>3507.4299000000001</v>
      </c>
      <c r="E382" s="2">
        <f t="shared" si="16"/>
        <v>-1.9648295573577564E-2</v>
      </c>
      <c r="F382" s="2">
        <f t="shared" si="17"/>
        <v>2.2751960860679936E-3</v>
      </c>
      <c r="G382">
        <f t="shared" si="15"/>
        <v>0.13784358027117313</v>
      </c>
      <c r="AF382" s="1"/>
    </row>
    <row r="383" spans="1:32" x14ac:dyDescent="0.3">
      <c r="A383" s="3">
        <v>45462</v>
      </c>
      <c r="B383" s="4">
        <v>25450</v>
      </c>
      <c r="C383" s="6">
        <v>45462</v>
      </c>
      <c r="D383" s="7">
        <v>3506.96</v>
      </c>
      <c r="E383" s="2">
        <f t="shared" si="16"/>
        <v>1.9648295573584523E-2</v>
      </c>
      <c r="F383" s="2">
        <f t="shared" si="17"/>
        <v>-1.3398171684262885E-2</v>
      </c>
      <c r="G383">
        <f t="shared" si="15"/>
        <v>0.13779803536345775</v>
      </c>
      <c r="AF383" s="1"/>
    </row>
    <row r="384" spans="1:32" x14ac:dyDescent="0.3">
      <c r="A384" s="3">
        <v>45463</v>
      </c>
      <c r="B384" s="4">
        <v>25450</v>
      </c>
      <c r="C384" s="6">
        <v>45463</v>
      </c>
      <c r="D384" s="7">
        <v>3505.27</v>
      </c>
      <c r="E384" s="2">
        <f t="shared" si="16"/>
        <v>0</v>
      </c>
      <c r="F384" s="2">
        <f t="shared" si="17"/>
        <v>-4.8201500313621075E-2</v>
      </c>
      <c r="G384">
        <f t="shared" si="15"/>
        <v>0.13773163064833005</v>
      </c>
      <c r="AF384" s="1"/>
    </row>
    <row r="385" spans="1:32" x14ac:dyDescent="0.3">
      <c r="A385" s="3">
        <v>45464</v>
      </c>
      <c r="B385" s="4">
        <v>25450</v>
      </c>
      <c r="C385" s="6">
        <v>45464</v>
      </c>
      <c r="D385" s="7">
        <v>3505.03</v>
      </c>
      <c r="E385" s="2">
        <f t="shared" si="16"/>
        <v>0</v>
      </c>
      <c r="F385" s="2">
        <f t="shared" si="17"/>
        <v>-6.8470678884980877E-3</v>
      </c>
      <c r="G385">
        <f t="shared" si="15"/>
        <v>0.13772220039292732</v>
      </c>
      <c r="AF385" s="1"/>
    </row>
    <row r="386" spans="1:32" x14ac:dyDescent="0.3">
      <c r="A386" s="3">
        <v>45467</v>
      </c>
      <c r="B386" s="4">
        <v>25455</v>
      </c>
      <c r="C386" s="6">
        <v>45467</v>
      </c>
      <c r="D386" s="7">
        <v>3506.29</v>
      </c>
      <c r="E386" s="2">
        <f t="shared" si="16"/>
        <v>1.9644435776759971E-2</v>
      </c>
      <c r="F386" s="2">
        <f t="shared" si="17"/>
        <v>3.594187723749092E-2</v>
      </c>
      <c r="G386">
        <f t="shared" si="15"/>
        <v>0.1377446474170104</v>
      </c>
      <c r="AF386" s="1"/>
    </row>
    <row r="387" spans="1:32" x14ac:dyDescent="0.3">
      <c r="A387" s="3">
        <v>45468</v>
      </c>
      <c r="B387" s="4">
        <v>25455</v>
      </c>
      <c r="C387" s="6">
        <v>45468</v>
      </c>
      <c r="D387" s="7">
        <v>3504.75</v>
      </c>
      <c r="E387" s="2">
        <f t="shared" si="16"/>
        <v>0</v>
      </c>
      <c r="F387" s="2">
        <f t="shared" si="17"/>
        <v>-4.3930715693167671E-2</v>
      </c>
      <c r="G387">
        <f t="shared" ref="G387:G450" si="18">D387/B387</f>
        <v>0.13768414849734825</v>
      </c>
      <c r="AF387" s="1"/>
    </row>
    <row r="388" spans="1:32" x14ac:dyDescent="0.3">
      <c r="A388" s="3">
        <v>45469</v>
      </c>
      <c r="B388" s="4">
        <v>25465</v>
      </c>
      <c r="C388" s="6">
        <v>45469</v>
      </c>
      <c r="D388" s="7">
        <v>3504.3400999999999</v>
      </c>
      <c r="E388" s="2">
        <f t="shared" ref="E388:E451" si="19">LN(B388/B387)*100</f>
        <v>3.9277298226852303E-2</v>
      </c>
      <c r="F388" s="2">
        <f t="shared" ref="F388:F451" si="20">LN(D388/D387)*100</f>
        <v>-1.1696240014584747E-2</v>
      </c>
      <c r="G388">
        <f t="shared" si="18"/>
        <v>0.13761398389946985</v>
      </c>
      <c r="AF388" s="1"/>
    </row>
    <row r="389" spans="1:32" x14ac:dyDescent="0.3">
      <c r="A389" s="3">
        <v>45470</v>
      </c>
      <c r="B389" s="4">
        <v>25455</v>
      </c>
      <c r="C389" s="6">
        <v>45470</v>
      </c>
      <c r="D389" s="7">
        <v>3501.9099000000001</v>
      </c>
      <c r="E389" s="2">
        <f t="shared" si="19"/>
        <v>-3.9277298226860359E-2</v>
      </c>
      <c r="F389" s="2">
        <f t="shared" si="20"/>
        <v>-6.9372348901660053E-2</v>
      </c>
      <c r="G389">
        <f t="shared" si="18"/>
        <v>0.13757257513258692</v>
      </c>
      <c r="AF389" s="1"/>
    </row>
    <row r="390" spans="1:32" x14ac:dyDescent="0.3">
      <c r="A390" s="3">
        <v>45471</v>
      </c>
      <c r="B390" s="4">
        <v>25445</v>
      </c>
      <c r="C390" s="6">
        <v>45471</v>
      </c>
      <c r="D390" s="7">
        <v>3501.3</v>
      </c>
      <c r="E390" s="2">
        <f t="shared" si="19"/>
        <v>-3.9292731350335834E-2</v>
      </c>
      <c r="F390" s="2">
        <f t="shared" si="20"/>
        <v>-1.7417727306493758E-2</v>
      </c>
      <c r="G390">
        <f t="shared" si="18"/>
        <v>0.13760267243073296</v>
      </c>
      <c r="AF390" s="1"/>
    </row>
    <row r="391" spans="1:32" x14ac:dyDescent="0.3">
      <c r="A391" s="3">
        <v>45474</v>
      </c>
      <c r="B391" s="4">
        <v>25450</v>
      </c>
      <c r="C391" s="6">
        <v>45474</v>
      </c>
      <c r="D391" s="7">
        <v>3501.46</v>
      </c>
      <c r="E391" s="2">
        <f t="shared" si="19"/>
        <v>1.9648295573584523E-2</v>
      </c>
      <c r="F391" s="2">
        <f t="shared" si="20"/>
        <v>4.5696268336388787E-3</v>
      </c>
      <c r="G391">
        <f t="shared" si="18"/>
        <v>0.13758192534381139</v>
      </c>
      <c r="AF391" s="1"/>
    </row>
    <row r="392" spans="1:32" x14ac:dyDescent="0.3">
      <c r="A392" s="3">
        <v>45475</v>
      </c>
      <c r="B392" s="4">
        <v>25450</v>
      </c>
      <c r="C392" s="6">
        <v>45475</v>
      </c>
      <c r="D392" s="7">
        <v>3500.01</v>
      </c>
      <c r="E392" s="2">
        <f t="shared" si="19"/>
        <v>0</v>
      </c>
      <c r="F392" s="2">
        <f t="shared" si="20"/>
        <v>-4.141987384734825E-2</v>
      </c>
      <c r="G392">
        <f t="shared" si="18"/>
        <v>0.13752495088408645</v>
      </c>
      <c r="AF392" s="1"/>
    </row>
    <row r="393" spans="1:32" x14ac:dyDescent="0.3">
      <c r="A393" s="3">
        <v>45476</v>
      </c>
      <c r="B393" s="4">
        <v>25450</v>
      </c>
      <c r="C393" s="6">
        <v>45476</v>
      </c>
      <c r="D393" s="7">
        <v>3500.3998999999999</v>
      </c>
      <c r="E393" s="2">
        <f t="shared" si="19"/>
        <v>0</v>
      </c>
      <c r="F393" s="2">
        <f t="shared" si="20"/>
        <v>1.1139347723126742E-2</v>
      </c>
      <c r="G393">
        <f t="shared" si="18"/>
        <v>0.13754027111984282</v>
      </c>
      <c r="AF393" s="1"/>
    </row>
    <row r="394" spans="1:32" x14ac:dyDescent="0.3">
      <c r="A394" s="3">
        <v>45477</v>
      </c>
      <c r="B394" s="4">
        <v>25450</v>
      </c>
      <c r="C394" s="6">
        <v>45477</v>
      </c>
      <c r="D394" s="7">
        <v>3500.8798999999999</v>
      </c>
      <c r="E394" s="2">
        <f t="shared" si="19"/>
        <v>0</v>
      </c>
      <c r="F394" s="2">
        <f t="shared" si="20"/>
        <v>1.3711778830835403E-2</v>
      </c>
      <c r="G394">
        <f t="shared" si="18"/>
        <v>0.13755913163064834</v>
      </c>
      <c r="AF394" s="1"/>
    </row>
    <row r="395" spans="1:32" x14ac:dyDescent="0.3">
      <c r="A395" s="3">
        <v>45478</v>
      </c>
      <c r="B395" s="4">
        <v>25412</v>
      </c>
      <c r="C395" s="6">
        <v>45478</v>
      </c>
      <c r="D395" s="7">
        <v>3496.0900999999999</v>
      </c>
      <c r="E395" s="2">
        <f t="shared" si="19"/>
        <v>-0.14942395922449744</v>
      </c>
      <c r="F395" s="2">
        <f t="shared" si="20"/>
        <v>-0.1369107127281757</v>
      </c>
      <c r="G395">
        <f t="shared" si="18"/>
        <v>0.13757634582087203</v>
      </c>
      <c r="AF395" s="1"/>
    </row>
    <row r="396" spans="1:32" x14ac:dyDescent="0.3">
      <c r="A396" s="3">
        <v>45481</v>
      </c>
      <c r="B396" s="4">
        <v>25415</v>
      </c>
      <c r="C396" s="6">
        <v>45481</v>
      </c>
      <c r="D396" s="7">
        <v>3496.3501000000001</v>
      </c>
      <c r="E396" s="2">
        <f t="shared" si="19"/>
        <v>1.1804749457893978E-2</v>
      </c>
      <c r="F396" s="2">
        <f t="shared" si="20"/>
        <v>7.4366027504917699E-3</v>
      </c>
      <c r="G396">
        <f t="shared" si="18"/>
        <v>0.13757033641550265</v>
      </c>
      <c r="AF396" s="1"/>
    </row>
    <row r="397" spans="1:32" x14ac:dyDescent="0.3">
      <c r="A397" s="3">
        <v>45482</v>
      </c>
      <c r="B397" s="4">
        <v>25413</v>
      </c>
      <c r="C397" s="6">
        <v>45482</v>
      </c>
      <c r="D397" s="7">
        <v>3494.3501000000001</v>
      </c>
      <c r="E397" s="2">
        <f t="shared" si="19"/>
        <v>-7.8696781342288743E-3</v>
      </c>
      <c r="F397" s="2">
        <f t="shared" si="20"/>
        <v>-5.7218876431481075E-2</v>
      </c>
      <c r="G397">
        <f t="shared" si="18"/>
        <v>0.13750246330618188</v>
      </c>
      <c r="AF397" s="1"/>
    </row>
    <row r="398" spans="1:32" x14ac:dyDescent="0.3">
      <c r="A398" s="3">
        <v>45483</v>
      </c>
      <c r="B398" s="4">
        <v>25415</v>
      </c>
      <c r="C398" s="6">
        <v>45483</v>
      </c>
      <c r="D398" s="7">
        <v>3492.8899000000001</v>
      </c>
      <c r="E398" s="2">
        <f t="shared" si="19"/>
        <v>7.8696781342191442E-3</v>
      </c>
      <c r="F398" s="2">
        <f t="shared" si="20"/>
        <v>-4.1796189089166526E-2</v>
      </c>
      <c r="G398">
        <f t="shared" si="18"/>
        <v>0.13743418847137517</v>
      </c>
      <c r="AF398" s="1"/>
    </row>
    <row r="399" spans="1:32" x14ac:dyDescent="0.3">
      <c r="A399" s="3">
        <v>45484</v>
      </c>
      <c r="B399" s="4">
        <v>25423</v>
      </c>
      <c r="C399" s="6">
        <v>45484</v>
      </c>
      <c r="D399" s="7">
        <v>3502.6599000000001</v>
      </c>
      <c r="E399" s="2">
        <f t="shared" si="19"/>
        <v>3.1472520815263819E-2</v>
      </c>
      <c r="F399" s="2">
        <f t="shared" si="20"/>
        <v>0.27932061471789482</v>
      </c>
      <c r="G399">
        <f t="shared" si="18"/>
        <v>0.13777523895685009</v>
      </c>
      <c r="AF399" s="1"/>
    </row>
    <row r="400" spans="1:32" x14ac:dyDescent="0.3">
      <c r="A400" s="3">
        <v>45485</v>
      </c>
      <c r="B400" s="4">
        <v>25410</v>
      </c>
      <c r="C400" s="6">
        <v>45485</v>
      </c>
      <c r="D400" s="7">
        <v>3504.4398999999999</v>
      </c>
      <c r="E400" s="2">
        <f t="shared" si="19"/>
        <v>-5.1147877494580773E-2</v>
      </c>
      <c r="F400" s="2">
        <f t="shared" si="20"/>
        <v>5.080561399417715E-2</v>
      </c>
      <c r="G400">
        <f t="shared" si="18"/>
        <v>0.13791577725304999</v>
      </c>
      <c r="AF400" s="1"/>
    </row>
    <row r="401" spans="1:32" x14ac:dyDescent="0.3">
      <c r="A401" s="3">
        <v>45488</v>
      </c>
      <c r="B401" s="4">
        <v>25360</v>
      </c>
      <c r="C401" s="6">
        <v>45488</v>
      </c>
      <c r="D401" s="7">
        <v>3492.8701000000001</v>
      </c>
      <c r="E401" s="2">
        <f t="shared" si="19"/>
        <v>-0.19696677630475462</v>
      </c>
      <c r="F401" s="2">
        <f t="shared" si="20"/>
        <v>-0.33069309616815268</v>
      </c>
      <c r="G401">
        <f t="shared" si="18"/>
        <v>0.13773147082018927</v>
      </c>
      <c r="AF401" s="1"/>
    </row>
    <row r="402" spans="1:32" x14ac:dyDescent="0.3">
      <c r="A402" s="3">
        <v>45489</v>
      </c>
      <c r="B402" s="4">
        <v>25375</v>
      </c>
      <c r="C402" s="6">
        <v>45489</v>
      </c>
      <c r="D402" s="7">
        <v>3491.04</v>
      </c>
      <c r="E402" s="2">
        <f t="shared" si="19"/>
        <v>5.9130779292628138E-2</v>
      </c>
      <c r="F402" s="2">
        <f t="shared" si="20"/>
        <v>-5.2409037793593967E-2</v>
      </c>
      <c r="G402">
        <f t="shared" si="18"/>
        <v>0.13757793103448276</v>
      </c>
      <c r="AF402" s="1"/>
    </row>
    <row r="403" spans="1:32" x14ac:dyDescent="0.3">
      <c r="A403" s="3">
        <v>45490</v>
      </c>
      <c r="B403" s="4">
        <v>25315</v>
      </c>
      <c r="C403" s="6">
        <v>45490</v>
      </c>
      <c r="D403" s="7">
        <v>3485.95</v>
      </c>
      <c r="E403" s="2">
        <f t="shared" si="19"/>
        <v>-0.23673319400789108</v>
      </c>
      <c r="F403" s="2">
        <f t="shared" si="20"/>
        <v>-0.14590821838693774</v>
      </c>
      <c r="G403">
        <f t="shared" si="18"/>
        <v>0.13770294291921784</v>
      </c>
      <c r="AF403" s="1"/>
    </row>
    <row r="404" spans="1:32" x14ac:dyDescent="0.3">
      <c r="A404" s="3">
        <v>45491</v>
      </c>
      <c r="B404" s="4">
        <v>25310</v>
      </c>
      <c r="C404" s="6">
        <v>45491</v>
      </c>
      <c r="D404" s="7">
        <v>3485.79</v>
      </c>
      <c r="E404" s="2">
        <f t="shared" si="19"/>
        <v>-1.9753086483983405E-2</v>
      </c>
      <c r="F404" s="2">
        <f t="shared" si="20"/>
        <v>-4.5899588919830403E-3</v>
      </c>
      <c r="G404">
        <f t="shared" si="18"/>
        <v>0.13772382457526669</v>
      </c>
      <c r="AF404" s="1"/>
    </row>
    <row r="405" spans="1:32" x14ac:dyDescent="0.3">
      <c r="A405" s="3">
        <v>45492</v>
      </c>
      <c r="B405" s="4">
        <v>25315</v>
      </c>
      <c r="C405" s="6">
        <v>45492</v>
      </c>
      <c r="D405" s="7">
        <v>3482.21</v>
      </c>
      <c r="E405" s="2">
        <f t="shared" si="19"/>
        <v>1.9753086483984186E-2</v>
      </c>
      <c r="F405" s="2">
        <f t="shared" si="20"/>
        <v>-0.10275546254306851</v>
      </c>
      <c r="G405">
        <f t="shared" si="18"/>
        <v>0.1375552044242544</v>
      </c>
      <c r="AF405" s="1"/>
    </row>
    <row r="406" spans="1:32" x14ac:dyDescent="0.3">
      <c r="A406" s="3">
        <v>45495</v>
      </c>
      <c r="B406" s="4">
        <v>25325</v>
      </c>
      <c r="C406" s="6">
        <v>45495</v>
      </c>
      <c r="D406" s="7">
        <v>3481.6698999999999</v>
      </c>
      <c r="E406" s="2">
        <f t="shared" si="19"/>
        <v>3.9494471287463147E-2</v>
      </c>
      <c r="F406" s="2">
        <f t="shared" si="20"/>
        <v>-1.5511467998844945E-2</v>
      </c>
      <c r="G406">
        <f t="shared" si="18"/>
        <v>0.13747956169792694</v>
      </c>
      <c r="AF406" s="1"/>
    </row>
    <row r="407" spans="1:32" x14ac:dyDescent="0.3">
      <c r="A407" s="3">
        <v>45496</v>
      </c>
      <c r="B407" s="4">
        <v>25355</v>
      </c>
      <c r="C407" s="6">
        <v>45496</v>
      </c>
      <c r="D407" s="7">
        <v>3485.27</v>
      </c>
      <c r="E407" s="2">
        <f t="shared" si="19"/>
        <v>0.11838991122353242</v>
      </c>
      <c r="F407" s="2">
        <f t="shared" si="20"/>
        <v>0.10334810898638193</v>
      </c>
      <c r="G407">
        <f t="shared" si="18"/>
        <v>0.13745888384933938</v>
      </c>
      <c r="AF407" s="1"/>
    </row>
    <row r="408" spans="1:32" x14ac:dyDescent="0.3">
      <c r="A408" s="3">
        <v>45497</v>
      </c>
      <c r="B408" s="4">
        <v>25350</v>
      </c>
      <c r="C408" s="6">
        <v>45497</v>
      </c>
      <c r="D408" s="7">
        <v>3490.2</v>
      </c>
      <c r="E408" s="2">
        <f t="shared" si="19"/>
        <v>-1.9721920979023158E-2</v>
      </c>
      <c r="F408" s="2">
        <f t="shared" si="20"/>
        <v>0.14135250587749773</v>
      </c>
      <c r="G408">
        <f t="shared" si="18"/>
        <v>0.13768047337278105</v>
      </c>
      <c r="AF408" s="1"/>
    </row>
    <row r="409" spans="1:32" x14ac:dyDescent="0.3">
      <c r="A409" s="3">
        <v>45498</v>
      </c>
      <c r="B409" s="4">
        <v>25285</v>
      </c>
      <c r="C409" s="6">
        <v>45498</v>
      </c>
      <c r="D409" s="7">
        <v>3496.22</v>
      </c>
      <c r="E409" s="2">
        <f t="shared" si="19"/>
        <v>-0.25673955052458097</v>
      </c>
      <c r="F409" s="2">
        <f t="shared" si="20"/>
        <v>0.17233437124898673</v>
      </c>
      <c r="G409">
        <f t="shared" si="18"/>
        <v>0.13827249357326477</v>
      </c>
      <c r="AF409" s="1"/>
    </row>
    <row r="410" spans="1:32" x14ac:dyDescent="0.3">
      <c r="A410" s="3">
        <v>45499</v>
      </c>
      <c r="B410" s="4">
        <v>25300</v>
      </c>
      <c r="C410" s="6">
        <v>45499</v>
      </c>
      <c r="D410" s="7">
        <v>3488.74</v>
      </c>
      <c r="E410" s="2">
        <f t="shared" si="19"/>
        <v>5.9306120152819677E-2</v>
      </c>
      <c r="F410" s="2">
        <f t="shared" si="20"/>
        <v>-0.21417453669815215</v>
      </c>
      <c r="G410">
        <f t="shared" si="18"/>
        <v>0.13789486166007905</v>
      </c>
      <c r="AF410" s="1"/>
    </row>
    <row r="411" spans="1:32" x14ac:dyDescent="0.3">
      <c r="A411" s="3">
        <v>45502</v>
      </c>
      <c r="B411" s="4">
        <v>25275</v>
      </c>
      <c r="C411" s="6">
        <v>45502</v>
      </c>
      <c r="D411" s="7">
        <v>3481.1698999999999</v>
      </c>
      <c r="E411" s="2">
        <f t="shared" si="19"/>
        <v>-9.8863082693943213E-2</v>
      </c>
      <c r="F411" s="2">
        <f t="shared" si="20"/>
        <v>-0.2172224056056227</v>
      </c>
      <c r="G411">
        <f t="shared" si="18"/>
        <v>0.13773174678536101</v>
      </c>
      <c r="AF411" s="1"/>
    </row>
    <row r="412" spans="1:32" x14ac:dyDescent="0.3">
      <c r="A412" s="3">
        <v>45503</v>
      </c>
      <c r="B412" s="4">
        <v>25275</v>
      </c>
      <c r="C412" s="6">
        <v>45503</v>
      </c>
      <c r="D412" s="7">
        <v>3485.6298999999999</v>
      </c>
      <c r="E412" s="2">
        <f t="shared" si="19"/>
        <v>0</v>
      </c>
      <c r="F412" s="2">
        <f t="shared" si="20"/>
        <v>0.12803584823205513</v>
      </c>
      <c r="G412">
        <f t="shared" si="18"/>
        <v>0.13790820573689416</v>
      </c>
      <c r="AF412" s="1"/>
    </row>
    <row r="413" spans="1:32" x14ac:dyDescent="0.3">
      <c r="A413" s="3">
        <v>45504</v>
      </c>
      <c r="B413" s="4">
        <v>25235</v>
      </c>
      <c r="C413" s="6">
        <v>45504</v>
      </c>
      <c r="D413" s="7">
        <v>3495.0601000000001</v>
      </c>
      <c r="E413" s="2">
        <f t="shared" si="19"/>
        <v>-0.15838451143094495</v>
      </c>
      <c r="F413" s="2">
        <f t="shared" si="20"/>
        <v>0.27017975977953007</v>
      </c>
      <c r="G413">
        <f t="shared" si="18"/>
        <v>0.13850049930651873</v>
      </c>
      <c r="AF413" s="1"/>
    </row>
    <row r="414" spans="1:32" x14ac:dyDescent="0.3">
      <c r="A414" s="3">
        <v>45505</v>
      </c>
      <c r="B414" s="4">
        <v>25215</v>
      </c>
      <c r="C414" s="6">
        <v>45505</v>
      </c>
      <c r="D414" s="7">
        <v>3480.52</v>
      </c>
      <c r="E414" s="2">
        <f t="shared" si="19"/>
        <v>-7.9286426353712913E-2</v>
      </c>
      <c r="F414" s="2">
        <f t="shared" si="20"/>
        <v>-0.41688636213087005</v>
      </c>
      <c r="G414">
        <f t="shared" si="18"/>
        <v>0.13803371009319848</v>
      </c>
      <c r="AF414" s="1"/>
    </row>
    <row r="415" spans="1:32" x14ac:dyDescent="0.3">
      <c r="A415" s="3">
        <v>45506</v>
      </c>
      <c r="B415" s="4">
        <v>25205</v>
      </c>
      <c r="C415" s="6">
        <v>45506</v>
      </c>
      <c r="D415" s="7">
        <v>3519.96</v>
      </c>
      <c r="E415" s="2">
        <f t="shared" si="19"/>
        <v>-3.9666799409450199E-2</v>
      </c>
      <c r="F415" s="2">
        <f t="shared" si="20"/>
        <v>1.126791799818242</v>
      </c>
      <c r="G415">
        <f t="shared" si="18"/>
        <v>0.1396532434040865</v>
      </c>
      <c r="AF415" s="1"/>
    </row>
    <row r="416" spans="1:32" x14ac:dyDescent="0.3">
      <c r="A416" s="3">
        <v>45509</v>
      </c>
      <c r="B416" s="4">
        <v>25080</v>
      </c>
      <c r="C416" s="6">
        <v>45509</v>
      </c>
      <c r="D416" s="7">
        <v>3517.24</v>
      </c>
      <c r="E416" s="2">
        <f t="shared" si="19"/>
        <v>-0.49716717698741875</v>
      </c>
      <c r="F416" s="2">
        <f t="shared" si="20"/>
        <v>-7.7303476821816319E-2</v>
      </c>
      <c r="G416">
        <f t="shared" si="18"/>
        <v>0.1402408293460925</v>
      </c>
      <c r="AF416" s="1"/>
    </row>
    <row r="417" spans="1:32" x14ac:dyDescent="0.3">
      <c r="A417" s="3">
        <v>45510</v>
      </c>
      <c r="B417" s="4">
        <v>25130</v>
      </c>
      <c r="C417" s="6">
        <v>45510</v>
      </c>
      <c r="D417" s="7">
        <v>3510.95</v>
      </c>
      <c r="E417" s="2">
        <f t="shared" si="19"/>
        <v>0.19916357907809201</v>
      </c>
      <c r="F417" s="2">
        <f t="shared" si="20"/>
        <v>-0.17899350129578645</v>
      </c>
      <c r="G417">
        <f t="shared" si="18"/>
        <v>0.13971150019896536</v>
      </c>
      <c r="AF417" s="1"/>
    </row>
    <row r="418" spans="1:32" x14ac:dyDescent="0.3">
      <c r="A418" s="3">
        <v>45511</v>
      </c>
      <c r="B418" s="4">
        <v>25155</v>
      </c>
      <c r="C418" s="6">
        <v>45511</v>
      </c>
      <c r="D418" s="7">
        <v>3504.5601000000001</v>
      </c>
      <c r="E418" s="2">
        <f t="shared" si="19"/>
        <v>9.9433238778110319E-2</v>
      </c>
      <c r="F418" s="2">
        <f t="shared" si="20"/>
        <v>-0.18216499373365791</v>
      </c>
      <c r="G418">
        <f t="shared" si="18"/>
        <v>0.13931862850327967</v>
      </c>
      <c r="AF418" s="1"/>
    </row>
    <row r="419" spans="1:32" x14ac:dyDescent="0.3">
      <c r="A419" s="3">
        <v>45512</v>
      </c>
      <c r="B419" s="4">
        <v>25135</v>
      </c>
      <c r="C419" s="6">
        <v>45512</v>
      </c>
      <c r="D419" s="7">
        <v>3501.8701000000001</v>
      </c>
      <c r="E419" s="2">
        <f t="shared" si="19"/>
        <v>-7.9538679874325488E-2</v>
      </c>
      <c r="F419" s="2">
        <f t="shared" si="20"/>
        <v>-7.6786610453148413E-2</v>
      </c>
      <c r="G419">
        <f t="shared" si="18"/>
        <v>0.13932246270141238</v>
      </c>
      <c r="AF419" s="1"/>
    </row>
    <row r="420" spans="1:32" x14ac:dyDescent="0.3">
      <c r="A420" s="3">
        <v>45513</v>
      </c>
      <c r="B420" s="4">
        <v>25090</v>
      </c>
      <c r="C420" s="6">
        <v>45513</v>
      </c>
      <c r="D420" s="7">
        <v>3499.99</v>
      </c>
      <c r="E420" s="2">
        <f t="shared" si="19"/>
        <v>-0.17919367662076693</v>
      </c>
      <c r="F420" s="2">
        <f t="shared" si="20"/>
        <v>-5.3702873760224638E-2</v>
      </c>
      <c r="G420">
        <f t="shared" si="18"/>
        <v>0.13949740932642485</v>
      </c>
      <c r="AF420" s="1"/>
    </row>
    <row r="421" spans="1:32" x14ac:dyDescent="0.3">
      <c r="A421" s="3">
        <v>45516</v>
      </c>
      <c r="B421" s="4">
        <v>25120</v>
      </c>
      <c r="C421" s="6">
        <v>45516</v>
      </c>
      <c r="D421" s="7">
        <v>3500.75</v>
      </c>
      <c r="E421" s="2">
        <f t="shared" si="19"/>
        <v>0.11949812216669432</v>
      </c>
      <c r="F421" s="2">
        <f t="shared" si="20"/>
        <v>2.1711990532024876E-2</v>
      </c>
      <c r="G421">
        <f t="shared" si="18"/>
        <v>0.13936106687898089</v>
      </c>
      <c r="AF421" s="1"/>
    </row>
    <row r="422" spans="1:32" x14ac:dyDescent="0.3">
      <c r="A422" s="3">
        <v>45517</v>
      </c>
      <c r="B422" s="4">
        <v>25115</v>
      </c>
      <c r="C422" s="6">
        <v>45517</v>
      </c>
      <c r="D422" s="7">
        <v>3509.6399000000001</v>
      </c>
      <c r="E422" s="2">
        <f t="shared" si="19"/>
        <v>-1.990643979899261E-2</v>
      </c>
      <c r="F422" s="2">
        <f t="shared" si="20"/>
        <v>0.25362083684526099</v>
      </c>
      <c r="G422">
        <f t="shared" si="18"/>
        <v>0.13974277921560821</v>
      </c>
      <c r="AF422" s="1"/>
    </row>
    <row r="423" spans="1:32" x14ac:dyDescent="0.3">
      <c r="A423" s="3">
        <v>45518</v>
      </c>
      <c r="B423" s="4">
        <v>25020</v>
      </c>
      <c r="C423" s="6">
        <v>45518</v>
      </c>
      <c r="D423" s="7">
        <v>3504.5900999999999</v>
      </c>
      <c r="E423" s="2">
        <f t="shared" si="19"/>
        <v>-0.37897721632430087</v>
      </c>
      <c r="F423" s="2">
        <f t="shared" si="20"/>
        <v>-0.14398731927672137</v>
      </c>
      <c r="G423">
        <f t="shared" si="18"/>
        <v>0.14007154676258993</v>
      </c>
      <c r="AF423" s="1"/>
    </row>
    <row r="424" spans="1:32" x14ac:dyDescent="0.3">
      <c r="A424" s="3">
        <v>45519</v>
      </c>
      <c r="B424" s="4">
        <v>25035</v>
      </c>
      <c r="C424" s="6">
        <v>45519</v>
      </c>
      <c r="D424" s="7">
        <v>3488.71</v>
      </c>
      <c r="E424" s="2">
        <f t="shared" si="19"/>
        <v>5.993407431430052E-2</v>
      </c>
      <c r="F424" s="2">
        <f t="shared" si="20"/>
        <v>-0.45415260513472266</v>
      </c>
      <c r="G424">
        <f t="shared" si="18"/>
        <v>0.13935330537247853</v>
      </c>
      <c r="AF424" s="1"/>
    </row>
    <row r="425" spans="1:32" x14ac:dyDescent="0.3">
      <c r="A425" s="3">
        <v>45520</v>
      </c>
      <c r="B425" s="4">
        <v>25050</v>
      </c>
      <c r="C425" s="6">
        <v>45520</v>
      </c>
      <c r="D425" s="7">
        <v>3495.9198999999999</v>
      </c>
      <c r="E425" s="2">
        <f t="shared" si="19"/>
        <v>5.9898174896569109E-2</v>
      </c>
      <c r="F425" s="2">
        <f t="shared" si="20"/>
        <v>0.20645052534066249</v>
      </c>
      <c r="G425">
        <f t="shared" si="18"/>
        <v>0.13955768063872254</v>
      </c>
      <c r="AF425" s="1"/>
    </row>
    <row r="426" spans="1:32" x14ac:dyDescent="0.3">
      <c r="A426" s="3">
        <v>45523</v>
      </c>
      <c r="B426" s="4">
        <v>24960</v>
      </c>
      <c r="C426" s="6">
        <v>45523</v>
      </c>
      <c r="D426" s="7">
        <v>3495.5</v>
      </c>
      <c r="E426" s="2">
        <f t="shared" si="19"/>
        <v>-0.35992840296468731</v>
      </c>
      <c r="F426" s="2">
        <f t="shared" si="20"/>
        <v>-1.2011866159115987E-2</v>
      </c>
      <c r="G426">
        <f t="shared" si="18"/>
        <v>0.1400440705128205</v>
      </c>
      <c r="AF426" s="1"/>
    </row>
    <row r="427" spans="1:32" x14ac:dyDescent="0.3">
      <c r="A427" s="3">
        <v>45524</v>
      </c>
      <c r="B427" s="4">
        <v>24915</v>
      </c>
      <c r="C427" s="6">
        <v>45524</v>
      </c>
      <c r="D427" s="7">
        <v>3492.6799000000001</v>
      </c>
      <c r="E427" s="2">
        <f t="shared" si="19"/>
        <v>-0.18045117678589948</v>
      </c>
      <c r="F427" s="2">
        <f t="shared" si="20"/>
        <v>-8.0710576815258839E-2</v>
      </c>
      <c r="G427">
        <f t="shared" si="18"/>
        <v>0.14018382099137067</v>
      </c>
      <c r="AF427" s="1"/>
    </row>
    <row r="428" spans="1:32" x14ac:dyDescent="0.3">
      <c r="A428" s="3">
        <v>45525</v>
      </c>
      <c r="B428" s="4">
        <v>24930</v>
      </c>
      <c r="C428" s="6">
        <v>45525</v>
      </c>
      <c r="D428" s="7">
        <v>3494.04</v>
      </c>
      <c r="E428" s="2">
        <f t="shared" si="19"/>
        <v>6.0186580209859057E-2</v>
      </c>
      <c r="F428" s="2">
        <f t="shared" si="20"/>
        <v>3.8933864149349143E-2</v>
      </c>
      <c r="G428">
        <f t="shared" si="18"/>
        <v>0.14015403128760529</v>
      </c>
      <c r="AF428" s="1"/>
    </row>
    <row r="429" spans="1:32" x14ac:dyDescent="0.3">
      <c r="A429" s="3">
        <v>45526</v>
      </c>
      <c r="B429" s="4">
        <v>24960</v>
      </c>
      <c r="C429" s="6">
        <v>45526</v>
      </c>
      <c r="D429" s="7">
        <v>3493.1100999999999</v>
      </c>
      <c r="E429" s="2">
        <f t="shared" si="19"/>
        <v>0.12026459657604922</v>
      </c>
      <c r="F429" s="2">
        <f t="shared" si="20"/>
        <v>-2.6617433207576483E-2</v>
      </c>
      <c r="G429">
        <f t="shared" si="18"/>
        <v>0.13994832131410256</v>
      </c>
      <c r="AF429" s="1"/>
    </row>
    <row r="430" spans="1:32" x14ac:dyDescent="0.3">
      <c r="A430" s="3">
        <v>45527</v>
      </c>
      <c r="B430" s="4">
        <v>24965</v>
      </c>
      <c r="C430" s="6">
        <v>45527</v>
      </c>
      <c r="D430" s="7">
        <v>3503.6100999999999</v>
      </c>
      <c r="E430" s="2">
        <f t="shared" si="19"/>
        <v>2.0030045134566125E-2</v>
      </c>
      <c r="F430" s="2">
        <f t="shared" si="20"/>
        <v>0.30014085406460228</v>
      </c>
      <c r="G430">
        <f t="shared" si="18"/>
        <v>0.1403408812337272</v>
      </c>
      <c r="AF430" s="1"/>
    </row>
    <row r="431" spans="1:32" x14ac:dyDescent="0.3">
      <c r="A431" s="3">
        <v>45530</v>
      </c>
      <c r="B431" s="4">
        <v>24860</v>
      </c>
      <c r="C431" s="6">
        <v>45530</v>
      </c>
      <c r="D431" s="7">
        <v>3490.25</v>
      </c>
      <c r="E431" s="2">
        <f t="shared" si="19"/>
        <v>-0.42147578700075505</v>
      </c>
      <c r="F431" s="2">
        <f t="shared" si="20"/>
        <v>-0.38205271651937572</v>
      </c>
      <c r="G431">
        <f t="shared" si="18"/>
        <v>0.14039621882542236</v>
      </c>
      <c r="AF431" s="1"/>
    </row>
    <row r="432" spans="1:32" x14ac:dyDescent="0.3">
      <c r="A432" s="3">
        <v>45531</v>
      </c>
      <c r="B432" s="4">
        <v>24820</v>
      </c>
      <c r="C432" s="6">
        <v>45531</v>
      </c>
      <c r="D432" s="7">
        <v>3483.46</v>
      </c>
      <c r="E432" s="2">
        <f t="shared" si="19"/>
        <v>-0.16103063061039058</v>
      </c>
      <c r="F432" s="2">
        <f t="shared" si="20"/>
        <v>-0.19473141686873657</v>
      </c>
      <c r="G432">
        <f t="shared" si="18"/>
        <v>0.14034891216760678</v>
      </c>
      <c r="AF432" s="1"/>
    </row>
    <row r="433" spans="1:32" x14ac:dyDescent="0.3">
      <c r="A433" s="3">
        <v>45532</v>
      </c>
      <c r="B433" s="4">
        <v>24855</v>
      </c>
      <c r="C433" s="6">
        <v>45532</v>
      </c>
      <c r="D433" s="7">
        <v>3487.5900999999999</v>
      </c>
      <c r="E433" s="2">
        <f t="shared" si="19"/>
        <v>0.14091597701746697</v>
      </c>
      <c r="F433" s="2">
        <f t="shared" si="20"/>
        <v>0.11849292212778414</v>
      </c>
      <c r="G433">
        <f t="shared" si="18"/>
        <v>0.14031744518205591</v>
      </c>
      <c r="AF433" s="1"/>
    </row>
    <row r="434" spans="1:32" x14ac:dyDescent="0.3">
      <c r="A434" s="3">
        <v>45533</v>
      </c>
      <c r="B434" s="4">
        <v>24870</v>
      </c>
      <c r="C434" s="6">
        <v>45533</v>
      </c>
      <c r="D434" s="7">
        <v>3503.8</v>
      </c>
      <c r="E434" s="2">
        <f t="shared" si="19"/>
        <v>6.033182686773806E-2</v>
      </c>
      <c r="F434" s="2">
        <f t="shared" si="20"/>
        <v>0.46371118803738059</v>
      </c>
      <c r="G434">
        <f t="shared" si="18"/>
        <v>0.14088459991958183</v>
      </c>
      <c r="AF434" s="1"/>
    </row>
    <row r="435" spans="1:32" x14ac:dyDescent="0.3">
      <c r="A435" s="3">
        <v>45534</v>
      </c>
      <c r="B435" s="4">
        <v>24860</v>
      </c>
      <c r="C435" s="6">
        <v>45534</v>
      </c>
      <c r="D435" s="7">
        <v>3505.6100999999999</v>
      </c>
      <c r="E435" s="2">
        <f t="shared" si="19"/>
        <v>-4.0217173274822576E-2</v>
      </c>
      <c r="F435" s="2">
        <f t="shared" si="20"/>
        <v>5.1647713984848118E-2</v>
      </c>
      <c r="G435">
        <f t="shared" si="18"/>
        <v>0.1410140828640386</v>
      </c>
      <c r="AF435" s="1"/>
    </row>
    <row r="436" spans="1:32" x14ac:dyDescent="0.3">
      <c r="A436" s="3">
        <v>45537</v>
      </c>
      <c r="B436" s="4">
        <v>24860</v>
      </c>
      <c r="C436" s="6">
        <v>45537</v>
      </c>
      <c r="D436" s="7">
        <v>3492.55</v>
      </c>
      <c r="E436" s="2">
        <f t="shared" si="19"/>
        <v>0</v>
      </c>
      <c r="F436" s="2">
        <f t="shared" si="20"/>
        <v>-0.37324425206626455</v>
      </c>
      <c r="G436">
        <f t="shared" si="18"/>
        <v>0.14048873692679004</v>
      </c>
      <c r="AF436" s="1"/>
    </row>
    <row r="437" spans="1:32" x14ac:dyDescent="0.3">
      <c r="A437" s="3">
        <v>45538</v>
      </c>
      <c r="B437" s="4">
        <v>24860</v>
      </c>
      <c r="C437" s="6">
        <v>45538</v>
      </c>
      <c r="D437" s="7">
        <v>3490.6898999999999</v>
      </c>
      <c r="E437" s="2">
        <f t="shared" si="19"/>
        <v>0</v>
      </c>
      <c r="F437" s="2">
        <f t="shared" si="20"/>
        <v>-5.3273267727557423E-2</v>
      </c>
      <c r="G437">
        <f t="shared" si="18"/>
        <v>0.14041391391794045</v>
      </c>
      <c r="AF437" s="1"/>
    </row>
    <row r="438" spans="1:32" x14ac:dyDescent="0.3">
      <c r="A438" s="3">
        <v>45539</v>
      </c>
      <c r="B438" s="4">
        <v>24852</v>
      </c>
      <c r="C438" s="6">
        <v>45539</v>
      </c>
      <c r="D438" s="7">
        <v>3493.8798999999999</v>
      </c>
      <c r="E438" s="2">
        <f t="shared" si="19"/>
        <v>-3.2185388111765821E-2</v>
      </c>
      <c r="F438" s="2">
        <f t="shared" si="20"/>
        <v>9.1344214837834711E-2</v>
      </c>
      <c r="G438">
        <f t="shared" si="18"/>
        <v>0.14058747384516337</v>
      </c>
      <c r="AF438" s="1"/>
    </row>
    <row r="439" spans="1:32" x14ac:dyDescent="0.3">
      <c r="A439" s="3">
        <v>45540</v>
      </c>
      <c r="B439" s="4">
        <v>24730</v>
      </c>
      <c r="C439" s="6">
        <v>45540</v>
      </c>
      <c r="D439" s="7">
        <v>3486</v>
      </c>
      <c r="E439" s="2">
        <f t="shared" si="19"/>
        <v>-0.4921150668122532</v>
      </c>
      <c r="F439" s="2">
        <f t="shared" si="20"/>
        <v>-0.22578908120440302</v>
      </c>
      <c r="G439">
        <f t="shared" si="18"/>
        <v>0.14096239385361908</v>
      </c>
      <c r="AF439" s="1"/>
    </row>
    <row r="440" spans="1:32" x14ac:dyDescent="0.3">
      <c r="A440" s="3">
        <v>45541</v>
      </c>
      <c r="B440" s="4">
        <v>24600</v>
      </c>
      <c r="C440" s="6">
        <v>45541</v>
      </c>
      <c r="D440" s="7">
        <v>3469.6799000000001</v>
      </c>
      <c r="E440" s="2">
        <f t="shared" si="19"/>
        <v>-0.5270638595007765</v>
      </c>
      <c r="F440" s="2">
        <f t="shared" si="20"/>
        <v>-0.46926052327715395</v>
      </c>
      <c r="G440">
        <f t="shared" si="18"/>
        <v>0.14104389837398373</v>
      </c>
      <c r="AF440" s="1"/>
    </row>
    <row r="441" spans="1:32" x14ac:dyDescent="0.3">
      <c r="A441" s="3">
        <v>45544</v>
      </c>
      <c r="B441" s="4">
        <v>24680</v>
      </c>
      <c r="C441" s="6">
        <v>45544</v>
      </c>
      <c r="D441" s="7">
        <v>3469.1201000000001</v>
      </c>
      <c r="E441" s="2">
        <f t="shared" si="19"/>
        <v>0.32467560988698729</v>
      </c>
      <c r="F441" s="2">
        <f t="shared" si="20"/>
        <v>-1.6135354851403445E-2</v>
      </c>
      <c r="G441">
        <f t="shared" si="18"/>
        <v>0.14056402350081038</v>
      </c>
      <c r="AF441" s="1"/>
    </row>
    <row r="442" spans="1:32" x14ac:dyDescent="0.3">
      <c r="A442" s="3">
        <v>45545</v>
      </c>
      <c r="B442" s="4">
        <v>24660</v>
      </c>
      <c r="C442" s="6">
        <v>45545</v>
      </c>
      <c r="D442" s="7">
        <v>3463</v>
      </c>
      <c r="E442" s="2">
        <f t="shared" si="19"/>
        <v>-8.1070130098883447E-2</v>
      </c>
      <c r="F442" s="2">
        <f t="shared" si="20"/>
        <v>-0.1765722896258696</v>
      </c>
      <c r="G442">
        <f t="shared" si="18"/>
        <v>0.14042984590429847</v>
      </c>
      <c r="AF442" s="1"/>
    </row>
    <row r="443" spans="1:32" x14ac:dyDescent="0.3">
      <c r="A443" s="3">
        <v>45546</v>
      </c>
      <c r="B443" s="4">
        <v>24550</v>
      </c>
      <c r="C443" s="6">
        <v>45546</v>
      </c>
      <c r="D443" s="7">
        <v>3448.0801000000001</v>
      </c>
      <c r="E443" s="2">
        <f t="shared" si="19"/>
        <v>-0.44706434956686303</v>
      </c>
      <c r="F443" s="2">
        <f t="shared" si="20"/>
        <v>-0.43176820302017777</v>
      </c>
      <c r="G443">
        <f t="shared" si="18"/>
        <v>0.14045132790224032</v>
      </c>
      <c r="AF443" s="1"/>
    </row>
    <row r="444" spans="1:32" x14ac:dyDescent="0.3">
      <c r="A444" s="3">
        <v>45547</v>
      </c>
      <c r="B444" s="4">
        <v>24575</v>
      </c>
      <c r="C444" s="6">
        <v>45547</v>
      </c>
      <c r="D444" s="7">
        <v>3452.51</v>
      </c>
      <c r="E444" s="2">
        <f t="shared" si="19"/>
        <v>0.10178117927006246</v>
      </c>
      <c r="F444" s="2">
        <f t="shared" si="20"/>
        <v>0.1283919358878822</v>
      </c>
      <c r="G444">
        <f t="shared" si="18"/>
        <v>0.14048870803662258</v>
      </c>
      <c r="AF444" s="1"/>
    </row>
    <row r="445" spans="1:32" x14ac:dyDescent="0.3">
      <c r="A445" s="3">
        <v>45548</v>
      </c>
      <c r="B445" s="4">
        <v>24530</v>
      </c>
      <c r="C445" s="6">
        <v>45548</v>
      </c>
      <c r="D445" s="7">
        <v>3457.6599000000001</v>
      </c>
      <c r="E445" s="2">
        <f t="shared" si="19"/>
        <v>-0.18328077628323391</v>
      </c>
      <c r="F445" s="2">
        <f t="shared" si="20"/>
        <v>0.14905280269447466</v>
      </c>
      <c r="G445">
        <f t="shared" si="18"/>
        <v>0.14095637586628618</v>
      </c>
      <c r="AF445" s="1"/>
    </row>
    <row r="446" spans="1:32" x14ac:dyDescent="0.3">
      <c r="A446" s="3">
        <v>45551</v>
      </c>
      <c r="B446" s="4">
        <v>24530</v>
      </c>
      <c r="C446" s="6">
        <v>45551</v>
      </c>
      <c r="D446" s="7">
        <v>3457.6599000000001</v>
      </c>
      <c r="E446" s="2">
        <f t="shared" si="19"/>
        <v>0</v>
      </c>
      <c r="F446" s="2">
        <f t="shared" si="20"/>
        <v>0</v>
      </c>
      <c r="G446">
        <f t="shared" si="18"/>
        <v>0.14095637586628618</v>
      </c>
      <c r="AF446" s="1"/>
    </row>
    <row r="447" spans="1:32" x14ac:dyDescent="0.3">
      <c r="A447" s="3">
        <v>45552</v>
      </c>
      <c r="B447" s="4">
        <v>24620</v>
      </c>
      <c r="C447" s="6">
        <v>45552</v>
      </c>
      <c r="D447" s="7">
        <v>3470.3400999999999</v>
      </c>
      <c r="E447" s="2">
        <f t="shared" si="19"/>
        <v>0.36622624859096081</v>
      </c>
      <c r="F447" s="2">
        <f t="shared" si="20"/>
        <v>0.3660569907422741</v>
      </c>
      <c r="G447">
        <f t="shared" si="18"/>
        <v>0.14095613728675874</v>
      </c>
      <c r="AF447" s="1"/>
    </row>
    <row r="448" spans="1:32" x14ac:dyDescent="0.3">
      <c r="A448" s="3">
        <v>45553</v>
      </c>
      <c r="B448" s="4">
        <v>24600</v>
      </c>
      <c r="C448" s="6">
        <v>45553</v>
      </c>
      <c r="D448" s="7">
        <v>3473.3501000000001</v>
      </c>
      <c r="E448" s="2">
        <f t="shared" si="19"/>
        <v>-8.1267781799032213E-2</v>
      </c>
      <c r="F448" s="2">
        <f t="shared" si="20"/>
        <v>8.6697421740887612E-2</v>
      </c>
      <c r="G448">
        <f t="shared" si="18"/>
        <v>0.14119309349593495</v>
      </c>
      <c r="AF448" s="1"/>
    </row>
    <row r="449" spans="1:32" x14ac:dyDescent="0.3">
      <c r="A449" s="3">
        <v>45554</v>
      </c>
      <c r="B449" s="4">
        <v>24565</v>
      </c>
      <c r="C449" s="6">
        <v>45554</v>
      </c>
      <c r="D449" s="7">
        <v>3475.4299000000001</v>
      </c>
      <c r="E449" s="2">
        <f t="shared" si="19"/>
        <v>-0.14237773177055957</v>
      </c>
      <c r="F449" s="2">
        <f t="shared" si="20"/>
        <v>5.9860869450611941E-2</v>
      </c>
      <c r="G449">
        <f t="shared" si="18"/>
        <v>0.14147892937105638</v>
      </c>
      <c r="AF449" s="1"/>
    </row>
    <row r="450" spans="1:32" x14ac:dyDescent="0.3">
      <c r="A450" s="3">
        <v>45555</v>
      </c>
      <c r="B450" s="4">
        <v>24590</v>
      </c>
      <c r="C450" s="6">
        <v>45555</v>
      </c>
      <c r="D450" s="7">
        <v>3486.95</v>
      </c>
      <c r="E450" s="2">
        <f t="shared" si="19"/>
        <v>0.10171906074895715</v>
      </c>
      <c r="F450" s="2">
        <f t="shared" si="20"/>
        <v>0.33092450221359793</v>
      </c>
      <c r="G450">
        <f t="shared" si="18"/>
        <v>0.1418035786905246</v>
      </c>
      <c r="AF450" s="1"/>
    </row>
    <row r="451" spans="1:32" x14ac:dyDescent="0.3">
      <c r="A451" s="3">
        <v>45558</v>
      </c>
      <c r="B451" s="4">
        <v>24615</v>
      </c>
      <c r="C451" s="6">
        <v>45558</v>
      </c>
      <c r="D451" s="7">
        <v>3490.3501000000001</v>
      </c>
      <c r="E451" s="2">
        <f t="shared" si="19"/>
        <v>0.10161569820627188</v>
      </c>
      <c r="F451" s="2">
        <f t="shared" si="20"/>
        <v>9.7461775197002443E-2</v>
      </c>
      <c r="G451">
        <f t="shared" ref="G451:G514" si="21">D451/B451</f>
        <v>0.14179768840138127</v>
      </c>
      <c r="AF451" s="1"/>
    </row>
    <row r="452" spans="1:32" x14ac:dyDescent="0.3">
      <c r="A452" s="3">
        <v>45559</v>
      </c>
      <c r="B452" s="4">
        <v>24590</v>
      </c>
      <c r="C452" s="6">
        <v>45559</v>
      </c>
      <c r="D452" s="7">
        <v>3496.9198999999999</v>
      </c>
      <c r="E452" s="2">
        <f t="shared" ref="E452:E515" si="22">LN(B452/B451)*100</f>
        <v>-0.10161569820626745</v>
      </c>
      <c r="F452" s="2">
        <f t="shared" ref="F452:F515" si="23">LN(D452/D451)*100</f>
        <v>0.1880506102116084</v>
      </c>
      <c r="G452">
        <f t="shared" si="21"/>
        <v>0.14220902399349328</v>
      </c>
      <c r="AF452" s="1"/>
    </row>
    <row r="453" spans="1:32" x14ac:dyDescent="0.3">
      <c r="A453" s="3">
        <v>45560</v>
      </c>
      <c r="B453" s="4">
        <v>24580</v>
      </c>
      <c r="C453" s="6">
        <v>45560</v>
      </c>
      <c r="D453" s="7">
        <v>3494.95</v>
      </c>
      <c r="E453" s="2">
        <f t="shared" si="22"/>
        <v>-4.0675209021245953E-2</v>
      </c>
      <c r="F453" s="2">
        <f t="shared" si="23"/>
        <v>-5.6348303967226614E-2</v>
      </c>
      <c r="G453">
        <f t="shared" si="21"/>
        <v>0.14218673718470301</v>
      </c>
      <c r="AF453" s="1"/>
    </row>
    <row r="454" spans="1:32" x14ac:dyDescent="0.3">
      <c r="A454" s="3">
        <v>45561</v>
      </c>
      <c r="B454" s="4">
        <v>24615</v>
      </c>
      <c r="C454" s="6">
        <v>45561</v>
      </c>
      <c r="D454" s="7">
        <v>3510.6599000000001</v>
      </c>
      <c r="E454" s="2">
        <f t="shared" si="22"/>
        <v>0.14229090722752349</v>
      </c>
      <c r="F454" s="2">
        <f t="shared" si="23"/>
        <v>0.44849560731293137</v>
      </c>
      <c r="G454">
        <f t="shared" si="21"/>
        <v>0.1426227869185456</v>
      </c>
      <c r="AF454" s="1"/>
    </row>
    <row r="455" spans="1:32" x14ac:dyDescent="0.3">
      <c r="A455" s="3">
        <v>45562</v>
      </c>
      <c r="B455" s="4">
        <v>24590</v>
      </c>
      <c r="C455" s="6">
        <v>45562</v>
      </c>
      <c r="D455" s="7">
        <v>3507.3</v>
      </c>
      <c r="E455" s="2">
        <f t="shared" si="22"/>
        <v>-0.10161569820626745</v>
      </c>
      <c r="F455" s="2">
        <f t="shared" si="23"/>
        <v>-9.5751480617780133E-2</v>
      </c>
      <c r="G455">
        <f t="shared" si="21"/>
        <v>0.14263115087433917</v>
      </c>
      <c r="AF455" s="1"/>
    </row>
    <row r="456" spans="1:32" x14ac:dyDescent="0.3">
      <c r="A456" s="3">
        <v>45565</v>
      </c>
      <c r="B456" s="4">
        <v>24555</v>
      </c>
      <c r="C456" s="6">
        <v>45565</v>
      </c>
      <c r="D456" s="7">
        <v>3498.1599000000001</v>
      </c>
      <c r="E456" s="2">
        <f t="shared" si="22"/>
        <v>-0.14243567368933102</v>
      </c>
      <c r="F456" s="2">
        <f t="shared" si="23"/>
        <v>-0.26094233117552013</v>
      </c>
      <c r="G456">
        <f t="shared" si="21"/>
        <v>0.14246222357971899</v>
      </c>
      <c r="AF456" s="1"/>
    </row>
    <row r="457" spans="1:32" x14ac:dyDescent="0.3">
      <c r="A457" s="3">
        <v>45566</v>
      </c>
      <c r="B457" s="4">
        <v>24595</v>
      </c>
      <c r="C457" s="6">
        <v>45566</v>
      </c>
      <c r="D457" s="7">
        <v>3503.8600999999999</v>
      </c>
      <c r="E457" s="2">
        <f t="shared" si="22"/>
        <v>0.16276707560952347</v>
      </c>
      <c r="F457" s="2">
        <f t="shared" si="23"/>
        <v>0.16281590910115273</v>
      </c>
      <c r="G457">
        <f t="shared" si="21"/>
        <v>0.14246229314901401</v>
      </c>
      <c r="AF457" s="1"/>
    </row>
    <row r="458" spans="1:32" x14ac:dyDescent="0.3">
      <c r="A458" s="3">
        <v>45567</v>
      </c>
      <c r="B458" s="4">
        <v>24652</v>
      </c>
      <c r="C458" s="6">
        <v>45567</v>
      </c>
      <c r="D458" s="7">
        <v>3511.98</v>
      </c>
      <c r="E458" s="2">
        <f t="shared" si="22"/>
        <v>0.23148628526935985</v>
      </c>
      <c r="F458" s="2">
        <f t="shared" si="23"/>
        <v>0.23147345178326714</v>
      </c>
      <c r="G458">
        <f t="shared" si="21"/>
        <v>0.14246227486613663</v>
      </c>
      <c r="AF458" s="1"/>
    </row>
    <row r="459" spans="1:32" x14ac:dyDescent="0.3">
      <c r="A459" s="3">
        <v>45568</v>
      </c>
      <c r="B459" s="4">
        <v>24745</v>
      </c>
      <c r="C459" s="6">
        <v>45568</v>
      </c>
      <c r="D459" s="7">
        <v>3525.23</v>
      </c>
      <c r="E459" s="2">
        <f t="shared" si="22"/>
        <v>0.37654153038526222</v>
      </c>
      <c r="F459" s="2">
        <f t="shared" si="23"/>
        <v>0.3765701366774305</v>
      </c>
      <c r="G459">
        <f t="shared" si="21"/>
        <v>0.14246231561931705</v>
      </c>
      <c r="AF459" s="1"/>
    </row>
    <row r="460" spans="1:32" x14ac:dyDescent="0.3">
      <c r="A460" s="3">
        <v>45569</v>
      </c>
      <c r="B460" s="4">
        <v>24755</v>
      </c>
      <c r="C460" s="6">
        <v>45569</v>
      </c>
      <c r="D460" s="7">
        <v>3526.6498999999999</v>
      </c>
      <c r="E460" s="2">
        <f t="shared" si="22"/>
        <v>4.04040409537069E-2</v>
      </c>
      <c r="F460" s="2">
        <f t="shared" si="23"/>
        <v>4.0270113482451637E-2</v>
      </c>
      <c r="G460">
        <f t="shared" si="21"/>
        <v>0.14246212482326803</v>
      </c>
      <c r="AF460" s="1"/>
    </row>
    <row r="461" spans="1:32" x14ac:dyDescent="0.3">
      <c r="A461" s="3">
        <v>45572</v>
      </c>
      <c r="B461" s="4">
        <v>24840</v>
      </c>
      <c r="C461" s="6">
        <v>45572</v>
      </c>
      <c r="D461" s="7">
        <v>3538.76</v>
      </c>
      <c r="E461" s="2">
        <f t="shared" si="22"/>
        <v>0.34277682518915936</v>
      </c>
      <c r="F461" s="2">
        <f t="shared" si="23"/>
        <v>0.34279997991334993</v>
      </c>
      <c r="G461">
        <f t="shared" si="21"/>
        <v>0.14246215780998392</v>
      </c>
      <c r="AF461" s="1"/>
    </row>
    <row r="462" spans="1:32" x14ac:dyDescent="0.3">
      <c r="A462" s="3">
        <v>45573</v>
      </c>
      <c r="B462" s="4">
        <v>24835</v>
      </c>
      <c r="C462" s="6">
        <v>45573</v>
      </c>
      <c r="D462" s="7">
        <v>3517.4099000000001</v>
      </c>
      <c r="E462" s="2">
        <f t="shared" si="22"/>
        <v>-2.0130850596418667E-2</v>
      </c>
      <c r="F462" s="2">
        <f t="shared" si="23"/>
        <v>-0.60514884014511749</v>
      </c>
      <c r="G462">
        <f t="shared" si="21"/>
        <v>0.14163116166700221</v>
      </c>
      <c r="AF462" s="1"/>
    </row>
    <row r="463" spans="1:32" x14ac:dyDescent="0.3">
      <c r="A463" s="3">
        <v>45574</v>
      </c>
      <c r="B463" s="4">
        <v>24830</v>
      </c>
      <c r="C463" s="6">
        <v>45574</v>
      </c>
      <c r="D463" s="7">
        <v>3506.1698999999999</v>
      </c>
      <c r="E463" s="2">
        <f t="shared" si="22"/>
        <v>-2.0134903923858808E-2</v>
      </c>
      <c r="F463" s="2">
        <f t="shared" si="23"/>
        <v>-0.32006497869821465</v>
      </c>
      <c r="G463">
        <f t="shared" si="21"/>
        <v>0.14120700362464761</v>
      </c>
      <c r="AF463" s="1"/>
    </row>
    <row r="464" spans="1:32" x14ac:dyDescent="0.3">
      <c r="A464" s="3">
        <v>45575</v>
      </c>
      <c r="B464" s="4">
        <v>24830</v>
      </c>
      <c r="C464" s="6">
        <v>45575</v>
      </c>
      <c r="D464" s="7">
        <v>3506.8101000000001</v>
      </c>
      <c r="E464" s="2">
        <f t="shared" si="22"/>
        <v>0</v>
      </c>
      <c r="F464" s="2">
        <f t="shared" si="23"/>
        <v>1.8257573863846757E-2</v>
      </c>
      <c r="G464">
        <f t="shared" si="21"/>
        <v>0.14123278695126865</v>
      </c>
      <c r="AF464" s="1"/>
    </row>
    <row r="465" spans="1:32" x14ac:dyDescent="0.3">
      <c r="A465" s="3">
        <v>45576</v>
      </c>
      <c r="B465" s="4">
        <v>24805</v>
      </c>
      <c r="C465" s="6">
        <v>45576</v>
      </c>
      <c r="D465" s="7">
        <v>3509.98</v>
      </c>
      <c r="E465" s="2">
        <f t="shared" si="22"/>
        <v>-0.10073537670630339</v>
      </c>
      <c r="F465" s="2">
        <f t="shared" si="23"/>
        <v>9.0351860907002285E-2</v>
      </c>
      <c r="G465">
        <f t="shared" si="21"/>
        <v>0.14150292279782303</v>
      </c>
      <c r="AF465" s="1"/>
    </row>
    <row r="466" spans="1:32" x14ac:dyDescent="0.3">
      <c r="A466" s="3">
        <v>45579</v>
      </c>
      <c r="B466" s="4">
        <v>24840</v>
      </c>
      <c r="C466" s="6">
        <v>45579</v>
      </c>
      <c r="D466" s="7">
        <v>3504.51</v>
      </c>
      <c r="E466" s="2">
        <f t="shared" si="22"/>
        <v>0.14100113122657695</v>
      </c>
      <c r="F466" s="2">
        <f t="shared" si="23"/>
        <v>-0.15596290275666985</v>
      </c>
      <c r="G466">
        <f t="shared" si="21"/>
        <v>0.14108333333333334</v>
      </c>
      <c r="AF466" s="1"/>
    </row>
    <row r="467" spans="1:32" x14ac:dyDescent="0.3">
      <c r="A467" s="3">
        <v>45580</v>
      </c>
      <c r="B467" s="4">
        <v>24925</v>
      </c>
      <c r="C467" s="6">
        <v>45580</v>
      </c>
      <c r="D467" s="7">
        <v>3500.8501000000001</v>
      </c>
      <c r="E467" s="2">
        <f t="shared" si="22"/>
        <v>0.34160587826239164</v>
      </c>
      <c r="F467" s="2">
        <f t="shared" si="23"/>
        <v>-0.10448857105820265</v>
      </c>
      <c r="G467">
        <f t="shared" si="21"/>
        <v>0.14045537011033099</v>
      </c>
      <c r="AF467" s="1"/>
    </row>
    <row r="468" spans="1:32" x14ac:dyDescent="0.3">
      <c r="A468" s="3">
        <v>45581</v>
      </c>
      <c r="B468" s="4">
        <v>24970</v>
      </c>
      <c r="C468" s="6">
        <v>45581</v>
      </c>
      <c r="D468" s="7">
        <v>3507.1698999999999</v>
      </c>
      <c r="E468" s="2">
        <f t="shared" si="22"/>
        <v>0.18037884437797794</v>
      </c>
      <c r="F468" s="2">
        <f t="shared" si="23"/>
        <v>0.18035912320915212</v>
      </c>
      <c r="G468">
        <f t="shared" si="21"/>
        <v>0.14045534241089308</v>
      </c>
      <c r="AF468" s="1"/>
    </row>
    <row r="469" spans="1:32" x14ac:dyDescent="0.3">
      <c r="A469" s="3">
        <v>45582</v>
      </c>
      <c r="B469" s="4">
        <v>25180</v>
      </c>
      <c r="C469" s="6">
        <v>45582</v>
      </c>
      <c r="D469" s="7">
        <v>3534.53</v>
      </c>
      <c r="E469" s="2">
        <f t="shared" si="22"/>
        <v>0.83749243245191818</v>
      </c>
      <c r="F469" s="2">
        <f t="shared" si="23"/>
        <v>0.77709184065395343</v>
      </c>
      <c r="G469">
        <f t="shared" si="21"/>
        <v>0.14037053216838763</v>
      </c>
      <c r="AF469" s="1"/>
    </row>
    <row r="470" spans="1:32" x14ac:dyDescent="0.3">
      <c r="A470" s="3">
        <v>45583</v>
      </c>
      <c r="B470" s="4">
        <v>25150</v>
      </c>
      <c r="C470" s="6">
        <v>45583</v>
      </c>
      <c r="D470" s="7">
        <v>3540.76</v>
      </c>
      <c r="E470" s="2">
        <f t="shared" si="22"/>
        <v>-0.11921320704529087</v>
      </c>
      <c r="F470" s="2">
        <f t="shared" si="23"/>
        <v>0.17610590124522529</v>
      </c>
      <c r="G470">
        <f t="shared" si="21"/>
        <v>0.14078568588469187</v>
      </c>
      <c r="AF470" s="1"/>
    </row>
    <row r="471" spans="1:32" x14ac:dyDescent="0.3">
      <c r="A471" s="3">
        <v>45586</v>
      </c>
      <c r="B471" s="4">
        <v>25285</v>
      </c>
      <c r="C471" s="6">
        <v>45586</v>
      </c>
      <c r="D471" s="7">
        <v>3551.26</v>
      </c>
      <c r="E471" s="2">
        <f t="shared" si="22"/>
        <v>0.53534379861981729</v>
      </c>
      <c r="F471" s="2">
        <f t="shared" si="23"/>
        <v>0.29610767234094515</v>
      </c>
      <c r="G471">
        <f t="shared" si="21"/>
        <v>0.14044927822819855</v>
      </c>
      <c r="AF471" s="1"/>
    </row>
    <row r="472" spans="1:32" x14ac:dyDescent="0.3">
      <c r="A472" s="3">
        <v>45587</v>
      </c>
      <c r="B472" s="4">
        <v>25390</v>
      </c>
      <c r="C472" s="6">
        <v>45587</v>
      </c>
      <c r="D472" s="7">
        <v>3564.26</v>
      </c>
      <c r="E472" s="2">
        <f t="shared" si="22"/>
        <v>0.41440611846406972</v>
      </c>
      <c r="F472" s="2">
        <f t="shared" si="23"/>
        <v>0.36539885951457374</v>
      </c>
      <c r="G472">
        <f t="shared" si="21"/>
        <v>0.14038046474990154</v>
      </c>
      <c r="AF472" s="1"/>
    </row>
    <row r="473" spans="1:32" x14ac:dyDescent="0.3">
      <c r="A473" s="3">
        <v>45588</v>
      </c>
      <c r="B473" s="4">
        <v>25400</v>
      </c>
      <c r="C473" s="6">
        <v>45588</v>
      </c>
      <c r="D473" s="7">
        <v>3564.1599000000001</v>
      </c>
      <c r="E473" s="2">
        <f t="shared" si="22"/>
        <v>3.9377830790376087E-2</v>
      </c>
      <c r="F473" s="2">
        <f t="shared" si="23"/>
        <v>-2.8084765322695759E-3</v>
      </c>
      <c r="G473">
        <f t="shared" si="21"/>
        <v>0.14032125590551181</v>
      </c>
      <c r="AF473" s="1"/>
    </row>
    <row r="474" spans="1:32" x14ac:dyDescent="0.3">
      <c r="A474" s="3">
        <v>45589</v>
      </c>
      <c r="B474" s="4">
        <v>25385</v>
      </c>
      <c r="C474" s="6">
        <v>45589</v>
      </c>
      <c r="D474" s="7">
        <v>3565.1599000000001</v>
      </c>
      <c r="E474" s="2">
        <f t="shared" si="22"/>
        <v>-5.9072562513328951E-2</v>
      </c>
      <c r="F474" s="2">
        <f t="shared" si="23"/>
        <v>2.805316733184185E-2</v>
      </c>
      <c r="G474">
        <f t="shared" si="21"/>
        <v>0.14044356509749853</v>
      </c>
      <c r="AF474" s="1"/>
    </row>
    <row r="475" spans="1:32" x14ac:dyDescent="0.3">
      <c r="A475" s="3">
        <v>45590</v>
      </c>
      <c r="B475" s="4">
        <v>25355</v>
      </c>
      <c r="C475" s="6">
        <v>45590</v>
      </c>
      <c r="D475" s="7">
        <v>3560.5</v>
      </c>
      <c r="E475" s="2">
        <f t="shared" si="22"/>
        <v>-0.11824991523753003</v>
      </c>
      <c r="F475" s="2">
        <f t="shared" si="23"/>
        <v>-0.13079211552859549</v>
      </c>
      <c r="G475">
        <f t="shared" si="21"/>
        <v>0.14042595148885822</v>
      </c>
      <c r="AF475" s="1"/>
    </row>
    <row r="476" spans="1:32" x14ac:dyDescent="0.3">
      <c r="A476" s="3">
        <v>45593</v>
      </c>
      <c r="B476" s="4">
        <v>25345</v>
      </c>
      <c r="C476" s="6">
        <v>45593</v>
      </c>
      <c r="D476" s="7">
        <v>3556.6898999999999</v>
      </c>
      <c r="E476" s="2">
        <f t="shared" si="22"/>
        <v>-3.9447732266973616E-2</v>
      </c>
      <c r="F476" s="2">
        <f t="shared" si="23"/>
        <v>-0.10706754821799402</v>
      </c>
      <c r="G476">
        <f t="shared" si="21"/>
        <v>0.14033102781613729</v>
      </c>
      <c r="AF476" s="1"/>
    </row>
    <row r="477" spans="1:32" x14ac:dyDescent="0.3">
      <c r="A477" s="3">
        <v>45594</v>
      </c>
      <c r="B477" s="4">
        <v>25295</v>
      </c>
      <c r="C477" s="6">
        <v>45594</v>
      </c>
      <c r="D477" s="7">
        <v>3547.0900999999999</v>
      </c>
      <c r="E477" s="2">
        <f t="shared" si="22"/>
        <v>-0.19747241804132726</v>
      </c>
      <c r="F477" s="2">
        <f t="shared" si="23"/>
        <v>-0.27027317410405971</v>
      </c>
      <c r="G477">
        <f t="shared" si="21"/>
        <v>0.14022890294524609</v>
      </c>
      <c r="AF477" s="1"/>
    </row>
    <row r="478" spans="1:32" x14ac:dyDescent="0.3">
      <c r="A478" s="3">
        <v>45595</v>
      </c>
      <c r="B478" s="4">
        <v>25280</v>
      </c>
      <c r="C478" s="6">
        <v>45595</v>
      </c>
      <c r="D478" s="7">
        <v>3552.5601000000001</v>
      </c>
      <c r="E478" s="2">
        <f t="shared" si="22"/>
        <v>-5.9317846524269947E-2</v>
      </c>
      <c r="F478" s="2">
        <f t="shared" si="23"/>
        <v>0.15409212928118851</v>
      </c>
      <c r="G478">
        <f t="shared" si="21"/>
        <v>0.14052848496835443</v>
      </c>
      <c r="AF478" s="1"/>
    </row>
    <row r="479" spans="1:32" x14ac:dyDescent="0.3">
      <c r="A479" s="3">
        <v>45596</v>
      </c>
      <c r="B479" s="4">
        <v>25270</v>
      </c>
      <c r="C479" s="6">
        <v>45596</v>
      </c>
      <c r="D479" s="7">
        <v>3549.9099000000001</v>
      </c>
      <c r="E479" s="2">
        <f t="shared" si="22"/>
        <v>-3.9564787855376274E-2</v>
      </c>
      <c r="F479" s="2">
        <f t="shared" si="23"/>
        <v>-7.4627562608430981E-2</v>
      </c>
      <c r="G479">
        <f t="shared" si="21"/>
        <v>0.14047922041946972</v>
      </c>
      <c r="AF479" s="1"/>
    </row>
    <row r="480" spans="1:32" x14ac:dyDescent="0.3">
      <c r="A480" s="3">
        <v>45597</v>
      </c>
      <c r="B480" s="4">
        <v>25280</v>
      </c>
      <c r="C480" s="6">
        <v>45597</v>
      </c>
      <c r="D480" s="7">
        <v>3548.8701000000001</v>
      </c>
      <c r="E480" s="2">
        <f t="shared" si="22"/>
        <v>3.9564787855374893E-2</v>
      </c>
      <c r="F480" s="2">
        <f t="shared" si="23"/>
        <v>-2.929517487332416E-2</v>
      </c>
      <c r="G480">
        <f t="shared" si="21"/>
        <v>0.14038251977848101</v>
      </c>
      <c r="AF480" s="1"/>
    </row>
    <row r="481" spans="1:32" x14ac:dyDescent="0.3">
      <c r="A481" s="3">
        <v>45600</v>
      </c>
      <c r="B481" s="4">
        <v>25310</v>
      </c>
      <c r="C481" s="6">
        <v>45600</v>
      </c>
      <c r="D481" s="7">
        <v>3564.99</v>
      </c>
      <c r="E481" s="2">
        <f t="shared" si="22"/>
        <v>0.11860052783760734</v>
      </c>
      <c r="F481" s="2">
        <f t="shared" si="23"/>
        <v>0.45319776784205112</v>
      </c>
      <c r="G481">
        <f t="shared" si="21"/>
        <v>0.14085302252074278</v>
      </c>
      <c r="AF481" s="1"/>
    </row>
    <row r="482" spans="1:32" x14ac:dyDescent="0.3">
      <c r="A482" s="3">
        <v>45601</v>
      </c>
      <c r="B482" s="4">
        <v>25330</v>
      </c>
      <c r="C482" s="6">
        <v>45601</v>
      </c>
      <c r="D482" s="7">
        <v>3564.8400999999999</v>
      </c>
      <c r="E482" s="2">
        <f t="shared" si="22"/>
        <v>7.8988945655107459E-2</v>
      </c>
      <c r="F482" s="2">
        <f t="shared" si="23"/>
        <v>-4.2048687814269731E-3</v>
      </c>
      <c r="G482">
        <f t="shared" si="21"/>
        <v>0.14073589024871694</v>
      </c>
      <c r="AF482" s="1"/>
    </row>
    <row r="483" spans="1:32" x14ac:dyDescent="0.3">
      <c r="A483" s="3">
        <v>45602</v>
      </c>
      <c r="B483" s="4">
        <v>25370</v>
      </c>
      <c r="C483" s="6">
        <v>45602</v>
      </c>
      <c r="D483" s="7">
        <v>3534.21</v>
      </c>
      <c r="E483" s="2">
        <f t="shared" si="22"/>
        <v>0.15779095976066634</v>
      </c>
      <c r="F483" s="2">
        <f t="shared" si="23"/>
        <v>-0.86294052429549106</v>
      </c>
      <c r="G483">
        <f t="shared" si="21"/>
        <v>0.1393066614111155</v>
      </c>
      <c r="AF483" s="1"/>
    </row>
    <row r="484" spans="1:32" x14ac:dyDescent="0.3">
      <c r="A484" s="3">
        <v>45603</v>
      </c>
      <c r="B484" s="4">
        <v>25350</v>
      </c>
      <c r="C484" s="6">
        <v>45603</v>
      </c>
      <c r="D484" s="7">
        <v>3549.48</v>
      </c>
      <c r="E484" s="2">
        <f t="shared" si="22"/>
        <v>-7.8864357399834675E-2</v>
      </c>
      <c r="F484" s="2">
        <f t="shared" si="23"/>
        <v>0.43113190025397419</v>
      </c>
      <c r="G484">
        <f t="shared" si="21"/>
        <v>0.14001893491124259</v>
      </c>
      <c r="AF484" s="1"/>
    </row>
    <row r="485" spans="1:32" x14ac:dyDescent="0.3">
      <c r="A485" s="3">
        <v>45604</v>
      </c>
      <c r="B485" s="4">
        <v>25260</v>
      </c>
      <c r="C485" s="6">
        <v>45604</v>
      </c>
      <c r="D485" s="7">
        <v>3518.3998999999999</v>
      </c>
      <c r="E485" s="2">
        <f t="shared" si="22"/>
        <v>-0.35566131148471153</v>
      </c>
      <c r="F485" s="2">
        <f t="shared" si="23"/>
        <v>-0.87948014886578985</v>
      </c>
      <c r="G485">
        <f t="shared" si="21"/>
        <v>0.13928740696753761</v>
      </c>
      <c r="AF485" s="1"/>
    </row>
    <row r="486" spans="1:32" x14ac:dyDescent="0.3">
      <c r="A486" s="3">
        <v>45607</v>
      </c>
      <c r="B486" s="4">
        <v>25310</v>
      </c>
      <c r="C486" s="6">
        <v>45607</v>
      </c>
      <c r="D486" s="7">
        <v>3507.48</v>
      </c>
      <c r="E486" s="2">
        <f t="shared" si="22"/>
        <v>0.19774576346876779</v>
      </c>
      <c r="F486" s="2">
        <f t="shared" si="23"/>
        <v>-0.31084814851264581</v>
      </c>
      <c r="G486">
        <f t="shared" si="21"/>
        <v>0.13858079810351639</v>
      </c>
      <c r="AF486" s="1"/>
    </row>
    <row r="487" spans="1:32" x14ac:dyDescent="0.3">
      <c r="A487" s="3">
        <v>45608</v>
      </c>
      <c r="B487" s="4">
        <v>25340</v>
      </c>
      <c r="C487" s="6">
        <v>45608</v>
      </c>
      <c r="D487" s="7">
        <v>3503.1001000000001</v>
      </c>
      <c r="E487" s="2">
        <f t="shared" si="22"/>
        <v>0.1184600335960279</v>
      </c>
      <c r="F487" s="2">
        <f t="shared" si="23"/>
        <v>-0.12495115974364825</v>
      </c>
      <c r="G487">
        <f t="shared" si="21"/>
        <v>0.13824388713496449</v>
      </c>
      <c r="AF487" s="1"/>
    </row>
    <row r="488" spans="1:32" x14ac:dyDescent="0.3">
      <c r="A488" s="3">
        <v>45609</v>
      </c>
      <c r="B488" s="4">
        <v>25330</v>
      </c>
      <c r="C488" s="6">
        <v>45609</v>
      </c>
      <c r="D488" s="7">
        <v>3505.1100999999999</v>
      </c>
      <c r="E488" s="2">
        <f t="shared" si="22"/>
        <v>-3.9471087940909949E-2</v>
      </c>
      <c r="F488" s="2">
        <f t="shared" si="23"/>
        <v>5.7361294760040725E-2</v>
      </c>
      <c r="G488">
        <f t="shared" si="21"/>
        <v>0.13837781681800237</v>
      </c>
      <c r="AF488" s="1"/>
    </row>
    <row r="489" spans="1:32" x14ac:dyDescent="0.3">
      <c r="A489" s="3">
        <v>45610</v>
      </c>
      <c r="B489" s="4">
        <v>25390</v>
      </c>
      <c r="C489" s="6">
        <v>45610</v>
      </c>
      <c r="D489" s="7">
        <v>3510.8798999999999</v>
      </c>
      <c r="E489" s="2">
        <f t="shared" si="22"/>
        <v>0.23659317030031191</v>
      </c>
      <c r="F489" s="2">
        <f t="shared" si="23"/>
        <v>0.16447575611476642</v>
      </c>
      <c r="G489">
        <f t="shared" si="21"/>
        <v>0.13827805829066561</v>
      </c>
      <c r="AF489" s="1"/>
    </row>
    <row r="490" spans="1:32" x14ac:dyDescent="0.3">
      <c r="A490" s="3">
        <v>45611</v>
      </c>
      <c r="B490" s="4">
        <v>25380</v>
      </c>
      <c r="C490" s="6">
        <v>45611</v>
      </c>
      <c r="D490" s="7">
        <v>3508.53</v>
      </c>
      <c r="E490" s="2">
        <f t="shared" si="22"/>
        <v>-3.9393343034550526E-2</v>
      </c>
      <c r="F490" s="2">
        <f t="shared" si="23"/>
        <v>-6.6954348620834186E-2</v>
      </c>
      <c r="G490">
        <f t="shared" si="21"/>
        <v>0.13823995271867612</v>
      </c>
      <c r="AF490" s="1"/>
    </row>
    <row r="491" spans="1:32" x14ac:dyDescent="0.3">
      <c r="A491" s="3">
        <v>45614</v>
      </c>
      <c r="B491" s="4">
        <v>25405</v>
      </c>
      <c r="C491" s="6">
        <v>45614</v>
      </c>
      <c r="D491" s="7">
        <v>3509.8501000000001</v>
      </c>
      <c r="E491" s="2">
        <f t="shared" si="22"/>
        <v>9.845427594536986E-2</v>
      </c>
      <c r="F491" s="2">
        <f t="shared" si="23"/>
        <v>3.7618367679096612E-2</v>
      </c>
      <c r="G491">
        <f t="shared" si="21"/>
        <v>0.13815587876402283</v>
      </c>
      <c r="AF491" s="1"/>
    </row>
    <row r="492" spans="1:32" x14ac:dyDescent="0.3">
      <c r="A492" s="3">
        <v>45615</v>
      </c>
      <c r="B492" s="4">
        <v>25395</v>
      </c>
      <c r="C492" s="6">
        <v>45615</v>
      </c>
      <c r="D492" s="7">
        <v>3507.6001000000001</v>
      </c>
      <c r="E492" s="2">
        <f t="shared" si="22"/>
        <v>-3.9370079248685845E-2</v>
      </c>
      <c r="F492" s="2">
        <f t="shared" si="23"/>
        <v>-6.4125858053184062E-2</v>
      </c>
      <c r="G492">
        <f t="shared" si="21"/>
        <v>0.13812168143335302</v>
      </c>
      <c r="AF492" s="1"/>
    </row>
    <row r="493" spans="1:32" x14ac:dyDescent="0.3">
      <c r="A493" s="3">
        <v>45616</v>
      </c>
      <c r="B493" s="4">
        <v>25415</v>
      </c>
      <c r="C493" s="6">
        <v>45616</v>
      </c>
      <c r="D493" s="7">
        <v>3507.3600999999999</v>
      </c>
      <c r="E493" s="2">
        <f t="shared" si="22"/>
        <v>7.8724664565748281E-2</v>
      </c>
      <c r="F493" s="2">
        <f t="shared" si="23"/>
        <v>-6.8425192232462748E-3</v>
      </c>
      <c r="G493">
        <f t="shared" si="21"/>
        <v>0.13800354515050167</v>
      </c>
      <c r="AF493" s="1"/>
    </row>
    <row r="494" spans="1:32" x14ac:dyDescent="0.3">
      <c r="A494" s="3">
        <v>45617</v>
      </c>
      <c r="B494" s="4">
        <v>25415</v>
      </c>
      <c r="C494" s="6">
        <v>45617</v>
      </c>
      <c r="D494" s="7">
        <v>3511.23</v>
      </c>
      <c r="E494" s="2">
        <f t="shared" si="22"/>
        <v>0</v>
      </c>
      <c r="F494" s="2">
        <f t="shared" si="23"/>
        <v>0.11027572025251901</v>
      </c>
      <c r="G494">
        <f t="shared" si="21"/>
        <v>0.13815581349596695</v>
      </c>
      <c r="AF494" s="1"/>
    </row>
    <row r="495" spans="1:32" x14ac:dyDescent="0.3">
      <c r="A495" s="3">
        <v>45618</v>
      </c>
      <c r="B495" s="4">
        <v>25417</v>
      </c>
      <c r="C495" s="6">
        <v>45618</v>
      </c>
      <c r="D495" s="7">
        <v>3507.73</v>
      </c>
      <c r="E495" s="2">
        <f t="shared" si="22"/>
        <v>7.8690588646237163E-3</v>
      </c>
      <c r="F495" s="2">
        <f t="shared" si="23"/>
        <v>-9.9729882777312276E-2</v>
      </c>
      <c r="G495">
        <f t="shared" si="21"/>
        <v>0.13800723924932132</v>
      </c>
      <c r="AF495" s="1"/>
    </row>
    <row r="496" spans="1:32" x14ac:dyDescent="0.3">
      <c r="A496" s="3">
        <v>45621</v>
      </c>
      <c r="B496" s="4">
        <v>25410</v>
      </c>
      <c r="C496" s="6">
        <v>45621</v>
      </c>
      <c r="D496" s="7">
        <v>3509.6201000000001</v>
      </c>
      <c r="E496" s="2">
        <f t="shared" si="22"/>
        <v>-2.7544415543930716E-2</v>
      </c>
      <c r="F496" s="2">
        <f t="shared" si="23"/>
        <v>5.3869338675517513E-2</v>
      </c>
      <c r="G496">
        <f t="shared" si="21"/>
        <v>0.13811964187327824</v>
      </c>
      <c r="AF496" s="1"/>
    </row>
    <row r="497" spans="1:32" x14ac:dyDescent="0.3">
      <c r="A497" s="3">
        <v>45622</v>
      </c>
      <c r="B497" s="4">
        <v>25405</v>
      </c>
      <c r="C497" s="6">
        <v>45622</v>
      </c>
      <c r="D497" s="7">
        <v>3503.1201000000001</v>
      </c>
      <c r="E497" s="2">
        <f t="shared" si="22"/>
        <v>-1.9679228637747834E-2</v>
      </c>
      <c r="F497" s="2">
        <f t="shared" si="23"/>
        <v>-0.18537694755657738</v>
      </c>
      <c r="G497">
        <f t="shared" si="21"/>
        <v>0.13789097028144068</v>
      </c>
      <c r="AF497" s="1"/>
    </row>
    <row r="498" spans="1:32" x14ac:dyDescent="0.3">
      <c r="A498" s="3">
        <v>45623</v>
      </c>
      <c r="B498" s="4">
        <v>25375</v>
      </c>
      <c r="C498" s="6">
        <v>45623</v>
      </c>
      <c r="D498" s="7">
        <v>3501.21</v>
      </c>
      <c r="E498" s="2">
        <f t="shared" si="22"/>
        <v>-0.11815676837438381</v>
      </c>
      <c r="F498" s="2">
        <f t="shared" si="23"/>
        <v>-5.4540549062626377E-2</v>
      </c>
      <c r="G498">
        <f t="shared" si="21"/>
        <v>0.13797871921182267</v>
      </c>
      <c r="AF498" s="1"/>
    </row>
    <row r="499" spans="1:32" x14ac:dyDescent="0.3">
      <c r="A499" s="3">
        <v>45624</v>
      </c>
      <c r="B499" s="4">
        <v>25358</v>
      </c>
      <c r="C499" s="6">
        <v>45624</v>
      </c>
      <c r="D499" s="7">
        <v>3500.0700999999999</v>
      </c>
      <c r="E499" s="2">
        <f t="shared" si="22"/>
        <v>-6.7017525619519069E-2</v>
      </c>
      <c r="F499" s="2">
        <f t="shared" si="23"/>
        <v>-3.2562616944071275E-2</v>
      </c>
      <c r="G499">
        <f t="shared" si="21"/>
        <v>0.13802626784446723</v>
      </c>
      <c r="AF499" s="1"/>
    </row>
    <row r="500" spans="1:32" x14ac:dyDescent="0.3">
      <c r="A500" s="3">
        <v>45625</v>
      </c>
      <c r="B500" s="4">
        <v>25344</v>
      </c>
      <c r="C500" s="6">
        <v>45625</v>
      </c>
      <c r="D500" s="7">
        <v>3498.9099000000001</v>
      </c>
      <c r="E500" s="2">
        <f t="shared" si="22"/>
        <v>-5.5224647374088894E-2</v>
      </c>
      <c r="F500" s="2">
        <f t="shared" si="23"/>
        <v>-3.3153402656581517E-2</v>
      </c>
      <c r="G500">
        <f t="shared" si="21"/>
        <v>0.13805673532196971</v>
      </c>
      <c r="AF500" s="1"/>
    </row>
    <row r="501" spans="1:32" x14ac:dyDescent="0.3">
      <c r="A501" s="3">
        <v>45628</v>
      </c>
      <c r="B501" s="4">
        <v>25374</v>
      </c>
      <c r="C501" s="6">
        <v>45628</v>
      </c>
      <c r="D501" s="7">
        <v>3488.8400999999999</v>
      </c>
      <c r="E501" s="2">
        <f t="shared" si="22"/>
        <v>0.11830120863912127</v>
      </c>
      <c r="F501" s="2">
        <f t="shared" si="23"/>
        <v>-0.28821314358845462</v>
      </c>
      <c r="G501">
        <f t="shared" si="21"/>
        <v>0.13749665405533223</v>
      </c>
      <c r="AF501" s="1"/>
    </row>
    <row r="502" spans="1:32" x14ac:dyDescent="0.3">
      <c r="A502" s="3">
        <v>45629</v>
      </c>
      <c r="B502" s="4">
        <v>25395</v>
      </c>
      <c r="C502" s="6">
        <v>45629</v>
      </c>
      <c r="D502" s="7">
        <v>3485.02</v>
      </c>
      <c r="E502" s="2">
        <f t="shared" si="22"/>
        <v>8.2727653480170707E-2</v>
      </c>
      <c r="F502" s="2">
        <f t="shared" si="23"/>
        <v>-0.10955483268388932</v>
      </c>
      <c r="G502">
        <f t="shared" si="21"/>
        <v>0.13723252608781256</v>
      </c>
      <c r="AF502" s="1"/>
    </row>
    <row r="503" spans="1:32" x14ac:dyDescent="0.3">
      <c r="A503" s="3">
        <v>45630</v>
      </c>
      <c r="B503" s="4">
        <v>25400</v>
      </c>
      <c r="C503" s="6">
        <v>45630</v>
      </c>
      <c r="D503" s="7">
        <v>3495.3</v>
      </c>
      <c r="E503" s="2">
        <f t="shared" si="22"/>
        <v>1.9686977128250908E-2</v>
      </c>
      <c r="F503" s="2">
        <f t="shared" si="23"/>
        <v>0.29454258349299201</v>
      </c>
      <c r="G503">
        <f t="shared" si="21"/>
        <v>0.13761023622047244</v>
      </c>
      <c r="AF503" s="1"/>
    </row>
    <row r="504" spans="1:32" x14ac:dyDescent="0.3">
      <c r="A504" s="3">
        <v>45631</v>
      </c>
      <c r="B504" s="4">
        <v>25380</v>
      </c>
      <c r="C504" s="6">
        <v>45631</v>
      </c>
      <c r="D504" s="7">
        <v>3495.29</v>
      </c>
      <c r="E504" s="2">
        <f t="shared" si="22"/>
        <v>-7.8771173824931692E-2</v>
      </c>
      <c r="F504" s="2">
        <f t="shared" si="23"/>
        <v>-2.8609888436210659E-4</v>
      </c>
      <c r="G504">
        <f t="shared" si="21"/>
        <v>0.13771828211189913</v>
      </c>
      <c r="AF504" s="1"/>
    </row>
    <row r="505" spans="1:32" x14ac:dyDescent="0.3">
      <c r="A505" s="3">
        <v>45632</v>
      </c>
      <c r="B505" s="4">
        <v>25375</v>
      </c>
      <c r="C505" s="6">
        <v>45632</v>
      </c>
      <c r="D505" s="7">
        <v>3489.0801000000001</v>
      </c>
      <c r="E505" s="2">
        <f t="shared" si="22"/>
        <v>-1.9702492429017088E-2</v>
      </c>
      <c r="F505" s="2">
        <f t="shared" si="23"/>
        <v>-0.17782281143313361</v>
      </c>
      <c r="G505">
        <f t="shared" si="21"/>
        <v>0.13750069359605913</v>
      </c>
      <c r="AF505" s="1"/>
    </row>
    <row r="506" spans="1:32" x14ac:dyDescent="0.3">
      <c r="A506" s="3">
        <v>45635</v>
      </c>
      <c r="B506" s="4">
        <v>25370</v>
      </c>
      <c r="C506" s="6">
        <v>45635</v>
      </c>
      <c r="D506" s="7">
        <v>3494.01</v>
      </c>
      <c r="E506" s="2">
        <f t="shared" si="22"/>
        <v>-1.9706375076088883E-2</v>
      </c>
      <c r="F506" s="2">
        <f t="shared" si="23"/>
        <v>0.14119539483032753</v>
      </c>
      <c r="G506">
        <f t="shared" si="21"/>
        <v>0.13772211273157273</v>
      </c>
      <c r="AF506" s="1"/>
    </row>
    <row r="507" spans="1:32" x14ac:dyDescent="0.3">
      <c r="A507" s="3">
        <v>45636</v>
      </c>
      <c r="B507" s="4">
        <v>25360</v>
      </c>
      <c r="C507" s="6">
        <v>45636</v>
      </c>
      <c r="D507" s="7">
        <v>3497.55</v>
      </c>
      <c r="E507" s="2">
        <f t="shared" si="22"/>
        <v>-3.9424404216528153E-2</v>
      </c>
      <c r="F507" s="2">
        <f t="shared" si="23"/>
        <v>0.10126496239781135</v>
      </c>
      <c r="G507">
        <f t="shared" si="21"/>
        <v>0.1379160094637224</v>
      </c>
      <c r="AF507" s="1"/>
    </row>
    <row r="508" spans="1:32" x14ac:dyDescent="0.3">
      <c r="A508" s="3">
        <v>45637</v>
      </c>
      <c r="B508" s="4">
        <v>25380</v>
      </c>
      <c r="C508" s="6">
        <v>45637</v>
      </c>
      <c r="D508" s="7">
        <v>3494.4198999999999</v>
      </c>
      <c r="E508" s="2">
        <f t="shared" si="22"/>
        <v>7.8833271721642312E-2</v>
      </c>
      <c r="F508" s="2">
        <f t="shared" si="23"/>
        <v>-8.9534144278867592E-2</v>
      </c>
      <c r="G508">
        <f t="shared" si="21"/>
        <v>0.13768399921197794</v>
      </c>
      <c r="AF508" s="1"/>
    </row>
    <row r="509" spans="1:32" x14ac:dyDescent="0.3">
      <c r="A509" s="3">
        <v>45638</v>
      </c>
      <c r="B509" s="4">
        <v>25394</v>
      </c>
      <c r="C509" s="6">
        <v>45638</v>
      </c>
      <c r="D509" s="7">
        <v>3492.26</v>
      </c>
      <c r="E509" s="2">
        <f t="shared" si="22"/>
        <v>5.5146336135811921E-2</v>
      </c>
      <c r="F509" s="2">
        <f t="shared" si="23"/>
        <v>-6.1829083333482145E-2</v>
      </c>
      <c r="G509">
        <f t="shared" si="21"/>
        <v>0.13752303693785933</v>
      </c>
      <c r="AF509" s="1"/>
    </row>
    <row r="510" spans="1:32" x14ac:dyDescent="0.3">
      <c r="A510" s="3">
        <v>45639</v>
      </c>
      <c r="B510" s="4">
        <v>25400</v>
      </c>
      <c r="C510" s="6">
        <v>45639</v>
      </c>
      <c r="D510" s="7">
        <v>3490.5</v>
      </c>
      <c r="E510" s="2">
        <f t="shared" si="22"/>
        <v>2.3624837689130325E-2</v>
      </c>
      <c r="F510" s="2">
        <f t="shared" si="23"/>
        <v>-5.0409867653202815E-2</v>
      </c>
      <c r="G510">
        <f t="shared" si="21"/>
        <v>0.13742125984251968</v>
      </c>
      <c r="AF510" s="1"/>
    </row>
    <row r="511" spans="1:32" x14ac:dyDescent="0.3">
      <c r="A511" s="3">
        <v>45642</v>
      </c>
      <c r="B511" s="4">
        <v>25385</v>
      </c>
      <c r="C511" s="6">
        <v>45642</v>
      </c>
      <c r="D511" s="7">
        <v>3484.8899000000001</v>
      </c>
      <c r="E511" s="2">
        <f t="shared" si="22"/>
        <v>-5.9072562513328951E-2</v>
      </c>
      <c r="F511" s="2">
        <f t="shared" si="23"/>
        <v>-0.16085412543414337</v>
      </c>
      <c r="G511">
        <f t="shared" si="21"/>
        <v>0.13728146149300768</v>
      </c>
      <c r="AF511" s="1"/>
    </row>
    <row r="512" spans="1:32" x14ac:dyDescent="0.3">
      <c r="A512" s="3">
        <v>45643</v>
      </c>
      <c r="B512" s="4">
        <v>25430</v>
      </c>
      <c r="C512" s="6">
        <v>45643</v>
      </c>
      <c r="D512" s="7">
        <v>3490.8301000000001</v>
      </c>
      <c r="E512" s="2">
        <f t="shared" si="22"/>
        <v>0.17711310346706097</v>
      </c>
      <c r="F512" s="2">
        <f t="shared" si="23"/>
        <v>0.17031077611583623</v>
      </c>
      <c r="G512">
        <f t="shared" si="21"/>
        <v>0.13727212347620921</v>
      </c>
      <c r="AF512" s="1"/>
    </row>
    <row r="513" spans="1:32" x14ac:dyDescent="0.3">
      <c r="A513" s="3">
        <v>45644</v>
      </c>
      <c r="B513" s="4">
        <v>25445</v>
      </c>
      <c r="C513" s="6">
        <v>45644</v>
      </c>
      <c r="D513" s="7">
        <v>3491.8301000000001</v>
      </c>
      <c r="E513" s="2">
        <f t="shared" si="22"/>
        <v>5.8968060676768706E-2</v>
      </c>
      <c r="F513" s="2">
        <f t="shared" si="23"/>
        <v>2.8642379213484569E-2</v>
      </c>
      <c r="G513">
        <f t="shared" si="21"/>
        <v>0.13723050108076243</v>
      </c>
      <c r="AF513" s="1"/>
    </row>
    <row r="514" spans="1:32" x14ac:dyDescent="0.3">
      <c r="A514" s="3">
        <v>45645</v>
      </c>
      <c r="B514" s="4">
        <v>25450</v>
      </c>
      <c r="C514" s="6">
        <v>45645</v>
      </c>
      <c r="D514" s="7">
        <v>3487.5</v>
      </c>
      <c r="E514" s="2">
        <f t="shared" si="22"/>
        <v>1.9648295573584523E-2</v>
      </c>
      <c r="F514" s="2">
        <f t="shared" si="23"/>
        <v>-0.12408355797866938</v>
      </c>
      <c r="G514">
        <f t="shared" si="21"/>
        <v>0.13703339882121807</v>
      </c>
      <c r="AF514" s="1"/>
    </row>
    <row r="515" spans="1:32" x14ac:dyDescent="0.3">
      <c r="A515" s="3">
        <v>45646</v>
      </c>
      <c r="B515" s="4">
        <v>25445</v>
      </c>
      <c r="C515" s="6">
        <v>45646</v>
      </c>
      <c r="D515" s="7">
        <v>3487.05</v>
      </c>
      <c r="E515" s="2">
        <f t="shared" si="22"/>
        <v>-1.9648295573577564E-2</v>
      </c>
      <c r="F515" s="2">
        <f t="shared" si="23"/>
        <v>-1.2904058344246745E-2</v>
      </c>
      <c r="G515">
        <f t="shared" ref="G515:G578" si="24">D515/B515</f>
        <v>0.13704264099037139</v>
      </c>
      <c r="AF515" s="1"/>
    </row>
    <row r="516" spans="1:32" x14ac:dyDescent="0.3">
      <c r="A516" s="3">
        <v>45649</v>
      </c>
      <c r="B516" s="4">
        <v>25440</v>
      </c>
      <c r="C516" s="6">
        <v>45649</v>
      </c>
      <c r="D516" s="7">
        <v>3485.6498999999999</v>
      </c>
      <c r="E516" s="2">
        <f t="shared" ref="E516:E579" si="25">LN(B516/B515)*100</f>
        <v>-1.9652156887457677E-2</v>
      </c>
      <c r="F516" s="2">
        <f t="shared" ref="F516:F579" si="26">LN(D516/D515)*100</f>
        <v>-4.0159480227094861E-2</v>
      </c>
      <c r="G516">
        <f t="shared" si="24"/>
        <v>0.13701454009433961</v>
      </c>
      <c r="AF516" s="1"/>
    </row>
    <row r="517" spans="1:32" x14ac:dyDescent="0.3">
      <c r="A517" s="3">
        <v>45650</v>
      </c>
      <c r="B517" s="4">
        <v>25425</v>
      </c>
      <c r="C517" s="6">
        <v>45650</v>
      </c>
      <c r="D517" s="7">
        <v>3484.79</v>
      </c>
      <c r="E517" s="2">
        <f t="shared" si="25"/>
        <v>-5.8979653729772569E-2</v>
      </c>
      <c r="F517" s="2">
        <f t="shared" si="26"/>
        <v>-2.4672761452601777E-2</v>
      </c>
      <c r="G517">
        <f t="shared" si="24"/>
        <v>0.13706155358898722</v>
      </c>
      <c r="AF517" s="1"/>
    </row>
    <row r="518" spans="1:32" x14ac:dyDescent="0.3">
      <c r="A518" s="3">
        <v>45651</v>
      </c>
      <c r="B518" s="4">
        <v>25420</v>
      </c>
      <c r="C518" s="6">
        <v>45651</v>
      </c>
      <c r="D518" s="7">
        <v>3482.76</v>
      </c>
      <c r="E518" s="2">
        <f t="shared" si="25"/>
        <v>-1.9667617331565274E-2</v>
      </c>
      <c r="F518" s="2">
        <f t="shared" si="26"/>
        <v>-5.8270125293364616E-2</v>
      </c>
      <c r="G518">
        <f t="shared" si="24"/>
        <v>0.13700865460267506</v>
      </c>
      <c r="AF518" s="1"/>
    </row>
    <row r="519" spans="1:32" x14ac:dyDescent="0.3">
      <c r="A519" s="3">
        <v>45652</v>
      </c>
      <c r="B519" s="4">
        <v>25425</v>
      </c>
      <c r="C519" s="6">
        <v>45652</v>
      </c>
      <c r="D519" s="7">
        <v>3483.6898999999999</v>
      </c>
      <c r="E519" s="2">
        <f t="shared" si="25"/>
        <v>1.9667617331570048E-2</v>
      </c>
      <c r="F519" s="2">
        <f t="shared" si="26"/>
        <v>2.6696524596332937E-2</v>
      </c>
      <c r="G519">
        <f t="shared" si="24"/>
        <v>0.13701828515240905</v>
      </c>
      <c r="AF519" s="1"/>
    </row>
    <row r="520" spans="1:32" x14ac:dyDescent="0.3">
      <c r="A520" s="3">
        <v>45653</v>
      </c>
      <c r="B520" s="4">
        <v>25445</v>
      </c>
      <c r="C520" s="6">
        <v>45653</v>
      </c>
      <c r="D520" s="7">
        <v>3486.1399000000001</v>
      </c>
      <c r="E520" s="2">
        <f t="shared" si="25"/>
        <v>7.863181061723265E-2</v>
      </c>
      <c r="F520" s="2">
        <f t="shared" si="26"/>
        <v>7.0303010868640464E-2</v>
      </c>
      <c r="G520">
        <f t="shared" si="24"/>
        <v>0.13700687364904696</v>
      </c>
      <c r="AF520" s="1"/>
    </row>
    <row r="521" spans="1:32" x14ac:dyDescent="0.3">
      <c r="A521" s="3">
        <v>45656</v>
      </c>
      <c r="B521" s="4">
        <v>25476</v>
      </c>
      <c r="C521" s="6">
        <v>45656</v>
      </c>
      <c r="D521" s="7">
        <v>3490.1498999999999</v>
      </c>
      <c r="E521" s="2">
        <f t="shared" si="25"/>
        <v>0.12175724683234707</v>
      </c>
      <c r="F521" s="2">
        <f t="shared" si="26"/>
        <v>0.11496083323931149</v>
      </c>
      <c r="G521">
        <f t="shared" si="24"/>
        <v>0.13699756241168157</v>
      </c>
      <c r="AF521" s="1"/>
    </row>
    <row r="522" spans="1:32" x14ac:dyDescent="0.3">
      <c r="A522" s="3">
        <v>45657</v>
      </c>
      <c r="B522" s="4">
        <v>25480</v>
      </c>
      <c r="C522" s="6">
        <v>45657</v>
      </c>
      <c r="D522" s="7">
        <v>3490.7</v>
      </c>
      <c r="E522" s="2">
        <f t="shared" si="25"/>
        <v>1.5699819484327044E-2</v>
      </c>
      <c r="F522" s="2">
        <f t="shared" si="26"/>
        <v>1.5760258679646564E-2</v>
      </c>
      <c r="G522">
        <f t="shared" si="24"/>
        <v>0.13699764521193092</v>
      </c>
      <c r="AF522" s="1"/>
    </row>
    <row r="523" spans="1:32" x14ac:dyDescent="0.3">
      <c r="A523" s="3">
        <v>45658</v>
      </c>
      <c r="B523" s="4">
        <v>25480</v>
      </c>
      <c r="C523" s="6">
        <v>45658</v>
      </c>
      <c r="D523" s="7">
        <v>3490.0801000000001</v>
      </c>
      <c r="E523" s="2">
        <f t="shared" si="25"/>
        <v>0</v>
      </c>
      <c r="F523" s="2">
        <f t="shared" si="26"/>
        <v>-1.7760192779293655E-2</v>
      </c>
      <c r="G523">
        <f t="shared" si="24"/>
        <v>0.13697331632653062</v>
      </c>
      <c r="AF523" s="1"/>
    </row>
    <row r="524" spans="1:32" x14ac:dyDescent="0.3">
      <c r="A524" s="3">
        <v>45659</v>
      </c>
      <c r="B524" s="4">
        <v>25450</v>
      </c>
      <c r="C524" s="6">
        <v>45659</v>
      </c>
      <c r="D524" s="7">
        <v>3486.54</v>
      </c>
      <c r="E524" s="2">
        <f t="shared" si="25"/>
        <v>-0.11780877074308277</v>
      </c>
      <c r="F524" s="2">
        <f t="shared" si="26"/>
        <v>-0.1014846803492587</v>
      </c>
      <c r="G524">
        <f t="shared" si="24"/>
        <v>0.13699567779960709</v>
      </c>
      <c r="AF524" s="1"/>
    </row>
    <row r="525" spans="1:32" x14ac:dyDescent="0.3">
      <c r="A525" s="3">
        <v>45660</v>
      </c>
      <c r="B525" s="4">
        <v>25400</v>
      </c>
      <c r="C525" s="6">
        <v>45660</v>
      </c>
      <c r="D525" s="7">
        <v>3469.3301000000001</v>
      </c>
      <c r="E525" s="2">
        <f t="shared" si="25"/>
        <v>-0.19665689720408269</v>
      </c>
      <c r="F525" s="2">
        <f t="shared" si="26"/>
        <v>-0.49483198706080878</v>
      </c>
      <c r="G525">
        <f t="shared" si="24"/>
        <v>0.13658779921259842</v>
      </c>
      <c r="AF525" s="1"/>
    </row>
    <row r="526" spans="1:32" x14ac:dyDescent="0.3">
      <c r="A526" s="3">
        <v>45663</v>
      </c>
      <c r="B526" s="4">
        <v>25370</v>
      </c>
      <c r="C526" s="6">
        <v>45663</v>
      </c>
      <c r="D526" s="7">
        <v>3464.6201000000001</v>
      </c>
      <c r="E526" s="2">
        <f t="shared" si="25"/>
        <v>-0.11818004133003682</v>
      </c>
      <c r="F526" s="2">
        <f t="shared" si="26"/>
        <v>-0.13585331848511836</v>
      </c>
      <c r="G526">
        <f t="shared" si="24"/>
        <v>0.13656366180528184</v>
      </c>
      <c r="AF526" s="1"/>
    </row>
    <row r="527" spans="1:32" x14ac:dyDescent="0.3">
      <c r="A527" s="3">
        <v>45664</v>
      </c>
      <c r="B527" s="4">
        <v>25360</v>
      </c>
      <c r="C527" s="6">
        <v>45664</v>
      </c>
      <c r="D527" s="7">
        <v>3461.4099000000001</v>
      </c>
      <c r="E527" s="2">
        <f t="shared" si="25"/>
        <v>-3.9424404216528153E-2</v>
      </c>
      <c r="F527" s="2">
        <f t="shared" si="26"/>
        <v>-9.2699576232932915E-2</v>
      </c>
      <c r="G527">
        <f t="shared" si="24"/>
        <v>0.13649092665615142</v>
      </c>
      <c r="AF527" s="1"/>
    </row>
    <row r="528" spans="1:32" x14ac:dyDescent="0.3">
      <c r="A528" s="3">
        <v>45665</v>
      </c>
      <c r="B528" s="4">
        <v>25370</v>
      </c>
      <c r="C528" s="6">
        <v>45665</v>
      </c>
      <c r="D528" s="7">
        <v>3460.3200999999999</v>
      </c>
      <c r="E528" s="2">
        <f t="shared" si="25"/>
        <v>3.9424404216544015E-2</v>
      </c>
      <c r="F528" s="2">
        <f t="shared" si="26"/>
        <v>-3.1489237777410833E-2</v>
      </c>
      <c r="G528">
        <f t="shared" si="24"/>
        <v>0.13639417027985809</v>
      </c>
      <c r="AF528" s="1"/>
    </row>
    <row r="529" spans="1:32" x14ac:dyDescent="0.3">
      <c r="A529" s="3">
        <v>45666</v>
      </c>
      <c r="B529" s="4">
        <v>25375</v>
      </c>
      <c r="C529" s="6">
        <v>45666</v>
      </c>
      <c r="D529" s="7">
        <v>3460.76</v>
      </c>
      <c r="E529" s="2">
        <f t="shared" si="25"/>
        <v>1.9706375076092845E-2</v>
      </c>
      <c r="F529" s="2">
        <f t="shared" si="26"/>
        <v>1.2711888729414252E-2</v>
      </c>
      <c r="G529">
        <f t="shared" si="24"/>
        <v>0.13638463054187194</v>
      </c>
      <c r="AF529" s="1"/>
    </row>
    <row r="530" spans="1:32" x14ac:dyDescent="0.3">
      <c r="A530" s="3">
        <v>45667</v>
      </c>
      <c r="B530" s="4">
        <v>25360</v>
      </c>
      <c r="C530" s="6">
        <v>45667</v>
      </c>
      <c r="D530" s="7">
        <v>3458.48</v>
      </c>
      <c r="E530" s="2">
        <f t="shared" si="25"/>
        <v>-5.9130779292620228E-2</v>
      </c>
      <c r="F530" s="2">
        <f t="shared" si="26"/>
        <v>-6.5903194065287302E-2</v>
      </c>
      <c r="G530">
        <f t="shared" si="24"/>
        <v>0.13637539432176657</v>
      </c>
      <c r="AF530" s="1"/>
    </row>
    <row r="531" spans="1:32" x14ac:dyDescent="0.3">
      <c r="A531" s="3">
        <v>45670</v>
      </c>
      <c r="B531" s="4">
        <v>25390</v>
      </c>
      <c r="C531" s="6">
        <v>45670</v>
      </c>
      <c r="D531" s="7">
        <v>3462.8998999999999</v>
      </c>
      <c r="E531" s="2">
        <f t="shared" si="25"/>
        <v>0.11822661475619962</v>
      </c>
      <c r="F531" s="2">
        <f t="shared" si="26"/>
        <v>0.12771732413651174</v>
      </c>
      <c r="G531">
        <f t="shared" si="24"/>
        <v>0.13638833792831823</v>
      </c>
      <c r="AF531" s="1"/>
    </row>
    <row r="532" spans="1:32" x14ac:dyDescent="0.3">
      <c r="A532" s="3">
        <v>45671</v>
      </c>
      <c r="B532" s="4">
        <v>25380</v>
      </c>
      <c r="C532" s="6">
        <v>45671</v>
      </c>
      <c r="D532" s="7">
        <v>3461.9198999999999</v>
      </c>
      <c r="E532" s="2">
        <f t="shared" si="25"/>
        <v>-3.9393343034550526E-2</v>
      </c>
      <c r="F532" s="2">
        <f t="shared" si="26"/>
        <v>-2.8303985803139503E-2</v>
      </c>
      <c r="G532">
        <f t="shared" si="24"/>
        <v>0.13640346335697398</v>
      </c>
      <c r="AF532" s="1"/>
    </row>
    <row r="533" spans="1:32" x14ac:dyDescent="0.3">
      <c r="A533" s="3">
        <v>45672</v>
      </c>
      <c r="B533" s="4">
        <v>25375</v>
      </c>
      <c r="C533" s="6">
        <v>45672</v>
      </c>
      <c r="D533" s="7">
        <v>3461.0900999999999</v>
      </c>
      <c r="E533" s="2">
        <f t="shared" si="25"/>
        <v>-1.9702492429017088E-2</v>
      </c>
      <c r="F533" s="2">
        <f t="shared" si="26"/>
        <v>-2.3972231846375258E-2</v>
      </c>
      <c r="G533">
        <f t="shared" si="24"/>
        <v>0.13639763940886698</v>
      </c>
      <c r="AF533" s="1"/>
    </row>
    <row r="534" spans="1:32" x14ac:dyDescent="0.3">
      <c r="A534" s="3">
        <v>45673</v>
      </c>
      <c r="B534" s="4">
        <v>25370</v>
      </c>
      <c r="C534" s="6">
        <v>45673</v>
      </c>
      <c r="D534" s="7">
        <v>3460.3200999999999</v>
      </c>
      <c r="E534" s="2">
        <f t="shared" si="25"/>
        <v>-1.9706375076088883E-2</v>
      </c>
      <c r="F534" s="2">
        <f t="shared" si="26"/>
        <v>-2.2249801151112653E-2</v>
      </c>
      <c r="G534">
        <f t="shared" si="24"/>
        <v>0.13639417027985809</v>
      </c>
      <c r="AF534" s="1"/>
    </row>
    <row r="535" spans="1:32" x14ac:dyDescent="0.3">
      <c r="A535" s="3">
        <v>45674</v>
      </c>
      <c r="B535" s="4">
        <v>25315</v>
      </c>
      <c r="C535" s="6">
        <v>45674</v>
      </c>
      <c r="D535" s="7">
        <v>3455.74</v>
      </c>
      <c r="E535" s="2">
        <f t="shared" si="25"/>
        <v>-0.21702681893180134</v>
      </c>
      <c r="F535" s="2">
        <f t="shared" si="26"/>
        <v>-0.13244826110041777</v>
      </c>
      <c r="G535">
        <f t="shared" si="24"/>
        <v>0.13650957930080979</v>
      </c>
      <c r="AF535" s="1"/>
    </row>
    <row r="536" spans="1:32" x14ac:dyDescent="0.3">
      <c r="A536" s="3">
        <v>45677</v>
      </c>
      <c r="B536" s="4">
        <v>25315</v>
      </c>
      <c r="C536" s="6">
        <v>45677</v>
      </c>
      <c r="D536" s="7">
        <v>3466.6201000000001</v>
      </c>
      <c r="E536" s="2">
        <f t="shared" si="25"/>
        <v>0</v>
      </c>
      <c r="F536" s="2">
        <f t="shared" si="26"/>
        <v>0.31434680663924902</v>
      </c>
      <c r="G536">
        <f t="shared" si="24"/>
        <v>0.13693936796365791</v>
      </c>
      <c r="AF536" s="1"/>
    </row>
    <row r="537" spans="1:32" x14ac:dyDescent="0.3">
      <c r="A537" s="3">
        <v>45678</v>
      </c>
      <c r="B537" s="4">
        <v>25260</v>
      </c>
      <c r="C537" s="6">
        <v>45678</v>
      </c>
      <c r="D537" s="7">
        <v>3473.1201000000001</v>
      </c>
      <c r="E537" s="2">
        <f t="shared" si="25"/>
        <v>-0.21749884995274898</v>
      </c>
      <c r="F537" s="2">
        <f t="shared" si="26"/>
        <v>0.18732695211798728</v>
      </c>
      <c r="G537">
        <f t="shared" si="24"/>
        <v>0.13749485748218529</v>
      </c>
      <c r="AF537" s="1"/>
    </row>
    <row r="538" spans="1:32" x14ac:dyDescent="0.3">
      <c r="A538" s="3">
        <v>45679</v>
      </c>
      <c r="B538" s="4">
        <v>25050</v>
      </c>
      <c r="C538" s="6">
        <v>45679</v>
      </c>
      <c r="D538" s="7">
        <v>3444.01</v>
      </c>
      <c r="E538" s="2">
        <f t="shared" si="25"/>
        <v>-0.83482893914712741</v>
      </c>
      <c r="F538" s="2">
        <f t="shared" si="26"/>
        <v>-0.84168640561364783</v>
      </c>
      <c r="G538">
        <f t="shared" si="24"/>
        <v>0.13748542914171658</v>
      </c>
      <c r="AF538" s="1"/>
    </row>
    <row r="539" spans="1:32" x14ac:dyDescent="0.3">
      <c r="A539" s="3">
        <v>45680</v>
      </c>
      <c r="B539" s="4">
        <v>25080</v>
      </c>
      <c r="C539" s="6">
        <v>45680</v>
      </c>
      <c r="D539" s="7">
        <v>3440.8501000000001</v>
      </c>
      <c r="E539" s="2">
        <f t="shared" si="25"/>
        <v>0.11968882338461725</v>
      </c>
      <c r="F539" s="2">
        <f t="shared" si="26"/>
        <v>-9.1792721303815467E-2</v>
      </c>
      <c r="G539">
        <f t="shared" si="24"/>
        <v>0.13719498006379585</v>
      </c>
      <c r="AF539" s="1"/>
    </row>
    <row r="540" spans="1:32" x14ac:dyDescent="0.3">
      <c r="A540" s="3">
        <v>45681</v>
      </c>
      <c r="B540" s="4">
        <v>25060</v>
      </c>
      <c r="C540" s="6">
        <v>45681</v>
      </c>
      <c r="D540" s="7">
        <v>3458.22</v>
      </c>
      <c r="E540" s="2">
        <f t="shared" si="25"/>
        <v>-7.9776629679772629E-2</v>
      </c>
      <c r="F540" s="2">
        <f t="shared" si="26"/>
        <v>0.50354428786357741</v>
      </c>
      <c r="G540">
        <f t="shared" si="24"/>
        <v>0.13799760574620909</v>
      </c>
      <c r="AF540" s="1"/>
    </row>
    <row r="541" spans="1:32" x14ac:dyDescent="0.3">
      <c r="A541" s="3">
        <v>45684</v>
      </c>
      <c r="B541" s="4">
        <v>25060</v>
      </c>
      <c r="C541" s="6">
        <v>45684</v>
      </c>
      <c r="D541" s="7">
        <v>3455.6001000000001</v>
      </c>
      <c r="E541" s="2">
        <f t="shared" si="25"/>
        <v>0</v>
      </c>
      <c r="F541" s="2">
        <f t="shared" si="26"/>
        <v>-7.5787338620500813E-2</v>
      </c>
      <c r="G541">
        <f t="shared" si="24"/>
        <v>0.13789306065442938</v>
      </c>
      <c r="AF541" s="1"/>
    </row>
    <row r="542" spans="1:32" x14ac:dyDescent="0.3">
      <c r="A542" s="3">
        <v>45685</v>
      </c>
      <c r="B542" s="4">
        <v>25060</v>
      </c>
      <c r="C542" s="6">
        <v>45685</v>
      </c>
      <c r="D542" s="7">
        <v>3455.6001000000001</v>
      </c>
      <c r="E542" s="2">
        <f t="shared" si="25"/>
        <v>0</v>
      </c>
      <c r="F542" s="2">
        <f t="shared" si="26"/>
        <v>0</v>
      </c>
      <c r="G542">
        <f t="shared" si="24"/>
        <v>0.13789306065442938</v>
      </c>
      <c r="AF542" s="1"/>
    </row>
    <row r="543" spans="1:32" x14ac:dyDescent="0.3">
      <c r="A543" s="3">
        <v>45686</v>
      </c>
      <c r="B543" s="4">
        <v>25060</v>
      </c>
      <c r="C543" s="6">
        <v>45686</v>
      </c>
      <c r="D543" s="7">
        <v>3455.6001000000001</v>
      </c>
      <c r="E543" s="2">
        <f t="shared" si="25"/>
        <v>0</v>
      </c>
      <c r="F543" s="2">
        <f t="shared" si="26"/>
        <v>0</v>
      </c>
      <c r="G543">
        <f t="shared" si="24"/>
        <v>0.13789306065442938</v>
      </c>
      <c r="AF543" s="1"/>
    </row>
    <row r="544" spans="1:32" x14ac:dyDescent="0.3">
      <c r="A544" s="3">
        <v>45687</v>
      </c>
      <c r="B544" s="4">
        <v>25060</v>
      </c>
      <c r="C544" s="6">
        <v>45687</v>
      </c>
      <c r="D544" s="7">
        <v>3455.6001000000001</v>
      </c>
      <c r="E544" s="2">
        <f t="shared" si="25"/>
        <v>0</v>
      </c>
      <c r="F544" s="2">
        <f t="shared" si="26"/>
        <v>0</v>
      </c>
      <c r="G544">
        <f t="shared" si="24"/>
        <v>0.13789306065442938</v>
      </c>
      <c r="AF544" s="1"/>
    </row>
    <row r="545" spans="1:32" x14ac:dyDescent="0.3">
      <c r="A545" s="3">
        <v>45688</v>
      </c>
      <c r="B545" s="4">
        <v>25060</v>
      </c>
      <c r="C545" s="6">
        <v>45688</v>
      </c>
      <c r="D545" s="7">
        <v>3455.6001000000001</v>
      </c>
      <c r="E545" s="2">
        <f t="shared" si="25"/>
        <v>0</v>
      </c>
      <c r="F545" s="2">
        <f t="shared" si="26"/>
        <v>0</v>
      </c>
      <c r="G545">
        <f t="shared" si="24"/>
        <v>0.13789306065442938</v>
      </c>
      <c r="AF545" s="1"/>
    </row>
    <row r="546" spans="1:32" x14ac:dyDescent="0.3">
      <c r="A546" s="3">
        <v>45691</v>
      </c>
      <c r="B546" s="4">
        <v>25280</v>
      </c>
      <c r="C546" s="6">
        <v>45691</v>
      </c>
      <c r="D546" s="7">
        <v>3485.9299000000001</v>
      </c>
      <c r="E546" s="2">
        <f t="shared" si="25"/>
        <v>0.87406198107345068</v>
      </c>
      <c r="F546" s="2">
        <f t="shared" si="26"/>
        <v>0.87387054470558012</v>
      </c>
      <c r="G546">
        <f t="shared" si="24"/>
        <v>0.13789279667721518</v>
      </c>
      <c r="AF546" s="1"/>
    </row>
    <row r="547" spans="1:32" x14ac:dyDescent="0.3">
      <c r="A547" s="3">
        <v>45692</v>
      </c>
      <c r="B547" s="4">
        <v>25160</v>
      </c>
      <c r="C547" s="6">
        <v>45692</v>
      </c>
      <c r="D547" s="7">
        <v>3469.3899000000001</v>
      </c>
      <c r="E547" s="2">
        <f t="shared" si="25"/>
        <v>-0.47581374464169235</v>
      </c>
      <c r="F547" s="2">
        <f t="shared" si="26"/>
        <v>-0.47560807134438343</v>
      </c>
      <c r="G547">
        <f t="shared" si="24"/>
        <v>0.13789308028616853</v>
      </c>
      <c r="AF547" s="1"/>
    </row>
    <row r="548" spans="1:32" x14ac:dyDescent="0.3">
      <c r="A548" s="3">
        <v>45693</v>
      </c>
      <c r="B548" s="4">
        <v>25145</v>
      </c>
      <c r="C548" s="6">
        <v>45693</v>
      </c>
      <c r="D548" s="7">
        <v>3457.0700999999999</v>
      </c>
      <c r="E548" s="2">
        <f t="shared" si="25"/>
        <v>-5.9636220831173564E-2</v>
      </c>
      <c r="F548" s="2">
        <f t="shared" si="26"/>
        <v>-0.35573187434149778</v>
      </c>
      <c r="G548">
        <f t="shared" si="24"/>
        <v>0.13748538874527738</v>
      </c>
      <c r="AF548" s="1"/>
    </row>
    <row r="549" spans="1:32" x14ac:dyDescent="0.3">
      <c r="A549" s="3">
        <v>45694</v>
      </c>
      <c r="B549" s="4">
        <v>25260</v>
      </c>
      <c r="C549" s="6">
        <v>45694</v>
      </c>
      <c r="D549" s="7">
        <v>3464.8798999999999</v>
      </c>
      <c r="E549" s="2">
        <f t="shared" si="25"/>
        <v>0.45630472984168907</v>
      </c>
      <c r="F549" s="2">
        <f t="shared" si="26"/>
        <v>0.22565327151796122</v>
      </c>
      <c r="G549">
        <f t="shared" si="24"/>
        <v>0.13716864212193192</v>
      </c>
      <c r="AF549" s="1"/>
    </row>
    <row r="550" spans="1:32" x14ac:dyDescent="0.3">
      <c r="A550" s="3">
        <v>45695</v>
      </c>
      <c r="B550" s="4">
        <v>25290</v>
      </c>
      <c r="C550" s="6">
        <v>45695</v>
      </c>
      <c r="D550" s="7">
        <v>3469.52</v>
      </c>
      <c r="E550" s="2">
        <f t="shared" si="25"/>
        <v>0.11869437595286225</v>
      </c>
      <c r="F550" s="2">
        <f t="shared" si="26"/>
        <v>0.13382847137320217</v>
      </c>
      <c r="G550">
        <f t="shared" si="24"/>
        <v>0.13718940292605772</v>
      </c>
      <c r="AF550" s="1"/>
    </row>
    <row r="551" spans="1:32" x14ac:dyDescent="0.3">
      <c r="A551" s="3">
        <v>45698</v>
      </c>
      <c r="B551" s="4">
        <v>25380</v>
      </c>
      <c r="C551" s="6">
        <v>45698</v>
      </c>
      <c r="D551" s="7">
        <v>3473.8998999999999</v>
      </c>
      <c r="E551" s="2">
        <f t="shared" si="25"/>
        <v>0.35524016043679219</v>
      </c>
      <c r="F551" s="2">
        <f t="shared" si="26"/>
        <v>0.12615974963378446</v>
      </c>
      <c r="G551">
        <f t="shared" si="24"/>
        <v>0.13687548857368007</v>
      </c>
      <c r="AF551" s="1"/>
    </row>
    <row r="552" spans="1:32" x14ac:dyDescent="0.3">
      <c r="A552" s="3">
        <v>45699</v>
      </c>
      <c r="B552" s="4">
        <v>25530</v>
      </c>
      <c r="C552" s="6">
        <v>45699</v>
      </c>
      <c r="D552" s="7">
        <v>3493.4299000000001</v>
      </c>
      <c r="E552" s="2">
        <f t="shared" si="25"/>
        <v>0.58927689671509198</v>
      </c>
      <c r="F552" s="2">
        <f t="shared" si="26"/>
        <v>0.5606179615920438</v>
      </c>
      <c r="G552">
        <f t="shared" si="24"/>
        <v>0.13683626713670191</v>
      </c>
      <c r="AF552" s="1"/>
    </row>
    <row r="553" spans="1:32" x14ac:dyDescent="0.3">
      <c r="A553" s="3">
        <v>45700</v>
      </c>
      <c r="B553" s="4">
        <v>25550</v>
      </c>
      <c r="C553" s="6">
        <v>45700</v>
      </c>
      <c r="D553" s="7">
        <v>3495.55</v>
      </c>
      <c r="E553" s="2">
        <f t="shared" si="25"/>
        <v>7.8308539632087781E-2</v>
      </c>
      <c r="F553" s="2">
        <f t="shared" si="26"/>
        <v>6.0669800038522202E-2</v>
      </c>
      <c r="G553">
        <f t="shared" si="24"/>
        <v>0.13681213307240706</v>
      </c>
      <c r="AF553" s="1"/>
    </row>
    <row r="554" spans="1:32" x14ac:dyDescent="0.3">
      <c r="A554" s="3">
        <v>45701</v>
      </c>
      <c r="B554" s="4">
        <v>25440</v>
      </c>
      <c r="C554" s="6">
        <v>45701</v>
      </c>
      <c r="D554" s="7">
        <v>3489.28</v>
      </c>
      <c r="E554" s="2">
        <f t="shared" si="25"/>
        <v>-0.43145781777920117</v>
      </c>
      <c r="F554" s="2">
        <f t="shared" si="26"/>
        <v>-0.17953197670116397</v>
      </c>
      <c r="G554">
        <f t="shared" si="24"/>
        <v>0.13715723270440253</v>
      </c>
      <c r="AF554" s="1"/>
    </row>
    <row r="555" spans="1:32" x14ac:dyDescent="0.3">
      <c r="A555" s="3">
        <v>45702</v>
      </c>
      <c r="B555" s="4">
        <v>25370</v>
      </c>
      <c r="C555" s="6">
        <v>45702</v>
      </c>
      <c r="D555" s="7">
        <v>3496.8998999999999</v>
      </c>
      <c r="E555" s="2">
        <f t="shared" si="25"/>
        <v>-0.27553648607309023</v>
      </c>
      <c r="F555" s="2">
        <f t="shared" si="26"/>
        <v>0.21814219303662591</v>
      </c>
      <c r="G555">
        <f t="shared" si="24"/>
        <v>0.13783602286164762</v>
      </c>
      <c r="AF555" s="1"/>
    </row>
    <row r="556" spans="1:32" x14ac:dyDescent="0.3">
      <c r="A556" s="3">
        <v>45705</v>
      </c>
      <c r="B556" s="4">
        <v>25470</v>
      </c>
      <c r="C556" s="6">
        <v>45705</v>
      </c>
      <c r="D556" s="7">
        <v>3505.8998999999999</v>
      </c>
      <c r="E556" s="2">
        <f t="shared" si="25"/>
        <v>0.3933915380175077</v>
      </c>
      <c r="F556" s="2">
        <f t="shared" si="26"/>
        <v>0.25704018998869688</v>
      </c>
      <c r="G556">
        <f t="shared" si="24"/>
        <v>0.13764820965842167</v>
      </c>
      <c r="AF556" s="1"/>
    </row>
    <row r="557" spans="1:32" x14ac:dyDescent="0.3">
      <c r="A557" s="3">
        <v>45706</v>
      </c>
      <c r="B557" s="4">
        <v>25500</v>
      </c>
      <c r="C557" s="6">
        <v>45706</v>
      </c>
      <c r="D557" s="7">
        <v>3502.46</v>
      </c>
      <c r="E557" s="2">
        <f t="shared" si="25"/>
        <v>0.11771631730148312</v>
      </c>
      <c r="F557" s="2">
        <f t="shared" si="26"/>
        <v>-9.8165628629827459E-2</v>
      </c>
      <c r="G557">
        <f t="shared" si="24"/>
        <v>0.13735137254901961</v>
      </c>
      <c r="AF557" s="1"/>
    </row>
    <row r="558" spans="1:32" x14ac:dyDescent="0.3">
      <c r="A558" s="3">
        <v>45707</v>
      </c>
      <c r="B558" s="4">
        <v>25515</v>
      </c>
      <c r="C558" s="6">
        <v>45707</v>
      </c>
      <c r="D558" s="7">
        <v>3502.79</v>
      </c>
      <c r="E558" s="2">
        <f t="shared" si="25"/>
        <v>5.8806235155422291E-2</v>
      </c>
      <c r="F558" s="2">
        <f t="shared" si="26"/>
        <v>9.4215053065561105E-3</v>
      </c>
      <c r="G558">
        <f t="shared" si="24"/>
        <v>0.13728355869096609</v>
      </c>
      <c r="AF558" s="1"/>
    </row>
    <row r="559" spans="1:32" x14ac:dyDescent="0.3">
      <c r="A559" s="3">
        <v>45708</v>
      </c>
      <c r="B559" s="4">
        <v>25500</v>
      </c>
      <c r="C559" s="6">
        <v>45708</v>
      </c>
      <c r="D559" s="7">
        <v>3513.8501000000001</v>
      </c>
      <c r="E559" s="2">
        <f t="shared" si="25"/>
        <v>-5.8806235155429522E-2</v>
      </c>
      <c r="F559" s="2">
        <f t="shared" si="26"/>
        <v>0.31525371124725077</v>
      </c>
      <c r="G559">
        <f t="shared" si="24"/>
        <v>0.13779804313725491</v>
      </c>
      <c r="AF559" s="1"/>
    </row>
    <row r="560" spans="1:32" x14ac:dyDescent="0.3">
      <c r="A560" s="3">
        <v>45709</v>
      </c>
      <c r="B560" s="4">
        <v>25510</v>
      </c>
      <c r="C560" s="6">
        <v>45709</v>
      </c>
      <c r="D560" s="7">
        <v>3517.4099000000001</v>
      </c>
      <c r="E560" s="2">
        <f t="shared" si="25"/>
        <v>3.9207998933965212E-2</v>
      </c>
      <c r="F560" s="2">
        <f t="shared" si="26"/>
        <v>0.10125639797563177</v>
      </c>
      <c r="G560">
        <f t="shared" si="24"/>
        <v>0.1378835711485692</v>
      </c>
      <c r="AF560" s="1"/>
    </row>
    <row r="561" spans="1:32" x14ac:dyDescent="0.3">
      <c r="A561" s="3">
        <v>45712</v>
      </c>
      <c r="B561" s="4">
        <v>25468</v>
      </c>
      <c r="C561" s="6">
        <v>45712</v>
      </c>
      <c r="D561" s="7">
        <v>3513.3600999999999</v>
      </c>
      <c r="E561" s="2">
        <f t="shared" si="25"/>
        <v>-0.1647769998941076</v>
      </c>
      <c r="F561" s="2">
        <f t="shared" si="26"/>
        <v>-0.11520218832055759</v>
      </c>
      <c r="G561">
        <f t="shared" si="24"/>
        <v>0.13795194361551752</v>
      </c>
      <c r="AF561" s="1"/>
    </row>
    <row r="562" spans="1:32" x14ac:dyDescent="0.3">
      <c r="A562" s="3">
        <v>45713</v>
      </c>
      <c r="B562" s="4">
        <v>25520</v>
      </c>
      <c r="C562" s="6">
        <v>45713</v>
      </c>
      <c r="D562" s="7">
        <v>3518.45</v>
      </c>
      <c r="E562" s="2">
        <f t="shared" si="25"/>
        <v>0.20396963218101771</v>
      </c>
      <c r="F562" s="2">
        <f t="shared" si="26"/>
        <v>0.14476787104758748</v>
      </c>
      <c r="G562">
        <f t="shared" si="24"/>
        <v>0.13787029780564264</v>
      </c>
      <c r="AF562" s="1"/>
    </row>
    <row r="563" spans="1:32" x14ac:dyDescent="0.3">
      <c r="A563" s="3">
        <v>45714</v>
      </c>
      <c r="B563" s="4">
        <v>25535</v>
      </c>
      <c r="C563" s="6">
        <v>45714</v>
      </c>
      <c r="D563" s="7">
        <v>3516.8301000000001</v>
      </c>
      <c r="E563" s="2">
        <f t="shared" si="25"/>
        <v>5.8760162301819456E-2</v>
      </c>
      <c r="F563" s="2">
        <f t="shared" si="26"/>
        <v>-4.6050761465123123E-2</v>
      </c>
      <c r="G563">
        <f t="shared" si="24"/>
        <v>0.13772587037399647</v>
      </c>
      <c r="AF563" s="1"/>
    </row>
    <row r="564" spans="1:32" x14ac:dyDescent="0.3">
      <c r="A564" s="3">
        <v>45715</v>
      </c>
      <c r="B564" s="4">
        <v>25520</v>
      </c>
      <c r="C564" s="6">
        <v>45715</v>
      </c>
      <c r="D564" s="7">
        <v>3502.1298999999999</v>
      </c>
      <c r="E564" s="2">
        <f t="shared" si="25"/>
        <v>-5.8760162301812024E-2</v>
      </c>
      <c r="F564" s="2">
        <f t="shared" si="26"/>
        <v>-0.41887178423438653</v>
      </c>
      <c r="G564">
        <f t="shared" si="24"/>
        <v>0.13723079545454545</v>
      </c>
      <c r="AF564" s="1"/>
    </row>
    <row r="565" spans="1:32" x14ac:dyDescent="0.3">
      <c r="A565" s="3">
        <v>45716</v>
      </c>
      <c r="B565" s="4">
        <v>25530</v>
      </c>
      <c r="C565" s="6">
        <v>45716</v>
      </c>
      <c r="D565" s="7">
        <v>3504.5601000000001</v>
      </c>
      <c r="E565" s="2">
        <f t="shared" si="25"/>
        <v>3.9177277680331524E-2</v>
      </c>
      <c r="F565" s="2">
        <f t="shared" si="26"/>
        <v>6.9367992517132576E-2</v>
      </c>
      <c r="G565">
        <f t="shared" si="24"/>
        <v>0.13727223266745006</v>
      </c>
      <c r="AF565" s="1"/>
    </row>
    <row r="566" spans="1:32" x14ac:dyDescent="0.3">
      <c r="A566" s="3">
        <v>45719</v>
      </c>
      <c r="B566" s="4">
        <v>25575</v>
      </c>
      <c r="C566" s="6">
        <v>45719</v>
      </c>
      <c r="D566" s="7">
        <v>3510.3501000000001</v>
      </c>
      <c r="E566" s="2">
        <f t="shared" si="25"/>
        <v>0.17610805842978178</v>
      </c>
      <c r="F566" s="2">
        <f t="shared" si="26"/>
        <v>0.1650769902894027</v>
      </c>
      <c r="G566">
        <f t="shared" si="24"/>
        <v>0.13725709090909091</v>
      </c>
      <c r="AF566" s="1"/>
    </row>
    <row r="567" spans="1:32" x14ac:dyDescent="0.3">
      <c r="A567" s="3">
        <v>45720</v>
      </c>
      <c r="B567" s="4">
        <v>25540</v>
      </c>
      <c r="C567" s="6">
        <v>45720</v>
      </c>
      <c r="D567" s="7">
        <v>3514.47</v>
      </c>
      <c r="E567" s="2">
        <f t="shared" si="25"/>
        <v>-0.13694612332969225</v>
      </c>
      <c r="F567" s="2">
        <f t="shared" si="26"/>
        <v>0.11729554390595351</v>
      </c>
      <c r="G567">
        <f t="shared" si="24"/>
        <v>0.13760649960845731</v>
      </c>
      <c r="AF567" s="1"/>
    </row>
    <row r="568" spans="1:32" x14ac:dyDescent="0.3">
      <c r="A568" s="3">
        <v>45721</v>
      </c>
      <c r="B568" s="4">
        <v>25490</v>
      </c>
      <c r="C568" s="6">
        <v>45721</v>
      </c>
      <c r="D568" s="7">
        <v>3514.6001000000001</v>
      </c>
      <c r="E568" s="2">
        <f t="shared" si="25"/>
        <v>-0.1959632216369129</v>
      </c>
      <c r="F568" s="2">
        <f t="shared" si="26"/>
        <v>3.701769883203406E-3</v>
      </c>
      <c r="G568">
        <f t="shared" si="24"/>
        <v>0.13788152608866222</v>
      </c>
      <c r="AF568" s="1"/>
    </row>
    <row r="569" spans="1:32" x14ac:dyDescent="0.3">
      <c r="A569" s="3">
        <v>45722</v>
      </c>
      <c r="B569" s="4">
        <v>25485</v>
      </c>
      <c r="C569" s="6">
        <v>45722</v>
      </c>
      <c r="D569" s="7">
        <v>3515.75</v>
      </c>
      <c r="E569" s="2">
        <f t="shared" si="25"/>
        <v>-1.9617459601898282E-2</v>
      </c>
      <c r="F569" s="2">
        <f t="shared" si="26"/>
        <v>3.2712453687161268E-2</v>
      </c>
      <c r="G569">
        <f t="shared" si="24"/>
        <v>0.13795369825387482</v>
      </c>
      <c r="AF569" s="1"/>
    </row>
    <row r="570" spans="1:32" x14ac:dyDescent="0.3">
      <c r="A570" s="3">
        <v>45723</v>
      </c>
      <c r="B570" s="4">
        <v>25480</v>
      </c>
      <c r="C570" s="6">
        <v>45723</v>
      </c>
      <c r="D570" s="7">
        <v>3521.4299000000001</v>
      </c>
      <c r="E570" s="2">
        <f t="shared" si="25"/>
        <v>-1.9621308804241563E-2</v>
      </c>
      <c r="F570" s="2">
        <f t="shared" si="26"/>
        <v>0.16142549470419726</v>
      </c>
      <c r="G570">
        <f t="shared" si="24"/>
        <v>0.1382036852433281</v>
      </c>
      <c r="AF570" s="1"/>
    </row>
    <row r="571" spans="1:32" x14ac:dyDescent="0.3">
      <c r="A571" s="3">
        <v>45726</v>
      </c>
      <c r="B571" s="4">
        <v>25525</v>
      </c>
      <c r="C571" s="6">
        <v>45726</v>
      </c>
      <c r="D571" s="7">
        <v>3515.3998999999999</v>
      </c>
      <c r="E571" s="2">
        <f t="shared" si="25"/>
        <v>0.1764533346766681</v>
      </c>
      <c r="F571" s="2">
        <f t="shared" si="26"/>
        <v>-0.17138403648664993</v>
      </c>
      <c r="G571">
        <f t="shared" si="24"/>
        <v>0.13772379627815867</v>
      </c>
      <c r="AF571" s="1"/>
    </row>
    <row r="572" spans="1:32" x14ac:dyDescent="0.3">
      <c r="A572" s="3">
        <v>45727</v>
      </c>
      <c r="B572" s="4">
        <v>25450</v>
      </c>
      <c r="C572" s="6">
        <v>45727</v>
      </c>
      <c r="D572" s="7">
        <v>3520.1001000000001</v>
      </c>
      <c r="E572" s="2">
        <f t="shared" si="25"/>
        <v>-0.29426210541975356</v>
      </c>
      <c r="F572" s="2">
        <f t="shared" si="26"/>
        <v>0.13361383552722644</v>
      </c>
      <c r="G572">
        <f t="shared" si="24"/>
        <v>0.13831434577603144</v>
      </c>
      <c r="AF572" s="1"/>
    </row>
    <row r="573" spans="1:32" x14ac:dyDescent="0.3">
      <c r="A573" s="3">
        <v>45728</v>
      </c>
      <c r="B573" s="4">
        <v>25445</v>
      </c>
      <c r="C573" s="6">
        <v>45728</v>
      </c>
      <c r="D573" s="7">
        <v>3515.3301000000001</v>
      </c>
      <c r="E573" s="2">
        <f t="shared" si="25"/>
        <v>-1.9648295573577564E-2</v>
      </c>
      <c r="F573" s="2">
        <f t="shared" si="26"/>
        <v>-0.13559940459336892</v>
      </c>
      <c r="G573">
        <f t="shared" si="24"/>
        <v>0.13815406170170957</v>
      </c>
      <c r="AF573" s="1"/>
    </row>
    <row r="574" spans="1:32" x14ac:dyDescent="0.3">
      <c r="A574" s="3">
        <v>45729</v>
      </c>
      <c r="B574" s="4">
        <v>25490</v>
      </c>
      <c r="C574" s="6">
        <v>45729</v>
      </c>
      <c r="D574" s="7">
        <v>3518.3400999999999</v>
      </c>
      <c r="E574" s="2">
        <f t="shared" si="25"/>
        <v>0.17669583472279973</v>
      </c>
      <c r="F574" s="2">
        <f t="shared" si="26"/>
        <v>8.5588322970966399E-2</v>
      </c>
      <c r="G574">
        <f t="shared" si="24"/>
        <v>0.13802825029423302</v>
      </c>
      <c r="AF574" s="1"/>
    </row>
    <row r="575" spans="1:32" x14ac:dyDescent="0.3">
      <c r="A575" s="3">
        <v>45730</v>
      </c>
      <c r="B575" s="4">
        <v>25500</v>
      </c>
      <c r="C575" s="6">
        <v>45730</v>
      </c>
      <c r="D575" s="7">
        <v>3522.25</v>
      </c>
      <c r="E575" s="2">
        <f t="shared" si="25"/>
        <v>3.922337763562804E-2</v>
      </c>
      <c r="F575" s="2">
        <f t="shared" si="26"/>
        <v>0.11106740618053823</v>
      </c>
      <c r="G575">
        <f t="shared" si="24"/>
        <v>0.13812745098039217</v>
      </c>
      <c r="AF575" s="1"/>
    </row>
    <row r="576" spans="1:32" x14ac:dyDescent="0.3">
      <c r="A576" s="3">
        <v>45733</v>
      </c>
      <c r="B576" s="4">
        <v>25510</v>
      </c>
      <c r="C576" s="6">
        <v>45733</v>
      </c>
      <c r="D576" s="7">
        <v>3526.0601000000001</v>
      </c>
      <c r="E576" s="2">
        <f t="shared" si="25"/>
        <v>3.9207998933965212E-2</v>
      </c>
      <c r="F576" s="2">
        <f t="shared" si="26"/>
        <v>0.10811386891514871</v>
      </c>
      <c r="G576">
        <f t="shared" si="24"/>
        <v>0.1382226617012936</v>
      </c>
      <c r="AF576" s="1"/>
    </row>
    <row r="577" spans="1:32" x14ac:dyDescent="0.3">
      <c r="A577" s="3">
        <v>45734</v>
      </c>
      <c r="B577" s="4">
        <v>25510</v>
      </c>
      <c r="C577" s="6">
        <v>45734</v>
      </c>
      <c r="D577" s="7">
        <v>3528.6001000000001</v>
      </c>
      <c r="E577" s="2">
        <f t="shared" si="25"/>
        <v>0</v>
      </c>
      <c r="F577" s="2">
        <f t="shared" si="26"/>
        <v>7.2009141127908988E-2</v>
      </c>
      <c r="G577">
        <f t="shared" si="24"/>
        <v>0.13832223049784398</v>
      </c>
      <c r="AF577" s="1"/>
    </row>
    <row r="578" spans="1:32" x14ac:dyDescent="0.3">
      <c r="A578" s="3">
        <v>45735</v>
      </c>
      <c r="B578" s="4">
        <v>25535</v>
      </c>
      <c r="C578" s="6">
        <v>45735</v>
      </c>
      <c r="D578" s="7">
        <v>3531.0801000000001</v>
      </c>
      <c r="E578" s="2">
        <f t="shared" si="25"/>
        <v>9.7952794588728728E-2</v>
      </c>
      <c r="F578" s="2">
        <f t="shared" si="26"/>
        <v>7.0258142911777191E-2</v>
      </c>
      <c r="G578">
        <f t="shared" si="24"/>
        <v>0.13828392794204034</v>
      </c>
      <c r="AF578" s="1"/>
    </row>
    <row r="579" spans="1:32" x14ac:dyDescent="0.3">
      <c r="A579" s="3">
        <v>45736</v>
      </c>
      <c r="B579" s="4">
        <v>25545</v>
      </c>
      <c r="C579" s="6">
        <v>45736</v>
      </c>
      <c r="D579" s="7">
        <v>3523.9299000000001</v>
      </c>
      <c r="E579" s="2">
        <f t="shared" si="25"/>
        <v>3.9154268315399997E-2</v>
      </c>
      <c r="F579" s="2">
        <f t="shared" si="26"/>
        <v>-0.20269857727066337</v>
      </c>
      <c r="G579">
        <f t="shared" ref="G579:G586" si="27">D579/B579</f>
        <v>0.13794988843217851</v>
      </c>
      <c r="AF579" s="1"/>
    </row>
    <row r="580" spans="1:32" x14ac:dyDescent="0.3">
      <c r="A580" s="3">
        <v>45737</v>
      </c>
      <c r="B580" s="4">
        <v>25585</v>
      </c>
      <c r="C580" s="6">
        <v>45737</v>
      </c>
      <c r="D580" s="7">
        <v>3529.01</v>
      </c>
      <c r="E580" s="2">
        <f t="shared" ref="E580:E586" si="28">LN(B580/B579)*100</f>
        <v>0.15646394742937317</v>
      </c>
      <c r="F580" s="2">
        <f t="shared" ref="F580:F586" si="29">LN(D580/D579)*100</f>
        <v>0.14405626449553496</v>
      </c>
      <c r="G580">
        <f t="shared" si="27"/>
        <v>0.13793277310924371</v>
      </c>
      <c r="AF580" s="1"/>
    </row>
    <row r="581" spans="1:32" x14ac:dyDescent="0.3">
      <c r="A581" s="3">
        <v>45740</v>
      </c>
      <c r="B581" s="4">
        <v>25620</v>
      </c>
      <c r="C581" s="6">
        <v>45740</v>
      </c>
      <c r="D581" s="7">
        <v>3531.55</v>
      </c>
      <c r="E581" s="2">
        <f t="shared" si="28"/>
        <v>0.13670542115330966</v>
      </c>
      <c r="F581" s="2">
        <f t="shared" si="29"/>
        <v>7.1948970324526712E-2</v>
      </c>
      <c r="G581">
        <f t="shared" si="27"/>
        <v>0.13784348165495708</v>
      </c>
      <c r="AF581" s="1"/>
    </row>
    <row r="582" spans="1:32" x14ac:dyDescent="0.3">
      <c r="A582" s="3">
        <v>45741</v>
      </c>
      <c r="B582" s="4">
        <v>25600</v>
      </c>
      <c r="C582" s="6">
        <v>45741</v>
      </c>
      <c r="D582" s="7">
        <v>3526.75</v>
      </c>
      <c r="E582" s="2">
        <f t="shared" si="28"/>
        <v>-7.8094498307139618E-2</v>
      </c>
      <c r="F582" s="2">
        <f t="shared" si="29"/>
        <v>-0.136010108381624</v>
      </c>
      <c r="G582">
        <f t="shared" si="27"/>
        <v>0.13776367187499999</v>
      </c>
      <c r="AF582" s="1"/>
    </row>
    <row r="583" spans="1:32" x14ac:dyDescent="0.3">
      <c r="A583" s="3">
        <v>45742</v>
      </c>
      <c r="B583" s="4">
        <v>25555</v>
      </c>
      <c r="C583" s="6">
        <v>45742</v>
      </c>
      <c r="D583" s="7">
        <v>3515.71</v>
      </c>
      <c r="E583" s="2">
        <f t="shared" si="28"/>
        <v>-0.17593592652738579</v>
      </c>
      <c r="F583" s="2">
        <f t="shared" si="29"/>
        <v>-0.31352706422263521</v>
      </c>
      <c r="G583">
        <f t="shared" si="27"/>
        <v>0.13757425161416553</v>
      </c>
      <c r="AF583" s="1"/>
    </row>
    <row r="584" spans="1:32" x14ac:dyDescent="0.3">
      <c r="A584" s="3">
        <v>45743</v>
      </c>
      <c r="B584" s="4">
        <v>25560</v>
      </c>
      <c r="C584" s="6">
        <v>45743</v>
      </c>
      <c r="D584" s="7">
        <v>3517.6599000000001</v>
      </c>
      <c r="E584" s="2">
        <f t="shared" si="28"/>
        <v>1.9563728909109082E-2</v>
      </c>
      <c r="F584" s="2">
        <f t="shared" si="29"/>
        <v>5.5447106513079186E-2</v>
      </c>
      <c r="G584">
        <f t="shared" si="27"/>
        <v>0.13762362676056339</v>
      </c>
      <c r="AF584" s="1"/>
    </row>
    <row r="585" spans="1:32" x14ac:dyDescent="0.3">
      <c r="A585" s="3">
        <v>45744</v>
      </c>
      <c r="B585" s="4">
        <v>25550</v>
      </c>
      <c r="C585" s="6">
        <v>45744</v>
      </c>
      <c r="D585" s="7">
        <v>3517.3501000000001</v>
      </c>
      <c r="E585" s="2">
        <f t="shared" si="28"/>
        <v>-3.9131285962056429E-2</v>
      </c>
      <c r="F585" s="2">
        <f t="shared" si="29"/>
        <v>-8.8073790996809533E-3</v>
      </c>
      <c r="G585">
        <f t="shared" si="27"/>
        <v>0.13766536594911938</v>
      </c>
      <c r="AF585" s="1"/>
    </row>
    <row r="586" spans="1:32" x14ac:dyDescent="0.3">
      <c r="A586" s="3">
        <v>45747</v>
      </c>
      <c r="B586" s="4">
        <v>25565</v>
      </c>
      <c r="C586" s="6">
        <v>45747</v>
      </c>
      <c r="D586" s="7">
        <v>3522.47</v>
      </c>
      <c r="E586" s="2">
        <f t="shared" si="28"/>
        <v>5.8691188224901686E-2</v>
      </c>
      <c r="F586" s="2">
        <f t="shared" si="29"/>
        <v>0.14545544715533845</v>
      </c>
      <c r="G586">
        <f t="shared" si="27"/>
        <v>0.13778486211617444</v>
      </c>
      <c r="AF586" s="1"/>
    </row>
    <row r="587" spans="1:32" x14ac:dyDescent="0.3">
      <c r="A587" s="3"/>
      <c r="B587" s="4"/>
      <c r="C587" s="6"/>
      <c r="D587" s="7"/>
      <c r="AF587" s="1"/>
    </row>
    <row r="588" spans="1:32" x14ac:dyDescent="0.3">
      <c r="A588" s="3"/>
      <c r="B588" s="4"/>
      <c r="C588" s="6"/>
      <c r="D588" s="7"/>
      <c r="AF588" s="1"/>
    </row>
    <row r="589" spans="1:32" x14ac:dyDescent="0.3">
      <c r="A589" s="3"/>
      <c r="B589" s="4"/>
      <c r="C589" s="6"/>
      <c r="D589" s="7"/>
      <c r="AF589" s="1"/>
    </row>
    <row r="590" spans="1:32" x14ac:dyDescent="0.3">
      <c r="A590" s="3"/>
      <c r="B590" s="4"/>
      <c r="C590" s="6"/>
      <c r="D590" s="7"/>
      <c r="AF590" s="1"/>
    </row>
    <row r="591" spans="1:32" x14ac:dyDescent="0.3">
      <c r="A591" s="3"/>
      <c r="B591" s="4"/>
      <c r="C591" s="6"/>
      <c r="D591" s="7"/>
      <c r="AF591" s="1"/>
    </row>
    <row r="592" spans="1:32" x14ac:dyDescent="0.3">
      <c r="A592" s="3"/>
      <c r="B592" s="4"/>
      <c r="C592" s="6"/>
      <c r="D592" s="7"/>
      <c r="AF592" s="1"/>
    </row>
    <row r="593" spans="1:32" x14ac:dyDescent="0.3">
      <c r="A593" s="3"/>
      <c r="B593" s="4"/>
      <c r="C593" s="6"/>
      <c r="D593" s="7"/>
      <c r="AF593" s="1"/>
    </row>
    <row r="594" spans="1:32" x14ac:dyDescent="0.3">
      <c r="A594" s="3"/>
      <c r="B594" s="4"/>
      <c r="C594" s="6"/>
      <c r="D594" s="7"/>
      <c r="AF594" s="1"/>
    </row>
    <row r="595" spans="1:32" x14ac:dyDescent="0.3">
      <c r="A595" s="3"/>
      <c r="B595" s="4"/>
      <c r="C595" s="6"/>
      <c r="D595" s="7"/>
      <c r="AF595" s="1"/>
    </row>
    <row r="596" spans="1:32" x14ac:dyDescent="0.3">
      <c r="A596" s="3"/>
      <c r="B596" s="4"/>
      <c r="C596" s="6"/>
      <c r="D596" s="7"/>
      <c r="AF596" s="1"/>
    </row>
    <row r="597" spans="1:32" x14ac:dyDescent="0.3">
      <c r="A597" s="3"/>
      <c r="B597" s="4"/>
      <c r="C597" s="6"/>
      <c r="D597" s="7"/>
      <c r="AF597" s="1"/>
    </row>
    <row r="598" spans="1:32" x14ac:dyDescent="0.3">
      <c r="A598" s="3"/>
      <c r="B598" s="4"/>
      <c r="C598" s="6"/>
      <c r="D598" s="7"/>
      <c r="AF598" s="1"/>
    </row>
    <row r="599" spans="1:32" x14ac:dyDescent="0.3">
      <c r="A599" s="3"/>
      <c r="B599" s="4"/>
      <c r="C599" s="4"/>
      <c r="D599" s="4"/>
      <c r="AF599" s="1"/>
    </row>
    <row r="600" spans="1:32" x14ac:dyDescent="0.3">
      <c r="A600" s="3"/>
      <c r="B600" s="4"/>
      <c r="C600" s="4"/>
      <c r="D600" s="4"/>
    </row>
    <row r="601" spans="1:32" x14ac:dyDescent="0.3">
      <c r="A601" s="3"/>
      <c r="B601" s="4"/>
      <c r="C601" s="4"/>
      <c r="D601" s="4"/>
    </row>
    <row r="602" spans="1:32" x14ac:dyDescent="0.3">
      <c r="A602" s="3"/>
      <c r="B602" s="4"/>
      <c r="C602" s="4"/>
      <c r="D602" s="4"/>
    </row>
    <row r="603" spans="1:32" x14ac:dyDescent="0.3">
      <c r="A603" s="3"/>
      <c r="B603" s="4"/>
      <c r="C603" s="4"/>
      <c r="D603" s="4"/>
    </row>
    <row r="604" spans="1:32" x14ac:dyDescent="0.3">
      <c r="A604" s="3"/>
      <c r="B604" s="4"/>
      <c r="C604" s="4"/>
      <c r="D604" s="4"/>
    </row>
    <row r="605" spans="1:32" x14ac:dyDescent="0.3">
      <c r="A605" s="3"/>
      <c r="B605" s="4"/>
      <c r="C605" s="4"/>
      <c r="D605" s="4"/>
    </row>
    <row r="606" spans="1:32" x14ac:dyDescent="0.3">
      <c r="A606" s="3"/>
      <c r="B606" s="4"/>
      <c r="C606" s="4"/>
      <c r="D606" s="4"/>
    </row>
    <row r="607" spans="1:32" x14ac:dyDescent="0.3">
      <c r="A607" s="3"/>
      <c r="B607" s="4"/>
      <c r="C607" s="4"/>
      <c r="D607" s="4"/>
    </row>
    <row r="608" spans="1:32" x14ac:dyDescent="0.3">
      <c r="A608" s="3"/>
      <c r="B608" s="4"/>
      <c r="C608" s="4"/>
      <c r="D608" s="4"/>
    </row>
    <row r="609" spans="1:4" x14ac:dyDescent="0.3">
      <c r="A609" s="3"/>
      <c r="B609" s="4"/>
      <c r="C609" s="4"/>
      <c r="D609" s="4"/>
    </row>
    <row r="610" spans="1:4" x14ac:dyDescent="0.3">
      <c r="A610" s="3"/>
      <c r="B610" s="4"/>
      <c r="C610" s="4"/>
      <c r="D610" s="4"/>
    </row>
    <row r="611" spans="1:4" x14ac:dyDescent="0.3">
      <c r="A611" s="3"/>
      <c r="B611" s="4"/>
      <c r="C611" s="4"/>
      <c r="D611" s="4"/>
    </row>
    <row r="612" spans="1:4" x14ac:dyDescent="0.3">
      <c r="A612" s="3"/>
      <c r="B612" s="4"/>
      <c r="C612" s="4"/>
      <c r="D612" s="4"/>
    </row>
    <row r="613" spans="1:4" x14ac:dyDescent="0.3">
      <c r="A613" s="3"/>
      <c r="B613" s="4"/>
      <c r="C613" s="4"/>
      <c r="D613" s="4"/>
    </row>
    <row r="614" spans="1:4" x14ac:dyDescent="0.3">
      <c r="A614" s="3"/>
      <c r="B614" s="4"/>
      <c r="C614" s="4"/>
      <c r="D614" s="4"/>
    </row>
    <row r="615" spans="1:4" x14ac:dyDescent="0.3">
      <c r="A615" s="3"/>
      <c r="B615" s="4"/>
      <c r="C615" s="4"/>
      <c r="D615" s="4"/>
    </row>
    <row r="616" spans="1:4" x14ac:dyDescent="0.3">
      <c r="A616" s="3"/>
      <c r="B616" s="4"/>
      <c r="C616" s="4"/>
      <c r="D616" s="4"/>
    </row>
    <row r="617" spans="1:4" x14ac:dyDescent="0.3">
      <c r="A617" s="3"/>
      <c r="B617" s="4"/>
      <c r="C617" s="4"/>
      <c r="D617" s="4"/>
    </row>
    <row r="618" spans="1:4" x14ac:dyDescent="0.3">
      <c r="A618" s="3"/>
      <c r="B618" s="4"/>
      <c r="C618" s="4"/>
      <c r="D618" s="4"/>
    </row>
    <row r="619" spans="1:4" x14ac:dyDescent="0.3">
      <c r="A619" s="3"/>
      <c r="B619" s="4"/>
      <c r="C619" s="4"/>
      <c r="D619" s="4"/>
    </row>
    <row r="620" spans="1:4" x14ac:dyDescent="0.3">
      <c r="A620" s="3"/>
      <c r="B620" s="4"/>
      <c r="C620" s="4"/>
      <c r="D620" s="4"/>
    </row>
    <row r="621" spans="1:4" x14ac:dyDescent="0.3">
      <c r="A621" s="3"/>
      <c r="B621" s="4"/>
      <c r="C621" s="4"/>
      <c r="D621" s="4"/>
    </row>
    <row r="622" spans="1:4" x14ac:dyDescent="0.3">
      <c r="A622" s="3"/>
      <c r="B622" s="4"/>
      <c r="C622" s="4"/>
      <c r="D622" s="4"/>
    </row>
    <row r="623" spans="1:4" x14ac:dyDescent="0.3">
      <c r="A623" s="3"/>
      <c r="B623" s="4"/>
      <c r="C623" s="4"/>
      <c r="D623" s="4"/>
    </row>
    <row r="624" spans="1:4" x14ac:dyDescent="0.3">
      <c r="A624" s="3"/>
      <c r="B624" s="4"/>
      <c r="C624" s="4"/>
      <c r="D624" s="4"/>
    </row>
    <row r="625" spans="1:4" x14ac:dyDescent="0.3">
      <c r="A625" s="3"/>
      <c r="B625" s="4"/>
      <c r="C625" s="4"/>
      <c r="D625" s="4"/>
    </row>
    <row r="626" spans="1:4" x14ac:dyDescent="0.3">
      <c r="A626" s="3"/>
      <c r="B626" s="4"/>
      <c r="C626" s="4"/>
      <c r="D626" s="4"/>
    </row>
    <row r="627" spans="1:4" x14ac:dyDescent="0.3">
      <c r="A627" s="3"/>
      <c r="B627" s="4"/>
      <c r="C627" s="4"/>
      <c r="D627" s="4"/>
    </row>
    <row r="628" spans="1:4" x14ac:dyDescent="0.3">
      <c r="A628" s="3"/>
      <c r="B628" s="4"/>
      <c r="C628" s="4"/>
      <c r="D628" s="4"/>
    </row>
    <row r="629" spans="1:4" x14ac:dyDescent="0.3">
      <c r="A629" s="3"/>
      <c r="B629" s="4"/>
      <c r="C629" s="4"/>
      <c r="D629" s="4"/>
    </row>
    <row r="630" spans="1:4" x14ac:dyDescent="0.3">
      <c r="A630" s="3"/>
      <c r="B630" s="4"/>
      <c r="C630" s="4"/>
      <c r="D630" s="4"/>
    </row>
    <row r="631" spans="1:4" x14ac:dyDescent="0.3">
      <c r="A631" s="3"/>
      <c r="B631" s="4"/>
      <c r="C631" s="4"/>
      <c r="D631" s="4"/>
    </row>
    <row r="632" spans="1:4" x14ac:dyDescent="0.3">
      <c r="A632" s="3"/>
      <c r="B632" s="4"/>
      <c r="C632" s="4"/>
      <c r="D632" s="4"/>
    </row>
    <row r="633" spans="1:4" x14ac:dyDescent="0.3">
      <c r="A633" s="3"/>
      <c r="B633" s="4"/>
      <c r="C633" s="4"/>
      <c r="D633" s="4"/>
    </row>
    <row r="634" spans="1:4" x14ac:dyDescent="0.3">
      <c r="A634" s="3"/>
      <c r="B634" s="4"/>
      <c r="C634" s="4"/>
      <c r="D634" s="4"/>
    </row>
    <row r="635" spans="1:4" x14ac:dyDescent="0.3">
      <c r="A635" s="3"/>
      <c r="B635" s="4"/>
      <c r="C635" s="4"/>
    </row>
    <row r="636" spans="1:4" x14ac:dyDescent="0.3">
      <c r="A636" s="3"/>
      <c r="B636" s="4"/>
      <c r="C636" s="4"/>
    </row>
    <row r="637" spans="1:4" x14ac:dyDescent="0.3">
      <c r="A637" s="3"/>
      <c r="B637" s="4"/>
      <c r="C637" s="4"/>
    </row>
    <row r="638" spans="1:4" x14ac:dyDescent="0.3">
      <c r="A638" s="3"/>
      <c r="B638" s="4"/>
      <c r="C638" s="4"/>
    </row>
    <row r="639" spans="1:4" x14ac:dyDescent="0.3">
      <c r="A639" s="3"/>
      <c r="B639" s="4"/>
      <c r="C639" s="4"/>
    </row>
    <row r="640" spans="1:4" x14ac:dyDescent="0.3">
      <c r="A640" s="3"/>
      <c r="B640" s="4"/>
      <c r="C640" s="4"/>
    </row>
    <row r="641" spans="1:3" x14ac:dyDescent="0.3">
      <c r="A641" s="3"/>
      <c r="B641" s="4"/>
      <c r="C641" s="4"/>
    </row>
    <row r="642" spans="1:3" x14ac:dyDescent="0.3">
      <c r="A642" s="3"/>
      <c r="B642" s="4"/>
      <c r="C642" s="4"/>
    </row>
    <row r="643" spans="1:3" x14ac:dyDescent="0.3">
      <c r="A643" s="3"/>
      <c r="B643" s="4"/>
      <c r="C643" s="4"/>
    </row>
    <row r="644" spans="1:3" x14ac:dyDescent="0.3">
      <c r="A644" s="3"/>
      <c r="B644" s="4"/>
      <c r="C644" s="4"/>
    </row>
    <row r="645" spans="1:3" x14ac:dyDescent="0.3">
      <c r="A645" s="3"/>
      <c r="B645" s="4"/>
      <c r="C645" s="4"/>
    </row>
    <row r="646" spans="1:3" x14ac:dyDescent="0.3">
      <c r="A646" s="3"/>
      <c r="B646" s="4"/>
      <c r="C646" s="4"/>
    </row>
    <row r="647" spans="1:3" x14ac:dyDescent="0.3">
      <c r="A647" s="3"/>
      <c r="B647" s="4"/>
      <c r="C647" s="4"/>
    </row>
    <row r="648" spans="1:3" x14ac:dyDescent="0.3">
      <c r="A648" s="3"/>
      <c r="B648" s="4"/>
      <c r="C648" s="4"/>
    </row>
    <row r="649" spans="1:3" x14ac:dyDescent="0.3">
      <c r="A649" s="3"/>
      <c r="B649" s="4"/>
      <c r="C649" s="4"/>
    </row>
    <row r="650" spans="1:3" x14ac:dyDescent="0.3">
      <c r="A650" s="3"/>
      <c r="B650" s="4"/>
      <c r="C650" s="4"/>
    </row>
    <row r="651" spans="1:3" x14ac:dyDescent="0.3">
      <c r="A651" s="3"/>
      <c r="B651" s="4"/>
      <c r="C651" s="4"/>
    </row>
    <row r="652" spans="1:3" x14ac:dyDescent="0.3">
      <c r="A652" s="3"/>
      <c r="B652" s="4"/>
      <c r="C652" s="4"/>
    </row>
    <row r="653" spans="1:3" x14ac:dyDescent="0.3">
      <c r="A653" s="3"/>
      <c r="B653" s="4"/>
      <c r="C653" s="4"/>
    </row>
    <row r="654" spans="1:3" x14ac:dyDescent="0.3">
      <c r="A654" s="3"/>
      <c r="B654" s="4"/>
      <c r="C654" s="4"/>
    </row>
    <row r="655" spans="1:3" x14ac:dyDescent="0.3">
      <c r="A655" s="3"/>
      <c r="B655" s="4"/>
      <c r="C655" s="4"/>
    </row>
    <row r="656" spans="1:3" x14ac:dyDescent="0.3">
      <c r="A656" s="3"/>
      <c r="B656" s="4"/>
      <c r="C656" s="4"/>
    </row>
    <row r="657" spans="1:3" x14ac:dyDescent="0.3">
      <c r="A657" s="3"/>
      <c r="B657" s="4"/>
      <c r="C657" s="4"/>
    </row>
    <row r="658" spans="1:3" x14ac:dyDescent="0.3">
      <c r="A658" s="3"/>
      <c r="B658" s="4"/>
      <c r="C658" s="4"/>
    </row>
    <row r="659" spans="1:3" x14ac:dyDescent="0.3">
      <c r="A659" s="3"/>
      <c r="B659" s="4"/>
      <c r="C659" s="4"/>
    </row>
    <row r="660" spans="1:3" x14ac:dyDescent="0.3">
      <c r="A660" s="3"/>
      <c r="B660" s="4"/>
      <c r="C660" s="4"/>
    </row>
    <row r="661" spans="1:3" x14ac:dyDescent="0.3">
      <c r="A661" s="3"/>
      <c r="B661" s="4"/>
      <c r="C661" s="4"/>
    </row>
    <row r="662" spans="1:3" x14ac:dyDescent="0.3">
      <c r="A662" s="3"/>
      <c r="B662" s="4"/>
      <c r="C662" s="4"/>
    </row>
    <row r="663" spans="1:3" x14ac:dyDescent="0.3">
      <c r="A663" s="3"/>
      <c r="B663" s="4"/>
      <c r="C663" s="4"/>
    </row>
    <row r="664" spans="1:3" x14ac:dyDescent="0.3">
      <c r="A664" s="3"/>
      <c r="B664" s="4"/>
      <c r="C664" s="4"/>
    </row>
    <row r="665" spans="1:3" x14ac:dyDescent="0.3">
      <c r="A665" s="3"/>
      <c r="B665" s="4"/>
      <c r="C665" s="4"/>
    </row>
    <row r="666" spans="1:3" x14ac:dyDescent="0.3">
      <c r="A666" s="3"/>
      <c r="B666" s="4"/>
      <c r="C666" s="4"/>
    </row>
    <row r="667" spans="1:3" x14ac:dyDescent="0.3">
      <c r="A667" s="3"/>
      <c r="B667" s="4"/>
      <c r="C667" s="4"/>
    </row>
    <row r="668" spans="1:3" x14ac:dyDescent="0.3">
      <c r="A668" s="3"/>
      <c r="B668" s="4"/>
      <c r="C668" s="4"/>
    </row>
    <row r="669" spans="1:3" x14ac:dyDescent="0.3">
      <c r="A669" s="3"/>
      <c r="B669" s="4"/>
      <c r="C669" s="4"/>
    </row>
    <row r="670" spans="1:3" x14ac:dyDescent="0.3">
      <c r="A670" s="3"/>
      <c r="B670" s="4"/>
      <c r="C670" s="4"/>
    </row>
    <row r="671" spans="1:3" x14ac:dyDescent="0.3">
      <c r="A671" s="3"/>
      <c r="B671" s="4"/>
      <c r="C671" s="4"/>
    </row>
    <row r="672" spans="1:3" x14ac:dyDescent="0.3">
      <c r="A672" s="3"/>
      <c r="B672" s="4"/>
      <c r="C672" s="4"/>
    </row>
    <row r="673" spans="1:3" x14ac:dyDescent="0.3">
      <c r="A673" s="3"/>
      <c r="B673" s="4"/>
      <c r="C673" s="4"/>
    </row>
    <row r="674" spans="1:3" x14ac:dyDescent="0.3">
      <c r="A674" s="3"/>
      <c r="B674" s="4"/>
      <c r="C674" s="4"/>
    </row>
    <row r="675" spans="1:3" x14ac:dyDescent="0.3">
      <c r="A675" s="3"/>
      <c r="B675" s="4"/>
      <c r="C675" s="4"/>
    </row>
    <row r="676" spans="1:3" x14ac:dyDescent="0.3">
      <c r="A676" s="3"/>
      <c r="B676" s="4"/>
      <c r="C676" s="4"/>
    </row>
    <row r="677" spans="1:3" x14ac:dyDescent="0.3">
      <c r="A677" s="3"/>
      <c r="B677" s="4"/>
      <c r="C677" s="4"/>
    </row>
    <row r="678" spans="1:3" x14ac:dyDescent="0.3">
      <c r="A678" s="3"/>
      <c r="B678" s="4"/>
      <c r="C678" s="4"/>
    </row>
    <row r="679" spans="1:3" x14ac:dyDescent="0.3">
      <c r="A679" s="3"/>
      <c r="B679" s="4"/>
      <c r="C679" s="4"/>
    </row>
    <row r="680" spans="1:3" x14ac:dyDescent="0.3">
      <c r="A680" s="3"/>
      <c r="B680" s="4"/>
      <c r="C680" s="4"/>
    </row>
    <row r="681" spans="1:3" x14ac:dyDescent="0.3">
      <c r="A681" s="3"/>
      <c r="B681" s="4"/>
      <c r="C681" s="4"/>
    </row>
    <row r="682" spans="1:3" x14ac:dyDescent="0.3">
      <c r="A682" s="3"/>
      <c r="B682" s="4"/>
      <c r="C682" s="4"/>
    </row>
    <row r="683" spans="1:3" x14ac:dyDescent="0.3">
      <c r="A683" s="3"/>
      <c r="B683" s="4"/>
      <c r="C683" s="4"/>
    </row>
    <row r="684" spans="1:3" x14ac:dyDescent="0.3">
      <c r="A684" s="3"/>
      <c r="B684" s="4"/>
      <c r="C684" s="4"/>
    </row>
    <row r="685" spans="1:3" x14ac:dyDescent="0.3">
      <c r="A685" s="3"/>
      <c r="B685" s="4"/>
      <c r="C685" s="4"/>
    </row>
    <row r="686" spans="1:3" x14ac:dyDescent="0.3">
      <c r="A686" s="3"/>
      <c r="B686" s="4"/>
      <c r="C686" s="4"/>
    </row>
    <row r="687" spans="1:3" x14ac:dyDescent="0.3">
      <c r="A687" s="3"/>
      <c r="B687" s="4"/>
      <c r="C687" s="4"/>
    </row>
    <row r="688" spans="1:3" x14ac:dyDescent="0.3">
      <c r="A688" s="3"/>
      <c r="B688" s="4"/>
      <c r="C688" s="4"/>
    </row>
    <row r="689" spans="1:3" x14ac:dyDescent="0.3">
      <c r="A689" s="3"/>
      <c r="B689" s="4"/>
      <c r="C689" s="4"/>
    </row>
    <row r="690" spans="1:3" x14ac:dyDescent="0.3">
      <c r="A690" s="3"/>
      <c r="B690" s="4"/>
      <c r="C690" s="4"/>
    </row>
    <row r="691" spans="1:3" x14ac:dyDescent="0.3">
      <c r="A691" s="3"/>
      <c r="B691" s="4"/>
      <c r="C691" s="4"/>
    </row>
    <row r="692" spans="1:3" x14ac:dyDescent="0.3">
      <c r="A692" s="3"/>
      <c r="B692" s="4"/>
      <c r="C692" s="4"/>
    </row>
    <row r="693" spans="1:3" x14ac:dyDescent="0.3">
      <c r="A693" s="3"/>
      <c r="B693" s="4"/>
      <c r="C693" s="4"/>
    </row>
    <row r="694" spans="1:3" x14ac:dyDescent="0.3">
      <c r="A694" s="3"/>
      <c r="B694" s="4"/>
      <c r="C694" s="4"/>
    </row>
    <row r="695" spans="1:3" x14ac:dyDescent="0.3">
      <c r="A695" s="3"/>
      <c r="B695" s="4"/>
      <c r="C695" s="4"/>
    </row>
    <row r="696" spans="1:3" x14ac:dyDescent="0.3">
      <c r="A696" s="3"/>
      <c r="B696" s="4"/>
      <c r="C696" s="4"/>
    </row>
    <row r="697" spans="1:3" x14ac:dyDescent="0.3">
      <c r="A697" s="3"/>
      <c r="B697" s="4"/>
      <c r="C697" s="4"/>
    </row>
    <row r="698" spans="1:3" x14ac:dyDescent="0.3">
      <c r="A698" s="3"/>
      <c r="B698" s="4"/>
      <c r="C698" s="4"/>
    </row>
    <row r="699" spans="1:3" x14ac:dyDescent="0.3">
      <c r="A699" s="3"/>
      <c r="B699" s="4"/>
      <c r="C699" s="4"/>
    </row>
    <row r="700" spans="1:3" x14ac:dyDescent="0.3">
      <c r="A700" s="3"/>
      <c r="B700" s="4"/>
      <c r="C700" s="4"/>
    </row>
    <row r="701" spans="1:3" x14ac:dyDescent="0.3">
      <c r="A701" s="3"/>
      <c r="B701" s="4"/>
      <c r="C701" s="4"/>
    </row>
    <row r="702" spans="1:3" x14ac:dyDescent="0.3">
      <c r="A702" s="3"/>
      <c r="B702" s="4"/>
      <c r="C702" s="4"/>
    </row>
    <row r="703" spans="1:3" x14ac:dyDescent="0.3">
      <c r="A703" s="3"/>
      <c r="B703" s="4"/>
      <c r="C703" s="4"/>
    </row>
    <row r="704" spans="1:3" x14ac:dyDescent="0.3">
      <c r="A704" s="3"/>
      <c r="B704" s="4"/>
      <c r="C704" s="4"/>
    </row>
    <row r="705" spans="1:3" x14ac:dyDescent="0.3">
      <c r="A705" s="3"/>
      <c r="B705" s="4"/>
      <c r="C705" s="4"/>
    </row>
    <row r="706" spans="1:3" x14ac:dyDescent="0.3">
      <c r="A706" s="3"/>
      <c r="B706" s="4"/>
      <c r="C706" s="4"/>
    </row>
    <row r="707" spans="1:3" x14ac:dyDescent="0.3">
      <c r="A707" s="3"/>
      <c r="B707" s="4"/>
      <c r="C707" s="4"/>
    </row>
    <row r="708" spans="1:3" x14ac:dyDescent="0.3">
      <c r="A708" s="3"/>
      <c r="B708" s="4"/>
      <c r="C708" s="4"/>
    </row>
    <row r="709" spans="1:3" x14ac:dyDescent="0.3">
      <c r="A709" s="3"/>
      <c r="B709" s="4"/>
      <c r="C709" s="4"/>
    </row>
    <row r="710" spans="1:3" x14ac:dyDescent="0.3">
      <c r="A710" s="3"/>
      <c r="B710" s="4"/>
      <c r="C710" s="4"/>
    </row>
    <row r="711" spans="1:3" x14ac:dyDescent="0.3">
      <c r="A711" s="3"/>
      <c r="B711" s="4"/>
      <c r="C711" s="4"/>
    </row>
    <row r="712" spans="1:3" x14ac:dyDescent="0.3">
      <c r="A712" s="3"/>
      <c r="B712" s="4"/>
      <c r="C712" s="4"/>
    </row>
    <row r="713" spans="1:3" x14ac:dyDescent="0.3">
      <c r="A713" s="3"/>
      <c r="B713" s="4"/>
      <c r="C713" s="4"/>
    </row>
    <row r="714" spans="1:3" x14ac:dyDescent="0.3">
      <c r="A714" s="3"/>
      <c r="B714" s="4"/>
      <c r="C714" s="4"/>
    </row>
    <row r="715" spans="1:3" x14ac:dyDescent="0.3">
      <c r="A715" s="3"/>
      <c r="B715" s="4"/>
      <c r="C715" s="4"/>
    </row>
    <row r="716" spans="1:3" x14ac:dyDescent="0.3">
      <c r="A716" s="3"/>
      <c r="B716" s="4"/>
      <c r="C716" s="4"/>
    </row>
    <row r="717" spans="1:3" x14ac:dyDescent="0.3">
      <c r="A717" s="3"/>
      <c r="B717" s="4"/>
      <c r="C717" s="4"/>
    </row>
    <row r="718" spans="1:3" x14ac:dyDescent="0.3">
      <c r="A718" s="3"/>
      <c r="B718" s="4"/>
      <c r="C718" s="4"/>
    </row>
    <row r="719" spans="1:3" x14ac:dyDescent="0.3">
      <c r="A719" s="3"/>
      <c r="B719" s="4"/>
      <c r="C719" s="4"/>
    </row>
    <row r="720" spans="1:3" x14ac:dyDescent="0.3">
      <c r="A720" s="3"/>
      <c r="B720" s="4"/>
      <c r="C720" s="4"/>
    </row>
    <row r="721" spans="1:3" x14ac:dyDescent="0.3">
      <c r="A721" s="3"/>
      <c r="B721" s="4"/>
      <c r="C721" s="4"/>
    </row>
    <row r="722" spans="1:3" x14ac:dyDescent="0.3">
      <c r="A722" s="3"/>
      <c r="B722" s="4"/>
      <c r="C722" s="4"/>
    </row>
    <row r="723" spans="1:3" x14ac:dyDescent="0.3">
      <c r="A723" s="3"/>
      <c r="B723" s="4"/>
      <c r="C723" s="4"/>
    </row>
    <row r="724" spans="1:3" x14ac:dyDescent="0.3">
      <c r="A724" s="3"/>
      <c r="B724" s="4"/>
      <c r="C724" s="4"/>
    </row>
    <row r="725" spans="1:3" x14ac:dyDescent="0.3">
      <c r="A725" s="3"/>
      <c r="B725" s="4"/>
      <c r="C725" s="4"/>
    </row>
    <row r="726" spans="1:3" x14ac:dyDescent="0.3">
      <c r="A726" s="3"/>
      <c r="B726" s="4"/>
      <c r="C726" s="4"/>
    </row>
    <row r="727" spans="1:3" x14ac:dyDescent="0.3">
      <c r="A727" s="3"/>
      <c r="B727" s="4"/>
      <c r="C727" s="4"/>
    </row>
    <row r="728" spans="1:3" x14ac:dyDescent="0.3">
      <c r="A728" s="3"/>
      <c r="B728" s="4"/>
      <c r="C728" s="4"/>
    </row>
    <row r="729" spans="1:3" x14ac:dyDescent="0.3">
      <c r="A729" s="3"/>
      <c r="B729" s="4"/>
      <c r="C729" s="4"/>
    </row>
    <row r="730" spans="1:3" x14ac:dyDescent="0.3">
      <c r="A730" s="3"/>
      <c r="B730" s="4"/>
      <c r="C730" s="4"/>
    </row>
    <row r="731" spans="1:3" x14ac:dyDescent="0.3">
      <c r="A731" s="3"/>
      <c r="B731" s="4"/>
      <c r="C731" s="4"/>
    </row>
    <row r="732" spans="1:3" x14ac:dyDescent="0.3">
      <c r="A732" s="3"/>
      <c r="B732" s="4"/>
      <c r="C732" s="4"/>
    </row>
    <row r="733" spans="1:3" x14ac:dyDescent="0.3">
      <c r="A733" s="3"/>
      <c r="B733" s="4"/>
      <c r="C733" s="4"/>
    </row>
    <row r="734" spans="1:3" x14ac:dyDescent="0.3">
      <c r="A734" s="3"/>
      <c r="B734" s="4"/>
      <c r="C734" s="4"/>
    </row>
    <row r="735" spans="1:3" x14ac:dyDescent="0.3">
      <c r="A735" s="3"/>
      <c r="B735" s="4"/>
      <c r="C735" s="4"/>
    </row>
    <row r="736" spans="1:3" x14ac:dyDescent="0.3">
      <c r="A736" s="3"/>
      <c r="B736" s="4"/>
      <c r="C736" s="4"/>
    </row>
    <row r="737" spans="1:3" x14ac:dyDescent="0.3">
      <c r="A737" s="3"/>
      <c r="B737" s="4"/>
      <c r="C737" s="4"/>
    </row>
    <row r="738" spans="1:3" x14ac:dyDescent="0.3">
      <c r="A738" s="3"/>
      <c r="B738" s="4"/>
      <c r="C738" s="4"/>
    </row>
    <row r="739" spans="1:3" x14ac:dyDescent="0.3">
      <c r="A739" s="3"/>
      <c r="B739" s="4"/>
      <c r="C739" s="4"/>
    </row>
    <row r="740" spans="1:3" x14ac:dyDescent="0.3">
      <c r="A740" s="3"/>
      <c r="B740" s="4"/>
      <c r="C740" s="4"/>
    </row>
    <row r="741" spans="1:3" x14ac:dyDescent="0.3">
      <c r="A741" s="3"/>
      <c r="B741" s="4"/>
      <c r="C741" s="4"/>
    </row>
    <row r="742" spans="1:3" x14ac:dyDescent="0.3">
      <c r="A742" s="3"/>
      <c r="B742" s="4"/>
      <c r="C742" s="4"/>
    </row>
    <row r="743" spans="1:3" x14ac:dyDescent="0.3">
      <c r="A743" s="3"/>
      <c r="B743" s="4"/>
      <c r="C743" s="4"/>
    </row>
    <row r="744" spans="1:3" x14ac:dyDescent="0.3">
      <c r="A744" s="3"/>
      <c r="B744" s="4"/>
      <c r="C744" s="4"/>
    </row>
    <row r="745" spans="1:3" x14ac:dyDescent="0.3">
      <c r="A745" s="3"/>
      <c r="B745" s="4"/>
      <c r="C745" s="4"/>
    </row>
    <row r="746" spans="1:3" x14ac:dyDescent="0.3">
      <c r="A746" s="3"/>
      <c r="B746" s="4"/>
      <c r="C746" s="4"/>
    </row>
    <row r="747" spans="1:3" x14ac:dyDescent="0.3">
      <c r="A747" s="3"/>
      <c r="B747" s="4"/>
      <c r="C747" s="4"/>
    </row>
    <row r="748" spans="1:3" x14ac:dyDescent="0.3">
      <c r="A748" s="3"/>
      <c r="B748" s="4"/>
      <c r="C748" s="4"/>
    </row>
    <row r="749" spans="1:3" x14ac:dyDescent="0.3">
      <c r="A749" s="3"/>
      <c r="B749" s="4"/>
      <c r="C749" s="4"/>
    </row>
    <row r="750" spans="1:3" x14ac:dyDescent="0.3">
      <c r="A750" s="3"/>
      <c r="B750" s="4"/>
      <c r="C750" s="4"/>
    </row>
    <row r="751" spans="1:3" x14ac:dyDescent="0.3">
      <c r="A751" s="3"/>
      <c r="B751" s="4"/>
      <c r="C751" s="4"/>
    </row>
    <row r="752" spans="1:3" x14ac:dyDescent="0.3">
      <c r="A752" s="3"/>
      <c r="B752" s="4"/>
      <c r="C752" s="4"/>
    </row>
    <row r="753" spans="1:3" x14ac:dyDescent="0.3">
      <c r="A753" s="3"/>
      <c r="B753" s="4"/>
      <c r="C753" s="4"/>
    </row>
    <row r="754" spans="1:3" x14ac:dyDescent="0.3">
      <c r="A754" s="3"/>
      <c r="B754" s="4"/>
      <c r="C754" s="4"/>
    </row>
    <row r="755" spans="1:3" x14ac:dyDescent="0.3">
      <c r="A755" s="3"/>
      <c r="B755" s="4"/>
      <c r="C755" s="4"/>
    </row>
    <row r="756" spans="1:3" x14ac:dyDescent="0.3">
      <c r="A756" s="3"/>
      <c r="B756" s="4"/>
      <c r="C756" s="4"/>
    </row>
    <row r="757" spans="1:3" x14ac:dyDescent="0.3">
      <c r="A757" s="3"/>
      <c r="B757" s="4"/>
      <c r="C757" s="4"/>
    </row>
    <row r="758" spans="1:3" x14ac:dyDescent="0.3">
      <c r="A758" s="3"/>
      <c r="B758" s="4"/>
      <c r="C758" s="4"/>
    </row>
    <row r="759" spans="1:3" x14ac:dyDescent="0.3">
      <c r="A759" s="3"/>
      <c r="B759" s="4"/>
      <c r="C759" s="4"/>
    </row>
    <row r="760" spans="1:3" x14ac:dyDescent="0.3">
      <c r="A760" s="3"/>
      <c r="B760" s="4"/>
      <c r="C760" s="4"/>
    </row>
    <row r="761" spans="1:3" x14ac:dyDescent="0.3">
      <c r="A761" s="3"/>
      <c r="B761" s="4"/>
      <c r="C761" s="4"/>
    </row>
    <row r="762" spans="1:3" x14ac:dyDescent="0.3">
      <c r="A762" s="3"/>
      <c r="B762" s="4"/>
      <c r="C762" s="4"/>
    </row>
    <row r="763" spans="1:3" x14ac:dyDescent="0.3">
      <c r="A763" s="3"/>
      <c r="B763" s="4"/>
      <c r="C763" s="4"/>
    </row>
    <row r="764" spans="1:3" x14ac:dyDescent="0.3">
      <c r="A764" s="3"/>
      <c r="B764" s="4"/>
      <c r="C764" s="4"/>
    </row>
    <row r="765" spans="1:3" x14ac:dyDescent="0.3">
      <c r="A765" s="3"/>
      <c r="B765" s="4"/>
      <c r="C765" s="4"/>
    </row>
    <row r="766" spans="1:3" x14ac:dyDescent="0.3">
      <c r="A766" s="3"/>
      <c r="B766" s="4"/>
      <c r="C766" s="4"/>
    </row>
    <row r="767" spans="1:3" x14ac:dyDescent="0.3">
      <c r="A767" s="3"/>
      <c r="B767" s="4"/>
      <c r="C767" s="4"/>
    </row>
    <row r="768" spans="1:3" x14ac:dyDescent="0.3">
      <c r="A768" s="3"/>
      <c r="B768" s="4"/>
      <c r="C768" s="4"/>
    </row>
    <row r="769" spans="1:3" x14ac:dyDescent="0.3">
      <c r="A769" s="3"/>
      <c r="B769" s="4"/>
      <c r="C769" s="4"/>
    </row>
    <row r="770" spans="1:3" x14ac:dyDescent="0.3">
      <c r="A770" s="3"/>
      <c r="B770" s="4"/>
      <c r="C770" s="4"/>
    </row>
    <row r="771" spans="1:3" x14ac:dyDescent="0.3">
      <c r="A771" s="3"/>
      <c r="B771" s="4"/>
      <c r="C771" s="4"/>
    </row>
    <row r="772" spans="1:3" x14ac:dyDescent="0.3">
      <c r="A772" s="3"/>
      <c r="B772" s="4"/>
      <c r="C772" s="4"/>
    </row>
    <row r="773" spans="1:3" x14ac:dyDescent="0.3">
      <c r="A773" s="3"/>
      <c r="B773" s="4"/>
      <c r="C773" s="4"/>
    </row>
    <row r="774" spans="1:3" x14ac:dyDescent="0.3">
      <c r="A774" s="3"/>
      <c r="B774" s="4"/>
      <c r="C774" s="4"/>
    </row>
    <row r="775" spans="1:3" x14ac:dyDescent="0.3">
      <c r="A775" s="3"/>
      <c r="B775" s="4"/>
      <c r="C775" s="4"/>
    </row>
    <row r="776" spans="1:3" x14ac:dyDescent="0.3">
      <c r="A776" s="3"/>
      <c r="B776" s="4"/>
      <c r="C776" s="4"/>
    </row>
    <row r="777" spans="1:3" x14ac:dyDescent="0.3">
      <c r="A777" s="3"/>
      <c r="B777" s="4"/>
      <c r="C777" s="4"/>
    </row>
    <row r="778" spans="1:3" x14ac:dyDescent="0.3">
      <c r="A778" s="3"/>
      <c r="B778" s="4"/>
      <c r="C778" s="4"/>
    </row>
    <row r="779" spans="1:3" x14ac:dyDescent="0.3">
      <c r="A779" s="3"/>
      <c r="B779" s="4"/>
      <c r="C779" s="4"/>
    </row>
    <row r="780" spans="1:3" x14ac:dyDescent="0.3">
      <c r="A780" s="3"/>
      <c r="B780" s="4"/>
      <c r="C780" s="4"/>
    </row>
    <row r="781" spans="1:3" x14ac:dyDescent="0.3">
      <c r="A781" s="3"/>
      <c r="B781" s="4"/>
      <c r="C781" s="4"/>
    </row>
    <row r="782" spans="1:3" x14ac:dyDescent="0.3">
      <c r="A782" s="3"/>
      <c r="B782" s="4"/>
      <c r="C782" s="4"/>
    </row>
    <row r="783" spans="1:3" x14ac:dyDescent="0.3">
      <c r="A783" s="3"/>
      <c r="B783" s="4"/>
      <c r="C783" s="4"/>
    </row>
    <row r="784" spans="1:3" x14ac:dyDescent="0.3">
      <c r="A784" s="3"/>
      <c r="B784" s="4"/>
      <c r="C784" s="4"/>
    </row>
    <row r="785" spans="1:3" x14ac:dyDescent="0.3">
      <c r="A785" s="3"/>
      <c r="B785" s="4"/>
      <c r="C785" s="4"/>
    </row>
    <row r="786" spans="1:3" x14ac:dyDescent="0.3">
      <c r="A786" s="3"/>
      <c r="B786" s="4"/>
      <c r="C786" s="4"/>
    </row>
    <row r="787" spans="1:3" x14ac:dyDescent="0.3">
      <c r="A787" s="3"/>
      <c r="B787" s="4"/>
      <c r="C787" s="4"/>
    </row>
    <row r="788" spans="1:3" x14ac:dyDescent="0.3">
      <c r="A788" s="3"/>
      <c r="B788" s="4"/>
      <c r="C788" s="4"/>
    </row>
    <row r="789" spans="1:3" x14ac:dyDescent="0.3">
      <c r="A789" s="3"/>
      <c r="B789" s="4"/>
      <c r="C789" s="4"/>
    </row>
    <row r="790" spans="1:3" x14ac:dyDescent="0.3">
      <c r="A790" s="3"/>
      <c r="B790" s="4"/>
      <c r="C790" s="4"/>
    </row>
    <row r="791" spans="1:3" x14ac:dyDescent="0.3">
      <c r="A791" s="3"/>
      <c r="B791" s="4"/>
      <c r="C791" s="4"/>
    </row>
    <row r="792" spans="1:3" x14ac:dyDescent="0.3">
      <c r="A792" s="3"/>
      <c r="B792" s="4"/>
      <c r="C792" s="4"/>
    </row>
    <row r="793" spans="1:3" x14ac:dyDescent="0.3">
      <c r="A793" s="3"/>
      <c r="B793" s="4"/>
      <c r="C793" s="4"/>
    </row>
    <row r="794" spans="1:3" x14ac:dyDescent="0.3">
      <c r="A794" s="3"/>
      <c r="B794" s="4"/>
      <c r="C794" s="4"/>
    </row>
    <row r="795" spans="1:3" x14ac:dyDescent="0.3">
      <c r="A795" s="3"/>
      <c r="B795" s="4"/>
      <c r="C795" s="4"/>
    </row>
    <row r="796" spans="1:3" x14ac:dyDescent="0.3">
      <c r="A796" s="3"/>
      <c r="B796" s="4"/>
      <c r="C796" s="4"/>
    </row>
    <row r="797" spans="1:3" x14ac:dyDescent="0.3">
      <c r="A797" s="3"/>
      <c r="B797" s="4"/>
      <c r="C797" s="4"/>
    </row>
    <row r="798" spans="1:3" x14ac:dyDescent="0.3">
      <c r="A798" s="3"/>
      <c r="B798" s="4"/>
      <c r="C798" s="4"/>
    </row>
    <row r="799" spans="1:3" x14ac:dyDescent="0.3">
      <c r="A799" s="3"/>
      <c r="B799" s="4"/>
      <c r="C799" s="4"/>
    </row>
    <row r="800" spans="1:3" x14ac:dyDescent="0.3">
      <c r="A800" s="3"/>
      <c r="B800" s="4"/>
      <c r="C800" s="4"/>
    </row>
    <row r="801" spans="1:3" x14ac:dyDescent="0.3">
      <c r="A801" s="3"/>
      <c r="B801" s="4"/>
      <c r="C801" s="4"/>
    </row>
    <row r="802" spans="1:3" x14ac:dyDescent="0.3">
      <c r="A802" s="3"/>
      <c r="B802" s="4"/>
      <c r="C802" s="4"/>
    </row>
    <row r="803" spans="1:3" x14ac:dyDescent="0.3">
      <c r="A803" s="3"/>
      <c r="B803" s="4"/>
      <c r="C803" s="4"/>
    </row>
    <row r="804" spans="1:3" x14ac:dyDescent="0.3">
      <c r="A804" s="3"/>
      <c r="B804" s="4"/>
      <c r="C804" s="4"/>
    </row>
    <row r="805" spans="1:3" x14ac:dyDescent="0.3">
      <c r="A805" s="3"/>
      <c r="B805" s="4"/>
      <c r="C805" s="4"/>
    </row>
    <row r="806" spans="1:3" x14ac:dyDescent="0.3">
      <c r="A806" s="3"/>
      <c r="B806" s="4"/>
      <c r="C806" s="4"/>
    </row>
    <row r="807" spans="1:3" x14ac:dyDescent="0.3">
      <c r="A807" s="3"/>
      <c r="B807" s="4"/>
      <c r="C807" s="4"/>
    </row>
    <row r="808" spans="1:3" x14ac:dyDescent="0.3">
      <c r="A808" s="3"/>
      <c r="B808" s="4"/>
      <c r="C808" s="4"/>
    </row>
    <row r="809" spans="1:3" x14ac:dyDescent="0.3">
      <c r="A809" s="3"/>
      <c r="B809" s="4"/>
      <c r="C809" s="4"/>
    </row>
    <row r="810" spans="1:3" x14ac:dyDescent="0.3">
      <c r="A810" s="3"/>
      <c r="B810" s="4"/>
      <c r="C810" s="4"/>
    </row>
    <row r="811" spans="1:3" x14ac:dyDescent="0.3">
      <c r="A811" s="3"/>
      <c r="B811" s="4"/>
      <c r="C811" s="4"/>
    </row>
    <row r="812" spans="1:3" x14ac:dyDescent="0.3">
      <c r="A812" s="3"/>
      <c r="B812" s="4"/>
      <c r="C812" s="4"/>
    </row>
    <row r="813" spans="1:3" x14ac:dyDescent="0.3">
      <c r="A813" s="3"/>
      <c r="B813" s="4"/>
      <c r="C813" s="4"/>
    </row>
    <row r="814" spans="1:3" x14ac:dyDescent="0.3">
      <c r="A814" s="3"/>
      <c r="B814" s="4"/>
      <c r="C814" s="4"/>
    </row>
    <row r="815" spans="1:3" x14ac:dyDescent="0.3">
      <c r="A815" s="3"/>
      <c r="B815" s="4"/>
      <c r="C815" s="4"/>
    </row>
    <row r="816" spans="1:3" x14ac:dyDescent="0.3">
      <c r="A816" s="3"/>
      <c r="B816" s="4"/>
      <c r="C816" s="4"/>
    </row>
    <row r="817" spans="1:3" x14ac:dyDescent="0.3">
      <c r="A817" s="3"/>
      <c r="B817" s="4"/>
      <c r="C817" s="4"/>
    </row>
    <row r="818" spans="1:3" x14ac:dyDescent="0.3">
      <c r="A818" s="3"/>
      <c r="B818" s="4"/>
      <c r="C818" s="4"/>
    </row>
    <row r="819" spans="1:3" x14ac:dyDescent="0.3">
      <c r="A819" s="3"/>
      <c r="B819" s="4"/>
      <c r="C819" s="4"/>
    </row>
    <row r="820" spans="1:3" x14ac:dyDescent="0.3">
      <c r="A820" s="3"/>
      <c r="B820" s="4"/>
      <c r="C820" s="4"/>
    </row>
    <row r="821" spans="1:3" x14ac:dyDescent="0.3">
      <c r="A821" s="3"/>
      <c r="B821" s="4"/>
      <c r="C821" s="4"/>
    </row>
    <row r="822" spans="1:3" x14ac:dyDescent="0.3">
      <c r="A822" s="3"/>
      <c r="B822" s="4"/>
      <c r="C822" s="4"/>
    </row>
    <row r="823" spans="1:3" x14ac:dyDescent="0.3">
      <c r="A823" s="3"/>
      <c r="B823" s="4"/>
      <c r="C823" s="4"/>
    </row>
    <row r="824" spans="1:3" x14ac:dyDescent="0.3">
      <c r="A824" s="3"/>
      <c r="B824" s="4"/>
      <c r="C824" s="4"/>
    </row>
    <row r="825" spans="1:3" x14ac:dyDescent="0.3">
      <c r="A825" s="3"/>
      <c r="B825" s="4"/>
      <c r="C825" s="4"/>
    </row>
    <row r="826" spans="1:3" x14ac:dyDescent="0.3">
      <c r="A826" s="3"/>
      <c r="B826" s="4"/>
      <c r="C826" s="4"/>
    </row>
    <row r="827" spans="1:3" x14ac:dyDescent="0.3">
      <c r="A827" s="3"/>
      <c r="B827" s="4"/>
      <c r="C827" s="4"/>
    </row>
    <row r="828" spans="1:3" x14ac:dyDescent="0.3">
      <c r="A828" s="3"/>
      <c r="B828" s="4"/>
      <c r="C828" s="4"/>
    </row>
    <row r="829" spans="1:3" x14ac:dyDescent="0.3">
      <c r="A829" s="3"/>
      <c r="B829" s="4"/>
      <c r="C829" s="4"/>
    </row>
    <row r="830" spans="1:3" x14ac:dyDescent="0.3">
      <c r="A830" s="3"/>
      <c r="B830" s="4"/>
      <c r="C830" s="4"/>
    </row>
    <row r="831" spans="1:3" x14ac:dyDescent="0.3">
      <c r="A831" s="3"/>
      <c r="B831" s="4"/>
      <c r="C831" s="4"/>
    </row>
    <row r="832" spans="1:3" x14ac:dyDescent="0.3">
      <c r="A832" s="3"/>
      <c r="B832" s="4"/>
      <c r="C832" s="4"/>
    </row>
    <row r="833" spans="1:3" x14ac:dyDescent="0.3">
      <c r="A833" s="3"/>
      <c r="B833" s="4"/>
      <c r="C833" s="4"/>
    </row>
    <row r="834" spans="1:3" x14ac:dyDescent="0.3">
      <c r="A834" s="3"/>
      <c r="B834" s="4"/>
      <c r="C834" s="4"/>
    </row>
    <row r="835" spans="1:3" x14ac:dyDescent="0.3">
      <c r="A835" s="3"/>
      <c r="B835" s="4"/>
      <c r="C835" s="4"/>
    </row>
    <row r="836" spans="1:3" x14ac:dyDescent="0.3">
      <c r="A836" s="3"/>
      <c r="B836" s="4"/>
      <c r="C836" s="4"/>
    </row>
    <row r="837" spans="1:3" x14ac:dyDescent="0.3">
      <c r="A837" s="3"/>
      <c r="B837" s="4"/>
      <c r="C837" s="4"/>
    </row>
    <row r="838" spans="1:3" x14ac:dyDescent="0.3">
      <c r="A838" s="3"/>
      <c r="B838" s="4"/>
      <c r="C838" s="4"/>
    </row>
    <row r="839" spans="1:3" x14ac:dyDescent="0.3">
      <c r="A839" s="3"/>
      <c r="B839" s="4"/>
      <c r="C839" s="4"/>
    </row>
    <row r="840" spans="1:3" x14ac:dyDescent="0.3">
      <c r="A840" s="3"/>
      <c r="B840" s="4"/>
      <c r="C840" s="4"/>
    </row>
    <row r="841" spans="1:3" x14ac:dyDescent="0.3">
      <c r="A841" s="3"/>
      <c r="B841" s="4"/>
      <c r="C841" s="4"/>
    </row>
    <row r="842" spans="1:3" x14ac:dyDescent="0.3">
      <c r="A842" s="3"/>
      <c r="B842" s="4"/>
      <c r="C842" s="4"/>
    </row>
    <row r="843" spans="1:3" x14ac:dyDescent="0.3">
      <c r="A843" s="3"/>
      <c r="B843" s="4"/>
      <c r="C843" s="4"/>
    </row>
    <row r="844" spans="1:3" x14ac:dyDescent="0.3">
      <c r="A844" s="3"/>
      <c r="B844" s="4"/>
      <c r="C844" s="4"/>
    </row>
    <row r="845" spans="1:3" x14ac:dyDescent="0.3">
      <c r="A845" s="3"/>
      <c r="B845" s="4"/>
      <c r="C845" s="4"/>
    </row>
    <row r="846" spans="1:3" x14ac:dyDescent="0.3">
      <c r="A846" s="3"/>
      <c r="B846" s="4"/>
      <c r="C846" s="4"/>
    </row>
    <row r="847" spans="1:3" x14ac:dyDescent="0.3">
      <c r="A847" s="3"/>
      <c r="B847" s="4"/>
      <c r="C847" s="4"/>
    </row>
    <row r="848" spans="1:3" x14ac:dyDescent="0.3">
      <c r="A848" s="3"/>
      <c r="B848" s="4"/>
      <c r="C848" s="4"/>
    </row>
    <row r="849" spans="1:3" x14ac:dyDescent="0.3">
      <c r="A849" s="3"/>
      <c r="B849" s="4"/>
      <c r="C849" s="4"/>
    </row>
    <row r="850" spans="1:3" x14ac:dyDescent="0.3">
      <c r="A850" s="3"/>
      <c r="B850" s="4"/>
      <c r="C850" s="4"/>
    </row>
    <row r="851" spans="1:3" x14ac:dyDescent="0.3">
      <c r="A851" s="3"/>
      <c r="B851" s="4"/>
      <c r="C851" s="4"/>
    </row>
    <row r="852" spans="1:3" x14ac:dyDescent="0.3">
      <c r="A852" s="3"/>
      <c r="B852" s="4"/>
      <c r="C852" s="4"/>
    </row>
    <row r="853" spans="1:3" x14ac:dyDescent="0.3">
      <c r="A853" s="3"/>
      <c r="B853" s="4"/>
      <c r="C853" s="4"/>
    </row>
    <row r="854" spans="1:3" x14ac:dyDescent="0.3">
      <c r="A854" s="3"/>
      <c r="B854" s="4"/>
      <c r="C854" s="4"/>
    </row>
    <row r="855" spans="1:3" x14ac:dyDescent="0.3">
      <c r="A855" s="3"/>
      <c r="B855" s="4"/>
      <c r="C855" s="4"/>
    </row>
    <row r="856" spans="1:3" x14ac:dyDescent="0.3">
      <c r="A856" s="3"/>
      <c r="B856" s="4"/>
      <c r="C856" s="4"/>
    </row>
    <row r="857" spans="1:3" x14ac:dyDescent="0.3">
      <c r="A857" s="3"/>
      <c r="B857" s="4"/>
      <c r="C857" s="4"/>
    </row>
    <row r="858" spans="1:3" x14ac:dyDescent="0.3">
      <c r="A858" s="3"/>
      <c r="B858" s="4"/>
      <c r="C858" s="4"/>
    </row>
    <row r="859" spans="1:3" x14ac:dyDescent="0.3">
      <c r="A859" s="3"/>
      <c r="B859" s="4"/>
      <c r="C859" s="4"/>
    </row>
    <row r="860" spans="1:3" x14ac:dyDescent="0.3">
      <c r="A860" s="3"/>
      <c r="B860" s="4"/>
      <c r="C860" s="4"/>
    </row>
    <row r="861" spans="1:3" x14ac:dyDescent="0.3">
      <c r="A861" s="3"/>
      <c r="B861" s="4"/>
      <c r="C861" s="4"/>
    </row>
    <row r="862" spans="1:3" x14ac:dyDescent="0.3">
      <c r="A862" s="3"/>
      <c r="B862" s="4"/>
      <c r="C862" s="4"/>
    </row>
    <row r="863" spans="1:3" x14ac:dyDescent="0.3">
      <c r="A863" s="3"/>
      <c r="B863" s="4"/>
      <c r="C863" s="4"/>
    </row>
    <row r="864" spans="1:3" x14ac:dyDescent="0.3">
      <c r="A864" s="3"/>
      <c r="B864" s="4"/>
      <c r="C864" s="4"/>
    </row>
    <row r="865" spans="1:3" x14ac:dyDescent="0.3">
      <c r="A865" s="3"/>
      <c r="B865" s="4"/>
      <c r="C865" s="4"/>
    </row>
    <row r="866" spans="1:3" x14ac:dyDescent="0.3">
      <c r="A866" s="3"/>
      <c r="B866" s="4"/>
      <c r="C866" s="4"/>
    </row>
    <row r="867" spans="1:3" x14ac:dyDescent="0.3">
      <c r="A867" s="3"/>
      <c r="B867" s="4"/>
      <c r="C867" s="4"/>
    </row>
    <row r="868" spans="1:3" x14ac:dyDescent="0.3">
      <c r="A868" s="3"/>
      <c r="B868" s="4"/>
      <c r="C868" s="4"/>
    </row>
    <row r="869" spans="1:3" x14ac:dyDescent="0.3">
      <c r="A869" s="3"/>
      <c r="B869" s="4"/>
      <c r="C869" s="4"/>
    </row>
    <row r="870" spans="1:3" x14ac:dyDescent="0.3">
      <c r="A870" s="3"/>
      <c r="B870" s="4"/>
      <c r="C870" s="4"/>
    </row>
    <row r="871" spans="1:3" x14ac:dyDescent="0.3">
      <c r="A871" s="3"/>
      <c r="B871" s="4"/>
      <c r="C871" s="4"/>
    </row>
  </sheetData>
  <sortState xmlns:xlrd2="http://schemas.microsoft.com/office/spreadsheetml/2017/richdata2" ref="AF3:AF599">
    <sortCondition ref="AF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CDE9-937D-4239-8DE9-17455279BBCB}">
  <dimension ref="A1:K49"/>
  <sheetViews>
    <sheetView workbookViewId="0">
      <selection activeCell="G3" sqref="G3"/>
    </sheetView>
  </sheetViews>
  <sheetFormatPr defaultRowHeight="14.4" x14ac:dyDescent="0.3"/>
  <cols>
    <col min="1" max="1" width="10.44140625" bestFit="1" customWidth="1"/>
    <col min="6" max="6" width="10.109375" bestFit="1" customWidth="1"/>
    <col min="7" max="7" width="14.44140625" customWidth="1"/>
    <col min="8" max="8" width="17" customWidth="1"/>
  </cols>
  <sheetData>
    <row r="1" spans="1:11" ht="43.2" x14ac:dyDescent="0.3">
      <c r="A1" s="5" t="s">
        <v>21</v>
      </c>
      <c r="B1" s="5" t="s">
        <v>23</v>
      </c>
      <c r="C1" s="5" t="s">
        <v>33</v>
      </c>
      <c r="D1" s="8" t="s">
        <v>38</v>
      </c>
      <c r="E1" s="8" t="s">
        <v>39</v>
      </c>
      <c r="F1" s="5" t="s">
        <v>35</v>
      </c>
      <c r="G1" s="5" t="s">
        <v>34</v>
      </c>
      <c r="H1" s="8" t="s">
        <v>32</v>
      </c>
    </row>
    <row r="2" spans="1:11" x14ac:dyDescent="0.3">
      <c r="A2" s="21">
        <v>44927</v>
      </c>
      <c r="B2" s="2">
        <v>100.52</v>
      </c>
      <c r="C2" s="2">
        <v>300.45600000000002</v>
      </c>
      <c r="D2" s="2">
        <v>100</v>
      </c>
      <c r="E2" s="2">
        <v>100</v>
      </c>
      <c r="F2" s="2">
        <f>D2/E2</f>
        <v>1</v>
      </c>
      <c r="G2" s="20">
        <f>F2*$H$2</f>
        <v>23445</v>
      </c>
      <c r="H2" s="4">
        <v>23445</v>
      </c>
      <c r="K2" t="s">
        <v>27</v>
      </c>
    </row>
    <row r="3" spans="1:11" x14ac:dyDescent="0.3">
      <c r="A3" s="21">
        <v>44958</v>
      </c>
      <c r="B3" s="2">
        <v>100.45</v>
      </c>
      <c r="C3" s="2">
        <v>301.476</v>
      </c>
      <c r="D3" s="2">
        <f>B3/$B$2*100</f>
        <v>99.93036211699166</v>
      </c>
      <c r="E3" s="2">
        <f>C3/C2*100</f>
        <v>100.3394839843438</v>
      </c>
      <c r="F3" s="2">
        <f>D3/E3</f>
        <v>0.99592262336712856</v>
      </c>
      <c r="G3" s="20">
        <f>F3*$H$2</f>
        <v>23349.40590484233</v>
      </c>
      <c r="H3" s="4">
        <v>23740</v>
      </c>
      <c r="K3">
        <f>CORREL(D2:D28,E2:E28)</f>
        <v>0.34447414255151598</v>
      </c>
    </row>
    <row r="4" spans="1:11" x14ac:dyDescent="0.3">
      <c r="A4" s="21">
        <v>44986</v>
      </c>
      <c r="B4" s="2">
        <v>99.77</v>
      </c>
      <c r="C4" s="2">
        <v>301.64299999999997</v>
      </c>
      <c r="D4" s="2">
        <f>B4/$B$2*100</f>
        <v>99.253879824910456</v>
      </c>
      <c r="E4" s="2">
        <f t="shared" ref="E4:E28" si="0">C4/C3*100</f>
        <v>100.05539412755905</v>
      </c>
      <c r="F4" s="2">
        <f t="shared" ref="F3:F28" si="1">D4/E4</f>
        <v>0.99198929443397366</v>
      </c>
      <c r="G4" s="20">
        <f>F4*$H$2</f>
        <v>23257.189008004512</v>
      </c>
      <c r="H4" s="4">
        <v>23450</v>
      </c>
    </row>
    <row r="5" spans="1:11" x14ac:dyDescent="0.3">
      <c r="A5" s="21">
        <v>45017</v>
      </c>
      <c r="B5" s="2">
        <v>99.66</v>
      </c>
      <c r="C5" s="2">
        <v>302.858</v>
      </c>
      <c r="D5" s="2">
        <f t="shared" ref="D5:D28" si="2">B5/$B$2*100</f>
        <v>99.144448865897346</v>
      </c>
      <c r="E5" s="2">
        <f t="shared" si="0"/>
        <v>100.40279403135494</v>
      </c>
      <c r="F5" s="2">
        <f t="shared" si="1"/>
        <v>0.98746703039892869</v>
      </c>
      <c r="G5" s="20">
        <f t="shared" ref="G3:G28" si="3">F5*$H$2</f>
        <v>23151.164527702884</v>
      </c>
      <c r="H5" s="4">
        <v>23450</v>
      </c>
    </row>
    <row r="6" spans="1:11" x14ac:dyDescent="0.3">
      <c r="A6" s="21">
        <v>45047</v>
      </c>
      <c r="B6" s="2">
        <v>100.01</v>
      </c>
      <c r="C6" s="2">
        <v>303.31599999999997</v>
      </c>
      <c r="D6" s="2">
        <f t="shared" si="2"/>
        <v>99.492638280939133</v>
      </c>
      <c r="E6" s="2">
        <f t="shared" si="0"/>
        <v>100.15122598709625</v>
      </c>
      <c r="F6" s="2">
        <f t="shared" si="1"/>
        <v>0.99342406745732725</v>
      </c>
      <c r="G6" s="20">
        <f>F6*$H$2</f>
        <v>23290.827261537037</v>
      </c>
      <c r="H6" s="4">
        <v>23485</v>
      </c>
    </row>
    <row r="7" spans="1:11" x14ac:dyDescent="0.3">
      <c r="A7" s="21">
        <v>45078</v>
      </c>
      <c r="B7" s="2">
        <v>100.27</v>
      </c>
      <c r="C7" s="2">
        <v>304.09899999999999</v>
      </c>
      <c r="D7" s="2">
        <f t="shared" si="2"/>
        <v>99.751293274970152</v>
      </c>
      <c r="E7" s="2">
        <f t="shared" si="0"/>
        <v>100.25814661936727</v>
      </c>
      <c r="F7" s="2">
        <f t="shared" si="1"/>
        <v>0.9949445171141913</v>
      </c>
      <c r="G7" s="20">
        <f t="shared" si="3"/>
        <v>23326.474203742215</v>
      </c>
      <c r="H7" s="4">
        <v>23575</v>
      </c>
    </row>
    <row r="8" spans="1:11" x14ac:dyDescent="0.3">
      <c r="A8" s="21">
        <v>45108</v>
      </c>
      <c r="B8" s="2">
        <v>100.45</v>
      </c>
      <c r="C8" s="2">
        <v>304.61500000000001</v>
      </c>
      <c r="D8" s="2">
        <f t="shared" si="2"/>
        <v>99.93036211699166</v>
      </c>
      <c r="E8" s="2">
        <f t="shared" si="0"/>
        <v>100.16968158395787</v>
      </c>
      <c r="F8" s="2">
        <f t="shared" si="1"/>
        <v>0.99761085926218485</v>
      </c>
      <c r="G8" s="20">
        <f t="shared" si="3"/>
        <v>23388.986595401922</v>
      </c>
      <c r="H8" s="4">
        <v>23680</v>
      </c>
    </row>
    <row r="9" spans="1:11" x14ac:dyDescent="0.3">
      <c r="A9" s="21">
        <v>45139</v>
      </c>
      <c r="B9" s="2">
        <v>100.88</v>
      </c>
      <c r="C9" s="2">
        <v>306.13799999999998</v>
      </c>
      <c r="D9" s="2">
        <f t="shared" si="2"/>
        <v>100.35813768404299</v>
      </c>
      <c r="E9" s="2">
        <f t="shared" si="0"/>
        <v>100.49997537875679</v>
      </c>
      <c r="F9" s="2">
        <f t="shared" si="1"/>
        <v>0.9985886793088331</v>
      </c>
      <c r="G9" s="20">
        <f t="shared" si="3"/>
        <v>23411.911586395592</v>
      </c>
      <c r="H9" s="4">
        <v>24060</v>
      </c>
    </row>
    <row r="10" spans="1:11" x14ac:dyDescent="0.3">
      <c r="A10" s="21">
        <v>45170</v>
      </c>
      <c r="B10" s="2">
        <v>101.08</v>
      </c>
      <c r="C10" s="2">
        <v>307.37400000000002</v>
      </c>
      <c r="D10" s="2">
        <f t="shared" si="2"/>
        <v>100.55710306406684</v>
      </c>
      <c r="E10" s="2">
        <f t="shared" si="0"/>
        <v>100.40373949003391</v>
      </c>
      <c r="F10" s="2">
        <f t="shared" si="1"/>
        <v>1.0015274687458045</v>
      </c>
      <c r="G10" s="20">
        <f t="shared" si="3"/>
        <v>23480.811504745387</v>
      </c>
      <c r="H10" s="4">
        <v>24280</v>
      </c>
    </row>
    <row r="11" spans="1:11" x14ac:dyDescent="0.3">
      <c r="A11" s="21">
        <v>45200</v>
      </c>
      <c r="B11" s="2">
        <v>100.08</v>
      </c>
      <c r="C11" s="2">
        <v>307.65300000000002</v>
      </c>
      <c r="D11" s="2">
        <f t="shared" si="2"/>
        <v>99.562276163947473</v>
      </c>
      <c r="E11" s="2">
        <f t="shared" si="0"/>
        <v>100.09076890042749</v>
      </c>
      <c r="F11" s="2">
        <f t="shared" si="1"/>
        <v>0.99471986535535784</v>
      </c>
      <c r="G11" s="20">
        <f t="shared" si="3"/>
        <v>23321.207243256365</v>
      </c>
      <c r="H11" s="4">
        <v>24560</v>
      </c>
    </row>
    <row r="12" spans="1:11" x14ac:dyDescent="0.3">
      <c r="A12" s="21">
        <v>45231</v>
      </c>
      <c r="B12" s="2">
        <v>100.25</v>
      </c>
      <c r="C12" s="2">
        <v>308.08699999999999</v>
      </c>
      <c r="D12" s="2">
        <f t="shared" si="2"/>
        <v>99.731396736967767</v>
      </c>
      <c r="E12" s="2">
        <f t="shared" si="0"/>
        <v>100.14106802143974</v>
      </c>
      <c r="F12" s="2">
        <f t="shared" si="1"/>
        <v>0.99590905816598385</v>
      </c>
      <c r="G12" s="20">
        <f t="shared" si="3"/>
        <v>23349.087868701492</v>
      </c>
      <c r="H12" s="4">
        <v>24250</v>
      </c>
    </row>
    <row r="13" spans="1:11" x14ac:dyDescent="0.3">
      <c r="A13" s="21">
        <v>45261</v>
      </c>
      <c r="B13" s="2">
        <v>100.12</v>
      </c>
      <c r="C13" s="2">
        <v>308.73500000000001</v>
      </c>
      <c r="D13" s="2">
        <f t="shared" si="2"/>
        <v>99.602069239952257</v>
      </c>
      <c r="E13" s="2">
        <f t="shared" si="0"/>
        <v>100.21033019893733</v>
      </c>
      <c r="F13" s="2">
        <f t="shared" si="1"/>
        <v>0.99393015712274824</v>
      </c>
      <c r="G13" s="20">
        <f t="shared" si="3"/>
        <v>23302.692533742833</v>
      </c>
      <c r="H13" s="4">
        <v>24260</v>
      </c>
    </row>
    <row r="14" spans="1:11" x14ac:dyDescent="0.3">
      <c r="A14" s="21">
        <v>45292</v>
      </c>
      <c r="B14" s="2">
        <v>100.31</v>
      </c>
      <c r="C14" s="2">
        <v>309.79399999999998</v>
      </c>
      <c r="D14" s="2">
        <f t="shared" si="2"/>
        <v>99.791086350974936</v>
      </c>
      <c r="E14" s="2">
        <f t="shared" si="0"/>
        <v>100.34301261599752</v>
      </c>
      <c r="F14" s="2">
        <f t="shared" si="1"/>
        <v>0.9944996044006098</v>
      </c>
      <c r="G14" s="20">
        <f t="shared" si="3"/>
        <v>23316.043225172296</v>
      </c>
      <c r="H14" s="4">
        <v>24415</v>
      </c>
    </row>
    <row r="15" spans="1:11" x14ac:dyDescent="0.3">
      <c r="A15" s="21">
        <v>45323</v>
      </c>
      <c r="B15" s="2">
        <v>101.04</v>
      </c>
      <c r="C15" s="2">
        <v>311.02199999999999</v>
      </c>
      <c r="D15" s="2">
        <f t="shared" si="2"/>
        <v>100.5173099880621</v>
      </c>
      <c r="E15" s="2">
        <f t="shared" si="0"/>
        <v>100.39639244142882</v>
      </c>
      <c r="F15" s="2">
        <f t="shared" si="1"/>
        <v>1.0012044013105732</v>
      </c>
      <c r="G15" s="20">
        <f t="shared" si="3"/>
        <v>23473.237188726387</v>
      </c>
      <c r="H15" s="4">
        <v>24640</v>
      </c>
    </row>
    <row r="16" spans="1:11" x14ac:dyDescent="0.3">
      <c r="A16" s="21">
        <v>45352</v>
      </c>
      <c r="B16" s="2">
        <v>99.07</v>
      </c>
      <c r="C16" s="2">
        <v>312.10700000000003</v>
      </c>
      <c r="D16" s="2">
        <f t="shared" si="2"/>
        <v>98.557500994826896</v>
      </c>
      <c r="E16" s="2">
        <f t="shared" si="0"/>
        <v>100.34884992058441</v>
      </c>
      <c r="F16" s="2">
        <f t="shared" si="1"/>
        <v>0.98214878469284717</v>
      </c>
      <c r="G16" s="20">
        <f t="shared" si="3"/>
        <v>23026.478257123803</v>
      </c>
      <c r="H16" s="4">
        <v>24810</v>
      </c>
    </row>
    <row r="17" spans="1:8" x14ac:dyDescent="0.3">
      <c r="A17" s="21">
        <v>45383</v>
      </c>
      <c r="B17" s="2">
        <v>100.07</v>
      </c>
      <c r="C17" s="2">
        <v>313.01600000000002</v>
      </c>
      <c r="D17" s="2">
        <f t="shared" si="2"/>
        <v>99.552327894946274</v>
      </c>
      <c r="E17" s="2">
        <f t="shared" si="0"/>
        <v>100.29124627131081</v>
      </c>
      <c r="F17" s="2">
        <f t="shared" si="1"/>
        <v>0.99263227446226365</v>
      </c>
      <c r="G17" s="20">
        <f t="shared" si="3"/>
        <v>23272.263674767772</v>
      </c>
      <c r="H17" s="4">
        <v>25330</v>
      </c>
    </row>
    <row r="18" spans="1:8" x14ac:dyDescent="0.3">
      <c r="A18" s="21">
        <v>45413</v>
      </c>
      <c r="B18" s="2">
        <v>100.05</v>
      </c>
      <c r="C18" s="2">
        <v>313.14</v>
      </c>
      <c r="D18" s="2">
        <f t="shared" si="2"/>
        <v>99.532431356943903</v>
      </c>
      <c r="E18" s="2">
        <f t="shared" si="0"/>
        <v>100.03961458839163</v>
      </c>
      <c r="F18" s="2">
        <f t="shared" si="1"/>
        <v>0.99493017607540268</v>
      </c>
      <c r="G18" s="20">
        <f t="shared" si="3"/>
        <v>23326.137978087816</v>
      </c>
      <c r="H18" s="4">
        <v>25440</v>
      </c>
    </row>
    <row r="19" spans="1:8" x14ac:dyDescent="0.3">
      <c r="A19" s="21">
        <v>45444</v>
      </c>
      <c r="B19" s="2">
        <v>100.17</v>
      </c>
      <c r="C19" s="2">
        <v>313.13099999999997</v>
      </c>
      <c r="D19" s="2">
        <f t="shared" si="2"/>
        <v>99.651810584958227</v>
      </c>
      <c r="E19" s="2">
        <f t="shared" si="0"/>
        <v>99.997125886185088</v>
      </c>
      <c r="F19" s="2">
        <f t="shared" si="1"/>
        <v>0.99654674773733098</v>
      </c>
      <c r="G19" s="20">
        <f t="shared" si="3"/>
        <v>23364.038500701725</v>
      </c>
      <c r="H19" s="4">
        <v>25445</v>
      </c>
    </row>
    <row r="20" spans="1:8" x14ac:dyDescent="0.3">
      <c r="A20" s="21">
        <v>45474</v>
      </c>
      <c r="B20" s="2">
        <v>100.48</v>
      </c>
      <c r="C20" s="2">
        <v>313.56599999999997</v>
      </c>
      <c r="D20" s="2">
        <f t="shared" si="2"/>
        <v>99.96020692399523</v>
      </c>
      <c r="E20" s="2">
        <f t="shared" si="0"/>
        <v>100.13891949375819</v>
      </c>
      <c r="F20" s="2">
        <f t="shared" si="1"/>
        <v>0.99821535352421986</v>
      </c>
      <c r="G20" s="20">
        <f t="shared" si="3"/>
        <v>23403.158963375336</v>
      </c>
      <c r="H20" s="4">
        <v>25235</v>
      </c>
    </row>
    <row r="21" spans="1:8" x14ac:dyDescent="0.3">
      <c r="A21" s="21">
        <v>45505</v>
      </c>
      <c r="B21" s="2">
        <v>100</v>
      </c>
      <c r="C21" s="2">
        <v>314.13099999999997</v>
      </c>
      <c r="D21" s="2">
        <f t="shared" si="2"/>
        <v>99.482690011937919</v>
      </c>
      <c r="E21" s="2">
        <f t="shared" si="0"/>
        <v>100.18018535172818</v>
      </c>
      <c r="F21" s="2">
        <f t="shared" si="1"/>
        <v>0.99303759184172613</v>
      </c>
      <c r="G21" s="20">
        <f t="shared" si="3"/>
        <v>23281.766340729268</v>
      </c>
      <c r="H21" s="4">
        <v>24860</v>
      </c>
    </row>
    <row r="22" spans="1:8" x14ac:dyDescent="0.3">
      <c r="A22" s="21">
        <v>45536</v>
      </c>
      <c r="B22" s="2">
        <v>100.29</v>
      </c>
      <c r="C22" s="2">
        <v>314.851</v>
      </c>
      <c r="D22" s="2">
        <f t="shared" si="2"/>
        <v>99.771189812972551</v>
      </c>
      <c r="E22" s="2">
        <f t="shared" si="0"/>
        <v>100.22920373984104</v>
      </c>
      <c r="F22" s="2">
        <f t="shared" si="1"/>
        <v>0.99543033457536656</v>
      </c>
      <c r="G22" s="20">
        <f t="shared" si="3"/>
        <v>23337.864194119469</v>
      </c>
      <c r="H22" s="4">
        <v>24555</v>
      </c>
    </row>
    <row r="23" spans="1:8" x14ac:dyDescent="0.3">
      <c r="A23" s="21">
        <v>45566</v>
      </c>
      <c r="B23" s="2">
        <v>100.33</v>
      </c>
      <c r="C23" s="2">
        <v>315.56400000000002</v>
      </c>
      <c r="D23" s="2">
        <f t="shared" si="2"/>
        <v>99.810982888977321</v>
      </c>
      <c r="E23" s="2">
        <f t="shared" si="0"/>
        <v>100.2264563237849</v>
      </c>
      <c r="F23" s="2">
        <f t="shared" si="1"/>
        <v>0.9958546530522302</v>
      </c>
      <c r="G23" s="20">
        <f t="shared" si="3"/>
        <v>23347.812340809538</v>
      </c>
      <c r="H23" s="4">
        <v>25270</v>
      </c>
    </row>
    <row r="24" spans="1:8" x14ac:dyDescent="0.3">
      <c r="A24" s="21">
        <v>45597</v>
      </c>
      <c r="B24" s="2">
        <v>100.13</v>
      </c>
      <c r="C24" s="2">
        <v>316.44900000000001</v>
      </c>
      <c r="D24" s="2">
        <f t="shared" si="2"/>
        <v>99.612017508953443</v>
      </c>
      <c r="E24" s="2">
        <f t="shared" si="0"/>
        <v>100.28045024147241</v>
      </c>
      <c r="F24" s="2">
        <f t="shared" si="1"/>
        <v>0.99333436646016848</v>
      </c>
      <c r="G24" s="20">
        <f t="shared" si="3"/>
        <v>23288.724221658649</v>
      </c>
      <c r="H24" s="4">
        <v>25344</v>
      </c>
    </row>
    <row r="25" spans="1:8" x14ac:dyDescent="0.3">
      <c r="A25" s="21">
        <v>45627</v>
      </c>
      <c r="B25" s="2">
        <v>100.29</v>
      </c>
      <c r="C25" s="2">
        <v>317.60300000000001</v>
      </c>
      <c r="D25" s="2">
        <f t="shared" si="2"/>
        <v>99.771189812972551</v>
      </c>
      <c r="E25" s="2">
        <f t="shared" si="0"/>
        <v>100.36467171645351</v>
      </c>
      <c r="F25" s="2">
        <f t="shared" si="1"/>
        <v>0.994086744933938</v>
      </c>
      <c r="G25" s="20">
        <f t="shared" si="3"/>
        <v>23306.363734976178</v>
      </c>
      <c r="H25" s="4">
        <v>25480</v>
      </c>
    </row>
    <row r="26" spans="1:8" x14ac:dyDescent="0.3">
      <c r="A26" s="21">
        <v>45658</v>
      </c>
      <c r="B26" s="2">
        <v>100.98</v>
      </c>
      <c r="C26" s="2">
        <v>319.08600000000001</v>
      </c>
      <c r="D26" s="2">
        <f t="shared" si="2"/>
        <v>100.45762037405493</v>
      </c>
      <c r="E26" s="2">
        <f t="shared" si="0"/>
        <v>100.46693513600313</v>
      </c>
      <c r="F26" s="2">
        <f t="shared" si="1"/>
        <v>0.99990728529803763</v>
      </c>
      <c r="G26" s="20">
        <f t="shared" si="3"/>
        <v>23442.826303812493</v>
      </c>
      <c r="H26" s="4">
        <v>25060</v>
      </c>
    </row>
    <row r="27" spans="1:8" x14ac:dyDescent="0.3">
      <c r="A27" s="21">
        <v>45689</v>
      </c>
      <c r="B27" s="2">
        <v>100.34</v>
      </c>
      <c r="C27" s="2">
        <v>319.77499999999998</v>
      </c>
      <c r="D27" s="2">
        <f t="shared" si="2"/>
        <v>99.820931157978521</v>
      </c>
      <c r="E27" s="2">
        <f t="shared" si="0"/>
        <v>100.21592924791433</v>
      </c>
      <c r="F27" s="2">
        <f t="shared" si="1"/>
        <v>0.99605852988741272</v>
      </c>
      <c r="G27" s="20">
        <f t="shared" si="3"/>
        <v>23352.592233210391</v>
      </c>
      <c r="H27" s="4">
        <v>25530</v>
      </c>
    </row>
    <row r="28" spans="1:8" x14ac:dyDescent="0.3">
      <c r="A28" s="21">
        <v>45717</v>
      </c>
      <c r="B28" s="2">
        <v>99.97</v>
      </c>
      <c r="C28" s="2">
        <v>319.61500000000001</v>
      </c>
      <c r="D28" s="2">
        <f t="shared" si="2"/>
        <v>99.452845204934349</v>
      </c>
      <c r="E28" s="2">
        <f t="shared" si="0"/>
        <v>99.949964819013388</v>
      </c>
      <c r="F28" s="2">
        <f t="shared" si="1"/>
        <v>0.99502631526705176</v>
      </c>
      <c r="G28" s="20">
        <f t="shared" si="3"/>
        <v>23328.391961436027</v>
      </c>
      <c r="H28" s="4">
        <v>25565</v>
      </c>
    </row>
    <row r="29" spans="1:8" x14ac:dyDescent="0.3">
      <c r="A29" s="18"/>
    </row>
    <row r="30" spans="1:8" x14ac:dyDescent="0.3">
      <c r="A30" s="18"/>
    </row>
    <row r="31" spans="1:8" x14ac:dyDescent="0.3">
      <c r="A31" s="18"/>
    </row>
    <row r="32" spans="1:8" x14ac:dyDescent="0.3">
      <c r="A32" s="18"/>
    </row>
    <row r="33" spans="1:1" x14ac:dyDescent="0.3">
      <c r="A33" s="18"/>
    </row>
    <row r="34" spans="1:1" x14ac:dyDescent="0.3">
      <c r="A34" s="18"/>
    </row>
    <row r="35" spans="1:1" x14ac:dyDescent="0.3">
      <c r="A35" s="18"/>
    </row>
    <row r="36" spans="1:1" x14ac:dyDescent="0.3">
      <c r="A36" s="18"/>
    </row>
    <row r="37" spans="1:1" x14ac:dyDescent="0.3">
      <c r="A37" s="18"/>
    </row>
    <row r="38" spans="1:1" x14ac:dyDescent="0.3">
      <c r="A38" s="18"/>
    </row>
    <row r="39" spans="1:1" x14ac:dyDescent="0.3">
      <c r="A39" s="18"/>
    </row>
    <row r="40" spans="1:1" x14ac:dyDescent="0.3">
      <c r="A40" s="18"/>
    </row>
    <row r="41" spans="1:1" x14ac:dyDescent="0.3">
      <c r="A41" s="18"/>
    </row>
    <row r="42" spans="1:1" x14ac:dyDescent="0.3">
      <c r="A42" s="18"/>
    </row>
    <row r="43" spans="1:1" x14ac:dyDescent="0.3">
      <c r="A43" s="18"/>
    </row>
    <row r="44" spans="1:1" x14ac:dyDescent="0.3">
      <c r="A44" s="18"/>
    </row>
    <row r="45" spans="1:1" x14ac:dyDescent="0.3">
      <c r="A45" s="18"/>
    </row>
    <row r="46" spans="1:1" x14ac:dyDescent="0.3">
      <c r="A46" s="18"/>
    </row>
    <row r="47" spans="1:1" x14ac:dyDescent="0.3">
      <c r="A47" s="18"/>
    </row>
    <row r="48" spans="1:1" x14ac:dyDescent="0.3">
      <c r="A48" s="18"/>
    </row>
    <row r="49" spans="1:1" x14ac:dyDescent="0.3">
      <c r="A49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214E-CC46-4612-B18D-F6EA06F18C91}">
  <dimension ref="A1:Q61"/>
  <sheetViews>
    <sheetView workbookViewId="0">
      <selection activeCell="G21" sqref="G21"/>
    </sheetView>
  </sheetViews>
  <sheetFormatPr defaultRowHeight="14.4" x14ac:dyDescent="0.3"/>
  <cols>
    <col min="1" max="1" width="17.109375" customWidth="1"/>
    <col min="2" max="2" width="15.88671875" customWidth="1"/>
    <col min="4" max="4" width="9.33203125" customWidth="1"/>
    <col min="7" max="7" width="12.21875" customWidth="1"/>
    <col min="8" max="8" width="24.109375" customWidth="1"/>
    <col min="9" max="9" width="29.109375" customWidth="1"/>
    <col min="10" max="10" width="9.109375" bestFit="1" customWidth="1"/>
    <col min="11" max="11" width="10.33203125" bestFit="1" customWidth="1"/>
  </cols>
  <sheetData>
    <row r="1" spans="1:17" ht="26.4" customHeight="1" x14ac:dyDescent="0.3">
      <c r="A1" s="13" t="s">
        <v>21</v>
      </c>
      <c r="B1" s="13" t="s">
        <v>23</v>
      </c>
      <c r="C1" s="5" t="s">
        <v>22</v>
      </c>
      <c r="D1" s="8" t="s">
        <v>24</v>
      </c>
      <c r="E1" s="8" t="s">
        <v>25</v>
      </c>
      <c r="G1" t="s">
        <v>29</v>
      </c>
      <c r="H1" t="s">
        <v>30</v>
      </c>
      <c r="I1" t="s">
        <v>32</v>
      </c>
      <c r="J1" t="s">
        <v>31</v>
      </c>
    </row>
    <row r="2" spans="1:17" x14ac:dyDescent="0.3">
      <c r="A2" s="12">
        <v>44927</v>
      </c>
      <c r="B2" s="14">
        <v>4.8899999999999999E-2</v>
      </c>
      <c r="C2" s="14">
        <v>6.4000000000000001E-2</v>
      </c>
      <c r="D2" s="2">
        <v>100</v>
      </c>
      <c r="E2" s="2">
        <v>100</v>
      </c>
      <c r="G2" s="17">
        <f>B2-C2</f>
        <v>-1.5100000000000002E-2</v>
      </c>
      <c r="H2">
        <f>J2*(1+G2)</f>
        <v>23253.489000000001</v>
      </c>
      <c r="I2" s="16">
        <v>23445</v>
      </c>
      <c r="J2" s="16">
        <v>23610</v>
      </c>
      <c r="K2" s="1"/>
      <c r="L2" s="15"/>
    </row>
    <row r="3" spans="1:17" x14ac:dyDescent="0.3">
      <c r="A3" s="12">
        <v>44959</v>
      </c>
      <c r="B3" s="14">
        <v>4.3099999999999999E-2</v>
      </c>
      <c r="C3" s="14">
        <v>0.06</v>
      </c>
      <c r="D3" s="2">
        <f>D2*(1+B3)</f>
        <v>104.30999999999999</v>
      </c>
      <c r="E3" s="2">
        <f>E2*(1+C3)</f>
        <v>106</v>
      </c>
      <c r="G3" s="17">
        <f>B3-C3</f>
        <v>-1.6899999999999998E-2</v>
      </c>
      <c r="H3">
        <f>H2*(1+G3)</f>
        <v>22860.505035900002</v>
      </c>
      <c r="I3" s="16">
        <v>23740</v>
      </c>
      <c r="J3" s="16"/>
      <c r="K3" s="1"/>
      <c r="L3" s="15"/>
      <c r="Q3" s="15"/>
    </row>
    <row r="4" spans="1:17" x14ac:dyDescent="0.3">
      <c r="A4" s="12">
        <v>44991</v>
      </c>
      <c r="B4" s="14">
        <v>3.3500000000000002E-2</v>
      </c>
      <c r="C4" s="14">
        <v>0.05</v>
      </c>
      <c r="D4" s="2">
        <f>D3*(1+B4)</f>
        <v>107.804385</v>
      </c>
      <c r="E4" s="2">
        <f t="shared" ref="E4:E28" si="0">E3*(1+C4)</f>
        <v>111.30000000000001</v>
      </c>
      <c r="G4" s="17">
        <f t="shared" ref="G4:G28" si="1">B4-C4</f>
        <v>-1.6500000000000001E-2</v>
      </c>
      <c r="H4">
        <f>H3*(1+G4)</f>
        <v>22483.306702807651</v>
      </c>
      <c r="I4" s="16">
        <v>23450</v>
      </c>
      <c r="J4" s="16"/>
      <c r="K4" s="1"/>
      <c r="L4" s="15"/>
      <c r="Q4" s="15"/>
    </row>
    <row r="5" spans="1:17" x14ac:dyDescent="0.3">
      <c r="A5" s="12">
        <v>45023</v>
      </c>
      <c r="B5" s="14">
        <v>2.81E-2</v>
      </c>
      <c r="C5" s="14">
        <v>4.9000000000000002E-2</v>
      </c>
      <c r="D5" s="2">
        <f t="shared" ref="D5:D28" si="2">D4*(1+B5)</f>
        <v>110.8336882185</v>
      </c>
      <c r="E5" s="2">
        <f t="shared" si="0"/>
        <v>116.75370000000001</v>
      </c>
      <c r="G5" s="17">
        <f t="shared" si="1"/>
        <v>-2.0900000000000002E-2</v>
      </c>
      <c r="H5">
        <f t="shared" ref="H5:H28" si="3">H4*(1+G5)</f>
        <v>22013.405592718969</v>
      </c>
      <c r="I5" s="16">
        <v>23450</v>
      </c>
      <c r="J5" s="16"/>
      <c r="K5" s="1"/>
      <c r="L5" s="15"/>
      <c r="Q5" s="15"/>
    </row>
    <row r="6" spans="1:17" x14ac:dyDescent="0.3">
      <c r="A6" s="12">
        <v>45055</v>
      </c>
      <c r="B6" s="14">
        <v>2.4299999999999999E-2</v>
      </c>
      <c r="C6" s="14">
        <v>0.04</v>
      </c>
      <c r="D6" s="2">
        <f t="shared" si="2"/>
        <v>113.52694684220955</v>
      </c>
      <c r="E6" s="2">
        <f t="shared" si="0"/>
        <v>121.42384800000001</v>
      </c>
      <c r="G6" s="17">
        <f t="shared" si="1"/>
        <v>-1.5700000000000002E-2</v>
      </c>
      <c r="H6">
        <f t="shared" si="3"/>
        <v>21667.795124913282</v>
      </c>
      <c r="I6" s="16">
        <v>23485</v>
      </c>
      <c r="J6" s="16"/>
      <c r="K6" s="1"/>
      <c r="L6" s="15"/>
      <c r="Q6" s="15"/>
    </row>
    <row r="7" spans="1:17" x14ac:dyDescent="0.3">
      <c r="A7" s="12">
        <v>45087</v>
      </c>
      <c r="B7" s="14">
        <v>0.02</v>
      </c>
      <c r="C7" s="14">
        <v>0.03</v>
      </c>
      <c r="D7" s="2">
        <f t="shared" si="2"/>
        <v>115.79748577905374</v>
      </c>
      <c r="E7" s="2">
        <f t="shared" si="0"/>
        <v>125.06656344000001</v>
      </c>
      <c r="G7" s="17">
        <f t="shared" si="1"/>
        <v>-9.9999999999999985E-3</v>
      </c>
      <c r="H7">
        <f t="shared" si="3"/>
        <v>21451.117173664148</v>
      </c>
      <c r="I7" s="16">
        <v>23575</v>
      </c>
      <c r="J7" s="16"/>
      <c r="K7" s="1"/>
      <c r="L7" s="15"/>
      <c r="Q7" s="15"/>
    </row>
    <row r="8" spans="1:17" x14ac:dyDescent="0.3">
      <c r="A8" s="12">
        <v>45119</v>
      </c>
      <c r="B8" s="14">
        <v>2.06E-2</v>
      </c>
      <c r="C8" s="14">
        <v>3.2000000000000001E-2</v>
      </c>
      <c r="D8" s="2">
        <f t="shared" si="2"/>
        <v>118.18291398610225</v>
      </c>
      <c r="E8" s="2">
        <f t="shared" si="0"/>
        <v>129.06869347008001</v>
      </c>
      <c r="G8" s="17">
        <f t="shared" si="1"/>
        <v>-1.14E-2</v>
      </c>
      <c r="H8">
        <f t="shared" si="3"/>
        <v>21206.574437884377</v>
      </c>
      <c r="I8" s="16">
        <v>23680</v>
      </c>
      <c r="J8" s="16"/>
      <c r="K8" s="1"/>
      <c r="L8" s="15"/>
      <c r="Q8" s="15"/>
    </row>
    <row r="9" spans="1:17" x14ac:dyDescent="0.3">
      <c r="A9" s="12">
        <v>45151</v>
      </c>
      <c r="B9" s="14">
        <v>2.9600000000000001E-2</v>
      </c>
      <c r="C9" s="14">
        <v>3.7000000000000005E-2</v>
      </c>
      <c r="D9" s="2">
        <f t="shared" si="2"/>
        <v>121.68112824009089</v>
      </c>
      <c r="E9" s="2">
        <f t="shared" si="0"/>
        <v>133.84423512847295</v>
      </c>
      <c r="G9" s="17">
        <f t="shared" si="1"/>
        <v>-7.4000000000000038E-3</v>
      </c>
      <c r="H9">
        <f t="shared" si="3"/>
        <v>21049.645787044035</v>
      </c>
      <c r="I9" s="16">
        <v>24060</v>
      </c>
      <c r="J9" s="16"/>
      <c r="K9" s="1"/>
      <c r="L9" s="15"/>
      <c r="Q9" s="15"/>
    </row>
    <row r="10" spans="1:17" x14ac:dyDescent="0.3">
      <c r="A10" s="12">
        <v>45183</v>
      </c>
      <c r="B10" s="14">
        <v>3.6600000000000001E-2</v>
      </c>
      <c r="C10" s="14">
        <v>3.7000000000000005E-2</v>
      </c>
      <c r="D10" s="2">
        <f t="shared" si="2"/>
        <v>126.13465753367821</v>
      </c>
      <c r="E10" s="2">
        <f t="shared" si="0"/>
        <v>138.79647182822643</v>
      </c>
      <c r="G10" s="17">
        <f t="shared" si="1"/>
        <v>-4.0000000000000452E-4</v>
      </c>
      <c r="H10">
        <f t="shared" si="3"/>
        <v>21041.225928729218</v>
      </c>
      <c r="I10" s="16">
        <v>24280</v>
      </c>
      <c r="J10" s="16"/>
      <c r="K10" s="1"/>
      <c r="L10" s="15"/>
      <c r="Q10" s="15"/>
    </row>
    <row r="11" spans="1:17" x14ac:dyDescent="0.3">
      <c r="A11" s="12">
        <v>45215</v>
      </c>
      <c r="B11" s="14">
        <v>3.5900000000000001E-2</v>
      </c>
      <c r="C11" s="14">
        <v>3.2000000000000001E-2</v>
      </c>
      <c r="D11" s="2">
        <f t="shared" si="2"/>
        <v>130.66289173913725</v>
      </c>
      <c r="E11" s="2">
        <f t="shared" si="0"/>
        <v>143.23795892672968</v>
      </c>
      <c r="G11" s="17">
        <f t="shared" si="1"/>
        <v>3.9000000000000007E-3</v>
      </c>
      <c r="H11">
        <f t="shared" si="3"/>
        <v>21123.286709851262</v>
      </c>
      <c r="I11" s="16">
        <v>24560</v>
      </c>
      <c r="J11" s="16"/>
      <c r="K11" s="1"/>
      <c r="L11" s="15"/>
      <c r="Q11" s="15"/>
    </row>
    <row r="12" spans="1:17" x14ac:dyDescent="0.3">
      <c r="A12" s="12">
        <v>45247</v>
      </c>
      <c r="B12" s="14">
        <v>3.4500000000000003E-2</v>
      </c>
      <c r="C12" s="14">
        <v>3.1E-2</v>
      </c>
      <c r="D12" s="2">
        <f t="shared" si="2"/>
        <v>135.17076150413749</v>
      </c>
      <c r="E12" s="2">
        <f t="shared" si="0"/>
        <v>147.67833565345828</v>
      </c>
      <c r="G12" s="17">
        <f t="shared" si="1"/>
        <v>3.5000000000000031E-3</v>
      </c>
      <c r="H12">
        <f t="shared" si="3"/>
        <v>21197.218213335742</v>
      </c>
      <c r="I12" s="16">
        <v>24250</v>
      </c>
      <c r="J12" s="16"/>
      <c r="K12" s="1"/>
      <c r="L12" s="15"/>
      <c r="Q12" s="15"/>
    </row>
    <row r="13" spans="1:17" x14ac:dyDescent="0.3">
      <c r="A13" s="12">
        <v>45279</v>
      </c>
      <c r="B13" s="14">
        <v>3.5799999999999998E-2</v>
      </c>
      <c r="C13" s="14">
        <v>3.4000000000000002E-2</v>
      </c>
      <c r="D13" s="2">
        <f t="shared" si="2"/>
        <v>140.00987476598561</v>
      </c>
      <c r="E13" s="2">
        <f t="shared" si="0"/>
        <v>152.69939906567586</v>
      </c>
      <c r="G13" s="17">
        <f t="shared" si="1"/>
        <v>1.799999999999996E-3</v>
      </c>
      <c r="H13">
        <f t="shared" si="3"/>
        <v>21235.373206119748</v>
      </c>
      <c r="I13" s="16">
        <v>24260</v>
      </c>
      <c r="J13" s="16"/>
      <c r="K13" s="1"/>
      <c r="L13" s="15"/>
      <c r="Q13" s="15"/>
    </row>
    <row r="14" spans="1:17" x14ac:dyDescent="0.3">
      <c r="A14" s="12">
        <v>45292</v>
      </c>
      <c r="B14" s="14">
        <v>3.3700000000000001E-2</v>
      </c>
      <c r="C14" s="14">
        <v>3.1E-2</v>
      </c>
      <c r="D14" s="2">
        <f t="shared" si="2"/>
        <v>144.72820754559933</v>
      </c>
      <c r="E14" s="2">
        <f t="shared" si="0"/>
        <v>157.4330804367118</v>
      </c>
      <c r="G14" s="17">
        <f t="shared" si="1"/>
        <v>2.700000000000001E-3</v>
      </c>
      <c r="H14">
        <f t="shared" si="3"/>
        <v>21292.708713776268</v>
      </c>
      <c r="I14" s="16">
        <v>24415</v>
      </c>
      <c r="J14" s="16"/>
      <c r="K14" s="1"/>
      <c r="L14" s="15"/>
      <c r="Q14" s="15"/>
    </row>
    <row r="15" spans="1:17" x14ac:dyDescent="0.3">
      <c r="A15" s="12">
        <v>45324</v>
      </c>
      <c r="B15" s="14">
        <v>3.9800000000000002E-2</v>
      </c>
      <c r="C15" s="14">
        <v>3.2000000000000001E-2</v>
      </c>
      <c r="D15" s="2">
        <f t="shared" si="2"/>
        <v>150.48839020591419</v>
      </c>
      <c r="E15" s="2">
        <f t="shared" si="0"/>
        <v>162.47093901068658</v>
      </c>
      <c r="G15" s="17">
        <f t="shared" si="1"/>
        <v>7.8000000000000014E-3</v>
      </c>
      <c r="H15">
        <f t="shared" si="3"/>
        <v>21458.791841743725</v>
      </c>
      <c r="I15" s="16">
        <v>24640</v>
      </c>
      <c r="J15" s="16"/>
      <c r="K15" s="1"/>
      <c r="L15" s="15"/>
      <c r="Q15" s="15"/>
    </row>
    <row r="16" spans="1:17" x14ac:dyDescent="0.3">
      <c r="A16" s="12">
        <v>45356</v>
      </c>
      <c r="B16" s="14">
        <v>3.9699999999999999E-2</v>
      </c>
      <c r="C16" s="14">
        <v>3.5000000000000003E-2</v>
      </c>
      <c r="D16" s="2">
        <f t="shared" si="2"/>
        <v>156.46277929708899</v>
      </c>
      <c r="E16" s="2">
        <f t="shared" si="0"/>
        <v>168.1574218760606</v>
      </c>
      <c r="G16" s="17">
        <f t="shared" si="1"/>
        <v>4.6999999999999958E-3</v>
      </c>
      <c r="H16">
        <f t="shared" si="3"/>
        <v>21559.648163399917</v>
      </c>
      <c r="I16" s="16">
        <v>24810</v>
      </c>
      <c r="J16" s="16"/>
      <c r="K16" s="1"/>
      <c r="L16" s="15"/>
      <c r="Q16" s="15"/>
    </row>
    <row r="17" spans="1:17" x14ac:dyDescent="0.3">
      <c r="A17" s="12">
        <v>45388</v>
      </c>
      <c r="B17" s="14">
        <v>4.3999999999999997E-2</v>
      </c>
      <c r="C17" s="14">
        <v>3.4000000000000002E-2</v>
      </c>
      <c r="D17" s="2">
        <f t="shared" si="2"/>
        <v>163.34714158616092</v>
      </c>
      <c r="E17" s="2">
        <f t="shared" si="0"/>
        <v>173.87477421984667</v>
      </c>
      <c r="G17" s="17">
        <f t="shared" si="1"/>
        <v>9.999999999999995E-3</v>
      </c>
      <c r="H17">
        <f t="shared" si="3"/>
        <v>21775.244645033916</v>
      </c>
      <c r="I17" s="16">
        <v>25330</v>
      </c>
      <c r="J17" s="16"/>
      <c r="K17" s="1"/>
      <c r="L17" s="15"/>
      <c r="Q17" s="15"/>
    </row>
    <row r="18" spans="1:17" x14ac:dyDescent="0.3">
      <c r="A18" s="12">
        <v>45420</v>
      </c>
      <c r="B18" s="14">
        <v>4.4400000000000002E-2</v>
      </c>
      <c r="C18" s="14">
        <v>3.3000000000000002E-2</v>
      </c>
      <c r="D18" s="2">
        <f t="shared" si="2"/>
        <v>170.59975467258647</v>
      </c>
      <c r="E18" s="2">
        <f t="shared" si="0"/>
        <v>179.6126417691016</v>
      </c>
      <c r="G18" s="17">
        <f t="shared" si="1"/>
        <v>1.14E-2</v>
      </c>
      <c r="H18">
        <f t="shared" si="3"/>
        <v>22023.482433987305</v>
      </c>
      <c r="I18" s="16">
        <v>25440</v>
      </c>
      <c r="J18" s="16"/>
      <c r="K18" s="1"/>
      <c r="L18" s="15"/>
      <c r="M18" t="s">
        <v>27</v>
      </c>
      <c r="Q18" s="15"/>
    </row>
    <row r="19" spans="1:17" x14ac:dyDescent="0.3">
      <c r="A19" s="12">
        <v>45452</v>
      </c>
      <c r="B19" s="14">
        <v>4.3400000000000001E-2</v>
      </c>
      <c r="C19" s="14">
        <v>0.03</v>
      </c>
      <c r="D19" s="2">
        <f t="shared" si="2"/>
        <v>178.00378402537675</v>
      </c>
      <c r="E19" s="2">
        <f t="shared" si="0"/>
        <v>185.00102102217465</v>
      </c>
      <c r="G19" s="17">
        <f t="shared" si="1"/>
        <v>1.3400000000000002E-2</v>
      </c>
      <c r="H19">
        <f t="shared" si="3"/>
        <v>22318.597098602735</v>
      </c>
      <c r="I19" s="16">
        <v>25445</v>
      </c>
      <c r="J19" s="16"/>
      <c r="K19" s="1"/>
      <c r="L19" s="15"/>
      <c r="M19">
        <f>CORREL(D2:D52,E2:E52)</f>
        <v>0.99464866253258399</v>
      </c>
      <c r="N19" t="s">
        <v>26</v>
      </c>
      <c r="Q19" s="15"/>
    </row>
    <row r="20" spans="1:17" x14ac:dyDescent="0.3">
      <c r="A20" s="12">
        <v>45484</v>
      </c>
      <c r="B20" s="14">
        <v>4.36E-2</v>
      </c>
      <c r="C20" s="14">
        <v>2.8999999999999998E-2</v>
      </c>
      <c r="D20" s="2">
        <f t="shared" si="2"/>
        <v>185.7647490088832</v>
      </c>
      <c r="E20" s="2">
        <f t="shared" si="0"/>
        <v>190.3660506318177</v>
      </c>
      <c r="G20" s="17">
        <f t="shared" si="1"/>
        <v>1.4600000000000002E-2</v>
      </c>
      <c r="H20">
        <f t="shared" si="3"/>
        <v>22644.448616242335</v>
      </c>
      <c r="I20" s="16">
        <v>25235</v>
      </c>
      <c r="J20" s="16"/>
      <c r="K20" s="1"/>
      <c r="L20" s="15"/>
      <c r="Q20" s="15"/>
    </row>
    <row r="21" spans="1:17" x14ac:dyDescent="0.3">
      <c r="A21" s="12">
        <v>45516</v>
      </c>
      <c r="B21" s="14">
        <v>3.4500000000000003E-2</v>
      </c>
      <c r="C21" s="14">
        <v>2.5000000000000001E-2</v>
      </c>
      <c r="D21" s="2">
        <f t="shared" si="2"/>
        <v>192.17363284968965</v>
      </c>
      <c r="E21" s="2">
        <f t="shared" si="0"/>
        <v>195.12520189761312</v>
      </c>
      <c r="G21" s="17">
        <f t="shared" si="1"/>
        <v>9.5000000000000015E-3</v>
      </c>
      <c r="H21">
        <f t="shared" si="3"/>
        <v>22859.570878096638</v>
      </c>
      <c r="I21" s="16">
        <v>24860</v>
      </c>
      <c r="J21" s="16"/>
      <c r="K21" s="1"/>
      <c r="L21" s="15"/>
      <c r="Q21" s="15"/>
    </row>
    <row r="22" spans="1:17" x14ac:dyDescent="0.3">
      <c r="A22" s="12">
        <v>45548</v>
      </c>
      <c r="B22" s="14">
        <v>2.63E-2</v>
      </c>
      <c r="C22" s="14">
        <v>2.4E-2</v>
      </c>
      <c r="D22" s="2">
        <f t="shared" si="2"/>
        <v>197.2277993936365</v>
      </c>
      <c r="E22" s="2">
        <f t="shared" si="0"/>
        <v>199.80820674315584</v>
      </c>
      <c r="G22" s="17">
        <f t="shared" si="1"/>
        <v>2.3E-3</v>
      </c>
      <c r="H22">
        <f t="shared" si="3"/>
        <v>22912.147891116259</v>
      </c>
      <c r="I22" s="16">
        <v>24555</v>
      </c>
      <c r="J22" s="16"/>
      <c r="K22" s="1"/>
      <c r="L22" s="15"/>
      <c r="Q22" s="15"/>
    </row>
    <row r="23" spans="1:17" x14ac:dyDescent="0.3">
      <c r="A23" s="12">
        <v>45580</v>
      </c>
      <c r="B23" s="14">
        <v>2.8899999999999999E-2</v>
      </c>
      <c r="C23" s="14">
        <v>2.6000000000000002E-2</v>
      </c>
      <c r="D23" s="2">
        <f t="shared" si="2"/>
        <v>202.92768279611258</v>
      </c>
      <c r="E23" s="2">
        <f t="shared" si="0"/>
        <v>205.00322011847788</v>
      </c>
      <c r="G23" s="17">
        <f t="shared" si="1"/>
        <v>2.8999999999999963E-3</v>
      </c>
      <c r="H23">
        <f t="shared" si="3"/>
        <v>22978.593120000496</v>
      </c>
      <c r="I23" s="16">
        <v>25270</v>
      </c>
      <c r="J23" s="16"/>
      <c r="K23" s="1"/>
      <c r="L23" s="15"/>
      <c r="Q23" s="15"/>
    </row>
    <row r="24" spans="1:17" x14ac:dyDescent="0.3">
      <c r="A24" s="12">
        <v>45612</v>
      </c>
      <c r="B24" s="14">
        <v>2.7699999999999999E-2</v>
      </c>
      <c r="C24" s="14">
        <v>2.7000000000000003E-2</v>
      </c>
      <c r="D24" s="2">
        <f t="shared" si="2"/>
        <v>208.54877960956492</v>
      </c>
      <c r="E24" s="2">
        <f t="shared" si="0"/>
        <v>210.53830706167676</v>
      </c>
      <c r="G24" s="17">
        <f t="shared" si="1"/>
        <v>6.9999999999999576E-4</v>
      </c>
      <c r="H24">
        <f t="shared" si="3"/>
        <v>22994.678135184495</v>
      </c>
      <c r="I24" s="16">
        <v>25344</v>
      </c>
      <c r="J24" s="16"/>
    </row>
    <row r="25" spans="1:17" x14ac:dyDescent="0.3">
      <c r="A25" s="12">
        <v>45644</v>
      </c>
      <c r="B25" s="14">
        <v>2.9399999999999999E-2</v>
      </c>
      <c r="C25" s="14">
        <v>2.8999999999999998E-2</v>
      </c>
      <c r="D25" s="2">
        <f t="shared" si="2"/>
        <v>214.68011373008613</v>
      </c>
      <c r="E25" s="2">
        <f t="shared" si="0"/>
        <v>216.64391796646538</v>
      </c>
      <c r="G25" s="17">
        <f t="shared" si="1"/>
        <v>4.0000000000000105E-4</v>
      </c>
      <c r="H25">
        <f t="shared" si="3"/>
        <v>23003.876006438568</v>
      </c>
      <c r="I25" s="16">
        <v>25480</v>
      </c>
      <c r="J25" s="16"/>
    </row>
    <row r="26" spans="1:17" x14ac:dyDescent="0.3">
      <c r="A26" s="12">
        <v>45658</v>
      </c>
      <c r="B26" s="14">
        <v>3.6299999999999999E-2</v>
      </c>
      <c r="C26" s="14">
        <v>0.03</v>
      </c>
      <c r="D26" s="2">
        <f t="shared" si="2"/>
        <v>222.47300185848826</v>
      </c>
      <c r="E26" s="2">
        <f t="shared" si="0"/>
        <v>223.14323550545936</v>
      </c>
      <c r="G26" s="17">
        <f t="shared" si="1"/>
        <v>6.3E-3</v>
      </c>
      <c r="H26">
        <f t="shared" si="3"/>
        <v>23148.800425279129</v>
      </c>
      <c r="I26" s="16">
        <v>25060</v>
      </c>
      <c r="J26" s="16"/>
    </row>
    <row r="27" spans="1:17" x14ac:dyDescent="0.3">
      <c r="A27" s="12">
        <v>45690</v>
      </c>
      <c r="B27" s="14">
        <v>2.9100000000000001E-2</v>
      </c>
      <c r="C27" s="14">
        <v>2.7999999999999997E-2</v>
      </c>
      <c r="D27" s="2">
        <f t="shared" si="2"/>
        <v>228.94696621257026</v>
      </c>
      <c r="E27" s="2">
        <f t="shared" si="0"/>
        <v>229.39124609961223</v>
      </c>
      <c r="G27" s="17">
        <f t="shared" si="1"/>
        <v>1.1000000000000038E-3</v>
      </c>
      <c r="H27">
        <f t="shared" si="3"/>
        <v>23174.264105746937</v>
      </c>
      <c r="I27" s="16">
        <v>25530</v>
      </c>
      <c r="J27" s="16"/>
    </row>
    <row r="28" spans="1:17" x14ac:dyDescent="0.3">
      <c r="A28" s="12">
        <v>45722</v>
      </c>
      <c r="B28" s="14">
        <v>3.1300000000000001E-2</v>
      </c>
      <c r="C28" s="14">
        <v>2.4E-2</v>
      </c>
      <c r="D28" s="2">
        <f t="shared" si="2"/>
        <v>236.11300625502372</v>
      </c>
      <c r="E28" s="2">
        <f t="shared" si="0"/>
        <v>234.89663600600292</v>
      </c>
      <c r="G28" s="17">
        <f t="shared" si="1"/>
        <v>7.3000000000000009E-3</v>
      </c>
      <c r="H28">
        <f t="shared" si="3"/>
        <v>23343.43623371889</v>
      </c>
      <c r="I28" s="16">
        <v>25565</v>
      </c>
      <c r="J28" s="16"/>
    </row>
    <row r="29" spans="1:17" x14ac:dyDescent="0.3">
      <c r="A29" s="12"/>
      <c r="B29" s="14"/>
      <c r="C29" s="14"/>
      <c r="D29" s="2"/>
      <c r="E29" s="2"/>
    </row>
    <row r="30" spans="1:17" x14ac:dyDescent="0.3">
      <c r="A30" s="12"/>
      <c r="B30" s="14"/>
      <c r="C30" s="14"/>
      <c r="D30" s="2"/>
      <c r="E30" s="2"/>
    </row>
    <row r="31" spans="1:17" x14ac:dyDescent="0.3">
      <c r="A31" s="12"/>
      <c r="B31" s="14"/>
      <c r="C31" s="14"/>
      <c r="D31" s="2"/>
      <c r="E31" s="2"/>
    </row>
    <row r="32" spans="1:17" x14ac:dyDescent="0.3">
      <c r="A32" s="12"/>
      <c r="B32" s="14"/>
      <c r="C32" s="14"/>
      <c r="D32" s="2"/>
      <c r="E32" s="2"/>
    </row>
    <row r="33" spans="1:5" x14ac:dyDescent="0.3">
      <c r="A33" s="12"/>
      <c r="B33" s="14"/>
      <c r="C33" s="14"/>
      <c r="D33" s="2"/>
      <c r="E33" s="2"/>
    </row>
    <row r="34" spans="1:5" x14ac:dyDescent="0.3">
      <c r="A34" s="12"/>
      <c r="B34" s="14"/>
      <c r="C34" s="14"/>
      <c r="D34" s="2"/>
      <c r="E34" s="2"/>
    </row>
    <row r="35" spans="1:5" x14ac:dyDescent="0.3">
      <c r="A35" s="12"/>
      <c r="B35" s="14"/>
      <c r="C35" s="14"/>
      <c r="D35" s="2"/>
      <c r="E35" s="2"/>
    </row>
    <row r="36" spans="1:5" x14ac:dyDescent="0.3">
      <c r="A36" s="12"/>
      <c r="B36" s="14"/>
      <c r="C36" s="14"/>
      <c r="D36" s="2"/>
      <c r="E36" s="2"/>
    </row>
    <row r="37" spans="1:5" x14ac:dyDescent="0.3">
      <c r="A37" s="12"/>
      <c r="B37" s="14"/>
      <c r="C37" s="14"/>
      <c r="D37" s="2"/>
      <c r="E37" s="2"/>
    </row>
    <row r="38" spans="1:5" x14ac:dyDescent="0.3">
      <c r="A38" s="12"/>
      <c r="B38" s="14"/>
      <c r="C38" s="14"/>
      <c r="D38" s="2"/>
      <c r="E38" s="2"/>
    </row>
    <row r="39" spans="1:5" x14ac:dyDescent="0.3">
      <c r="A39" s="12"/>
      <c r="B39" s="14"/>
      <c r="C39" s="14"/>
      <c r="D39" s="2"/>
      <c r="E39" s="2"/>
    </row>
    <row r="40" spans="1:5" x14ac:dyDescent="0.3">
      <c r="A40" s="12"/>
      <c r="B40" s="14"/>
      <c r="C40" s="14"/>
      <c r="D40" s="2"/>
      <c r="E40" s="2"/>
    </row>
    <row r="41" spans="1:5" x14ac:dyDescent="0.3">
      <c r="A41" s="12"/>
      <c r="B41" s="14"/>
      <c r="C41" s="14"/>
      <c r="D41" s="2"/>
      <c r="E41" s="2"/>
    </row>
    <row r="42" spans="1:5" x14ac:dyDescent="0.3">
      <c r="A42" s="12"/>
      <c r="B42" s="14"/>
      <c r="C42" s="14"/>
      <c r="D42" s="2"/>
      <c r="E42" s="2"/>
    </row>
    <row r="43" spans="1:5" x14ac:dyDescent="0.3">
      <c r="A43" s="12"/>
      <c r="B43" s="14"/>
      <c r="C43" s="14"/>
      <c r="D43" s="2"/>
      <c r="E43" s="2"/>
    </row>
    <row r="44" spans="1:5" x14ac:dyDescent="0.3">
      <c r="A44" s="12"/>
      <c r="B44" s="14"/>
      <c r="C44" s="14"/>
      <c r="D44" s="2"/>
      <c r="E44" s="2"/>
    </row>
    <row r="45" spans="1:5" x14ac:dyDescent="0.3">
      <c r="A45" s="12"/>
      <c r="B45" s="14"/>
      <c r="C45" s="14"/>
      <c r="D45" s="2"/>
      <c r="E45" s="2"/>
    </row>
    <row r="46" spans="1:5" x14ac:dyDescent="0.3">
      <c r="A46" s="12"/>
      <c r="B46" s="14"/>
      <c r="C46" s="14"/>
      <c r="D46" s="2"/>
      <c r="E46" s="2"/>
    </row>
    <row r="47" spans="1:5" x14ac:dyDescent="0.3">
      <c r="A47" s="12"/>
      <c r="B47" s="14"/>
      <c r="C47" s="14"/>
      <c r="D47" s="2"/>
      <c r="E47" s="2"/>
    </row>
    <row r="48" spans="1:5" x14ac:dyDescent="0.3">
      <c r="A48" s="12"/>
      <c r="B48" s="14"/>
      <c r="C48" s="14"/>
      <c r="D48" s="2"/>
      <c r="E48" s="2"/>
    </row>
    <row r="49" spans="1:5" x14ac:dyDescent="0.3">
      <c r="A49" s="12"/>
      <c r="B49" s="14"/>
      <c r="C49" s="14"/>
      <c r="D49" s="2"/>
      <c r="E49" s="2"/>
    </row>
    <row r="50" spans="1:5" x14ac:dyDescent="0.3">
      <c r="A50" s="12"/>
      <c r="B50" s="14"/>
      <c r="C50" s="14"/>
      <c r="D50" s="2"/>
      <c r="E50" s="2"/>
    </row>
    <row r="51" spans="1:5" x14ac:dyDescent="0.3">
      <c r="A51" s="12"/>
      <c r="B51" s="14"/>
      <c r="C51" s="14"/>
      <c r="D51" s="2"/>
      <c r="E51" s="2"/>
    </row>
    <row r="52" spans="1:5" x14ac:dyDescent="0.3">
      <c r="A52" s="12"/>
      <c r="B52" s="14"/>
      <c r="C52" s="14"/>
      <c r="D52" s="2"/>
      <c r="E52" s="2"/>
    </row>
    <row r="53" spans="1:5" x14ac:dyDescent="0.3">
      <c r="A53" s="11"/>
    </row>
    <row r="54" spans="1:5" x14ac:dyDescent="0.3">
      <c r="A54" s="11"/>
    </row>
    <row r="55" spans="1:5" x14ac:dyDescent="0.3">
      <c r="A55" s="11"/>
    </row>
    <row r="56" spans="1:5" x14ac:dyDescent="0.3">
      <c r="A56" s="11"/>
    </row>
    <row r="57" spans="1:5" x14ac:dyDescent="0.3">
      <c r="A57" s="11"/>
    </row>
    <row r="58" spans="1:5" x14ac:dyDescent="0.3">
      <c r="A58" s="11"/>
    </row>
    <row r="59" spans="1:5" x14ac:dyDescent="0.3">
      <c r="A59" s="11"/>
    </row>
    <row r="60" spans="1:5" x14ac:dyDescent="0.3">
      <c r="A60" s="11"/>
    </row>
    <row r="61" spans="1:5" x14ac:dyDescent="0.3">
      <c r="A61" s="1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21E2-A523-4CB5-A567-443F402917B6}">
  <dimension ref="A1:L28"/>
  <sheetViews>
    <sheetView topLeftCell="E1" workbookViewId="0">
      <selection activeCell="H2" sqref="H2"/>
    </sheetView>
  </sheetViews>
  <sheetFormatPr defaultRowHeight="14.4" x14ac:dyDescent="0.3"/>
  <cols>
    <col min="8" max="8" width="8.88671875" customWidth="1"/>
    <col min="11" max="11" width="14.6640625" customWidth="1"/>
  </cols>
  <sheetData>
    <row r="1" spans="1:12" x14ac:dyDescent="0.3">
      <c r="A1" s="12">
        <v>44197</v>
      </c>
      <c r="B1" s="14">
        <v>5.9999999999999995E-4</v>
      </c>
      <c r="C1" s="14">
        <v>1.3999999999999999E-2</v>
      </c>
      <c r="E1" s="15">
        <v>23.344999999999999</v>
      </c>
      <c r="F1">
        <f>AVERAGE(E1:E21)</f>
        <v>23.080523809523811</v>
      </c>
      <c r="H1" t="s">
        <v>28</v>
      </c>
      <c r="K1" s="1">
        <v>44896</v>
      </c>
      <c r="L1" s="15">
        <v>24.51</v>
      </c>
    </row>
    <row r="2" spans="1:12" x14ac:dyDescent="0.3">
      <c r="A2" s="12">
        <v>44229</v>
      </c>
      <c r="B2" s="14">
        <v>1.52E-2</v>
      </c>
      <c r="C2" s="14">
        <v>1.7000000000000001E-2</v>
      </c>
      <c r="E2" s="15">
        <v>23.158000000000001</v>
      </c>
      <c r="H2">
        <v>23451.857142857141</v>
      </c>
      <c r="K2" s="1">
        <v>44897</v>
      </c>
      <c r="L2" s="15">
        <v>24.513000000000002</v>
      </c>
    </row>
    <row r="3" spans="1:12" x14ac:dyDescent="0.3">
      <c r="A3" s="12">
        <v>44261</v>
      </c>
      <c r="B3" s="14">
        <v>-2.7000000000000001E-3</v>
      </c>
      <c r="C3" s="14">
        <v>2.6000000000000002E-2</v>
      </c>
      <c r="E3" s="15">
        <v>23.062000000000001</v>
      </c>
      <c r="H3">
        <v>23638.7</v>
      </c>
      <c r="K3" s="1">
        <v>44900</v>
      </c>
      <c r="L3" s="15">
        <v>23.995000000000001</v>
      </c>
    </row>
    <row r="4" spans="1:12" x14ac:dyDescent="0.3">
      <c r="A4" s="12">
        <v>44293</v>
      </c>
      <c r="B4" s="14">
        <v>-4.0000000000000002E-4</v>
      </c>
      <c r="C4" s="14">
        <v>4.2000000000000003E-2</v>
      </c>
      <c r="E4" s="15">
        <v>23.088999999999999</v>
      </c>
      <c r="H4">
        <v>23579.347826086956</v>
      </c>
      <c r="K4" s="1">
        <v>44901</v>
      </c>
      <c r="L4" s="15">
        <v>24.001000000000001</v>
      </c>
    </row>
    <row r="5" spans="1:12" x14ac:dyDescent="0.3">
      <c r="A5" s="12">
        <v>44325</v>
      </c>
      <c r="B5" s="14">
        <v>1.6000000000000001E-3</v>
      </c>
      <c r="C5" s="14">
        <v>0.05</v>
      </c>
      <c r="E5" s="15">
        <v>23.056999999999999</v>
      </c>
      <c r="H5">
        <v>23464.799999999999</v>
      </c>
      <c r="K5" s="1">
        <v>44902</v>
      </c>
      <c r="L5" s="15">
        <v>23.925999999999998</v>
      </c>
    </row>
    <row r="6" spans="1:12" x14ac:dyDescent="0.3">
      <c r="A6" s="12">
        <v>44357</v>
      </c>
      <c r="B6" s="14">
        <v>1.9E-3</v>
      </c>
      <c r="C6" s="14">
        <v>5.4000000000000006E-2</v>
      </c>
      <c r="E6" s="15">
        <v>23.134</v>
      </c>
      <c r="H6">
        <v>23458.217391304348</v>
      </c>
      <c r="K6" s="1">
        <v>44903</v>
      </c>
      <c r="L6" s="15">
        <v>23.806999999999999</v>
      </c>
    </row>
    <row r="7" spans="1:12" x14ac:dyDescent="0.3">
      <c r="A7" s="12">
        <v>44389</v>
      </c>
      <c r="B7" s="14">
        <v>6.1999999999999998E-3</v>
      </c>
      <c r="C7" s="14">
        <v>5.4000000000000006E-2</v>
      </c>
      <c r="E7" s="15">
        <v>23.073</v>
      </c>
      <c r="H7">
        <v>23510.409090909092</v>
      </c>
      <c r="K7" s="1">
        <v>44904</v>
      </c>
      <c r="L7" s="15">
        <v>23.8</v>
      </c>
    </row>
    <row r="8" spans="1:12" x14ac:dyDescent="0.3">
      <c r="A8" s="12">
        <v>44421</v>
      </c>
      <c r="B8" s="14">
        <v>2.5000000000000001E-3</v>
      </c>
      <c r="C8" s="14">
        <v>5.2999999999999999E-2</v>
      </c>
      <c r="E8" s="15">
        <v>22.959</v>
      </c>
      <c r="H8">
        <v>23665.666666666668</v>
      </c>
      <c r="K8" s="1">
        <v>44907</v>
      </c>
      <c r="L8" s="15">
        <v>23.704999999999998</v>
      </c>
    </row>
    <row r="9" spans="1:12" x14ac:dyDescent="0.3">
      <c r="A9" s="12">
        <v>44453</v>
      </c>
      <c r="B9" s="14">
        <v>-6.1999999999999998E-3</v>
      </c>
      <c r="C9" s="14">
        <v>5.4000000000000006E-2</v>
      </c>
      <c r="E9" s="15">
        <v>23.067</v>
      </c>
      <c r="H9">
        <v>23873.652173913044</v>
      </c>
      <c r="K9" s="1">
        <v>44908</v>
      </c>
      <c r="L9" s="15">
        <v>23.626999999999999</v>
      </c>
    </row>
    <row r="10" spans="1:12" x14ac:dyDescent="0.3">
      <c r="A10" s="12">
        <v>44485</v>
      </c>
      <c r="B10" s="14">
        <v>-2E-3</v>
      </c>
      <c r="C10" s="14">
        <v>6.2E-2</v>
      </c>
      <c r="E10" s="15">
        <v>23.065000000000001</v>
      </c>
      <c r="H10">
        <v>24220.476190476191</v>
      </c>
      <c r="K10" s="1">
        <v>44909</v>
      </c>
      <c r="L10" s="15">
        <v>23.542999999999999</v>
      </c>
    </row>
    <row r="11" spans="1:12" x14ac:dyDescent="0.3">
      <c r="A11" s="12">
        <v>44517</v>
      </c>
      <c r="B11" s="14">
        <v>3.2000000000000002E-3</v>
      </c>
      <c r="C11" s="14">
        <v>6.8000000000000005E-2</v>
      </c>
      <c r="E11" s="15">
        <v>23.15</v>
      </c>
      <c r="H11">
        <v>24477.863636363636</v>
      </c>
      <c r="K11" s="1">
        <v>44910</v>
      </c>
      <c r="L11" s="15">
        <v>23.527000000000001</v>
      </c>
    </row>
    <row r="12" spans="1:12" x14ac:dyDescent="0.3">
      <c r="A12" s="12">
        <v>44549</v>
      </c>
      <c r="B12" s="14">
        <v>-1.8E-3</v>
      </c>
      <c r="C12" s="14">
        <v>7.0000000000000007E-2</v>
      </c>
      <c r="E12" s="15">
        <v>23.044</v>
      </c>
      <c r="H12">
        <v>24313</v>
      </c>
      <c r="K12" s="1">
        <v>44911</v>
      </c>
      <c r="L12" s="15">
        <v>23.605</v>
      </c>
    </row>
    <row r="13" spans="1:12" x14ac:dyDescent="0.3">
      <c r="A13" s="12">
        <v>44562</v>
      </c>
      <c r="B13" s="14">
        <v>1.9E-3</v>
      </c>
      <c r="C13" s="14">
        <v>7.4999999999999997E-2</v>
      </c>
      <c r="E13" s="15">
        <v>23.050999999999998</v>
      </c>
      <c r="H13">
        <v>24278.761904761905</v>
      </c>
      <c r="K13" s="1">
        <v>44914</v>
      </c>
      <c r="L13" s="15">
        <v>23.716000000000001</v>
      </c>
    </row>
    <row r="14" spans="1:12" x14ac:dyDescent="0.3">
      <c r="A14" s="12">
        <v>44594</v>
      </c>
      <c r="B14" s="14">
        <v>0.01</v>
      </c>
      <c r="C14" s="14">
        <v>7.9000000000000001E-2</v>
      </c>
      <c r="E14" s="15">
        <v>23.067</v>
      </c>
      <c r="H14">
        <v>24460.217391304348</v>
      </c>
      <c r="K14" s="1">
        <v>44915</v>
      </c>
      <c r="L14" s="15">
        <v>23.756</v>
      </c>
    </row>
    <row r="15" spans="1:12" x14ac:dyDescent="0.3">
      <c r="A15" s="12">
        <v>44626</v>
      </c>
      <c r="B15" s="14">
        <v>6.9999999999999993E-3</v>
      </c>
      <c r="C15" s="14">
        <v>8.5000000000000006E-2</v>
      </c>
      <c r="E15" s="15">
        <v>23.03</v>
      </c>
      <c r="H15">
        <v>24484.047619047618</v>
      </c>
      <c r="K15" s="1">
        <v>44916</v>
      </c>
      <c r="L15" s="15">
        <v>23.725000000000001</v>
      </c>
    </row>
    <row r="16" spans="1:12" x14ac:dyDescent="0.3">
      <c r="A16" s="12">
        <v>44658</v>
      </c>
      <c r="B16" s="14">
        <v>1.8E-3</v>
      </c>
      <c r="C16" s="14">
        <v>8.3000000000000004E-2</v>
      </c>
      <c r="E16" s="15">
        <v>23.081</v>
      </c>
      <c r="H16">
        <v>24715.428571428572</v>
      </c>
      <c r="K16" s="1">
        <v>44917</v>
      </c>
      <c r="L16" s="15">
        <v>23.649000000000001</v>
      </c>
    </row>
    <row r="17" spans="1:12" x14ac:dyDescent="0.3">
      <c r="A17" s="12">
        <v>44690</v>
      </c>
      <c r="B17" s="14">
        <v>3.8E-3</v>
      </c>
      <c r="C17" s="14">
        <v>8.5999999999999993E-2</v>
      </c>
      <c r="E17" s="15">
        <v>23.091000000000001</v>
      </c>
      <c r="H17">
        <v>25170.68181818182</v>
      </c>
      <c r="K17" s="1">
        <v>44918</v>
      </c>
      <c r="L17" s="15">
        <v>23.65</v>
      </c>
    </row>
    <row r="18" spans="1:12" x14ac:dyDescent="0.3">
      <c r="A18" s="12">
        <v>44722</v>
      </c>
      <c r="B18" s="14">
        <v>6.8999999999999999E-3</v>
      </c>
      <c r="C18" s="14">
        <v>9.0999999999999998E-2</v>
      </c>
      <c r="E18" s="15">
        <v>23.021999999999998</v>
      </c>
      <c r="H18">
        <v>25433.739130434784</v>
      </c>
      <c r="K18" s="1">
        <v>44921</v>
      </c>
      <c r="L18" s="15">
        <v>23.605</v>
      </c>
    </row>
    <row r="19" spans="1:12" x14ac:dyDescent="0.3">
      <c r="A19" s="12">
        <v>44754</v>
      </c>
      <c r="B19" s="14">
        <v>4.0000000000000001E-3</v>
      </c>
      <c r="C19" s="14">
        <v>8.5000000000000006E-2</v>
      </c>
      <c r="E19" s="15">
        <v>23.094000000000001</v>
      </c>
      <c r="H19">
        <v>25438.35</v>
      </c>
      <c r="K19" s="1">
        <v>44922</v>
      </c>
      <c r="L19" s="15">
        <v>23.599</v>
      </c>
    </row>
    <row r="20" spans="1:12" x14ac:dyDescent="0.3">
      <c r="A20" s="12">
        <v>44786</v>
      </c>
      <c r="B20" s="14">
        <v>1E-4</v>
      </c>
      <c r="C20" s="14">
        <v>8.3000000000000004E-2</v>
      </c>
      <c r="E20" s="15">
        <v>23.021999999999998</v>
      </c>
      <c r="H20">
        <v>25363.608695652172</v>
      </c>
      <c r="K20" s="1">
        <v>44923</v>
      </c>
      <c r="L20" s="15">
        <v>23.635000000000002</v>
      </c>
    </row>
    <row r="21" spans="1:12" x14ac:dyDescent="0.3">
      <c r="A21" s="12">
        <v>44818</v>
      </c>
      <c r="B21" s="14">
        <v>4.0000000000000001E-3</v>
      </c>
      <c r="C21" s="14">
        <v>8.199999999999999E-2</v>
      </c>
      <c r="E21" s="15">
        <v>23.03</v>
      </c>
      <c r="H21">
        <v>25015.68181818182</v>
      </c>
      <c r="K21" s="1">
        <v>44924</v>
      </c>
      <c r="L21" s="15">
        <v>23.620999999999999</v>
      </c>
    </row>
    <row r="22" spans="1:12" x14ac:dyDescent="0.3">
      <c r="A22" s="12">
        <v>44850</v>
      </c>
      <c r="B22" s="14">
        <v>1.5E-3</v>
      </c>
      <c r="C22" s="14">
        <v>7.6999999999999999E-2</v>
      </c>
      <c r="H22">
        <v>24635.571428571428</v>
      </c>
      <c r="K22" s="1">
        <v>44925</v>
      </c>
      <c r="L22" s="15">
        <v>23.64</v>
      </c>
    </row>
    <row r="23" spans="1:12" x14ac:dyDescent="0.3">
      <c r="A23" s="12">
        <v>44882</v>
      </c>
      <c r="B23" s="14">
        <v>3.9000000000000003E-3</v>
      </c>
      <c r="C23" s="14">
        <v>7.0999999999999994E-2</v>
      </c>
      <c r="H23">
        <v>25041.608695652172</v>
      </c>
    </row>
    <row r="24" spans="1:12" x14ac:dyDescent="0.3">
      <c r="A24" s="12">
        <v>44914</v>
      </c>
      <c r="B24" s="14">
        <v>-1E-4</v>
      </c>
      <c r="C24" s="14">
        <v>6.5000000000000002E-2</v>
      </c>
      <c r="H24">
        <v>25361.380952380954</v>
      </c>
    </row>
    <row r="25" spans="1:12" x14ac:dyDescent="0.3">
      <c r="H25">
        <v>25413.363636363636</v>
      </c>
    </row>
    <row r="26" spans="1:12" x14ac:dyDescent="0.3">
      <c r="H26">
        <v>25263.478260869564</v>
      </c>
    </row>
    <row r="27" spans="1:12" x14ac:dyDescent="0.3">
      <c r="H27">
        <v>25423.65</v>
      </c>
    </row>
    <row r="28" spans="1:12" x14ac:dyDescent="0.3">
      <c r="H28">
        <v>25529.285714285714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Câu 3</vt:lpstr>
      <vt:lpstr>Câu 1</vt:lpstr>
      <vt:lpstr>Câu 4</vt:lpstr>
      <vt:lpstr>nháp 1</vt:lpstr>
      <vt:lpstr>nháp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Lê Anh Thư</dc:creator>
  <cp:lastModifiedBy>Thư Vũ Lê Anh</cp:lastModifiedBy>
  <dcterms:created xsi:type="dcterms:W3CDTF">2025-04-16T19:00:55Z</dcterms:created>
  <dcterms:modified xsi:type="dcterms:W3CDTF">2025-04-22T16:51:48Z</dcterms:modified>
</cp:coreProperties>
</file>