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76\Documents\College\Year 3 2nd Semester\CS 480\"/>
    </mc:Choice>
  </mc:AlternateContent>
  <xr:revisionPtr revIDLastSave="0" documentId="13_ncr:1_{8DDF7BFC-4877-4D33-89FD-1BB19BB740BC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-16320" yWindow="660" windowWidth="16440" windowHeight="28440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0" i="1" l="1"/>
  <c r="C162" i="1"/>
  <c r="C151" i="1"/>
  <c r="C145" i="1"/>
  <c r="C115" i="1"/>
  <c r="C101" i="1"/>
  <c r="C87" i="1"/>
  <c r="C70" i="1"/>
  <c r="C57" i="1"/>
  <c r="C39" i="1"/>
  <c r="C25" i="1"/>
  <c r="F170" i="1" s="1"/>
  <c r="F171" i="1" l="1"/>
  <c r="F181" i="1" s="1"/>
</calcChain>
</file>

<file path=xl/sharedStrings.xml><?xml version="1.0" encoding="utf-8"?>
<sst xmlns="http://schemas.openxmlformats.org/spreadsheetml/2006/main" count="176" uniqueCount="112">
  <si>
    <t>Sim:</t>
  </si>
  <si>
    <t xml:space="preserve">PROGRAMMER SECRET ID: </t>
  </si>
  <si>
    <t>GRADING RUBRIC AND FEEDBACK FORM</t>
  </si>
  <si>
    <t>GRADER SECRET ID: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</si>
  <si>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</si>
  <si>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</si>
  <si>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</si>
  <si>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</si>
  <si>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</si>
  <si>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</si>
  <si>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</si>
  <si>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use Programming Standards Guide as a reference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</si>
  <si>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</si>
  <si>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</si>
  <si>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</si>
  <si>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</si>
  <si>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</si>
  <si>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</si>
  <si>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</si>
  <si>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</si>
  <si>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</si>
  <si>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</si>
  <si>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</si>
  <si>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</si>
  <si>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</si>
  <si>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</si>
  <si>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</si>
  <si>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</si>
  <si>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</si>
  <si>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</si>
  <si>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</si>
  <si>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</si>
  <si>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redundant Boolean test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</si>
  <si>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</si>
  <si>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</si>
  <si>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</si>
  <si>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</si>
  <si>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use of numbers where Boolean should be used</t>
  </si>
  <si>
    <t>use of numerical literals in parameter lists or array brackets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</si>
  <si>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</si>
  <si>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</si>
  <si>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</si>
  <si>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</si>
  <si>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</si>
  <si>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</si>
  <si>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</si>
  <si>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</si>
  <si>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</si>
  <si>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</si>
  <si>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</si>
  <si>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</si>
  <si>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</si>
  <si>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</si>
  <si>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</si>
  <si>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</si>
  <si>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</si>
  <si>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</si>
  <si>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</si>
  <si>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</si>
  <si>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Program and code are structured well</t>
  </si>
  <si>
    <t>Functions are appropriately used to support program modularity</t>
  </si>
  <si>
    <t>Code is efficient and is not repeated unnecessarily (i.e., very little or no duplicated code)</t>
  </si>
  <si>
    <t>It is clear which file a given support function will be found in</t>
  </si>
  <si>
    <t>/5</t>
  </si>
  <si>
    <t xml:space="preserve">/5 </t>
  </si>
  <si>
    <t>Clear Evidence of PA02 Components</t>
  </si>
  <si>
    <t>If there is no evidence of an attempt to implement any of the PA02 requirements,</t>
  </si>
  <si>
    <t>the grade for the programming part of this rubric will be zero.</t>
  </si>
  <si>
    <t>In other words, if the grader cannot find code to review for at least one</t>
  </si>
  <si>
    <t>Note that there must be attempts at code implementation;</t>
  </si>
  <si>
    <t>comments do not qualify for this part</t>
  </si>
  <si>
    <t>of the following grading components, the grader must leave the Grader Column completely empty</t>
  </si>
  <si>
    <t>The PCB is created as its own unique structure</t>
  </si>
  <si>
    <t>Every PCB contains at least a process ID value, although it is expected that it will hold other values</t>
  </si>
  <si>
    <t>One PCB is implemented and used for each process</t>
  </si>
  <si>
    <t>Program is capable of managing any number of processes, each with any number of op codes</t>
  </si>
  <si>
    <t>Program is capable of displaying solely to monitor, outputting solely to a file, or to both</t>
  </si>
  <si>
    <t>Program displays specified message if outputting solely to a file</t>
  </si>
  <si>
    <t>Clear and correct implementation of a timer function</t>
  </si>
  <si>
    <t>Clear and correct call to thread join operation</t>
  </si>
  <si>
    <r>
      <t xml:space="preserve">No credit for this part if threads are not used and/or if </t>
    </r>
    <r>
      <rPr>
        <b/>
        <sz val="12"/>
        <color rgb="FFFF0000"/>
        <rFont val="Arial"/>
        <family val="2"/>
      </rPr>
      <t>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usleep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nanosleep</t>
    </r>
    <r>
      <rPr>
        <sz val="12"/>
        <color rgb="FFFF0000"/>
        <rFont val="Arial"/>
        <family val="2"/>
      </rPr>
      <t>, etc. are used</t>
    </r>
  </si>
  <si>
    <t>Clear and correct call to thread for all I/O operations</t>
  </si>
  <si>
    <t>-25/</t>
  </si>
  <si>
    <t>Program is capable of conducting FCFS operations</t>
  </si>
  <si>
    <r>
      <t xml:space="preserve">use of </t>
    </r>
    <r>
      <rPr>
        <b/>
        <sz val="12"/>
        <color theme="1"/>
        <rFont val="Arial"/>
        <family val="2"/>
      </rPr>
      <t>sleep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usleep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nanosleep</t>
    </r>
    <r>
      <rPr>
        <sz val="12"/>
        <color theme="1"/>
        <rFont val="Arial"/>
        <family val="2"/>
      </rPr>
      <t>, etc.</t>
    </r>
  </si>
  <si>
    <t>Creation and appropriate use of a PCB (Code reading only)</t>
  </si>
  <si>
    <t>Program management, prior to running program (Code reading only)</t>
  </si>
  <si>
    <t>Correct use of threads for I/O operations; use of threads for run operations is optional (Code reading only)</t>
  </si>
  <si>
    <t>Correct running operations</t>
  </si>
  <si>
    <t>No credit for this part if code cannot be compiled and/or run</t>
  </si>
  <si>
    <t>-20/</t>
  </si>
  <si>
    <t>output to file is not conducted after completion of the simulation</t>
  </si>
  <si>
    <t>one test with three processes, output to display</t>
  </si>
  <si>
    <t>one test with six processes, output to file</t>
  </si>
  <si>
    <t>one test with twelve processes, output to both</t>
  </si>
  <si>
    <t>---</t>
  </si>
  <si>
    <t>Note: Do not increase or reduce credit for commenting unless use (or lack) of comments</t>
  </si>
  <si>
    <t>directly takes away from program readability</t>
  </si>
  <si>
    <t>Valgrind memory test</t>
  </si>
  <si>
    <t>Credit reduction of -1 (up to -10 points) for "definitely lost" memory blocks</t>
  </si>
  <si>
    <t>- Note: No other Valgrind errors are considered</t>
  </si>
  <si>
    <t>- Note: If no "definitely lost" memory blocks, reduction is zero</t>
  </si>
  <si>
    <t>Program is capable of showing the four possible states, including changes</t>
  </si>
  <si>
    <t>Program is capable of displaying beginning and end of all I/O operations</t>
  </si>
  <si>
    <t>Did not include grading spreadsheet in tar/gz file (-10)</t>
  </si>
  <si>
    <t>code on same line as curly brace, other than data type creation</t>
  </si>
  <si>
    <t>Grading annotation is REQUIRED where lines are provided - At least all four lines must be filled in with empirical evidence</t>
  </si>
  <si>
    <t>Not turned in: 0 and 50% reduction of grade</t>
  </si>
  <si>
    <t>Poor grading, minimal comments: 0 and 25% reduction of grade</t>
  </si>
  <si>
    <t>Program shows appropriate times as demonstrated in the example displays</t>
  </si>
  <si>
    <t>If there is no code specifically focused on the following assigned elements, the whole project earns a zero</t>
  </si>
  <si>
    <t>Other evidence of specification or constraint not met (Check with Michael)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</si>
</sst>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Border="1" applyAlignment="1" applyProtection="1">
      <alignment horizontal="right"/>
      <protection locked="0"/>
    </xf>
    <xf numFmtId="0" fontId="2" fillId="0" borderId="0" xfId="0" applyFont="1" applyBorder="1" applyProtection="1">
      <protection locked="0"/>
    </xf>
    <xf numFmtId="0" fontId="1" fillId="2" borderId="0" xfId="0" applyFont="1" applyFill="1" applyProtection="1">
      <protection locked="0"/>
    </xf>
    <xf numFmtId="0" fontId="1" fillId="0" borderId="0" xfId="0" applyFont="1" applyBorder="1" applyProtection="1"/>
    <xf numFmtId="0" fontId="1" fillId="0" borderId="0" xfId="0" applyFont="1" applyProtection="1"/>
    <xf numFmtId="0" fontId="1" fillId="0" borderId="0" xfId="0" quotePrefix="1" applyFont="1" applyAlignment="1" applyProtection="1">
      <alignment horizontal="center"/>
    </xf>
    <xf numFmtId="0" fontId="1" fillId="0" borderId="3" xfId="0" quotePrefix="1" applyFont="1" applyBorder="1" applyProtection="1">
      <protection locked="0"/>
    </xf>
    <xf numFmtId="0" fontId="1" fillId="0" borderId="0" xfId="0" applyFont="1" applyBorder="1" applyAlignment="1" applyProtection="1">
      <alignment textRotation="90"/>
      <protection locked="0"/>
    </xf>
    <xf numFmtId="0" fontId="5" fillId="0" borderId="0" xfId="0" applyFont="1" applyProtection="1">
      <protection locked="0"/>
    </xf>
    <xf numFmtId="0" fontId="1" fillId="0" borderId="0" xfId="0" quotePrefix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81"/>
  <sheetViews>
    <sheetView tabSelected="1" topLeftCell="A118" zoomScaleNormal="100" zoomScaleSheetLayoutView="100" workbookViewId="0">
      <selection activeCell="N155" sqref="N155"/>
    </sheetView>
  </sheetViews>
  <sheetFormatPr defaultRowHeight="15.75" x14ac:dyDescent="0.25"/>
  <cols>
    <col min="1" max="1" width="9.140625" style="4"/>
    <col min="2" max="3" width="5.7109375" style="4" customWidth="1"/>
    <col min="4" max="4" width="8.7109375" style="4" customWidth="1"/>
    <col min="5" max="6" width="9.140625" style="4"/>
    <col min="7" max="8" width="10.7109375" style="4" customWidth="1"/>
    <col min="9" max="12" width="9.140625" style="4"/>
    <col min="13" max="14" width="10.7109375" style="4" customWidth="1"/>
    <col min="15" max="22" width="9.140625" style="1"/>
  </cols>
  <sheetData>
    <row r="1" spans="1:22" s="3" customFormat="1" ht="23.25" x14ac:dyDescent="0.35">
      <c r="A1" s="11"/>
      <c r="B1" s="11" t="s">
        <v>0</v>
      </c>
      <c r="C1" s="12"/>
      <c r="D1" s="11">
        <v>2</v>
      </c>
      <c r="E1" s="11"/>
      <c r="F1" s="11"/>
      <c r="G1" s="11" t="s">
        <v>2</v>
      </c>
      <c r="H1" s="11"/>
      <c r="I1" s="11"/>
      <c r="J1" s="11"/>
      <c r="K1" s="11"/>
      <c r="L1" s="11"/>
      <c r="M1" s="11"/>
      <c r="N1" s="11"/>
      <c r="O1" s="2"/>
      <c r="P1" s="2"/>
      <c r="Q1" s="2"/>
      <c r="R1" s="2"/>
      <c r="S1" s="2"/>
      <c r="T1" s="2"/>
      <c r="U1" s="2"/>
      <c r="V1" s="2"/>
    </row>
    <row r="3" spans="1:22" ht="16.5" thickBot="1" x14ac:dyDescent="0.3">
      <c r="B3" s="4" t="s">
        <v>1</v>
      </c>
      <c r="G3" s="13">
        <v>665911</v>
      </c>
      <c r="H3" s="13"/>
      <c r="J3" s="4" t="s">
        <v>3</v>
      </c>
      <c r="M3" s="13"/>
      <c r="N3" s="13"/>
    </row>
    <row r="5" spans="1:22" x14ac:dyDescent="0.25">
      <c r="D5" s="14" t="s">
        <v>106</v>
      </c>
    </row>
    <row r="7" spans="1:22" ht="180" x14ac:dyDescent="0.25">
      <c r="B7" s="15" t="s">
        <v>21</v>
      </c>
      <c r="C7" s="15" t="s">
        <v>22</v>
      </c>
      <c r="E7" s="8"/>
      <c r="F7" s="8"/>
    </row>
    <row r="8" spans="1:22" x14ac:dyDescent="0.25">
      <c r="B8" s="23"/>
      <c r="C8" s="23"/>
      <c r="D8" s="14" t="s">
        <v>65</v>
      </c>
      <c r="E8" s="8"/>
      <c r="F8" s="8"/>
    </row>
    <row r="9" spans="1:22" x14ac:dyDescent="0.25">
      <c r="B9" s="23"/>
      <c r="C9" s="23"/>
      <c r="D9" s="27"/>
      <c r="E9" s="8"/>
      <c r="F9" s="8"/>
    </row>
    <row r="10" spans="1:22" x14ac:dyDescent="0.25">
      <c r="B10" s="23"/>
      <c r="C10" s="23"/>
      <c r="D10" s="4" t="s">
        <v>66</v>
      </c>
      <c r="E10" s="8"/>
      <c r="F10" s="8"/>
    </row>
    <row r="11" spans="1:22" x14ac:dyDescent="0.25">
      <c r="B11" s="23"/>
      <c r="C11" s="23"/>
      <c r="D11" s="4" t="s">
        <v>67</v>
      </c>
      <c r="E11" s="8"/>
      <c r="F11" s="8"/>
    </row>
    <row r="12" spans="1:22" x14ac:dyDescent="0.25">
      <c r="B12" s="23"/>
      <c r="C12" s="23"/>
      <c r="D12" s="4" t="s">
        <v>68</v>
      </c>
      <c r="E12" s="8"/>
      <c r="F12" s="8"/>
    </row>
    <row r="13" spans="1:22" x14ac:dyDescent="0.25">
      <c r="B13" s="23"/>
      <c r="C13" s="23"/>
      <c r="D13" s="4" t="s">
        <v>71</v>
      </c>
      <c r="E13" s="8"/>
      <c r="F13" s="8"/>
    </row>
    <row r="14" spans="1:22" x14ac:dyDescent="0.25">
      <c r="B14" s="23"/>
      <c r="C14" s="23"/>
      <c r="D14" s="4" t="s">
        <v>69</v>
      </c>
      <c r="E14" s="8"/>
      <c r="F14" s="8"/>
    </row>
    <row r="15" spans="1:22" x14ac:dyDescent="0.25">
      <c r="B15" s="23"/>
      <c r="C15" s="23"/>
      <c r="D15" s="4" t="s">
        <v>70</v>
      </c>
      <c r="E15" s="8"/>
      <c r="F15" s="8"/>
    </row>
    <row r="16" spans="1:22" x14ac:dyDescent="0.25">
      <c r="B16" s="23"/>
      <c r="C16" s="23"/>
      <c r="E16" s="8"/>
      <c r="F16" s="8"/>
    </row>
    <row r="17" spans="2:14" x14ac:dyDescent="0.25">
      <c r="B17" s="8"/>
      <c r="C17" s="8"/>
      <c r="D17" s="14" t="s">
        <v>4</v>
      </c>
      <c r="E17" s="8"/>
      <c r="F17" s="8"/>
    </row>
    <row r="18" spans="2:14" x14ac:dyDescent="0.25">
      <c r="B18" s="8"/>
      <c r="C18" s="8"/>
      <c r="D18" s="8"/>
      <c r="E18" s="8" t="s">
        <v>51</v>
      </c>
      <c r="F18" s="8"/>
    </row>
    <row r="19" spans="2:14" x14ac:dyDescent="0.25">
      <c r="B19" s="8"/>
      <c r="C19" s="8"/>
      <c r="D19" s="8"/>
      <c r="E19" s="8"/>
      <c r="F19" s="8"/>
    </row>
    <row r="20" spans="2:14" x14ac:dyDescent="0.25">
      <c r="B20" s="5">
        <v>2</v>
      </c>
      <c r="C20" s="5"/>
      <c r="D20" s="6" t="s">
        <v>10</v>
      </c>
      <c r="E20" s="4" t="s">
        <v>5</v>
      </c>
    </row>
    <row r="21" spans="2:14" x14ac:dyDescent="0.25">
      <c r="B21" s="5">
        <v>2</v>
      </c>
      <c r="C21" s="5"/>
      <c r="D21" s="6" t="s">
        <v>10</v>
      </c>
      <c r="E21" s="4" t="s">
        <v>6</v>
      </c>
    </row>
    <row r="22" spans="2:14" x14ac:dyDescent="0.25">
      <c r="B22" s="5">
        <v>2</v>
      </c>
      <c r="C22" s="5"/>
      <c r="D22" s="6" t="s">
        <v>10</v>
      </c>
      <c r="E22" s="4" t="s">
        <v>7</v>
      </c>
    </row>
    <row r="23" spans="2:14" x14ac:dyDescent="0.25">
      <c r="B23" s="5">
        <v>2</v>
      </c>
      <c r="C23" s="5"/>
      <c r="D23" s="6" t="s">
        <v>10</v>
      </c>
      <c r="E23" s="4" t="s">
        <v>8</v>
      </c>
    </row>
    <row r="24" spans="2:14" x14ac:dyDescent="0.25">
      <c r="B24" s="5">
        <v>2</v>
      </c>
      <c r="C24" s="5"/>
      <c r="D24" s="6" t="s">
        <v>10</v>
      </c>
      <c r="E24" s="4" t="s">
        <v>9</v>
      </c>
    </row>
    <row r="25" spans="2:14" x14ac:dyDescent="0.25">
      <c r="B25" s="16" t="s">
        <v>52</v>
      </c>
      <c r="C25" s="19">
        <f>SUM(C20:C24)</f>
        <v>0</v>
      </c>
      <c r="D25" s="4">
        <v>10</v>
      </c>
    </row>
    <row r="26" spans="2:14" x14ac:dyDescent="0.25">
      <c r="B26" s="8"/>
      <c r="C26" s="8"/>
      <c r="E26" s="4" t="s">
        <v>19</v>
      </c>
    </row>
    <row r="27" spans="2:14" x14ac:dyDescent="0.25">
      <c r="B27" s="8"/>
      <c r="C27" s="8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25">
      <c r="B28" s="8"/>
      <c r="C28" s="8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2:14" x14ac:dyDescent="0.25">
      <c r="B29" s="8"/>
      <c r="C29" s="8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2:14" x14ac:dyDescent="0.25">
      <c r="B30" s="8"/>
      <c r="C30" s="8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2:14" x14ac:dyDescent="0.25">
      <c r="B31" s="8"/>
      <c r="C31" s="8"/>
    </row>
    <row r="32" spans="2:14" x14ac:dyDescent="0.25">
      <c r="B32" s="8"/>
      <c r="C32" s="17"/>
      <c r="D32" s="14" t="s">
        <v>20</v>
      </c>
    </row>
    <row r="33" spans="2:14" x14ac:dyDescent="0.25">
      <c r="B33" s="8"/>
      <c r="C33" s="8"/>
      <c r="E33" s="4" t="s">
        <v>11</v>
      </c>
    </row>
    <row r="34" spans="2:14" x14ac:dyDescent="0.25">
      <c r="B34" s="8"/>
      <c r="C34" s="8"/>
      <c r="D34" s="8"/>
      <c r="E34" s="8" t="s">
        <v>51</v>
      </c>
      <c r="F34" s="8"/>
    </row>
    <row r="35" spans="2:14" x14ac:dyDescent="0.25">
      <c r="B35" s="8"/>
      <c r="C35" s="8"/>
      <c r="D35" s="8"/>
      <c r="E35" s="8" t="s">
        <v>96</v>
      </c>
      <c r="F35" s="8"/>
    </row>
    <row r="36" spans="2:14" x14ac:dyDescent="0.25">
      <c r="B36" s="8"/>
      <c r="C36" s="8"/>
      <c r="D36" s="8"/>
      <c r="E36" s="8"/>
      <c r="F36" s="8" t="s">
        <v>97</v>
      </c>
    </row>
    <row r="37" spans="2:14" x14ac:dyDescent="0.25">
      <c r="B37" s="8"/>
      <c r="C37" s="8"/>
    </row>
    <row r="38" spans="2:14" x14ac:dyDescent="0.25">
      <c r="B38" s="5">
        <v>35</v>
      </c>
      <c r="C38" s="5"/>
      <c r="D38" s="6" t="s">
        <v>12</v>
      </c>
      <c r="E38" s="4" t="s">
        <v>13</v>
      </c>
    </row>
    <row r="39" spans="2:14" x14ac:dyDescent="0.25">
      <c r="B39" s="16" t="s">
        <v>52</v>
      </c>
      <c r="C39" s="19">
        <f>C38</f>
        <v>0</v>
      </c>
      <c r="D39" s="4">
        <v>40</v>
      </c>
      <c r="E39" s="6" t="s">
        <v>14</v>
      </c>
    </row>
    <row r="40" spans="2:14" x14ac:dyDescent="0.25">
      <c r="B40" s="8"/>
      <c r="C40" s="8"/>
      <c r="E40" s="4" t="s">
        <v>15</v>
      </c>
    </row>
    <row r="41" spans="2:14" x14ac:dyDescent="0.25">
      <c r="B41" s="8"/>
      <c r="C41" s="8"/>
      <c r="E41" s="4" t="s">
        <v>16</v>
      </c>
    </row>
    <row r="42" spans="2:14" x14ac:dyDescent="0.25">
      <c r="B42" s="8"/>
      <c r="C42" s="8"/>
      <c r="E42" s="4" t="s">
        <v>17</v>
      </c>
    </row>
    <row r="43" spans="2:14" x14ac:dyDescent="0.25">
      <c r="B43" s="8"/>
      <c r="C43" s="8"/>
    </row>
    <row r="44" spans="2:14" x14ac:dyDescent="0.25">
      <c r="B44" s="8"/>
      <c r="C44" s="8"/>
      <c r="E44" s="4" t="s">
        <v>19</v>
      </c>
    </row>
    <row r="45" spans="2:14" x14ac:dyDescent="0.25">
      <c r="B45" s="8"/>
      <c r="C45" s="8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25">
      <c r="B46" s="8"/>
      <c r="C46" s="8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2:14" x14ac:dyDescent="0.25">
      <c r="B47" s="8"/>
      <c r="C47" s="8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2:14" x14ac:dyDescent="0.25">
      <c r="B48" s="8"/>
      <c r="C48" s="8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2:14" x14ac:dyDescent="0.25">
      <c r="B49" s="8"/>
      <c r="C49" s="8"/>
    </row>
    <row r="50" spans="2:14" x14ac:dyDescent="0.25">
      <c r="B50" s="8"/>
      <c r="C50" s="17"/>
      <c r="D50" s="14" t="s">
        <v>18</v>
      </c>
    </row>
    <row r="51" spans="2:14" x14ac:dyDescent="0.25">
      <c r="B51" s="8"/>
      <c r="C51" s="8"/>
      <c r="D51" s="8"/>
      <c r="E51" s="8" t="s">
        <v>51</v>
      </c>
      <c r="F51" s="8"/>
    </row>
    <row r="52" spans="2:14" x14ac:dyDescent="0.25">
      <c r="B52" s="8"/>
      <c r="C52" s="8"/>
    </row>
    <row r="53" spans="2:14" x14ac:dyDescent="0.25">
      <c r="B53" s="5">
        <v>4</v>
      </c>
      <c r="C53" s="22"/>
      <c r="D53" s="6" t="s">
        <v>63</v>
      </c>
      <c r="E53" s="4" t="s">
        <v>59</v>
      </c>
    </row>
    <row r="54" spans="2:14" x14ac:dyDescent="0.25">
      <c r="B54" s="5">
        <v>5</v>
      </c>
      <c r="C54" s="22"/>
      <c r="D54" s="6" t="s">
        <v>63</v>
      </c>
      <c r="E54" s="4" t="s">
        <v>60</v>
      </c>
    </row>
    <row r="55" spans="2:14" x14ac:dyDescent="0.25">
      <c r="B55" s="5">
        <v>4</v>
      </c>
      <c r="C55" s="22"/>
      <c r="D55" s="6" t="s">
        <v>63</v>
      </c>
      <c r="E55" s="4" t="s">
        <v>61</v>
      </c>
    </row>
    <row r="56" spans="2:14" x14ac:dyDescent="0.25">
      <c r="B56" s="5">
        <v>5</v>
      </c>
      <c r="C56" s="22"/>
      <c r="D56" s="6" t="s">
        <v>63</v>
      </c>
      <c r="E56" s="4" t="s">
        <v>62</v>
      </c>
    </row>
    <row r="57" spans="2:14" x14ac:dyDescent="0.25">
      <c r="B57" s="16" t="s">
        <v>52</v>
      </c>
      <c r="C57" s="19">
        <f>SUM(C53:C56)</f>
        <v>0</v>
      </c>
      <c r="D57" s="4">
        <v>20</v>
      </c>
    </row>
    <row r="58" spans="2:14" x14ac:dyDescent="0.25">
      <c r="B58" s="8"/>
      <c r="C58" s="8"/>
      <c r="E58" s="4" t="s">
        <v>19</v>
      </c>
    </row>
    <row r="59" spans="2:14" x14ac:dyDescent="0.25">
      <c r="B59" s="8"/>
      <c r="C59" s="8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2:14" x14ac:dyDescent="0.25">
      <c r="B60" s="8"/>
      <c r="C60" s="8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2:14" x14ac:dyDescent="0.25">
      <c r="B61" s="8"/>
      <c r="C61" s="8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2:14" x14ac:dyDescent="0.25">
      <c r="B62" s="8"/>
      <c r="C62" s="8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2:14" x14ac:dyDescent="0.25">
      <c r="B63" s="8"/>
      <c r="C63" s="8"/>
    </row>
    <row r="64" spans="2:14" x14ac:dyDescent="0.25">
      <c r="B64" s="8"/>
      <c r="C64" s="17"/>
      <c r="D64" s="14" t="s">
        <v>85</v>
      </c>
    </row>
    <row r="65" spans="2:14" x14ac:dyDescent="0.25">
      <c r="B65" s="8"/>
      <c r="C65" s="8"/>
      <c r="D65" s="8"/>
      <c r="E65" s="8" t="s">
        <v>51</v>
      </c>
      <c r="F65" s="8"/>
    </row>
    <row r="66" spans="2:14" x14ac:dyDescent="0.25">
      <c r="B66" s="8"/>
      <c r="C66" s="8"/>
      <c r="E66" s="27" t="s">
        <v>110</v>
      </c>
    </row>
    <row r="67" spans="2:14" x14ac:dyDescent="0.25">
      <c r="B67" s="5">
        <v>5</v>
      </c>
      <c r="C67" s="5"/>
      <c r="D67" s="4" t="s">
        <v>63</v>
      </c>
      <c r="E67" s="4" t="s">
        <v>72</v>
      </c>
    </row>
    <row r="68" spans="2:14" x14ac:dyDescent="0.25">
      <c r="B68" s="5">
        <v>5</v>
      </c>
      <c r="C68" s="5"/>
      <c r="D68" s="4" t="s">
        <v>64</v>
      </c>
      <c r="E68" s="4" t="s">
        <v>74</v>
      </c>
    </row>
    <row r="69" spans="2:14" x14ac:dyDescent="0.25">
      <c r="B69" s="5">
        <v>5</v>
      </c>
      <c r="C69" s="5"/>
      <c r="D69" s="4" t="s">
        <v>63</v>
      </c>
      <c r="E69" s="4" t="s">
        <v>73</v>
      </c>
    </row>
    <row r="70" spans="2:14" x14ac:dyDescent="0.25">
      <c r="B70" s="8"/>
      <c r="C70" s="8">
        <f>SUM(C67:C69)</f>
        <v>0</v>
      </c>
      <c r="D70" s="4">
        <v>15</v>
      </c>
    </row>
    <row r="71" spans="2:14" x14ac:dyDescent="0.25">
      <c r="B71" s="8"/>
      <c r="C71" s="8"/>
      <c r="E71" s="4" t="s">
        <v>19</v>
      </c>
    </row>
    <row r="72" spans="2:14" x14ac:dyDescent="0.25">
      <c r="B72" s="8"/>
      <c r="C72" s="8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2:14" x14ac:dyDescent="0.25">
      <c r="B73" s="8"/>
      <c r="C73" s="8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2:14" x14ac:dyDescent="0.25">
      <c r="B74" s="8"/>
      <c r="C74" s="8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2:14" x14ac:dyDescent="0.25">
      <c r="B75" s="8"/>
      <c r="C75" s="8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2:14" x14ac:dyDescent="0.25">
      <c r="B76" s="8"/>
      <c r="C76" s="8"/>
    </row>
    <row r="77" spans="2:14" x14ac:dyDescent="0.25">
      <c r="B77" s="8"/>
      <c r="C77" s="17"/>
      <c r="D77" s="14" t="s">
        <v>86</v>
      </c>
    </row>
    <row r="78" spans="2:14" x14ac:dyDescent="0.25">
      <c r="B78" s="8"/>
      <c r="C78" s="8"/>
      <c r="D78" s="8"/>
      <c r="E78" s="8" t="s">
        <v>51</v>
      </c>
      <c r="F78" s="8"/>
    </row>
    <row r="79" spans="2:14" x14ac:dyDescent="0.25">
      <c r="B79" s="8"/>
      <c r="C79" s="8"/>
      <c r="E79" s="27" t="s">
        <v>110</v>
      </c>
    </row>
    <row r="80" spans="2:14" x14ac:dyDescent="0.25">
      <c r="B80" s="5">
        <v>5</v>
      </c>
      <c r="C80" s="22"/>
      <c r="D80" s="6" t="s">
        <v>63</v>
      </c>
      <c r="E80" s="4" t="s">
        <v>75</v>
      </c>
    </row>
    <row r="81" spans="2:14" x14ac:dyDescent="0.25">
      <c r="B81" s="5">
        <v>2</v>
      </c>
      <c r="C81" s="22"/>
      <c r="D81" s="6" t="s">
        <v>63</v>
      </c>
      <c r="E81" s="4" t="s">
        <v>76</v>
      </c>
    </row>
    <row r="82" spans="2:14" x14ac:dyDescent="0.25">
      <c r="B82" s="5">
        <v>0</v>
      </c>
      <c r="C82" s="22"/>
      <c r="D82" s="6" t="s">
        <v>63</v>
      </c>
      <c r="E82" s="4" t="s">
        <v>77</v>
      </c>
    </row>
    <row r="83" spans="2:14" x14ac:dyDescent="0.25">
      <c r="B83" s="5">
        <v>5</v>
      </c>
      <c r="C83" s="22"/>
      <c r="D83" s="6" t="s">
        <v>63</v>
      </c>
      <c r="E83" s="4" t="s">
        <v>83</v>
      </c>
    </row>
    <row r="84" spans="2:14" x14ac:dyDescent="0.25">
      <c r="B84" s="5">
        <v>5</v>
      </c>
      <c r="C84" s="22"/>
      <c r="D84" s="6" t="s">
        <v>63</v>
      </c>
      <c r="E84" s="4" t="s">
        <v>102</v>
      </c>
    </row>
    <row r="85" spans="2:14" x14ac:dyDescent="0.25">
      <c r="B85" s="5">
        <v>3</v>
      </c>
      <c r="C85" s="22"/>
      <c r="D85" s="6" t="s">
        <v>63</v>
      </c>
      <c r="E85" s="4" t="s">
        <v>109</v>
      </c>
    </row>
    <row r="86" spans="2:14" x14ac:dyDescent="0.25">
      <c r="B86" s="5">
        <v>5</v>
      </c>
      <c r="C86" s="22"/>
      <c r="D86" s="6" t="s">
        <v>63</v>
      </c>
      <c r="E86" s="4" t="s">
        <v>103</v>
      </c>
    </row>
    <row r="87" spans="2:14" x14ac:dyDescent="0.25">
      <c r="B87" s="16" t="s">
        <v>52</v>
      </c>
      <c r="C87" s="19">
        <f>SUM(C80:C86)</f>
        <v>0</v>
      </c>
      <c r="D87" s="4">
        <v>35</v>
      </c>
    </row>
    <row r="88" spans="2:14" x14ac:dyDescent="0.25">
      <c r="B88" s="8"/>
      <c r="C88" s="8"/>
      <c r="E88" s="4" t="s">
        <v>19</v>
      </c>
    </row>
    <row r="89" spans="2:14" x14ac:dyDescent="0.25">
      <c r="B89" s="8"/>
      <c r="C89" s="8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2:14" x14ac:dyDescent="0.25">
      <c r="B90" s="8"/>
      <c r="C90" s="8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2:14" x14ac:dyDescent="0.25">
      <c r="B91" s="8"/>
      <c r="C91" s="8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2:14" x14ac:dyDescent="0.25">
      <c r="B92" s="8"/>
      <c r="C92" s="8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2:14" x14ac:dyDescent="0.25">
      <c r="B93" s="8"/>
      <c r="C93" s="8"/>
    </row>
    <row r="94" spans="2:14" x14ac:dyDescent="0.25">
      <c r="B94" s="8"/>
      <c r="C94" s="17"/>
      <c r="D94" s="14" t="s">
        <v>87</v>
      </c>
    </row>
    <row r="95" spans="2:14" x14ac:dyDescent="0.25">
      <c r="B95" s="8"/>
      <c r="C95" s="17"/>
      <c r="D95" s="14"/>
      <c r="E95" s="24" t="s">
        <v>80</v>
      </c>
    </row>
    <row r="96" spans="2:14" x14ac:dyDescent="0.25">
      <c r="B96" s="8"/>
      <c r="C96" s="8"/>
      <c r="D96" s="8"/>
      <c r="E96" s="8" t="s">
        <v>51</v>
      </c>
      <c r="F96" s="8"/>
    </row>
    <row r="97" spans="2:14" x14ac:dyDescent="0.25">
      <c r="B97" s="8"/>
      <c r="C97" s="8"/>
    </row>
    <row r="98" spans="2:14" x14ac:dyDescent="0.25">
      <c r="B98" s="5">
        <v>5</v>
      </c>
      <c r="C98" s="22"/>
      <c r="D98" s="6" t="s">
        <v>63</v>
      </c>
      <c r="E98" s="4" t="s">
        <v>78</v>
      </c>
    </row>
    <row r="99" spans="2:14" x14ac:dyDescent="0.25">
      <c r="B99" s="5">
        <v>5</v>
      </c>
      <c r="C99" s="22"/>
      <c r="D99" s="6" t="s">
        <v>63</v>
      </c>
      <c r="E99" s="4" t="s">
        <v>81</v>
      </c>
    </row>
    <row r="100" spans="2:14" x14ac:dyDescent="0.25">
      <c r="B100" s="5">
        <v>5</v>
      </c>
      <c r="C100" s="22"/>
      <c r="D100" s="6" t="s">
        <v>63</v>
      </c>
      <c r="E100" s="4" t="s">
        <v>79</v>
      </c>
    </row>
    <row r="101" spans="2:14" x14ac:dyDescent="0.25">
      <c r="B101" s="16" t="s">
        <v>52</v>
      </c>
      <c r="C101" s="19">
        <f>SUM(C98:C100)</f>
        <v>0</v>
      </c>
      <c r="D101" s="4">
        <v>15</v>
      </c>
    </row>
    <row r="102" spans="2:14" x14ac:dyDescent="0.25">
      <c r="B102" s="8"/>
      <c r="C102" s="8"/>
      <c r="E102" s="4" t="s">
        <v>19</v>
      </c>
    </row>
    <row r="103" spans="2:14" x14ac:dyDescent="0.25">
      <c r="B103" s="8"/>
      <c r="C103" s="8"/>
      <c r="E103" s="9"/>
      <c r="F103" s="9"/>
      <c r="G103" s="9"/>
      <c r="H103" s="9"/>
      <c r="I103" s="9"/>
      <c r="J103" s="9"/>
      <c r="K103" s="9"/>
      <c r="L103" s="9"/>
      <c r="M103" s="9"/>
      <c r="N103" s="9"/>
    </row>
    <row r="104" spans="2:14" x14ac:dyDescent="0.25">
      <c r="B104" s="8"/>
      <c r="C104" s="8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2:14" x14ac:dyDescent="0.25">
      <c r="B105" s="8"/>
      <c r="C105" s="8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2:14" x14ac:dyDescent="0.25">
      <c r="B106" s="8"/>
      <c r="C106" s="8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2:14" x14ac:dyDescent="0.25">
      <c r="B107" s="8"/>
      <c r="C107" s="8"/>
    </row>
    <row r="108" spans="2:14" x14ac:dyDescent="0.25">
      <c r="B108" s="8"/>
      <c r="C108" s="17"/>
      <c r="D108" s="14" t="s">
        <v>88</v>
      </c>
    </row>
    <row r="109" spans="2:14" x14ac:dyDescent="0.25">
      <c r="B109" s="8"/>
      <c r="C109" s="17"/>
      <c r="D109" s="14"/>
      <c r="E109" s="24" t="s">
        <v>89</v>
      </c>
    </row>
    <row r="110" spans="2:14" x14ac:dyDescent="0.25">
      <c r="B110" s="8"/>
      <c r="C110" s="8"/>
      <c r="D110" s="8"/>
      <c r="E110" s="8" t="s">
        <v>51</v>
      </c>
      <c r="F110" s="8"/>
    </row>
    <row r="111" spans="2:14" x14ac:dyDescent="0.25">
      <c r="B111" s="8"/>
      <c r="C111" s="8"/>
    </row>
    <row r="112" spans="2:14" x14ac:dyDescent="0.25">
      <c r="B112" s="5">
        <v>5</v>
      </c>
      <c r="C112" s="5"/>
      <c r="D112" s="4" t="s">
        <v>63</v>
      </c>
      <c r="F112" s="4" t="s">
        <v>92</v>
      </c>
    </row>
    <row r="113" spans="1:22" x14ac:dyDescent="0.25">
      <c r="B113" s="5">
        <v>5</v>
      </c>
      <c r="C113" s="5"/>
      <c r="D113" s="4" t="s">
        <v>63</v>
      </c>
      <c r="F113" s="4" t="s">
        <v>93</v>
      </c>
    </row>
    <row r="114" spans="1:22" x14ac:dyDescent="0.25">
      <c r="B114" s="5">
        <v>5</v>
      </c>
      <c r="C114" s="5"/>
      <c r="D114" s="4" t="s">
        <v>63</v>
      </c>
      <c r="F114" s="4" t="s">
        <v>94</v>
      </c>
    </row>
    <row r="115" spans="1:22" x14ac:dyDescent="0.25">
      <c r="B115" s="16" t="s">
        <v>52</v>
      </c>
      <c r="C115" s="8">
        <f>SUM(C112:C114)</f>
        <v>0</v>
      </c>
      <c r="D115" s="4">
        <v>15</v>
      </c>
    </row>
    <row r="116" spans="1:22" x14ac:dyDescent="0.25">
      <c r="B116" s="8"/>
      <c r="C116" s="8"/>
    </row>
    <row r="117" spans="1:22" x14ac:dyDescent="0.25">
      <c r="B117" s="8"/>
      <c r="C117" s="8"/>
      <c r="E117" s="9"/>
      <c r="F117" s="9"/>
      <c r="G117" s="9"/>
      <c r="H117" s="9"/>
      <c r="I117" s="9"/>
      <c r="J117" s="9"/>
      <c r="K117" s="9"/>
      <c r="L117" s="9"/>
      <c r="M117" s="9"/>
      <c r="N117" s="9"/>
    </row>
    <row r="118" spans="1:22" x14ac:dyDescent="0.25">
      <c r="B118" s="8"/>
      <c r="C118" s="8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22" x14ac:dyDescent="0.25">
      <c r="B119" s="8"/>
      <c r="C119" s="8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22" x14ac:dyDescent="0.25">
      <c r="B120" s="8"/>
      <c r="C120" s="8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22" x14ac:dyDescent="0.25">
      <c r="B121" s="8"/>
      <c r="C121" s="8"/>
    </row>
    <row r="122" spans="1:22" x14ac:dyDescent="0.25">
      <c r="D122" s="14" t="s">
        <v>53</v>
      </c>
    </row>
    <row r="123" spans="1:22" x14ac:dyDescent="0.25">
      <c r="D123" s="14"/>
      <c r="E123" s="4" t="s">
        <v>48</v>
      </c>
    </row>
    <row r="124" spans="1:22" x14ac:dyDescent="0.25">
      <c r="B124" s="8"/>
      <c r="C124" s="8"/>
      <c r="D124" s="8"/>
      <c r="E124" s="8" t="s">
        <v>50</v>
      </c>
      <c r="F124" s="8"/>
    </row>
    <row r="125" spans="1:22" x14ac:dyDescent="0.25">
      <c r="D125" s="14"/>
    </row>
    <row r="126" spans="1:22" s="7" customFormat="1" x14ac:dyDescent="0.25">
      <c r="A126" s="4"/>
      <c r="B126" s="5"/>
      <c r="C126" s="5"/>
      <c r="D126" s="6" t="s">
        <v>29</v>
      </c>
      <c r="E126" s="4" t="s">
        <v>30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s="7" customFormat="1" x14ac:dyDescent="0.25">
      <c r="A127" s="4"/>
      <c r="B127" s="5"/>
      <c r="C127" s="5"/>
      <c r="D127" s="6" t="s">
        <v>29</v>
      </c>
      <c r="E127" s="4" t="s">
        <v>31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s="7" customFormat="1" x14ac:dyDescent="0.25">
      <c r="A128" s="4"/>
      <c r="B128" s="5"/>
      <c r="C128" s="5"/>
      <c r="D128" s="6" t="s">
        <v>29</v>
      </c>
      <c r="E128" s="4" t="s">
        <v>32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s="7" customFormat="1" x14ac:dyDescent="0.25">
      <c r="A129" s="4"/>
      <c r="B129" s="5"/>
      <c r="C129" s="5"/>
      <c r="D129" s="6" t="s">
        <v>46</v>
      </c>
      <c r="E129" s="4" t="s">
        <v>33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s="7" customFormat="1" x14ac:dyDescent="0.25">
      <c r="A130" s="4"/>
      <c r="B130" s="5"/>
      <c r="C130" s="5"/>
      <c r="D130" s="6" t="s">
        <v>46</v>
      </c>
      <c r="E130" s="4" t="s">
        <v>34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s="7" customFormat="1" x14ac:dyDescent="0.25">
      <c r="A131" s="4"/>
      <c r="B131" s="5"/>
      <c r="C131" s="5"/>
      <c r="D131" s="6" t="s">
        <v>46</v>
      </c>
      <c r="E131" s="4" t="s">
        <v>35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s="7" customFormat="1" x14ac:dyDescent="0.25">
      <c r="A132" s="4"/>
      <c r="B132" s="5"/>
      <c r="C132" s="5"/>
      <c r="D132" s="6" t="s">
        <v>46</v>
      </c>
      <c r="E132" s="4" t="s">
        <v>36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s="7" customFormat="1" x14ac:dyDescent="0.25">
      <c r="A133" s="4"/>
      <c r="B133" s="5"/>
      <c r="C133" s="5"/>
      <c r="D133" s="6" t="s">
        <v>46</v>
      </c>
      <c r="E133" s="4" t="s">
        <v>105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s="7" customFormat="1" x14ac:dyDescent="0.25">
      <c r="A134" s="4"/>
      <c r="B134" s="5"/>
      <c r="C134" s="5"/>
      <c r="D134" s="6" t="s">
        <v>46</v>
      </c>
      <c r="E134" s="4" t="s">
        <v>37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s="7" customFormat="1" x14ac:dyDescent="0.25">
      <c r="A135" s="4"/>
      <c r="B135" s="5"/>
      <c r="C135" s="5"/>
      <c r="D135" s="6" t="s">
        <v>46</v>
      </c>
      <c r="E135" s="4" t="s">
        <v>38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 x14ac:dyDescent="0.25">
      <c r="A136" s="4"/>
      <c r="B136" s="5"/>
      <c r="C136" s="5"/>
      <c r="D136" s="6" t="s">
        <v>46</v>
      </c>
      <c r="E136" s="4" t="s">
        <v>39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 x14ac:dyDescent="0.25">
      <c r="A137" s="4"/>
      <c r="B137" s="5"/>
      <c r="C137" s="5"/>
      <c r="D137" s="6" t="s">
        <v>47</v>
      </c>
      <c r="E137" s="4" t="s">
        <v>40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 x14ac:dyDescent="0.25">
      <c r="A138" s="4"/>
      <c r="B138" s="5"/>
      <c r="C138" s="5"/>
      <c r="D138" s="6" t="s">
        <v>47</v>
      </c>
      <c r="E138" s="4" t="s">
        <v>41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 x14ac:dyDescent="0.25">
      <c r="A139" s="4"/>
      <c r="B139" s="5"/>
      <c r="C139" s="5"/>
      <c r="D139" s="6" t="s">
        <v>47</v>
      </c>
      <c r="E139" s="4" t="s">
        <v>42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 x14ac:dyDescent="0.25">
      <c r="A140" s="4"/>
      <c r="B140" s="5"/>
      <c r="C140" s="5"/>
      <c r="D140" s="6" t="s">
        <v>47</v>
      </c>
      <c r="E140" s="4" t="s">
        <v>43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 x14ac:dyDescent="0.25">
      <c r="A141" s="4"/>
      <c r="B141" s="5"/>
      <c r="C141" s="5"/>
      <c r="D141" s="6" t="s">
        <v>47</v>
      </c>
      <c r="E141" s="4" t="s">
        <v>44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25">
      <c r="A142" s="4"/>
      <c r="B142" s="5"/>
      <c r="C142" s="5"/>
      <c r="D142" s="6" t="s">
        <v>47</v>
      </c>
      <c r="E142" s="4" t="s">
        <v>45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25">
      <c r="A143" s="4"/>
      <c r="B143" s="5"/>
      <c r="C143" s="5"/>
      <c r="D143" s="6" t="s">
        <v>90</v>
      </c>
      <c r="E143" s="4" t="s">
        <v>91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 x14ac:dyDescent="0.25">
      <c r="A144" s="4"/>
      <c r="B144" s="5"/>
      <c r="C144" s="5"/>
      <c r="D144" s="6" t="s">
        <v>82</v>
      </c>
      <c r="E144" s="4" t="s">
        <v>84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5">
      <c r="B145" s="16" t="s">
        <v>52</v>
      </c>
      <c r="C145" s="19">
        <f>SUM(C126:C144)</f>
        <v>0</v>
      </c>
      <c r="D145" s="6">
        <v>0</v>
      </c>
    </row>
    <row r="146" spans="1:22" x14ac:dyDescent="0.25">
      <c r="B146" s="16"/>
      <c r="C146" s="19"/>
      <c r="D146" s="6"/>
    </row>
    <row r="147" spans="1:22" x14ac:dyDescent="0.25">
      <c r="D147" s="14" t="s">
        <v>98</v>
      </c>
    </row>
    <row r="148" spans="1:22" x14ac:dyDescent="0.25">
      <c r="E148" s="4" t="s">
        <v>50</v>
      </c>
    </row>
    <row r="149" spans="1:22" x14ac:dyDescent="0.25">
      <c r="D149" s="14"/>
    </row>
    <row r="150" spans="1:22" x14ac:dyDescent="0.25">
      <c r="B150" s="5"/>
      <c r="C150" s="5"/>
      <c r="D150" s="14"/>
      <c r="E150" s="4" t="s">
        <v>99</v>
      </c>
    </row>
    <row r="151" spans="1:22" x14ac:dyDescent="0.25">
      <c r="B151" s="26" t="s">
        <v>52</v>
      </c>
      <c r="C151" s="4">
        <f>C150</f>
        <v>0</v>
      </c>
      <c r="D151" s="4">
        <v>0</v>
      </c>
      <c r="F151" s="6" t="s">
        <v>100</v>
      </c>
    </row>
    <row r="152" spans="1:22" x14ac:dyDescent="0.25">
      <c r="B152" s="26"/>
      <c r="F152" s="6" t="s">
        <v>101</v>
      </c>
    </row>
    <row r="153" spans="1:22" x14ac:dyDescent="0.25">
      <c r="D153" s="14"/>
    </row>
    <row r="154" spans="1:22" x14ac:dyDescent="0.25">
      <c r="D154" s="14" t="s">
        <v>54</v>
      </c>
    </row>
    <row r="155" spans="1:22" x14ac:dyDescent="0.25">
      <c r="D155" s="14"/>
    </row>
    <row r="156" spans="1:22" s="7" customFormat="1" x14ac:dyDescent="0.25">
      <c r="A156" s="4"/>
      <c r="B156" s="5"/>
      <c r="C156" s="5"/>
      <c r="D156" s="25" t="s">
        <v>95</v>
      </c>
      <c r="E156" s="4" t="s">
        <v>55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s="7" customFormat="1" x14ac:dyDescent="0.25">
      <c r="A157" s="4"/>
      <c r="B157" s="5"/>
      <c r="C157" s="5"/>
      <c r="D157" s="25" t="s">
        <v>95</v>
      </c>
      <c r="E157" s="4" t="s">
        <v>56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s="7" customFormat="1" x14ac:dyDescent="0.25">
      <c r="A158" s="4"/>
      <c r="B158" s="5"/>
      <c r="C158" s="5"/>
      <c r="D158" s="25" t="s">
        <v>95</v>
      </c>
      <c r="E158" s="4" t="s">
        <v>104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s="7" customFormat="1" x14ac:dyDescent="0.25">
      <c r="A159" s="4"/>
      <c r="B159" s="5"/>
      <c r="C159" s="5"/>
      <c r="D159" s="25" t="s">
        <v>95</v>
      </c>
      <c r="E159" s="4" t="s">
        <v>57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s="7" customFormat="1" x14ac:dyDescent="0.25">
      <c r="A160" s="4"/>
      <c r="B160" s="5"/>
      <c r="C160" s="5"/>
      <c r="D160" s="25" t="s">
        <v>95</v>
      </c>
      <c r="E160" s="4" t="s">
        <v>58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s="7" customFormat="1" x14ac:dyDescent="0.25">
      <c r="A161" s="4"/>
      <c r="B161" s="5"/>
      <c r="C161" s="5"/>
      <c r="D161" s="25" t="s">
        <v>95</v>
      </c>
      <c r="E161" s="4" t="s">
        <v>111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x14ac:dyDescent="0.25">
      <c r="B162" s="16" t="s">
        <v>52</v>
      </c>
      <c r="C162" s="19">
        <f>SUM(C156:C161)</f>
        <v>0</v>
      </c>
      <c r="D162" s="6">
        <v>0</v>
      </c>
    </row>
    <row r="163" spans="1:22" s="7" customFormat="1" x14ac:dyDescent="0.25">
      <c r="A163" s="4"/>
      <c r="B163" s="8"/>
      <c r="C163" s="8"/>
      <c r="D163" s="4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4"/>
      <c r="P163" s="4"/>
      <c r="Q163" s="4"/>
      <c r="R163" s="4"/>
      <c r="S163" s="4"/>
      <c r="T163" s="4"/>
      <c r="U163" s="4"/>
      <c r="V163" s="4"/>
    </row>
    <row r="164" spans="1:22" s="7" customFormat="1" x14ac:dyDescent="0.25">
      <c r="A164" s="4"/>
      <c r="B164" s="8"/>
      <c r="C164" s="8"/>
      <c r="D164" s="4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4"/>
      <c r="P164" s="4"/>
      <c r="Q164" s="4"/>
      <c r="R164" s="4"/>
      <c r="S164" s="4"/>
      <c r="T164" s="4"/>
      <c r="U164" s="4"/>
      <c r="V164" s="4"/>
    </row>
    <row r="165" spans="1:22" s="7" customFormat="1" x14ac:dyDescent="0.25">
      <c r="A165" s="4"/>
      <c r="B165" s="8"/>
      <c r="C165" s="8"/>
      <c r="D165" s="4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4"/>
      <c r="P165" s="4"/>
      <c r="Q165" s="4"/>
      <c r="R165" s="4"/>
      <c r="S165" s="4"/>
      <c r="T165" s="4"/>
      <c r="U165" s="4"/>
      <c r="V165" s="4"/>
    </row>
    <row r="166" spans="1:22" s="7" customFormat="1" x14ac:dyDescent="0.25">
      <c r="A166" s="4"/>
      <c r="B166" s="8"/>
      <c r="C166" s="8"/>
      <c r="D166" s="4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4"/>
      <c r="P166" s="4"/>
      <c r="Q166" s="4"/>
      <c r="R166" s="4"/>
      <c r="S166" s="4"/>
      <c r="T166" s="4"/>
      <c r="U166" s="4"/>
      <c r="V166" s="4"/>
    </row>
    <row r="167" spans="1:22" x14ac:dyDescent="0.25">
      <c r="B167" s="8"/>
      <c r="C167" s="8"/>
    </row>
    <row r="168" spans="1:22" x14ac:dyDescent="0.25">
      <c r="A168" s="18"/>
      <c r="B168" s="18" t="s">
        <v>23</v>
      </c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</row>
    <row r="170" spans="1:22" x14ac:dyDescent="0.25">
      <c r="B170" s="4" t="s">
        <v>25</v>
      </c>
      <c r="F170" s="20">
        <f>C25+C39+C57+C70+C87+C101+C115+C145+C151+C162</f>
        <v>0</v>
      </c>
      <c r="G170" s="21" t="s">
        <v>24</v>
      </c>
      <c r="H170" s="20">
        <f>D25+D39+D57+D70+D87+D101+D115</f>
        <v>150</v>
      </c>
    </row>
    <row r="171" spans="1:22" x14ac:dyDescent="0.25">
      <c r="B171" s="4" t="s">
        <v>26</v>
      </c>
      <c r="F171" s="20">
        <f>CEILING(F170*H171/H170,1)</f>
        <v>0</v>
      </c>
      <c r="G171" s="21" t="s">
        <v>24</v>
      </c>
      <c r="H171" s="20">
        <v>100</v>
      </c>
    </row>
    <row r="172" spans="1:22" x14ac:dyDescent="0.25">
      <c r="J172" s="4" t="s">
        <v>107</v>
      </c>
    </row>
    <row r="173" spans="1:22" x14ac:dyDescent="0.25">
      <c r="D173" s="6" t="s">
        <v>27</v>
      </c>
      <c r="F173" s="4" t="s">
        <v>28</v>
      </c>
      <c r="J173" s="4" t="s">
        <v>108</v>
      </c>
    </row>
    <row r="175" spans="1:22" s="7" customFormat="1" x14ac:dyDescent="0.25">
      <c r="A175" s="4"/>
      <c r="B175" s="8"/>
      <c r="C175" s="8"/>
      <c r="D175" s="4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4"/>
      <c r="P175" s="4"/>
      <c r="Q175" s="4"/>
      <c r="R175" s="4"/>
      <c r="S175" s="4"/>
      <c r="T175" s="4"/>
      <c r="U175" s="4"/>
      <c r="V175" s="4"/>
    </row>
    <row r="176" spans="1:22" s="7" customFormat="1" x14ac:dyDescent="0.25">
      <c r="A176" s="4"/>
      <c r="B176" s="8"/>
      <c r="C176" s="8"/>
      <c r="D176" s="4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"/>
      <c r="P176" s="4"/>
      <c r="Q176" s="4"/>
      <c r="R176" s="4"/>
      <c r="S176" s="4"/>
      <c r="T176" s="4"/>
      <c r="U176" s="4"/>
      <c r="V176" s="4"/>
    </row>
    <row r="177" spans="1:22" s="7" customFormat="1" x14ac:dyDescent="0.25">
      <c r="A177" s="4"/>
      <c r="B177" s="8"/>
      <c r="C177" s="8"/>
      <c r="D177" s="4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4"/>
      <c r="P177" s="4"/>
      <c r="Q177" s="4"/>
      <c r="R177" s="4"/>
      <c r="S177" s="4"/>
      <c r="T177" s="4"/>
      <c r="U177" s="4"/>
      <c r="V177" s="4"/>
    </row>
    <row r="178" spans="1:22" s="7" customFormat="1" x14ac:dyDescent="0.25">
      <c r="A178" s="4"/>
      <c r="B178" s="8"/>
      <c r="C178" s="8"/>
      <c r="D178" s="4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4"/>
      <c r="P178" s="4"/>
      <c r="Q178" s="4"/>
      <c r="R178" s="4"/>
      <c r="S178" s="4"/>
      <c r="T178" s="4"/>
      <c r="U178" s="4"/>
      <c r="V178" s="4"/>
    </row>
    <row r="179" spans="1:22" x14ac:dyDescent="0.25">
      <c r="B179" s="8"/>
      <c r="C179" s="8"/>
    </row>
    <row r="181" spans="1:22" x14ac:dyDescent="0.25">
      <c r="B181" s="4" t="s">
        <v>49</v>
      </c>
      <c r="F181" s="20">
        <f>F171+C173</f>
        <v>0</v>
      </c>
      <c r="G181" s="21" t="s">
        <v>24</v>
      </c>
      <c r="H181" s="20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Scott Howart Austin</cp:lastModifiedBy>
  <dcterms:created xsi:type="dcterms:W3CDTF">2020-08-03T00:18:43Z</dcterms:created>
  <dcterms:modified xsi:type="dcterms:W3CDTF">2022-02-17T04:16:41Z</dcterms:modified>
</cp:coreProperties>
</file>