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STACIO\2023-SEMESTRE_6\TOPICOS_DE_BIG DATA_EM_PYTHON\PROJETO_TEMPERO_4\"/>
    </mc:Choice>
  </mc:AlternateContent>
  <xr:revisionPtr revIDLastSave="0" documentId="13_ncr:1_{83DF1388-6D33-4D3F-8C6C-C484B5A12335}" xr6:coauthVersionLast="47" xr6:coauthVersionMax="47" xr10:uidLastSave="{00000000-0000-0000-0000-000000000000}"/>
  <bookViews>
    <workbookView xWindow="-120" yWindow="-120" windowWidth="29040" windowHeight="15840" xr2:uid="{6D4C5F57-1E00-44D9-9DA1-C7B9EFEA5103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7" i="1" l="1"/>
  <c r="Z8" i="1"/>
  <c r="Z9" i="1"/>
  <c r="Z6" i="1"/>
  <c r="AA6" i="1"/>
  <c r="AA7" i="1"/>
  <c r="AA8" i="1"/>
  <c r="AA9" i="1"/>
  <c r="T4" i="1"/>
  <c r="T5" i="1"/>
  <c r="T6" i="1"/>
  <c r="T7" i="1"/>
  <c r="T8" i="1"/>
  <c r="T9" i="1"/>
  <c r="T10" i="1"/>
  <c r="T11" i="1"/>
  <c r="T12" i="1"/>
  <c r="T3" i="1"/>
</calcChain>
</file>

<file path=xl/sharedStrings.xml><?xml version="1.0" encoding="utf-8"?>
<sst xmlns="http://schemas.openxmlformats.org/spreadsheetml/2006/main" count="93" uniqueCount="50">
  <si>
    <t>QTDE VENDIDA</t>
  </si>
  <si>
    <t>BEBIDA</t>
  </si>
  <si>
    <t>VALOR</t>
  </si>
  <si>
    <t>COCA LATA</t>
  </si>
  <si>
    <t>AGUA COM GAS</t>
  </si>
  <si>
    <t>AGUA SEM GAS</t>
  </si>
  <si>
    <t>COCA 600</t>
  </si>
  <si>
    <t>COCA LATA ZERO</t>
  </si>
  <si>
    <t>COCA 2L</t>
  </si>
  <si>
    <t>ITEM</t>
  </si>
  <si>
    <t>H2O LIMONETO</t>
  </si>
  <si>
    <t>COCA 600 ZERO</t>
  </si>
  <si>
    <t>H2O</t>
  </si>
  <si>
    <t>COCA 2L ZERO</t>
  </si>
  <si>
    <t>HEINEKEN</t>
  </si>
  <si>
    <t>FANTA LARANJA 600</t>
  </si>
  <si>
    <t>BRAHMA</t>
  </si>
  <si>
    <t>FANTA UVA 600</t>
  </si>
  <si>
    <t>DEL VALE MANGA</t>
  </si>
  <si>
    <t>DEL VALE MARACUJÁ</t>
  </si>
  <si>
    <t>DEL VALE UVA</t>
  </si>
  <si>
    <t>DEL VALE PESSEGO</t>
  </si>
  <si>
    <t>GUARAVITON</t>
  </si>
  <si>
    <t>SCHWEPPES CITRUS</t>
  </si>
  <si>
    <t>FANTA LARANJA LATA</t>
  </si>
  <si>
    <t>FANTA UVA LATA</t>
  </si>
  <si>
    <t>GUARANA 1.5L</t>
  </si>
  <si>
    <t>LUCRO MENSAL TOTAL</t>
  </si>
  <si>
    <t>%</t>
  </si>
  <si>
    <t>3 - O lucro mensal obtido com a venda das bebidas é estimado em R$ 2.976,16.</t>
  </si>
  <si>
    <t>5 - Em um segundo patamar estão relacionadas 6 bebidas (Coca 600, Coca 2L, Água sem Gás, Coca em Lata Zero, H2O Limoneto e Guaraná 1.5L) que proprcionam, juntas, um lucro estimado de 40,1%.</t>
  </si>
  <si>
    <t>8 - Das bebidas que oferecem os maiores lucros unitários, apenas uma (Del Vale Uva) está na relação de maiores lucros mensais.</t>
  </si>
  <si>
    <t>Observações:</t>
  </si>
  <si>
    <t>1 - São comercializadas 30 bebidas nas refeições diárias oferecidas pelo Tempero Carioca.</t>
  </si>
  <si>
    <t>0 - As tabelas acima foram construídas a partir dos gráficos obtidos com a utilização do Pandas e Matplotlib.</t>
  </si>
  <si>
    <t>2 - Das 30 bebidas, 23 aparecem nas tabelas acima, que representam as 10 primeiras colocações nos gráficos obtidos.</t>
  </si>
  <si>
    <t>4 - Duas bebidas (Coca em Lata e Água com Gás) se destacam, proporcionando, juntas, 23,9% do lucro auferido.</t>
  </si>
  <si>
    <t>6 - Das bebidas que oferecem os maiores lucros mensais, apenas uma (Coca 600 Zero) não está contemplada entre as dez maiores em quantidade mensal vendida.</t>
  </si>
  <si>
    <t>7 - Das bebidas que oferecem os maiores lucros unitários, apenas uma (Guaraná 1.5L) está na relação de maiores quantidades vendidas no mês e, também,  na relação de maiores lucros mensais.</t>
  </si>
  <si>
    <t>9 - As duas observações anteriores indicam que a quantidade mensal vendida tem um enorme peso no lucro mensal.</t>
  </si>
  <si>
    <t>TABELA 1 - QTDE MENSAL VENDIDA</t>
  </si>
  <si>
    <t>TABELA 2 - PREÇO UNITARIO DE COMPRA</t>
  </si>
  <si>
    <t>TABELA 3 - PREÇO UNITARIO DE VENDA</t>
  </si>
  <si>
    <t>TABELA 4 -LUCRO UNITÁRIO</t>
  </si>
  <si>
    <t>TABELA 5 - LUCRO MENSAL</t>
  </si>
  <si>
    <t>AUMENTO LUCRO INDIVIDUAL</t>
  </si>
  <si>
    <t>AUMENTO PERCENTUAL</t>
  </si>
  <si>
    <t>10 - O cliente pode, a partir desses dados, analisar a possibilidade de aumentar seu lucro, aumentando o valor de venda das bebidas, conforme valores apresentados na Tabela 6.</t>
  </si>
  <si>
    <t>AUMENTO DO LUCRO MENSAL</t>
  </si>
  <si>
    <t>AUMENTO em R$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</si>
</sst>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1"/>
    </xf>
    <xf numFmtId="0" fontId="0" fillId="0" borderId="1" xfId="0" applyBorder="1" applyAlignment="1">
      <alignment horizontal="right" vertical="center" indent="1"/>
    </xf>
    <xf numFmtId="44" fontId="0" fillId="0" borderId="1" xfId="1" applyFont="1" applyBorder="1" applyAlignment="1">
      <alignment horizontal="right" vertical="center" indent="1"/>
    </xf>
    <xf numFmtId="44" fontId="0" fillId="0" borderId="1" xfId="1" applyFont="1" applyBorder="1" applyAlignment="1">
      <alignment horizontal="center" vertical="center"/>
    </xf>
    <xf numFmtId="164" fontId="0" fillId="0" borderId="1" xfId="2" applyNumberFormat="1" applyFont="1" applyBorder="1" applyAlignment="1">
      <alignment horizontal="right" vertical="center" indent="1"/>
    </xf>
    <xf numFmtId="44" fontId="0" fillId="0" borderId="0" xfId="0" applyNumberFormat="1" applyAlignment="1">
      <alignment horizontal="center" vertical="center"/>
    </xf>
    <xf numFmtId="44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44" fontId="0" fillId="0" borderId="0" xfId="1" applyFont="1" applyBorder="1" applyAlignment="1">
      <alignment horizontal="left" vertical="center" indent="1"/>
    </xf>
    <xf numFmtId="44" fontId="0" fillId="0" borderId="0" xfId="1" applyFont="1" applyBorder="1" applyAlignment="1">
      <alignment horizontal="right" vertical="center" indent="1"/>
    </xf>
    <xf numFmtId="164" fontId="0" fillId="0" borderId="0" xfId="2" applyNumberFormat="1" applyFont="1" applyBorder="1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44" fontId="0" fillId="2" borderId="0" xfId="0" applyNumberFormat="1" applyFill="1" applyAlignment="1">
      <alignment horizontal="center" vertical="center"/>
    </xf>
    <xf numFmtId="165" fontId="0" fillId="2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4" fontId="4" fillId="0" borderId="1" xfId="1" applyFont="1" applyBorder="1" applyAlignment="1">
      <alignment horizontal="left" vertical="center" indent="1"/>
    </xf>
    <xf numFmtId="44" fontId="4" fillId="0" borderId="1" xfId="1" applyFont="1" applyBorder="1" applyAlignment="1">
      <alignment horizontal="right" vertical="center" inden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64" fontId="4" fillId="0" borderId="1" xfId="2" applyNumberFormat="1" applyFont="1" applyBorder="1" applyAlignment="1">
      <alignment vertical="center"/>
    </xf>
    <xf numFmtId="164" fontId="4" fillId="0" borderId="0" xfId="2" applyNumberFormat="1" applyFont="1" applyBorder="1" applyAlignment="1">
      <alignment vertical="center"/>
    </xf>
    <xf numFmtId="44" fontId="4" fillId="0" borderId="1" xfId="1" applyFont="1" applyBorder="1" applyAlignment="1">
      <alignment vertical="center"/>
    </xf>
    <xf numFmtId="44" fontId="4" fillId="0" borderId="0" xfId="1" applyFont="1" applyBorder="1" applyAlignment="1">
      <alignment horizontal="left" vertical="center" indent="1"/>
    </xf>
    <xf numFmtId="0" fontId="0" fillId="2" borderId="0" xfId="0" applyFill="1" applyAlignment="1">
      <alignment horizontal="left" vertical="center" indent="1"/>
    </xf>
    <xf numFmtId="44" fontId="4" fillId="2" borderId="0" xfId="1" applyFont="1" applyFill="1" applyBorder="1" applyAlignment="1">
      <alignment horizontal="left" vertical="center" indent="1"/>
    </xf>
    <xf numFmtId="164" fontId="4" fillId="2" borderId="0" xfId="2" applyNumberFormat="1" applyFont="1" applyFill="1" applyBorder="1" applyAlignme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47"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6" tint="0.39994506668294322"/>
        </patternFill>
      </fill>
    </dxf>
    <dxf>
      <fill>
        <patternFill>
          <bgColor theme="2" tint="-0.24994659260841701"/>
        </patternFill>
      </fill>
    </dxf>
    <dxf>
      <fill>
        <patternFill>
          <bgColor theme="3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0" tint="-0.34998626667073579"/>
        </patternFill>
      </fill>
    </dxf>
    <dxf>
      <font>
        <color theme="0"/>
      </font>
      <fill>
        <patternFill>
          <bgColor theme="1" tint="0.14996795556505021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3" tint="0.59996337778862885"/>
        </patternFill>
      </fill>
    </dxf>
    <dxf>
      <font>
        <color theme="0"/>
      </font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14996795556505021"/>
        </patternFill>
      </fill>
    </dxf>
    <dxf>
      <fill>
        <patternFill>
          <bgColor theme="2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2" tint="-0.499984740745262"/>
        </patternFill>
      </fill>
    </dxf>
    <dxf>
      <font>
        <color theme="0"/>
      </font>
      <fill>
        <patternFill>
          <bgColor theme="3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0" tint="-0.34998626667073579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Aumento Percentual do Lucro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Planilha1!$X$5:$X$9</c:f>
              <c:numCache>
                <c:formatCode>_("R$"* #,##0.00_);_("R$"* \(#,##0.00\);_("R$"* "-"??_);_(@_)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</c:numCache>
            </c:numRef>
          </c:xVal>
          <c:yVal>
            <c:numRef>
              <c:f>Planilha1!$AA$5:$AA$9</c:f>
              <c:numCache>
                <c:formatCode>0.0%</c:formatCode>
                <c:ptCount val="5"/>
                <c:pt idx="0">
                  <c:v>0</c:v>
                </c:pt>
                <c:pt idx="1">
                  <c:v>4.4083651416590597E-2</c:v>
                </c:pt>
                <c:pt idx="2">
                  <c:v>8.8167302833181041E-2</c:v>
                </c:pt>
                <c:pt idx="3">
                  <c:v>0.13225095424977165</c:v>
                </c:pt>
                <c:pt idx="4">
                  <c:v>0.17633460566636208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E-46AA-9769-8C766DF76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1331776"/>
        <c:axId val="1749777184"/>
      </c:scatterChart>
      <c:valAx>
        <c:axId val="169133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49777184"/>
        <c:crosses val="autoZero"/>
        <c:crossBetween val="midCat"/>
      </c:valAx>
      <c:valAx>
        <c:axId val="17497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133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13446</xdr:colOff>
      <xdr:row>11</xdr:row>
      <xdr:rowOff>107577</xdr:rowOff>
    </xdr:from>
    <xdr:to>
      <xdr:col>28</xdr:col>
      <xdr:colOff>62752</xdr:colOff>
      <xdr:row>26</xdr:row>
      <xdr:rowOff>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FA17C9D3-59D4-1137-64F2-C5C9E7B46E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230D6-EB8C-4A0D-9438-9CD297BABF7D}">
  <dimension ref="A1:AA38"/>
  <sheetViews>
    <sheetView showGridLines="0" tabSelected="1" topLeftCell="I1" zoomScaleNormal="100" workbookViewId="0">
      <pane ySplit="2" topLeftCell="A3" activePane="bottomLeft" state="frozen"/>
      <selection pane="bottomLeft" activeCell="AE23" sqref="AE23"/>
    </sheetView>
  </sheetViews>
  <sheetFormatPr defaultColWidth="9.140625" defaultRowHeight="15" x14ac:dyDescent="0.25"/>
  <cols>
    <col min="1" max="1" width="9.140625" style="2"/>
    <col min="2" max="2" width="20.28515625" style="2" customWidth="1"/>
    <col min="3" max="3" width="18.28515625" style="2" customWidth="1"/>
    <col min="4" max="4" width="2.7109375" style="2" customWidth="1"/>
    <col min="5" max="5" width="10.7109375" style="2" customWidth="1"/>
    <col min="6" max="6" width="21.7109375" style="2" customWidth="1"/>
    <col min="7" max="7" width="18.28515625" style="2" customWidth="1"/>
    <col min="8" max="8" width="2.7109375" style="2" customWidth="1"/>
    <col min="9" max="9" width="9.140625" style="2"/>
    <col min="10" max="10" width="20.42578125" style="2" bestFit="1" customWidth="1"/>
    <col min="11" max="11" width="18.28515625" style="2" customWidth="1"/>
    <col min="12" max="12" width="2.7109375" style="2" customWidth="1"/>
    <col min="13" max="13" width="9.140625" style="2"/>
    <col min="14" max="14" width="22" style="2" bestFit="1" customWidth="1"/>
    <col min="15" max="15" width="18.28515625" style="2" customWidth="1"/>
    <col min="16" max="16" width="2.7109375" style="2" customWidth="1"/>
    <col min="17" max="17" width="9.140625" style="2"/>
    <col min="18" max="19" width="18.28515625" style="2" customWidth="1"/>
    <col min="20" max="20" width="9.140625" style="2"/>
    <col min="21" max="21" width="2.7109375" style="2" customWidth="1"/>
    <col min="22" max="22" width="9.140625" style="2"/>
    <col min="23" max="23" width="5.7109375" style="2" bestFit="1" customWidth="1"/>
    <col min="24" max="24" width="18" style="2" bestFit="1" customWidth="1"/>
    <col min="25" max="25" width="19.5703125" style="2" customWidth="1"/>
    <col min="26" max="26" width="17.42578125" style="2" bestFit="1" customWidth="1"/>
    <col min="27" max="27" width="13.28515625" style="2" bestFit="1" customWidth="1"/>
    <col min="28" max="16384" width="9.140625" style="2"/>
  </cols>
  <sheetData>
    <row r="1" spans="1:27" x14ac:dyDescent="0.25">
      <c r="A1" s="40" t="s">
        <v>40</v>
      </c>
      <c r="B1" s="41"/>
      <c r="C1" s="42"/>
      <c r="D1" s="1"/>
      <c r="E1" s="36" t="s">
        <v>41</v>
      </c>
      <c r="F1" s="43"/>
      <c r="G1" s="37"/>
      <c r="I1" s="36" t="s">
        <v>42</v>
      </c>
      <c r="J1" s="43"/>
      <c r="K1" s="37"/>
      <c r="M1" s="36" t="s">
        <v>43</v>
      </c>
      <c r="N1" s="43" t="s">
        <v>0</v>
      </c>
      <c r="O1" s="37"/>
      <c r="Q1" s="38" t="s">
        <v>44</v>
      </c>
      <c r="R1" s="39"/>
      <c r="S1" s="39"/>
      <c r="T1" s="39"/>
    </row>
    <row r="2" spans="1:27" x14ac:dyDescent="0.25">
      <c r="A2" s="4" t="s">
        <v>9</v>
      </c>
      <c r="B2" s="4" t="s">
        <v>1</v>
      </c>
      <c r="C2" s="4" t="s">
        <v>2</v>
      </c>
      <c r="E2" s="4" t="s">
        <v>9</v>
      </c>
      <c r="F2" s="4" t="s">
        <v>1</v>
      </c>
      <c r="G2" s="4" t="s">
        <v>2</v>
      </c>
      <c r="I2" s="4" t="s">
        <v>9</v>
      </c>
      <c r="J2" s="4" t="s">
        <v>1</v>
      </c>
      <c r="K2" s="4" t="s">
        <v>2</v>
      </c>
      <c r="M2" s="4" t="s">
        <v>9</v>
      </c>
      <c r="N2" s="4" t="s">
        <v>1</v>
      </c>
      <c r="O2" s="4" t="s">
        <v>2</v>
      </c>
      <c r="Q2" s="4" t="s">
        <v>9</v>
      </c>
      <c r="R2" s="4" t="s">
        <v>1</v>
      </c>
      <c r="S2" s="4" t="s">
        <v>2</v>
      </c>
      <c r="T2" s="4" t="s">
        <v>28</v>
      </c>
    </row>
    <row r="3" spans="1:27" ht="18.75" x14ac:dyDescent="0.25">
      <c r="A3" s="4">
        <v>1</v>
      </c>
      <c r="B3" s="5" t="s">
        <v>3</v>
      </c>
      <c r="C3" s="6">
        <v>160</v>
      </c>
      <c r="E3" s="4">
        <v>1</v>
      </c>
      <c r="F3" s="5" t="s">
        <v>8</v>
      </c>
      <c r="G3" s="7">
        <v>9.49</v>
      </c>
      <c r="I3" s="4">
        <v>1</v>
      </c>
      <c r="J3" s="5" t="s">
        <v>8</v>
      </c>
      <c r="K3" s="7">
        <v>12</v>
      </c>
      <c r="M3" s="4">
        <v>1</v>
      </c>
      <c r="N3" s="5" t="s">
        <v>26</v>
      </c>
      <c r="O3" s="7">
        <v>4.01</v>
      </c>
      <c r="Q3" s="4">
        <v>1</v>
      </c>
      <c r="R3" s="5" t="s">
        <v>3</v>
      </c>
      <c r="S3" s="7">
        <v>369.6</v>
      </c>
      <c r="T3" s="9">
        <f t="shared" ref="T3:T12" si="0">S3/$S$13</f>
        <v>0.12418687167356596</v>
      </c>
      <c r="W3" s="44" t="s">
        <v>48</v>
      </c>
      <c r="X3" s="45"/>
      <c r="Y3" s="45"/>
      <c r="Z3" s="45"/>
      <c r="AA3" s="46"/>
    </row>
    <row r="4" spans="1:27" ht="31.15" customHeight="1" x14ac:dyDescent="0.25">
      <c r="A4" s="4">
        <v>2</v>
      </c>
      <c r="B4" s="5" t="s">
        <v>4</v>
      </c>
      <c r="C4" s="6">
        <v>148</v>
      </c>
      <c r="E4" s="4">
        <v>2</v>
      </c>
      <c r="F4" s="5" t="s">
        <v>13</v>
      </c>
      <c r="G4" s="7">
        <v>9.49</v>
      </c>
      <c r="I4" s="4">
        <v>2</v>
      </c>
      <c r="J4" s="5" t="s">
        <v>13</v>
      </c>
      <c r="K4" s="7">
        <v>12</v>
      </c>
      <c r="M4" s="4">
        <v>2</v>
      </c>
      <c r="N4" s="5" t="s">
        <v>18</v>
      </c>
      <c r="O4" s="7">
        <v>3.65</v>
      </c>
      <c r="Q4" s="4">
        <v>2</v>
      </c>
      <c r="R4" s="5" t="s">
        <v>4</v>
      </c>
      <c r="S4" s="7">
        <v>341.88</v>
      </c>
      <c r="T4" s="9">
        <f t="shared" si="0"/>
        <v>0.1148728562980485</v>
      </c>
      <c r="W4" s="27" t="s">
        <v>9</v>
      </c>
      <c r="X4" s="28" t="s">
        <v>45</v>
      </c>
      <c r="Y4" s="27" t="s">
        <v>2</v>
      </c>
      <c r="Z4" s="28" t="s">
        <v>49</v>
      </c>
      <c r="AA4" s="28" t="s">
        <v>46</v>
      </c>
    </row>
    <row r="5" spans="1:27" ht="18.75" x14ac:dyDescent="0.25">
      <c r="A5" s="4">
        <v>3</v>
      </c>
      <c r="B5" s="5" t="s">
        <v>5</v>
      </c>
      <c r="C5" s="6">
        <v>140</v>
      </c>
      <c r="E5" s="4">
        <v>3</v>
      </c>
      <c r="F5" s="5" t="s">
        <v>14</v>
      </c>
      <c r="G5" s="7">
        <v>6.49</v>
      </c>
      <c r="I5" s="4">
        <v>3</v>
      </c>
      <c r="J5" s="5" t="s">
        <v>14</v>
      </c>
      <c r="K5" s="7">
        <v>10</v>
      </c>
      <c r="M5" s="4">
        <v>3</v>
      </c>
      <c r="N5" s="5" t="s">
        <v>19</v>
      </c>
      <c r="O5" s="7">
        <v>3.65</v>
      </c>
      <c r="Q5" s="4">
        <v>3</v>
      </c>
      <c r="R5" s="5" t="s">
        <v>6</v>
      </c>
      <c r="S5" s="7">
        <v>232.56</v>
      </c>
      <c r="T5" s="9">
        <f t="shared" si="0"/>
        <v>7.8140960163432083E-2</v>
      </c>
      <c r="W5" s="24">
        <v>1</v>
      </c>
      <c r="X5" s="25">
        <v>0</v>
      </c>
      <c r="Y5" s="26">
        <v>2976.16</v>
      </c>
      <c r="Z5" s="31">
        <v>0</v>
      </c>
      <c r="AA5" s="29">
        <v>0</v>
      </c>
    </row>
    <row r="6" spans="1:27" ht="18.75" x14ac:dyDescent="0.25">
      <c r="A6" s="4">
        <v>4</v>
      </c>
      <c r="B6" s="5" t="s">
        <v>6</v>
      </c>
      <c r="C6" s="6">
        <v>136</v>
      </c>
      <c r="E6" s="4">
        <v>4</v>
      </c>
      <c r="F6" s="5" t="s">
        <v>26</v>
      </c>
      <c r="G6" s="7">
        <v>5.99</v>
      </c>
      <c r="I6" s="4">
        <v>4</v>
      </c>
      <c r="J6" s="5" t="s">
        <v>26</v>
      </c>
      <c r="K6" s="7">
        <v>10</v>
      </c>
      <c r="M6" s="4">
        <v>4</v>
      </c>
      <c r="N6" s="5" t="s">
        <v>20</v>
      </c>
      <c r="O6" s="7">
        <v>3.65</v>
      </c>
      <c r="Q6" s="4">
        <v>4</v>
      </c>
      <c r="R6" s="5" t="s">
        <v>8</v>
      </c>
      <c r="S6" s="7">
        <v>220.88</v>
      </c>
      <c r="T6" s="9">
        <f t="shared" si="0"/>
        <v>7.4216439976345361E-2</v>
      </c>
      <c r="W6" s="24">
        <v>2</v>
      </c>
      <c r="X6" s="25">
        <v>0.1</v>
      </c>
      <c r="Y6" s="26">
        <v>3107.36</v>
      </c>
      <c r="Z6" s="31">
        <f>Y6-Y5</f>
        <v>131.20000000000027</v>
      </c>
      <c r="AA6" s="29">
        <f>($Y$6-$Y$5)/$Y$5</f>
        <v>4.4083651416590597E-2</v>
      </c>
    </row>
    <row r="7" spans="1:27" ht="18.75" x14ac:dyDescent="0.25">
      <c r="A7" s="4">
        <v>5</v>
      </c>
      <c r="B7" s="5" t="s">
        <v>7</v>
      </c>
      <c r="C7" s="6">
        <v>104</v>
      </c>
      <c r="E7" s="4">
        <v>5</v>
      </c>
      <c r="F7" s="5" t="s">
        <v>6</v>
      </c>
      <c r="G7" s="7">
        <v>5.29</v>
      </c>
      <c r="I7" s="4">
        <v>5</v>
      </c>
      <c r="J7" s="5" t="s">
        <v>16</v>
      </c>
      <c r="K7" s="7">
        <v>7</v>
      </c>
      <c r="M7" s="4">
        <v>5</v>
      </c>
      <c r="N7" s="5" t="s">
        <v>21</v>
      </c>
      <c r="O7" s="7">
        <v>3.65</v>
      </c>
      <c r="Q7" s="4">
        <v>5</v>
      </c>
      <c r="R7" s="5" t="s">
        <v>5</v>
      </c>
      <c r="S7" s="7">
        <v>197.4</v>
      </c>
      <c r="T7" s="9">
        <f t="shared" si="0"/>
        <v>6.63270791892909E-2</v>
      </c>
      <c r="W7" s="24">
        <v>3</v>
      </c>
      <c r="X7" s="25">
        <v>0.2</v>
      </c>
      <c r="Y7" s="26">
        <v>3238.56</v>
      </c>
      <c r="Z7" s="31">
        <f>Y7-Y5</f>
        <v>262.40000000000009</v>
      </c>
      <c r="AA7" s="29">
        <f>($Y$7-$Y$5)/$Y$5</f>
        <v>8.8167302833181041E-2</v>
      </c>
    </row>
    <row r="8" spans="1:27" ht="18.75" x14ac:dyDescent="0.25">
      <c r="A8" s="4">
        <v>6</v>
      </c>
      <c r="B8" s="5" t="s">
        <v>8</v>
      </c>
      <c r="C8" s="6">
        <v>88</v>
      </c>
      <c r="E8" s="4">
        <v>6</v>
      </c>
      <c r="F8" s="5" t="s">
        <v>11</v>
      </c>
      <c r="G8" s="7">
        <v>5.29</v>
      </c>
      <c r="I8" s="4">
        <v>6</v>
      </c>
      <c r="J8" s="5" t="s">
        <v>12</v>
      </c>
      <c r="K8" s="7">
        <v>7</v>
      </c>
      <c r="M8" s="4">
        <v>6</v>
      </c>
      <c r="N8" s="5" t="s">
        <v>14</v>
      </c>
      <c r="O8" s="7">
        <v>3.51</v>
      </c>
      <c r="Q8" s="4">
        <v>6</v>
      </c>
      <c r="R8" s="5" t="s">
        <v>7</v>
      </c>
      <c r="S8" s="7">
        <v>188.24</v>
      </c>
      <c r="T8" s="9">
        <f t="shared" si="0"/>
        <v>6.3249287672705781E-2</v>
      </c>
      <c r="W8" s="24">
        <v>4</v>
      </c>
      <c r="X8" s="25">
        <v>0.3</v>
      </c>
      <c r="Y8" s="26">
        <v>3369.76</v>
      </c>
      <c r="Z8" s="31">
        <f>Y8-Y5</f>
        <v>393.60000000000036</v>
      </c>
      <c r="AA8" s="29">
        <f>($Y$8-$Y$5)/$Y$5</f>
        <v>0.13225095424977165</v>
      </c>
    </row>
    <row r="9" spans="1:27" ht="18.75" x14ac:dyDescent="0.25">
      <c r="A9" s="4">
        <v>7</v>
      </c>
      <c r="B9" s="5" t="s">
        <v>10</v>
      </c>
      <c r="C9" s="6">
        <v>66</v>
      </c>
      <c r="E9" s="4">
        <v>7</v>
      </c>
      <c r="F9" s="5" t="s">
        <v>15</v>
      </c>
      <c r="G9" s="7">
        <v>4.49</v>
      </c>
      <c r="I9" s="4">
        <v>7</v>
      </c>
      <c r="J9" s="5" t="s">
        <v>17</v>
      </c>
      <c r="K9" s="7">
        <v>7</v>
      </c>
      <c r="M9" s="4">
        <v>7</v>
      </c>
      <c r="N9" s="5" t="s">
        <v>22</v>
      </c>
      <c r="O9" s="7">
        <v>3.31</v>
      </c>
      <c r="Q9" s="4">
        <v>7</v>
      </c>
      <c r="R9" s="5" t="s">
        <v>10</v>
      </c>
      <c r="S9" s="7">
        <v>178.86</v>
      </c>
      <c r="T9" s="9">
        <f t="shared" si="0"/>
        <v>6.0097575399172098E-2</v>
      </c>
      <c r="W9" s="24">
        <v>5</v>
      </c>
      <c r="X9" s="25">
        <v>0.4</v>
      </c>
      <c r="Y9" s="26">
        <v>3500.96</v>
      </c>
      <c r="Z9" s="31">
        <f>Y9-Y5</f>
        <v>524.80000000000018</v>
      </c>
      <c r="AA9" s="29">
        <f>($Y$9-$Y$5)/$Y$5</f>
        <v>0.17633460566636208</v>
      </c>
    </row>
    <row r="10" spans="1:27" x14ac:dyDescent="0.25">
      <c r="A10" s="4">
        <v>8</v>
      </c>
      <c r="B10" s="5" t="s">
        <v>11</v>
      </c>
      <c r="C10" s="6">
        <v>50</v>
      </c>
      <c r="E10" s="4">
        <v>8</v>
      </c>
      <c r="F10" s="5" t="s">
        <v>16</v>
      </c>
      <c r="G10" s="7">
        <v>4.49</v>
      </c>
      <c r="I10" s="4">
        <v>8</v>
      </c>
      <c r="J10" s="5" t="s">
        <v>10</v>
      </c>
      <c r="K10" s="7">
        <v>7</v>
      </c>
      <c r="M10" s="4">
        <v>8</v>
      </c>
      <c r="N10" s="5" t="s">
        <v>23</v>
      </c>
      <c r="O10" s="7">
        <v>3.01</v>
      </c>
      <c r="Q10" s="4">
        <v>8</v>
      </c>
      <c r="R10" s="5" t="s">
        <v>26</v>
      </c>
      <c r="S10" s="7">
        <v>176.44</v>
      </c>
      <c r="T10" s="9">
        <f t="shared" si="0"/>
        <v>5.9284447072738028E-2</v>
      </c>
      <c r="W10" s="14"/>
      <c r="X10" s="15"/>
      <c r="Y10" s="16"/>
    </row>
    <row r="11" spans="1:27" x14ac:dyDescent="0.25">
      <c r="A11" s="4">
        <v>9</v>
      </c>
      <c r="B11" s="5" t="s">
        <v>12</v>
      </c>
      <c r="C11" s="6">
        <v>44</v>
      </c>
      <c r="E11" s="4">
        <v>9</v>
      </c>
      <c r="F11" s="5" t="s">
        <v>17</v>
      </c>
      <c r="G11" s="7">
        <v>4.49</v>
      </c>
      <c r="I11" s="4">
        <v>9</v>
      </c>
      <c r="J11" s="5" t="s">
        <v>15</v>
      </c>
      <c r="K11" s="7">
        <v>7</v>
      </c>
      <c r="M11" s="4">
        <v>9</v>
      </c>
      <c r="N11" s="5" t="s">
        <v>24</v>
      </c>
      <c r="O11" s="7">
        <v>2.91</v>
      </c>
      <c r="Q11" s="4">
        <v>9</v>
      </c>
      <c r="R11" s="5" t="s">
        <v>12</v>
      </c>
      <c r="S11" s="7">
        <v>119.24</v>
      </c>
      <c r="T11" s="9">
        <f t="shared" si="0"/>
        <v>4.0065050266114725E-2</v>
      </c>
      <c r="W11" s="14"/>
      <c r="X11" s="15"/>
      <c r="Y11" s="16"/>
    </row>
    <row r="12" spans="1:27" x14ac:dyDescent="0.25">
      <c r="A12" s="4">
        <v>10</v>
      </c>
      <c r="B12" s="5" t="s">
        <v>26</v>
      </c>
      <c r="C12" s="6">
        <v>44</v>
      </c>
      <c r="E12" s="4">
        <v>10</v>
      </c>
      <c r="F12" s="5" t="s">
        <v>10</v>
      </c>
      <c r="G12" s="7">
        <v>4.29</v>
      </c>
      <c r="I12" s="4">
        <v>10</v>
      </c>
      <c r="J12" s="5" t="s">
        <v>11</v>
      </c>
      <c r="K12" s="7">
        <v>7</v>
      </c>
      <c r="M12" s="4">
        <v>10</v>
      </c>
      <c r="N12" s="5" t="s">
        <v>25</v>
      </c>
      <c r="O12" s="7">
        <v>2.91</v>
      </c>
      <c r="Q12" s="4">
        <v>10</v>
      </c>
      <c r="R12" s="5" t="s">
        <v>20</v>
      </c>
      <c r="S12" s="7">
        <v>87.6</v>
      </c>
      <c r="T12" s="9">
        <f t="shared" si="0"/>
        <v>2.9433901403150369E-2</v>
      </c>
      <c r="W12" s="14"/>
      <c r="X12" s="15"/>
      <c r="Y12" s="16"/>
    </row>
    <row r="13" spans="1:27" x14ac:dyDescent="0.25">
      <c r="E13" s="4">
        <v>11</v>
      </c>
      <c r="F13" s="5" t="s">
        <v>12</v>
      </c>
      <c r="G13" s="7">
        <v>4.29</v>
      </c>
      <c r="I13" s="4">
        <v>11</v>
      </c>
      <c r="J13" s="5" t="s">
        <v>6</v>
      </c>
      <c r="K13" s="7">
        <v>7</v>
      </c>
      <c r="Q13" s="36" t="s">
        <v>27</v>
      </c>
      <c r="R13" s="37"/>
      <c r="S13" s="8">
        <v>2976.16</v>
      </c>
    </row>
    <row r="14" spans="1:27" x14ac:dyDescent="0.25">
      <c r="V14" s="39"/>
      <c r="W14" s="39"/>
      <c r="X14" s="13"/>
    </row>
    <row r="15" spans="1:27" x14ac:dyDescent="0.25">
      <c r="A15" s="18" t="s">
        <v>32</v>
      </c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20"/>
      <c r="T16" s="19"/>
      <c r="X16" s="11"/>
    </row>
    <row r="17" spans="1:25" x14ac:dyDescent="0.25">
      <c r="A17" s="21" t="s">
        <v>34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22"/>
      <c r="T17" s="23"/>
      <c r="X17" s="10"/>
      <c r="Y17" s="12"/>
    </row>
    <row r="18" spans="1:25" x14ac:dyDescent="0.25">
      <c r="A18" s="21" t="s">
        <v>33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5" x14ac:dyDescent="0.25">
      <c r="A19" s="21" t="s">
        <v>35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22"/>
      <c r="T19" s="19"/>
      <c r="X19" s="10"/>
    </row>
    <row r="20" spans="1:25" x14ac:dyDescent="0.25">
      <c r="A20" s="21" t="s">
        <v>29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5" x14ac:dyDescent="0.25">
      <c r="A21" s="21" t="s">
        <v>36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5" x14ac:dyDescent="0.25">
      <c r="A22" s="21" t="s">
        <v>30</v>
      </c>
      <c r="B22" s="33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5" x14ac:dyDescent="0.25">
      <c r="A23" s="21" t="s">
        <v>37</v>
      </c>
      <c r="B23" s="3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5" ht="18.75" x14ac:dyDescent="0.25">
      <c r="A24" s="21" t="s">
        <v>38</v>
      </c>
      <c r="B24" s="34"/>
      <c r="C24" s="35"/>
      <c r="D24" s="35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5" ht="18.75" x14ac:dyDescent="0.25">
      <c r="A25" s="21" t="s">
        <v>31</v>
      </c>
      <c r="B25" s="34"/>
      <c r="C25" s="35"/>
      <c r="D25" s="35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5" ht="18.75" x14ac:dyDescent="0.25">
      <c r="A26" s="21" t="s">
        <v>39</v>
      </c>
      <c r="B26" s="34"/>
      <c r="C26" s="35"/>
      <c r="D26" s="35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5" ht="18.75" x14ac:dyDescent="0.25">
      <c r="A27" s="21" t="s">
        <v>47</v>
      </c>
      <c r="B27" s="34"/>
      <c r="C27" s="35"/>
      <c r="D27" s="35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5" ht="18.75" x14ac:dyDescent="0.25">
      <c r="B28" s="32"/>
      <c r="C28" s="30"/>
      <c r="D28" s="30"/>
      <c r="F28" s="3"/>
    </row>
    <row r="29" spans="1:25" x14ac:dyDescent="0.25">
      <c r="B29" s="17"/>
      <c r="F29" s="3"/>
    </row>
    <row r="30" spans="1:25" x14ac:dyDescent="0.25">
      <c r="B30" s="17"/>
      <c r="F30" s="3"/>
    </row>
    <row r="31" spans="1:25" x14ac:dyDescent="0.25">
      <c r="B31" s="17"/>
      <c r="F31" s="3"/>
    </row>
    <row r="32" spans="1:25" x14ac:dyDescent="0.25">
      <c r="B32" s="17"/>
      <c r="F32" s="3"/>
    </row>
    <row r="33" spans="2:6" x14ac:dyDescent="0.25">
      <c r="B33" s="17"/>
      <c r="F33" s="3"/>
    </row>
    <row r="34" spans="2:6" x14ac:dyDescent="0.25">
      <c r="B34" s="17"/>
    </row>
    <row r="35" spans="2:6" x14ac:dyDescent="0.25">
      <c r="B35" s="17"/>
    </row>
    <row r="36" spans="2:6" x14ac:dyDescent="0.25">
      <c r="B36" s="17"/>
    </row>
    <row r="37" spans="2:6" x14ac:dyDescent="0.25">
      <c r="B37" s="17"/>
    </row>
    <row r="38" spans="2:6" x14ac:dyDescent="0.25">
      <c r="B38" s="17"/>
    </row>
  </sheetData>
  <mergeCells count="8">
    <mergeCell ref="Q13:R13"/>
    <mergeCell ref="Q1:T1"/>
    <mergeCell ref="V14:W14"/>
    <mergeCell ref="A1:C1"/>
    <mergeCell ref="E1:G1"/>
    <mergeCell ref="I1:K1"/>
    <mergeCell ref="M1:O1"/>
    <mergeCell ref="W3:AA3"/>
  </mergeCells>
  <phoneticPr fontId="3" type="noConversion"/>
  <conditionalFormatting sqref="B3:B12">
    <cfRule type="containsText" dxfId="46" priority="70" operator="containsText" text="AGUA COM GAS">
      <formula>NOT(ISERROR(SEARCH("AGUA COM GAS",B3)))</formula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S13 X4:AA4 W5:AA9 V8:V12 X10:X12 B14:P14 F15 A15:A21 H15:S27 V15:X38 B22:D23 A23:A27 B24:C28 F28:S28 B29:S38">
    <cfRule type="endsWith" dxfId="45" priority="49" operator="endsWith" text="H2O LIMONETO">
      <formula>RIGHT(A3,LEN("H2O LIMONETO"))="H2O LIMONETO"</formula>
    </cfRule>
    <cfRule type="endsWith" dxfId="44" priority="50" operator="endsWith" text="H2O">
      <formula>RIGHT(A3,LEN("H2O"))="H2O"</formula>
    </cfRule>
    <cfRule type="endsWith" dxfId="43" priority="51" operator="endsWith" text="GUARANA 1.5L">
      <formula>RIGHT(A3,LEN("GUARANA 1.5L"))="GUARANA 1.5L"</formula>
    </cfRule>
    <cfRule type="endsWith" dxfId="42" priority="52" operator="endsWith" text="GUARAVITON">
      <formula>RIGHT(A3,LEN("GUARAVITON"))="GUARAVITON"</formula>
    </cfRule>
    <cfRule type="endsWith" dxfId="41" priority="53" operator="endsWith" text="FANTA UVA LATA">
      <formula>RIGHT(A3,LEN("FANTA UVA LATA"))="FANTA UVA LATA"</formula>
    </cfRule>
    <cfRule type="endsWith" dxfId="40" priority="55" operator="endsWith" text="FANTA LARANJA LATA">
      <formula>RIGHT(A3,LEN("FANTA LARANJA LATA"))="FANTA LARANJA LATA"</formula>
    </cfRule>
    <cfRule type="endsWith" dxfId="39" priority="54" operator="endsWith" text="FANTA UVA 600">
      <formula>RIGHT(A3,LEN("FANTA UVA 600"))="FANTA UVA 600"</formula>
    </cfRule>
    <cfRule type="endsWith" dxfId="38" priority="56" operator="endsWith" text="FANTA LARANJA 600">
      <formula>RIGHT(A3,LEN("FANTA LARANJA 600"))="FANTA LARANJA 600"</formula>
    </cfRule>
    <cfRule type="endsWith" dxfId="37" priority="57" operator="endsWith" text="DEL VALE UVA">
      <formula>RIGHT(A3,LEN("DEL VALE UVA"))="DEL VALE UVA"</formula>
    </cfRule>
    <cfRule type="endsWith" dxfId="36" priority="58" operator="endsWith" text="DEL VALE PESSEGO">
      <formula>RIGHT(A3,LEN("DEL VALE PESSEGO"))="DEL VALE PESSEGO"</formula>
    </cfRule>
    <cfRule type="endsWith" dxfId="35" priority="59" operator="endsWith" text="DEL VALE MARACUJÁ">
      <formula>RIGHT(A3,LEN("DEL VALE MARACUJÁ"))="DEL VALE MARACUJÁ"</formula>
    </cfRule>
    <cfRule type="endsWith" dxfId="34" priority="60" operator="endsWith" text="DEL VALE MANGA">
      <formula>RIGHT(A3,LEN("DEL VALE MANGA"))="DEL VALE MANGA"</formula>
    </cfRule>
    <cfRule type="endsWith" dxfId="33" priority="61" operator="endsWith" text="COCA LATA ZERO">
      <formula>RIGHT(A3,LEN("COCA LATA ZERO"))="COCA LATA ZERO"</formula>
    </cfRule>
    <cfRule type="endsWith" dxfId="32" priority="62" operator="endsWith" text="COCA LATA">
      <formula>RIGHT(A3,LEN("COCA LATA"))="COCA LATA"</formula>
    </cfRule>
    <cfRule type="endsWith" dxfId="31" priority="63" operator="endsWith" text="COCA 600 ZERO">
      <formula>RIGHT(A3,LEN("COCA 600 ZERO"))="COCA 600 ZERO"</formula>
    </cfRule>
    <cfRule type="endsWith" dxfId="30" priority="64" operator="endsWith" text="COCA 600">
      <formula>RIGHT(A3,LEN("COCA 600"))="COCA 600"</formula>
    </cfRule>
    <cfRule type="containsText" dxfId="29" priority="65" operator="containsText" text="COCA 2L ZERO">
      <formula>NOT(ISERROR(SEARCH("COCA 2L ZERO",A3)))</formula>
    </cfRule>
    <cfRule type="containsText" dxfId="28" priority="67" operator="containsText" text="BRAHMA">
      <formula>NOT(ISERROR(SEARCH("BRAHMA",A3)))</formula>
    </cfRule>
    <cfRule type="endsWith" dxfId="27" priority="48" operator="endsWith" text="HEINEKEN">
      <formula>RIGHT(A3,LEN("HEINEKEN"))="HEINEKEN"</formula>
    </cfRule>
    <cfRule type="containsText" dxfId="26" priority="68" operator="containsText" text="AGUA SEM GAS">
      <formula>NOT(ISERROR(SEARCH("AGUA SEM GAS",A3)))</formula>
    </cfRule>
    <cfRule type="containsText" dxfId="25" priority="69" operator="containsText" text="AGUA COM GAS">
      <formula>NOT(ISERROR(SEARCH("AGUA COM GAS",A3)))</formula>
    </cfRule>
    <cfRule type="endsWith" dxfId="24" priority="47" operator="endsWith" text="SCHWEPPES CITRUS">
      <formula>RIGHT(A3,LEN("SCHWEPPES CITRUS"))="SCHWEPPES CITRUS"</formula>
    </cfRule>
    <cfRule type="containsText" dxfId="23" priority="66" operator="containsText" text="COCA 2L">
      <formula>NOT(ISERROR(SEARCH("COCA 2L",A3)))</formula>
    </cfRule>
  </conditionalFormatting>
  <conditionalFormatting sqref="K2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3:X13 V14 X14">
    <cfRule type="endsWith" dxfId="22" priority="1" operator="endsWith" text="SCHWEPPES CITRUS">
      <formula>RIGHT(V13,LEN("SCHWEPPES CITRUS"))="SCHWEPPES CITRUS"</formula>
    </cfRule>
    <cfRule type="endsWith" dxfId="21" priority="2" operator="endsWith" text="HEINEKEN">
      <formula>RIGHT(V13,LEN("HEINEKEN"))="HEINEKEN"</formula>
    </cfRule>
    <cfRule type="endsWith" dxfId="20" priority="3" operator="endsWith" text="H2O LIMONETO">
      <formula>RIGHT(V13,LEN("H2O LIMONETO"))="H2O LIMONETO"</formula>
    </cfRule>
    <cfRule type="endsWith" dxfId="19" priority="4" operator="endsWith" text="H2O">
      <formula>RIGHT(V13,LEN("H2O"))="H2O"</formula>
    </cfRule>
    <cfRule type="endsWith" dxfId="18" priority="5" operator="endsWith" text="GUARANA 1.5L">
      <formula>RIGHT(V13,LEN("GUARANA 1.5L"))="GUARANA 1.5L"</formula>
    </cfRule>
    <cfRule type="endsWith" dxfId="17" priority="6" operator="endsWith" text="GUARAVITON">
      <formula>RIGHT(V13,LEN("GUARAVITON"))="GUARAVITON"</formula>
    </cfRule>
    <cfRule type="endsWith" dxfId="16" priority="8" operator="endsWith" text="FANTA UVA 600">
      <formula>RIGHT(V13,LEN("FANTA UVA 600"))="FANTA UVA 600"</formula>
    </cfRule>
    <cfRule type="endsWith" dxfId="15" priority="9" operator="endsWith" text="FANTA LARANJA LATA">
      <formula>RIGHT(V13,LEN("FANTA LARANJA LATA"))="FANTA LARANJA LATA"</formula>
    </cfRule>
    <cfRule type="endsWith" dxfId="14" priority="10" operator="endsWith" text="FANTA LARANJA 600">
      <formula>RIGHT(V13,LEN("FANTA LARANJA 600"))="FANTA LARANJA 600"</formula>
    </cfRule>
    <cfRule type="endsWith" dxfId="13" priority="11" operator="endsWith" text="DEL VALE UVA">
      <formula>RIGHT(V13,LEN("DEL VALE UVA"))="DEL VALE UVA"</formula>
    </cfRule>
    <cfRule type="endsWith" dxfId="12" priority="12" operator="endsWith" text="DEL VALE PESSEGO">
      <formula>RIGHT(V13,LEN("DEL VALE PESSEGO"))="DEL VALE PESSEGO"</formula>
    </cfRule>
    <cfRule type="endsWith" dxfId="11" priority="13" operator="endsWith" text="DEL VALE MARACUJÁ">
      <formula>RIGHT(V13,LEN("DEL VALE MARACUJÁ"))="DEL VALE MARACUJÁ"</formula>
    </cfRule>
    <cfRule type="endsWith" dxfId="10" priority="14" operator="endsWith" text="DEL VALE MANGA">
      <formula>RIGHT(V13,LEN("DEL VALE MANGA"))="DEL VALE MANGA"</formula>
    </cfRule>
    <cfRule type="endsWith" dxfId="9" priority="15" operator="endsWith" text="COCA LATA ZERO">
      <formula>RIGHT(V13,LEN("COCA LATA ZERO"))="COCA LATA ZERO"</formula>
    </cfRule>
    <cfRule type="endsWith" dxfId="8" priority="16" operator="endsWith" text="COCA LATA">
      <formula>RIGHT(V13,LEN("COCA LATA"))="COCA LATA"</formula>
    </cfRule>
    <cfRule type="endsWith" dxfId="7" priority="17" operator="endsWith" text="COCA 600 ZERO">
      <formula>RIGHT(V13,LEN("COCA 600 ZERO"))="COCA 600 ZERO"</formula>
    </cfRule>
    <cfRule type="endsWith" dxfId="6" priority="18" operator="endsWith" text="COCA 600">
      <formula>RIGHT(V13,LEN("COCA 600"))="COCA 600"</formula>
    </cfRule>
    <cfRule type="containsText" dxfId="5" priority="20" operator="containsText" text="COCA 2L">
      <formula>NOT(ISERROR(SEARCH("COCA 2L",V13)))</formula>
    </cfRule>
    <cfRule type="containsText" dxfId="4" priority="21" operator="containsText" text="BRAHMA">
      <formula>NOT(ISERROR(SEARCH("BRAHMA",V13)))</formula>
    </cfRule>
    <cfRule type="endsWith" dxfId="3" priority="7" operator="endsWith" text="FANTA UVA LATA">
      <formula>RIGHT(V13,LEN("FANTA UVA LATA"))="FANTA UVA LATA"</formula>
    </cfRule>
    <cfRule type="containsText" dxfId="2" priority="19" operator="containsText" text="COCA 2L ZERO">
      <formula>NOT(ISERROR(SEARCH("COCA 2L ZERO",V13)))</formula>
    </cfRule>
    <cfRule type="containsText" dxfId="1" priority="23" operator="containsText" text="AGUA COM GAS">
      <formula>NOT(ISERROR(SEARCH("AGUA COM GAS",V13)))</formula>
    </cfRule>
    <cfRule type="containsText" dxfId="0" priority="22" operator="containsText" text="AGUA SEM GAS">
      <formula>NOT(ISERROR(SEARCH("AGUA SEM GAS",V13)))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Costa</dc:creator>
  <cp:lastModifiedBy>Eldon Costa</cp:lastModifiedBy>
  <dcterms:created xsi:type="dcterms:W3CDTF">2023-11-10T14:03:02Z</dcterms:created>
  <dcterms:modified xsi:type="dcterms:W3CDTF">2023-11-16T22:20:43Z</dcterms:modified>
</cp:coreProperties>
</file>