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3 курс/6 сем/МО/3lab/"/>
    </mc:Choice>
  </mc:AlternateContent>
  <xr:revisionPtr revIDLastSave="0" documentId="13_ncr:1_{C73C52B9-1D71-5643-8D42-CE73D359DF90}" xr6:coauthVersionLast="46" xr6:coauthVersionMax="46" xr10:uidLastSave="{00000000-0000-0000-0000-000000000000}"/>
  <bookViews>
    <workbookView xWindow="380" yWindow="460" windowWidth="28040" windowHeight="16340" xr2:uid="{1D7FCA73-AE69-FD4B-8718-78E01AE2BADE}"/>
  </bookViews>
  <sheets>
    <sheet name="Первая итерация" sheetId="1" r:id="rId1"/>
    <sheet name="Вторая итерация" sheetId="2" r:id="rId2"/>
    <sheet name="Третья итерация" sheetId="3" r:id="rId3"/>
    <sheet name="Характеристики модел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M2" i="1" s="1"/>
  <c r="H7" i="4"/>
  <c r="D79" i="4"/>
  <c r="D84" i="4"/>
  <c r="D5" i="4"/>
  <c r="D2" i="4"/>
  <c r="H1" i="4"/>
  <c r="D12" i="4" s="1"/>
  <c r="C3" i="4"/>
  <c r="M3" i="4" s="1"/>
  <c r="C4" i="4"/>
  <c r="C5" i="4"/>
  <c r="L4" i="4" s="1"/>
  <c r="C6" i="4"/>
  <c r="C7" i="4"/>
  <c r="M7" i="4" s="1"/>
  <c r="C8" i="4"/>
  <c r="C9" i="4"/>
  <c r="L8" i="4" s="1"/>
  <c r="C10" i="4"/>
  <c r="C11" i="4"/>
  <c r="M11" i="4" s="1"/>
  <c r="C12" i="4"/>
  <c r="C13" i="4"/>
  <c r="L12" i="4" s="1"/>
  <c r="C14" i="4"/>
  <c r="C15" i="4"/>
  <c r="M15" i="4" s="1"/>
  <c r="C16" i="4"/>
  <c r="C17" i="4"/>
  <c r="L16" i="4" s="1"/>
  <c r="C18" i="4"/>
  <c r="C19" i="4"/>
  <c r="M19" i="4" s="1"/>
  <c r="C20" i="4"/>
  <c r="C21" i="4"/>
  <c r="L20" i="4" s="1"/>
  <c r="C22" i="4"/>
  <c r="C23" i="4"/>
  <c r="M23" i="4" s="1"/>
  <c r="C24" i="4"/>
  <c r="C25" i="4"/>
  <c r="L24" i="4" s="1"/>
  <c r="C26" i="4"/>
  <c r="C27" i="4"/>
  <c r="M27" i="4" s="1"/>
  <c r="C28" i="4"/>
  <c r="C29" i="4"/>
  <c r="L28" i="4" s="1"/>
  <c r="C30" i="4"/>
  <c r="C31" i="4"/>
  <c r="M31" i="4" s="1"/>
  <c r="C32" i="4"/>
  <c r="C33" i="4"/>
  <c r="L32" i="4" s="1"/>
  <c r="C34" i="4"/>
  <c r="C35" i="4"/>
  <c r="M35" i="4" s="1"/>
  <c r="C36" i="4"/>
  <c r="C37" i="4"/>
  <c r="L36" i="4" s="1"/>
  <c r="C38" i="4"/>
  <c r="C39" i="4"/>
  <c r="M39" i="4" s="1"/>
  <c r="C40" i="4"/>
  <c r="C41" i="4"/>
  <c r="L40" i="4" s="1"/>
  <c r="C42" i="4"/>
  <c r="C43" i="4"/>
  <c r="M43" i="4" s="1"/>
  <c r="C44" i="4"/>
  <c r="C45" i="4"/>
  <c r="L44" i="4" s="1"/>
  <c r="C46" i="4"/>
  <c r="C47" i="4"/>
  <c r="M47" i="4" s="1"/>
  <c r="C48" i="4"/>
  <c r="C49" i="4"/>
  <c r="L48" i="4" s="1"/>
  <c r="C50" i="4"/>
  <c r="C51" i="4"/>
  <c r="M51" i="4" s="1"/>
  <c r="C52" i="4"/>
  <c r="C53" i="4"/>
  <c r="L52" i="4" s="1"/>
  <c r="C54" i="4"/>
  <c r="C55" i="4"/>
  <c r="M55" i="4" s="1"/>
  <c r="C56" i="4"/>
  <c r="C57" i="4"/>
  <c r="L56" i="4" s="1"/>
  <c r="C58" i="4"/>
  <c r="C59" i="4"/>
  <c r="M59" i="4" s="1"/>
  <c r="C60" i="4"/>
  <c r="C61" i="4"/>
  <c r="L60" i="4" s="1"/>
  <c r="C62" i="4"/>
  <c r="C63" i="4"/>
  <c r="M63" i="4" s="1"/>
  <c r="C64" i="4"/>
  <c r="C65" i="4"/>
  <c r="L64" i="4" s="1"/>
  <c r="C66" i="4"/>
  <c r="C67" i="4"/>
  <c r="M67" i="4" s="1"/>
  <c r="C68" i="4"/>
  <c r="C69" i="4"/>
  <c r="L68" i="4" s="1"/>
  <c r="C70" i="4"/>
  <c r="C71" i="4"/>
  <c r="M71" i="4" s="1"/>
  <c r="C72" i="4"/>
  <c r="C73" i="4"/>
  <c r="L72" i="4" s="1"/>
  <c r="C74" i="4"/>
  <c r="C75" i="4"/>
  <c r="M75" i="4" s="1"/>
  <c r="C76" i="4"/>
  <c r="C77" i="4"/>
  <c r="L76" i="4" s="1"/>
  <c r="C78" i="4"/>
  <c r="C79" i="4"/>
  <c r="M79" i="4" s="1"/>
  <c r="C80" i="4"/>
  <c r="C81" i="4"/>
  <c r="L80" i="4" s="1"/>
  <c r="C82" i="4"/>
  <c r="C83" i="4"/>
  <c r="M83" i="4" s="1"/>
  <c r="C84" i="4"/>
  <c r="C85" i="4"/>
  <c r="L84" i="4" s="1"/>
  <c r="C86" i="4"/>
  <c r="L85" i="4" s="1"/>
  <c r="C2" i="4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H86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H85" i="3"/>
  <c r="CX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H84" i="3"/>
  <c r="CX83" i="3"/>
  <c r="CW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H83" i="3"/>
  <c r="CX82" i="3"/>
  <c r="CW82" i="3"/>
  <c r="CV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H82" i="3"/>
  <c r="CX81" i="3"/>
  <c r="CW81" i="3"/>
  <c r="CV81" i="3"/>
  <c r="CU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H81" i="3"/>
  <c r="CX80" i="3"/>
  <c r="CW80" i="3"/>
  <c r="CV80" i="3"/>
  <c r="CU80" i="3"/>
  <c r="CT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H80" i="3"/>
  <c r="CX79" i="3"/>
  <c r="CW79" i="3"/>
  <c r="CV79" i="3"/>
  <c r="CU79" i="3"/>
  <c r="CT79" i="3"/>
  <c r="CS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H79" i="3"/>
  <c r="CX78" i="3"/>
  <c r="CW78" i="3"/>
  <c r="CV78" i="3"/>
  <c r="CU78" i="3"/>
  <c r="CT78" i="3"/>
  <c r="CS78" i="3"/>
  <c r="CR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H78" i="3"/>
  <c r="CX77" i="3"/>
  <c r="CW77" i="3"/>
  <c r="CV77" i="3"/>
  <c r="CU77" i="3"/>
  <c r="CT77" i="3"/>
  <c r="CS77" i="3"/>
  <c r="CR77" i="3"/>
  <c r="CQ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H77" i="3"/>
  <c r="CX76" i="3"/>
  <c r="CW76" i="3"/>
  <c r="CV76" i="3"/>
  <c r="CU76" i="3"/>
  <c r="CT76" i="3"/>
  <c r="CS76" i="3"/>
  <c r="CR76" i="3"/>
  <c r="CQ76" i="3"/>
  <c r="CP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H76" i="3"/>
  <c r="CX75" i="3"/>
  <c r="CW75" i="3"/>
  <c r="CV75" i="3"/>
  <c r="CU75" i="3"/>
  <c r="CT75" i="3"/>
  <c r="CS75" i="3"/>
  <c r="CR75" i="3"/>
  <c r="CQ75" i="3"/>
  <c r="CP75" i="3"/>
  <c r="CO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H75" i="3"/>
  <c r="CX74" i="3"/>
  <c r="CW74" i="3"/>
  <c r="CV74" i="3"/>
  <c r="CU74" i="3"/>
  <c r="CT74" i="3"/>
  <c r="CS74" i="3"/>
  <c r="CR74" i="3"/>
  <c r="CQ74" i="3"/>
  <c r="CP74" i="3"/>
  <c r="CO74" i="3"/>
  <c r="CN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H74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H73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H72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H71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H70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H69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H68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H67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H66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H65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H64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H63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H62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H61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H60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H59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H58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BW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H57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H56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H55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BW54" i="3"/>
  <c r="BV54" i="3"/>
  <c r="BU54" i="3"/>
  <c r="BT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H54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H53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H52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H51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H50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H49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H48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H47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H46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H45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H44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H43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H42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H41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H40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H39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H38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H37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H36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H35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H34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H33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H32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H31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H30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H29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H28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H27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H26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H25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H24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H23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H22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H21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H20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H19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H18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H17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H16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C15" i="3"/>
  <c r="AB15" i="3"/>
  <c r="AA15" i="3"/>
  <c r="Z15" i="3"/>
  <c r="Y15" i="3"/>
  <c r="X15" i="3"/>
  <c r="W15" i="3"/>
  <c r="V15" i="3"/>
  <c r="U15" i="3"/>
  <c r="T15" i="3"/>
  <c r="S15" i="3"/>
  <c r="R15" i="3"/>
  <c r="H15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B14" i="3"/>
  <c r="AA14" i="3"/>
  <c r="Z14" i="3"/>
  <c r="Y14" i="3"/>
  <c r="X14" i="3"/>
  <c r="W14" i="3"/>
  <c r="V14" i="3"/>
  <c r="U14" i="3"/>
  <c r="T14" i="3"/>
  <c r="S14" i="3"/>
  <c r="R14" i="3"/>
  <c r="H14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A13" i="3"/>
  <c r="Z13" i="3"/>
  <c r="Y13" i="3"/>
  <c r="X13" i="3"/>
  <c r="W13" i="3"/>
  <c r="V13" i="3"/>
  <c r="U13" i="3"/>
  <c r="T13" i="3"/>
  <c r="S13" i="3"/>
  <c r="R13" i="3"/>
  <c r="H13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Z12" i="3"/>
  <c r="Y12" i="3"/>
  <c r="X12" i="3"/>
  <c r="W12" i="3"/>
  <c r="V12" i="3"/>
  <c r="U12" i="3"/>
  <c r="T12" i="3"/>
  <c r="S12" i="3"/>
  <c r="R12" i="3"/>
  <c r="H12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Y11" i="3"/>
  <c r="X11" i="3"/>
  <c r="W11" i="3"/>
  <c r="V11" i="3"/>
  <c r="U11" i="3"/>
  <c r="T11" i="3"/>
  <c r="S11" i="3"/>
  <c r="R11" i="3"/>
  <c r="H11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X10" i="3"/>
  <c r="W10" i="3"/>
  <c r="V10" i="3"/>
  <c r="U10" i="3"/>
  <c r="T10" i="3"/>
  <c r="S10" i="3"/>
  <c r="R10" i="3"/>
  <c r="H10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W9" i="3"/>
  <c r="V9" i="3"/>
  <c r="U9" i="3"/>
  <c r="T9" i="3"/>
  <c r="S9" i="3"/>
  <c r="R9" i="3"/>
  <c r="H9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V8" i="3"/>
  <c r="U8" i="3"/>
  <c r="T8" i="3"/>
  <c r="S8" i="3"/>
  <c r="R8" i="3"/>
  <c r="H8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U7" i="3"/>
  <c r="T7" i="3"/>
  <c r="S7" i="3"/>
  <c r="R7" i="3"/>
  <c r="H7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T6" i="3"/>
  <c r="S6" i="3"/>
  <c r="R6" i="3"/>
  <c r="H6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S5" i="3"/>
  <c r="R5" i="3"/>
  <c r="H5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R4" i="3"/>
  <c r="H4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H3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K2" i="3" a="1"/>
  <c r="K2" i="3" s="1"/>
  <c r="H2" i="3"/>
  <c r="CV86" i="2"/>
  <c r="CU86" i="2"/>
  <c r="CT86" i="2"/>
  <c r="CS86" i="2"/>
  <c r="CR86" i="2"/>
  <c r="CQ86" i="2"/>
  <c r="CP86" i="2"/>
  <c r="CO86" i="2"/>
  <c r="CN86" i="2"/>
  <c r="CM86" i="2"/>
  <c r="CL86" i="2"/>
  <c r="CK86" i="2"/>
  <c r="CJ86" i="2"/>
  <c r="CI86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H86" i="2"/>
  <c r="CU85" i="2"/>
  <c r="CT85" i="2"/>
  <c r="CS85" i="2"/>
  <c r="CR85" i="2"/>
  <c r="CQ85" i="2"/>
  <c r="CP85" i="2"/>
  <c r="CO85" i="2"/>
  <c r="CN85" i="2"/>
  <c r="CM85" i="2"/>
  <c r="CL85" i="2"/>
  <c r="CK85" i="2"/>
  <c r="CJ85" i="2"/>
  <c r="CI85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H85" i="2"/>
  <c r="CX84" i="2"/>
  <c r="CT84" i="2"/>
  <c r="CS84" i="2"/>
  <c r="CR84" i="2"/>
  <c r="CQ84" i="2"/>
  <c r="CP84" i="2"/>
  <c r="CO84" i="2"/>
  <c r="CN84" i="2"/>
  <c r="CM84" i="2"/>
  <c r="CL84" i="2"/>
  <c r="CK84" i="2"/>
  <c r="CJ84" i="2"/>
  <c r="CI84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H84" i="2"/>
  <c r="CX83" i="2"/>
  <c r="CW83" i="2"/>
  <c r="CS83" i="2"/>
  <c r="CR83" i="2"/>
  <c r="CQ83" i="2"/>
  <c r="CP83" i="2"/>
  <c r="CO83" i="2"/>
  <c r="CN83" i="2"/>
  <c r="CM83" i="2"/>
  <c r="CL83" i="2"/>
  <c r="CK83" i="2"/>
  <c r="CJ83" i="2"/>
  <c r="CI83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H83" i="2"/>
  <c r="CX82" i="2"/>
  <c r="CW82" i="2"/>
  <c r="CV82" i="2"/>
  <c r="CR82" i="2"/>
  <c r="CQ82" i="2"/>
  <c r="CP82" i="2"/>
  <c r="CO82" i="2"/>
  <c r="CN82" i="2"/>
  <c r="CM82" i="2"/>
  <c r="CL82" i="2"/>
  <c r="CK82" i="2"/>
  <c r="CJ82" i="2"/>
  <c r="CI82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H82" i="2"/>
  <c r="CX81" i="2"/>
  <c r="CW81" i="2"/>
  <c r="CV81" i="2"/>
  <c r="CU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H81" i="2"/>
  <c r="CX80" i="2"/>
  <c r="CW80" i="2"/>
  <c r="CV80" i="2"/>
  <c r="CU80" i="2"/>
  <c r="CT80" i="2"/>
  <c r="CP80" i="2"/>
  <c r="CO80" i="2"/>
  <c r="CN80" i="2"/>
  <c r="CM80" i="2"/>
  <c r="CL80" i="2"/>
  <c r="CK80" i="2"/>
  <c r="CJ80" i="2"/>
  <c r="CI80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H80" i="2"/>
  <c r="CX79" i="2"/>
  <c r="CW79" i="2"/>
  <c r="CV79" i="2"/>
  <c r="CU79" i="2"/>
  <c r="CT79" i="2"/>
  <c r="CS79" i="2"/>
  <c r="CO79" i="2"/>
  <c r="CN79" i="2"/>
  <c r="CM79" i="2"/>
  <c r="CL79" i="2"/>
  <c r="CK79" i="2"/>
  <c r="CJ79" i="2"/>
  <c r="CI79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H79" i="2"/>
  <c r="CX78" i="2"/>
  <c r="CW78" i="2"/>
  <c r="CV78" i="2"/>
  <c r="CU78" i="2"/>
  <c r="CT78" i="2"/>
  <c r="CS78" i="2"/>
  <c r="CR78" i="2"/>
  <c r="CN78" i="2"/>
  <c r="CM78" i="2"/>
  <c r="CL78" i="2"/>
  <c r="CK78" i="2"/>
  <c r="CJ78" i="2"/>
  <c r="CI78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H78" i="2"/>
  <c r="CX77" i="2"/>
  <c r="CW77" i="2"/>
  <c r="CV77" i="2"/>
  <c r="CU77" i="2"/>
  <c r="CT77" i="2"/>
  <c r="CS77" i="2"/>
  <c r="CR77" i="2"/>
  <c r="CQ77" i="2"/>
  <c r="CM77" i="2"/>
  <c r="CL77" i="2"/>
  <c r="CK77" i="2"/>
  <c r="CJ77" i="2"/>
  <c r="CI77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H77" i="2"/>
  <c r="CX76" i="2"/>
  <c r="CW76" i="2"/>
  <c r="CV76" i="2"/>
  <c r="CU76" i="2"/>
  <c r="CT76" i="2"/>
  <c r="CS76" i="2"/>
  <c r="CR76" i="2"/>
  <c r="CQ76" i="2"/>
  <c r="CP76" i="2"/>
  <c r="CL76" i="2"/>
  <c r="CK76" i="2"/>
  <c r="CJ76" i="2"/>
  <c r="CI76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H76" i="2"/>
  <c r="CX75" i="2"/>
  <c r="CW75" i="2"/>
  <c r="CV75" i="2"/>
  <c r="CU75" i="2"/>
  <c r="CT75" i="2"/>
  <c r="CS75" i="2"/>
  <c r="CR75" i="2"/>
  <c r="CQ75" i="2"/>
  <c r="CP75" i="2"/>
  <c r="CO75" i="2"/>
  <c r="CK75" i="2"/>
  <c r="CJ75" i="2"/>
  <c r="CI75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H75" i="2"/>
  <c r="CX74" i="2"/>
  <c r="CW74" i="2"/>
  <c r="CV74" i="2"/>
  <c r="CU74" i="2"/>
  <c r="CT74" i="2"/>
  <c r="CS74" i="2"/>
  <c r="CR74" i="2"/>
  <c r="CQ74" i="2"/>
  <c r="CP74" i="2"/>
  <c r="CO74" i="2"/>
  <c r="CN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H74" i="2"/>
  <c r="CX73" i="2"/>
  <c r="CW73" i="2"/>
  <c r="CV73" i="2"/>
  <c r="CU73" i="2"/>
  <c r="CT73" i="2"/>
  <c r="CS73" i="2"/>
  <c r="CR73" i="2"/>
  <c r="CQ73" i="2"/>
  <c r="CP73" i="2"/>
  <c r="CO73" i="2"/>
  <c r="CN73" i="2"/>
  <c r="CM73" i="2"/>
  <c r="CI73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H73" i="2"/>
  <c r="CX72" i="2"/>
  <c r="CW72" i="2"/>
  <c r="CV72" i="2"/>
  <c r="CU72" i="2"/>
  <c r="CT72" i="2"/>
  <c r="CS72" i="2"/>
  <c r="CR72" i="2"/>
  <c r="CQ72" i="2"/>
  <c r="CP72" i="2"/>
  <c r="CO72" i="2"/>
  <c r="CN72" i="2"/>
  <c r="CM72" i="2"/>
  <c r="CL72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H72" i="2"/>
  <c r="CX71" i="2"/>
  <c r="CW71" i="2"/>
  <c r="CV71" i="2"/>
  <c r="CU71" i="2"/>
  <c r="CT71" i="2"/>
  <c r="CS71" i="2"/>
  <c r="CR71" i="2"/>
  <c r="CQ71" i="2"/>
  <c r="CP71" i="2"/>
  <c r="CO71" i="2"/>
  <c r="CN71" i="2"/>
  <c r="CM71" i="2"/>
  <c r="CL71" i="2"/>
  <c r="CK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H71" i="2"/>
  <c r="CX70" i="2"/>
  <c r="CW70" i="2"/>
  <c r="CV70" i="2"/>
  <c r="CU70" i="2"/>
  <c r="CT70" i="2"/>
  <c r="CS70" i="2"/>
  <c r="CR70" i="2"/>
  <c r="CQ70" i="2"/>
  <c r="CP70" i="2"/>
  <c r="CO70" i="2"/>
  <c r="CN70" i="2"/>
  <c r="CM70" i="2"/>
  <c r="CL70" i="2"/>
  <c r="CK70" i="2"/>
  <c r="CJ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H70" i="2"/>
  <c r="CX69" i="2"/>
  <c r="CW69" i="2"/>
  <c r="CV69" i="2"/>
  <c r="CU69" i="2"/>
  <c r="CT69" i="2"/>
  <c r="CS69" i="2"/>
  <c r="CR69" i="2"/>
  <c r="CQ69" i="2"/>
  <c r="CP69" i="2"/>
  <c r="CO69" i="2"/>
  <c r="CN69" i="2"/>
  <c r="CM69" i="2"/>
  <c r="CL69" i="2"/>
  <c r="CK69" i="2"/>
  <c r="CJ69" i="2"/>
  <c r="CI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H69" i="2"/>
  <c r="CX68" i="2"/>
  <c r="CW68" i="2"/>
  <c r="CV68" i="2"/>
  <c r="CU68" i="2"/>
  <c r="CT68" i="2"/>
  <c r="CS68" i="2"/>
  <c r="CR68" i="2"/>
  <c r="CQ68" i="2"/>
  <c r="CP68" i="2"/>
  <c r="CO68" i="2"/>
  <c r="CN68" i="2"/>
  <c r="CM68" i="2"/>
  <c r="CL68" i="2"/>
  <c r="CK68" i="2"/>
  <c r="CJ68" i="2"/>
  <c r="CI68" i="2"/>
  <c r="CH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H68" i="2"/>
  <c r="CX67" i="2"/>
  <c r="CW67" i="2"/>
  <c r="CV67" i="2"/>
  <c r="CU67" i="2"/>
  <c r="CT67" i="2"/>
  <c r="CS67" i="2"/>
  <c r="CR67" i="2"/>
  <c r="CQ67" i="2"/>
  <c r="CP67" i="2"/>
  <c r="CO67" i="2"/>
  <c r="CN67" i="2"/>
  <c r="CM67" i="2"/>
  <c r="CL67" i="2"/>
  <c r="CK67" i="2"/>
  <c r="CJ67" i="2"/>
  <c r="CI67" i="2"/>
  <c r="CH67" i="2"/>
  <c r="CG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H67" i="2"/>
  <c r="CX66" i="2"/>
  <c r="CW66" i="2"/>
  <c r="CV66" i="2"/>
  <c r="CU66" i="2"/>
  <c r="CT66" i="2"/>
  <c r="CS66" i="2"/>
  <c r="CR66" i="2"/>
  <c r="CQ66" i="2"/>
  <c r="CP66" i="2"/>
  <c r="CO66" i="2"/>
  <c r="CN66" i="2"/>
  <c r="CM66" i="2"/>
  <c r="CL66" i="2"/>
  <c r="CK66" i="2"/>
  <c r="CJ66" i="2"/>
  <c r="CI66" i="2"/>
  <c r="CH66" i="2"/>
  <c r="CG66" i="2"/>
  <c r="CF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H66" i="2"/>
  <c r="CX65" i="2"/>
  <c r="CW65" i="2"/>
  <c r="CV65" i="2"/>
  <c r="CU65" i="2"/>
  <c r="CT65" i="2"/>
  <c r="CS65" i="2"/>
  <c r="CR65" i="2"/>
  <c r="CQ65" i="2"/>
  <c r="CP65" i="2"/>
  <c r="CO65" i="2"/>
  <c r="CN65" i="2"/>
  <c r="CM65" i="2"/>
  <c r="CL65" i="2"/>
  <c r="CK65" i="2"/>
  <c r="CJ65" i="2"/>
  <c r="CI65" i="2"/>
  <c r="CH65" i="2"/>
  <c r="CG65" i="2"/>
  <c r="CF65" i="2"/>
  <c r="CE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H65" i="2"/>
  <c r="CX64" i="2"/>
  <c r="CW64" i="2"/>
  <c r="CV64" i="2"/>
  <c r="CU64" i="2"/>
  <c r="CT64" i="2"/>
  <c r="CS64" i="2"/>
  <c r="CR64" i="2"/>
  <c r="CQ64" i="2"/>
  <c r="CP64" i="2"/>
  <c r="CO64" i="2"/>
  <c r="CN64" i="2"/>
  <c r="CM64" i="2"/>
  <c r="CL64" i="2"/>
  <c r="CK64" i="2"/>
  <c r="CJ64" i="2"/>
  <c r="CI64" i="2"/>
  <c r="CH64" i="2"/>
  <c r="CG64" i="2"/>
  <c r="CF64" i="2"/>
  <c r="CE64" i="2"/>
  <c r="CD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H64" i="2"/>
  <c r="CX63" i="2"/>
  <c r="CW63" i="2"/>
  <c r="CV63" i="2"/>
  <c r="CU63" i="2"/>
  <c r="CT63" i="2"/>
  <c r="CS63" i="2"/>
  <c r="CR63" i="2"/>
  <c r="CQ63" i="2"/>
  <c r="CP63" i="2"/>
  <c r="CO63" i="2"/>
  <c r="CN63" i="2"/>
  <c r="CM63" i="2"/>
  <c r="CL63" i="2"/>
  <c r="CK63" i="2"/>
  <c r="CJ63" i="2"/>
  <c r="CI63" i="2"/>
  <c r="CH63" i="2"/>
  <c r="CG63" i="2"/>
  <c r="CF63" i="2"/>
  <c r="CE63" i="2"/>
  <c r="CD63" i="2"/>
  <c r="CC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H63" i="2"/>
  <c r="CX62" i="2"/>
  <c r="CW62" i="2"/>
  <c r="CV62" i="2"/>
  <c r="CU62" i="2"/>
  <c r="CT62" i="2"/>
  <c r="CS62" i="2"/>
  <c r="CR62" i="2"/>
  <c r="CQ62" i="2"/>
  <c r="CP62" i="2"/>
  <c r="CO62" i="2"/>
  <c r="CN62" i="2"/>
  <c r="CM62" i="2"/>
  <c r="CL62" i="2"/>
  <c r="CK62" i="2"/>
  <c r="CJ62" i="2"/>
  <c r="CI62" i="2"/>
  <c r="CH62" i="2"/>
  <c r="CG62" i="2"/>
  <c r="CF62" i="2"/>
  <c r="CE62" i="2"/>
  <c r="CD62" i="2"/>
  <c r="CC62" i="2"/>
  <c r="CB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H62" i="2"/>
  <c r="CX61" i="2"/>
  <c r="CW61" i="2"/>
  <c r="CV61" i="2"/>
  <c r="CU61" i="2"/>
  <c r="CT61" i="2"/>
  <c r="CS61" i="2"/>
  <c r="CR61" i="2"/>
  <c r="CQ61" i="2"/>
  <c r="CP61" i="2"/>
  <c r="CO61" i="2"/>
  <c r="CN61" i="2"/>
  <c r="CM61" i="2"/>
  <c r="CL61" i="2"/>
  <c r="CK61" i="2"/>
  <c r="CJ61" i="2"/>
  <c r="CI61" i="2"/>
  <c r="CH61" i="2"/>
  <c r="CG61" i="2"/>
  <c r="CF61" i="2"/>
  <c r="CE61" i="2"/>
  <c r="CD61" i="2"/>
  <c r="CC61" i="2"/>
  <c r="CB61" i="2"/>
  <c r="CA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H61" i="2"/>
  <c r="CX60" i="2"/>
  <c r="CW60" i="2"/>
  <c r="CV60" i="2"/>
  <c r="CU60" i="2"/>
  <c r="CT60" i="2"/>
  <c r="CS60" i="2"/>
  <c r="CR60" i="2"/>
  <c r="CQ60" i="2"/>
  <c r="CP60" i="2"/>
  <c r="CO60" i="2"/>
  <c r="CN60" i="2"/>
  <c r="CM60" i="2"/>
  <c r="CL60" i="2"/>
  <c r="CK60" i="2"/>
  <c r="CJ60" i="2"/>
  <c r="CI60" i="2"/>
  <c r="CH60" i="2"/>
  <c r="CG60" i="2"/>
  <c r="CF60" i="2"/>
  <c r="CE60" i="2"/>
  <c r="CD60" i="2"/>
  <c r="CC60" i="2"/>
  <c r="CB60" i="2"/>
  <c r="CA60" i="2"/>
  <c r="BZ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H60" i="2"/>
  <c r="CX59" i="2"/>
  <c r="CW59" i="2"/>
  <c r="CV59" i="2"/>
  <c r="CU59" i="2"/>
  <c r="CT59" i="2"/>
  <c r="CS59" i="2"/>
  <c r="CR59" i="2"/>
  <c r="CQ59" i="2"/>
  <c r="CP59" i="2"/>
  <c r="CO59" i="2"/>
  <c r="CN59" i="2"/>
  <c r="CM59" i="2"/>
  <c r="CL59" i="2"/>
  <c r="CK59" i="2"/>
  <c r="CJ59" i="2"/>
  <c r="CI59" i="2"/>
  <c r="CH59" i="2"/>
  <c r="CG59" i="2"/>
  <c r="CF59" i="2"/>
  <c r="CE59" i="2"/>
  <c r="CD59" i="2"/>
  <c r="CC59" i="2"/>
  <c r="CB59" i="2"/>
  <c r="CA59" i="2"/>
  <c r="BZ59" i="2"/>
  <c r="BY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H59" i="2"/>
  <c r="CX58" i="2"/>
  <c r="CW58" i="2"/>
  <c r="CV58" i="2"/>
  <c r="CU58" i="2"/>
  <c r="CT58" i="2"/>
  <c r="CS58" i="2"/>
  <c r="CR58" i="2"/>
  <c r="CQ58" i="2"/>
  <c r="CP58" i="2"/>
  <c r="CO58" i="2"/>
  <c r="CN58" i="2"/>
  <c r="CM58" i="2"/>
  <c r="CL58" i="2"/>
  <c r="CK58" i="2"/>
  <c r="CJ58" i="2"/>
  <c r="CI58" i="2"/>
  <c r="CH58" i="2"/>
  <c r="CG58" i="2"/>
  <c r="CF58" i="2"/>
  <c r="CE58" i="2"/>
  <c r="CD58" i="2"/>
  <c r="CC58" i="2"/>
  <c r="CB58" i="2"/>
  <c r="CA58" i="2"/>
  <c r="BZ58" i="2"/>
  <c r="BY58" i="2"/>
  <c r="BX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H58" i="2"/>
  <c r="CX57" i="2"/>
  <c r="CW57" i="2"/>
  <c r="CV57" i="2"/>
  <c r="CU57" i="2"/>
  <c r="CT57" i="2"/>
  <c r="CS57" i="2"/>
  <c r="CR57" i="2"/>
  <c r="CQ57" i="2"/>
  <c r="CP57" i="2"/>
  <c r="CO57" i="2"/>
  <c r="CN57" i="2"/>
  <c r="CM57" i="2"/>
  <c r="CL57" i="2"/>
  <c r="CK57" i="2"/>
  <c r="CJ57" i="2"/>
  <c r="CI57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H57" i="2"/>
  <c r="CX56" i="2"/>
  <c r="CW56" i="2"/>
  <c r="CV56" i="2"/>
  <c r="CU56" i="2"/>
  <c r="CT56" i="2"/>
  <c r="CS56" i="2"/>
  <c r="CR56" i="2"/>
  <c r="CQ56" i="2"/>
  <c r="CP56" i="2"/>
  <c r="CO56" i="2"/>
  <c r="CN56" i="2"/>
  <c r="CM56" i="2"/>
  <c r="CL56" i="2"/>
  <c r="CK56" i="2"/>
  <c r="CJ56" i="2"/>
  <c r="CI56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H56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H55" i="2"/>
  <c r="CX54" i="2"/>
  <c r="CW54" i="2"/>
  <c r="CV54" i="2"/>
  <c r="CU54" i="2"/>
  <c r="CT54" i="2"/>
  <c r="CS54" i="2"/>
  <c r="CR54" i="2"/>
  <c r="CQ54" i="2"/>
  <c r="CP54" i="2"/>
  <c r="CO54" i="2"/>
  <c r="CN54" i="2"/>
  <c r="CM54" i="2"/>
  <c r="CL54" i="2"/>
  <c r="CK54" i="2"/>
  <c r="CJ54" i="2"/>
  <c r="CI54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H54" i="2"/>
  <c r="CX53" i="2"/>
  <c r="CW53" i="2"/>
  <c r="CV53" i="2"/>
  <c r="CU53" i="2"/>
  <c r="CT53" i="2"/>
  <c r="CS53" i="2"/>
  <c r="CR53" i="2"/>
  <c r="CQ53" i="2"/>
  <c r="CP53" i="2"/>
  <c r="CO53" i="2"/>
  <c r="CN53" i="2"/>
  <c r="CM53" i="2"/>
  <c r="CL53" i="2"/>
  <c r="CK53" i="2"/>
  <c r="CJ53" i="2"/>
  <c r="CI53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H53" i="2"/>
  <c r="CX52" i="2"/>
  <c r="CW52" i="2"/>
  <c r="CV52" i="2"/>
  <c r="CU52" i="2"/>
  <c r="CT52" i="2"/>
  <c r="CS52" i="2"/>
  <c r="CR52" i="2"/>
  <c r="CQ52" i="2"/>
  <c r="CP52" i="2"/>
  <c r="CO52" i="2"/>
  <c r="CN52" i="2"/>
  <c r="CM52" i="2"/>
  <c r="CL52" i="2"/>
  <c r="CK52" i="2"/>
  <c r="CJ52" i="2"/>
  <c r="CI52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H52" i="2"/>
  <c r="CX51" i="2"/>
  <c r="CW51" i="2"/>
  <c r="CV51" i="2"/>
  <c r="CU51" i="2"/>
  <c r="CT51" i="2"/>
  <c r="CS51" i="2"/>
  <c r="CR51" i="2"/>
  <c r="CQ51" i="2"/>
  <c r="CP51" i="2"/>
  <c r="CO51" i="2"/>
  <c r="CN51" i="2"/>
  <c r="CM51" i="2"/>
  <c r="CL51" i="2"/>
  <c r="CK51" i="2"/>
  <c r="CJ51" i="2"/>
  <c r="CI51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H51" i="2"/>
  <c r="CX50" i="2"/>
  <c r="CW50" i="2"/>
  <c r="CV50" i="2"/>
  <c r="CU50" i="2"/>
  <c r="CT50" i="2"/>
  <c r="CS50" i="2"/>
  <c r="CR50" i="2"/>
  <c r="CQ50" i="2"/>
  <c r="CP50" i="2"/>
  <c r="CO50" i="2"/>
  <c r="CN50" i="2"/>
  <c r="CM50" i="2"/>
  <c r="CL50" i="2"/>
  <c r="CK50" i="2"/>
  <c r="CJ50" i="2"/>
  <c r="CI50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H50" i="2"/>
  <c r="CX49" i="2"/>
  <c r="CW49" i="2"/>
  <c r="CV49" i="2"/>
  <c r="CU49" i="2"/>
  <c r="CT49" i="2"/>
  <c r="CS49" i="2"/>
  <c r="CR49" i="2"/>
  <c r="CQ49" i="2"/>
  <c r="CP49" i="2"/>
  <c r="CO49" i="2"/>
  <c r="CN49" i="2"/>
  <c r="CM49" i="2"/>
  <c r="CL49" i="2"/>
  <c r="CK49" i="2"/>
  <c r="CJ49" i="2"/>
  <c r="CI49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H49" i="2"/>
  <c r="CX48" i="2"/>
  <c r="CW48" i="2"/>
  <c r="CV48" i="2"/>
  <c r="CU48" i="2"/>
  <c r="CT48" i="2"/>
  <c r="CS48" i="2"/>
  <c r="CR48" i="2"/>
  <c r="CQ48" i="2"/>
  <c r="CP48" i="2"/>
  <c r="CO48" i="2"/>
  <c r="CN48" i="2"/>
  <c r="CM48" i="2"/>
  <c r="CL48" i="2"/>
  <c r="CK48" i="2"/>
  <c r="CJ48" i="2"/>
  <c r="CI48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H48" i="2"/>
  <c r="CX47" i="2"/>
  <c r="CW47" i="2"/>
  <c r="CV47" i="2"/>
  <c r="CU47" i="2"/>
  <c r="CT47" i="2"/>
  <c r="CS47" i="2"/>
  <c r="CR47" i="2"/>
  <c r="CQ47" i="2"/>
  <c r="CP47" i="2"/>
  <c r="CO47" i="2"/>
  <c r="CN47" i="2"/>
  <c r="CM47" i="2"/>
  <c r="CL47" i="2"/>
  <c r="CK47" i="2"/>
  <c r="CJ47" i="2"/>
  <c r="CI47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H47" i="2"/>
  <c r="CX46" i="2"/>
  <c r="CW46" i="2"/>
  <c r="CV46" i="2"/>
  <c r="CU46" i="2"/>
  <c r="CT46" i="2"/>
  <c r="CS46" i="2"/>
  <c r="CR46" i="2"/>
  <c r="CQ46" i="2"/>
  <c r="CP46" i="2"/>
  <c r="CO46" i="2"/>
  <c r="CN46" i="2"/>
  <c r="CM46" i="2"/>
  <c r="CL46" i="2"/>
  <c r="CK46" i="2"/>
  <c r="CJ46" i="2"/>
  <c r="CI46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H46" i="2"/>
  <c r="CX45" i="2"/>
  <c r="CW45" i="2"/>
  <c r="CV45" i="2"/>
  <c r="CU45" i="2"/>
  <c r="CT45" i="2"/>
  <c r="CS45" i="2"/>
  <c r="CR45" i="2"/>
  <c r="CQ45" i="2"/>
  <c r="CP45" i="2"/>
  <c r="CO45" i="2"/>
  <c r="CN45" i="2"/>
  <c r="CM45" i="2"/>
  <c r="CL45" i="2"/>
  <c r="CK45" i="2"/>
  <c r="CJ45" i="2"/>
  <c r="CI45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H45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H44" i="2"/>
  <c r="CX43" i="2"/>
  <c r="CW43" i="2"/>
  <c r="CV43" i="2"/>
  <c r="CU43" i="2"/>
  <c r="CT43" i="2"/>
  <c r="CS43" i="2"/>
  <c r="CR43" i="2"/>
  <c r="CQ43" i="2"/>
  <c r="CP43" i="2"/>
  <c r="CO43" i="2"/>
  <c r="CN43" i="2"/>
  <c r="CM43" i="2"/>
  <c r="CL43" i="2"/>
  <c r="CK43" i="2"/>
  <c r="CJ43" i="2"/>
  <c r="CI43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H43" i="2"/>
  <c r="CX42" i="2"/>
  <c r="CW42" i="2"/>
  <c r="CV42" i="2"/>
  <c r="CU42" i="2"/>
  <c r="CT42" i="2"/>
  <c r="CS42" i="2"/>
  <c r="CR42" i="2"/>
  <c r="CQ42" i="2"/>
  <c r="CP42" i="2"/>
  <c r="CO42" i="2"/>
  <c r="CN42" i="2"/>
  <c r="CM42" i="2"/>
  <c r="CL42" i="2"/>
  <c r="CK42" i="2"/>
  <c r="CJ42" i="2"/>
  <c r="CI42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H42" i="2"/>
  <c r="CX41" i="2"/>
  <c r="CW41" i="2"/>
  <c r="CV41" i="2"/>
  <c r="CU41" i="2"/>
  <c r="CT41" i="2"/>
  <c r="CS41" i="2"/>
  <c r="CR41" i="2"/>
  <c r="CQ41" i="2"/>
  <c r="CP41" i="2"/>
  <c r="CO41" i="2"/>
  <c r="CN41" i="2"/>
  <c r="CM41" i="2"/>
  <c r="CL41" i="2"/>
  <c r="CK41" i="2"/>
  <c r="CJ41" i="2"/>
  <c r="CI41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H41" i="2"/>
  <c r="CX40" i="2"/>
  <c r="CW40" i="2"/>
  <c r="CV40" i="2"/>
  <c r="CU40" i="2"/>
  <c r="CT40" i="2"/>
  <c r="CS40" i="2"/>
  <c r="CR40" i="2"/>
  <c r="CQ40" i="2"/>
  <c r="CP40" i="2"/>
  <c r="CO40" i="2"/>
  <c r="CN40" i="2"/>
  <c r="CM40" i="2"/>
  <c r="CL40" i="2"/>
  <c r="CK40" i="2"/>
  <c r="CJ40" i="2"/>
  <c r="CI40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H40" i="2"/>
  <c r="CX39" i="2"/>
  <c r="CW39" i="2"/>
  <c r="CV39" i="2"/>
  <c r="CU39" i="2"/>
  <c r="CT39" i="2"/>
  <c r="CS39" i="2"/>
  <c r="CR39" i="2"/>
  <c r="CQ39" i="2"/>
  <c r="CP39" i="2"/>
  <c r="CO39" i="2"/>
  <c r="CN39" i="2"/>
  <c r="CM39" i="2"/>
  <c r="CL39" i="2"/>
  <c r="CK39" i="2"/>
  <c r="CJ39" i="2"/>
  <c r="CI39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H39" i="2"/>
  <c r="CX38" i="2"/>
  <c r="CW38" i="2"/>
  <c r="CV38" i="2"/>
  <c r="CU38" i="2"/>
  <c r="CT38" i="2"/>
  <c r="CS38" i="2"/>
  <c r="CR38" i="2"/>
  <c r="CQ38" i="2"/>
  <c r="CP38" i="2"/>
  <c r="CO38" i="2"/>
  <c r="CN38" i="2"/>
  <c r="CM38" i="2"/>
  <c r="CL38" i="2"/>
  <c r="CK38" i="2"/>
  <c r="CJ38" i="2"/>
  <c r="CI38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H38" i="2"/>
  <c r="CX37" i="2"/>
  <c r="CW37" i="2"/>
  <c r="CV37" i="2"/>
  <c r="CU37" i="2"/>
  <c r="CT37" i="2"/>
  <c r="CS37" i="2"/>
  <c r="CR37" i="2"/>
  <c r="CQ37" i="2"/>
  <c r="CP37" i="2"/>
  <c r="CO37" i="2"/>
  <c r="CN37" i="2"/>
  <c r="CM37" i="2"/>
  <c r="CL37" i="2"/>
  <c r="CK37" i="2"/>
  <c r="CJ37" i="2"/>
  <c r="CI37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H37" i="2"/>
  <c r="CX36" i="2"/>
  <c r="CW36" i="2"/>
  <c r="CV36" i="2"/>
  <c r="CU36" i="2"/>
  <c r="CT36" i="2"/>
  <c r="CS36" i="2"/>
  <c r="CR36" i="2"/>
  <c r="CQ36" i="2"/>
  <c r="CP36" i="2"/>
  <c r="CO36" i="2"/>
  <c r="CN36" i="2"/>
  <c r="CM36" i="2"/>
  <c r="CL36" i="2"/>
  <c r="CK36" i="2"/>
  <c r="CJ36" i="2"/>
  <c r="CI36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H36" i="2"/>
  <c r="CX35" i="2"/>
  <c r="CW35" i="2"/>
  <c r="CV35" i="2"/>
  <c r="CU35" i="2"/>
  <c r="CT35" i="2"/>
  <c r="CS35" i="2"/>
  <c r="CR35" i="2"/>
  <c r="CQ35" i="2"/>
  <c r="CP35" i="2"/>
  <c r="CO35" i="2"/>
  <c r="CN35" i="2"/>
  <c r="CM35" i="2"/>
  <c r="CL35" i="2"/>
  <c r="CK35" i="2"/>
  <c r="CJ35" i="2"/>
  <c r="CI35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H35" i="2"/>
  <c r="CX34" i="2"/>
  <c r="CW34" i="2"/>
  <c r="CV34" i="2"/>
  <c r="CU34" i="2"/>
  <c r="CT34" i="2"/>
  <c r="CS34" i="2"/>
  <c r="CR34" i="2"/>
  <c r="CQ34" i="2"/>
  <c r="CP34" i="2"/>
  <c r="CO34" i="2"/>
  <c r="CN34" i="2"/>
  <c r="CM34" i="2"/>
  <c r="CL34" i="2"/>
  <c r="CK34" i="2"/>
  <c r="CJ34" i="2"/>
  <c r="CI34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H34" i="2"/>
  <c r="CX33" i="2"/>
  <c r="CW33" i="2"/>
  <c r="CV33" i="2"/>
  <c r="CU33" i="2"/>
  <c r="CT33" i="2"/>
  <c r="CS33" i="2"/>
  <c r="CR33" i="2"/>
  <c r="CQ33" i="2"/>
  <c r="CP33" i="2"/>
  <c r="CO33" i="2"/>
  <c r="CN33" i="2"/>
  <c r="CM33" i="2"/>
  <c r="CL33" i="2"/>
  <c r="CK33" i="2"/>
  <c r="CJ33" i="2"/>
  <c r="CI33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H33" i="2"/>
  <c r="CX32" i="2"/>
  <c r="CW32" i="2"/>
  <c r="CV32" i="2"/>
  <c r="CU32" i="2"/>
  <c r="CT32" i="2"/>
  <c r="CS32" i="2"/>
  <c r="CR32" i="2"/>
  <c r="CQ32" i="2"/>
  <c r="CP32" i="2"/>
  <c r="CO32" i="2"/>
  <c r="CN32" i="2"/>
  <c r="CM32" i="2"/>
  <c r="CL32" i="2"/>
  <c r="CK32" i="2"/>
  <c r="CJ32" i="2"/>
  <c r="CI32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H32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H31" i="2"/>
  <c r="CX30" i="2"/>
  <c r="CW30" i="2"/>
  <c r="CV30" i="2"/>
  <c r="CU30" i="2"/>
  <c r="CT30" i="2"/>
  <c r="CS30" i="2"/>
  <c r="CR30" i="2"/>
  <c r="CQ30" i="2"/>
  <c r="CP30" i="2"/>
  <c r="CO30" i="2"/>
  <c r="CN30" i="2"/>
  <c r="CM30" i="2"/>
  <c r="CL30" i="2"/>
  <c r="CK30" i="2"/>
  <c r="CJ30" i="2"/>
  <c r="CI30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H30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H29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H28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H27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H26" i="2"/>
  <c r="CX25" i="2"/>
  <c r="CW25" i="2"/>
  <c r="CV25" i="2"/>
  <c r="CU25" i="2"/>
  <c r="CT25" i="2"/>
  <c r="CS25" i="2"/>
  <c r="CR25" i="2"/>
  <c r="CQ25" i="2"/>
  <c r="CP25" i="2"/>
  <c r="CO25" i="2"/>
  <c r="CN25" i="2"/>
  <c r="CM25" i="2"/>
  <c r="CL25" i="2"/>
  <c r="CK25" i="2"/>
  <c r="CJ25" i="2"/>
  <c r="CI25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H25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H24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H23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H22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H21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H20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H19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L18" i="2"/>
  <c r="CK18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H18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H17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H16" i="2"/>
  <c r="CX15" i="2"/>
  <c r="CW15" i="2"/>
  <c r="CV15" i="2"/>
  <c r="CU15" i="2"/>
  <c r="CT15" i="2"/>
  <c r="CS15" i="2"/>
  <c r="CR15" i="2"/>
  <c r="CQ15" i="2"/>
  <c r="CP15" i="2"/>
  <c r="CO15" i="2"/>
  <c r="CN15" i="2"/>
  <c r="CM15" i="2"/>
  <c r="CL15" i="2"/>
  <c r="CK15" i="2"/>
  <c r="CJ15" i="2"/>
  <c r="CI15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C15" i="2"/>
  <c r="AB15" i="2"/>
  <c r="AA15" i="2"/>
  <c r="Z15" i="2"/>
  <c r="Y15" i="2"/>
  <c r="X15" i="2"/>
  <c r="W15" i="2"/>
  <c r="V15" i="2"/>
  <c r="U15" i="2"/>
  <c r="T15" i="2"/>
  <c r="S15" i="2"/>
  <c r="R15" i="2"/>
  <c r="H15" i="2"/>
  <c r="CX14" i="2"/>
  <c r="CW14" i="2"/>
  <c r="CV14" i="2"/>
  <c r="CU14" i="2"/>
  <c r="CT14" i="2"/>
  <c r="CS14" i="2"/>
  <c r="CR14" i="2"/>
  <c r="CQ14" i="2"/>
  <c r="CP14" i="2"/>
  <c r="CO14" i="2"/>
  <c r="CN14" i="2"/>
  <c r="CM14" i="2"/>
  <c r="CL14" i="2"/>
  <c r="CK14" i="2"/>
  <c r="CJ14" i="2"/>
  <c r="CI14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B14" i="2"/>
  <c r="AA14" i="2"/>
  <c r="Z14" i="2"/>
  <c r="Y14" i="2"/>
  <c r="X14" i="2"/>
  <c r="W14" i="2"/>
  <c r="V14" i="2"/>
  <c r="U14" i="2"/>
  <c r="T14" i="2"/>
  <c r="S14" i="2"/>
  <c r="R14" i="2"/>
  <c r="H14" i="2"/>
  <c r="CX13" i="2"/>
  <c r="CW13" i="2"/>
  <c r="CV13" i="2"/>
  <c r="CU13" i="2"/>
  <c r="CT13" i="2"/>
  <c r="CS13" i="2"/>
  <c r="CR13" i="2"/>
  <c r="CQ13" i="2"/>
  <c r="CP13" i="2"/>
  <c r="CO13" i="2"/>
  <c r="CN13" i="2"/>
  <c r="CM13" i="2"/>
  <c r="CL13" i="2"/>
  <c r="CK13" i="2"/>
  <c r="CJ13" i="2"/>
  <c r="CI13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A13" i="2"/>
  <c r="Z13" i="2"/>
  <c r="Y13" i="2"/>
  <c r="X13" i="2"/>
  <c r="W13" i="2"/>
  <c r="V13" i="2"/>
  <c r="U13" i="2"/>
  <c r="T13" i="2"/>
  <c r="S13" i="2"/>
  <c r="R13" i="2"/>
  <c r="H13" i="2"/>
  <c r="CX12" i="2"/>
  <c r="CW12" i="2"/>
  <c r="CV12" i="2"/>
  <c r="CU12" i="2"/>
  <c r="CT12" i="2"/>
  <c r="CS12" i="2"/>
  <c r="CR12" i="2"/>
  <c r="CQ12" i="2"/>
  <c r="CP12" i="2"/>
  <c r="CO12" i="2"/>
  <c r="CN12" i="2"/>
  <c r="CM12" i="2"/>
  <c r="CL12" i="2"/>
  <c r="CK12" i="2"/>
  <c r="CJ12" i="2"/>
  <c r="CI12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Z12" i="2"/>
  <c r="Y12" i="2"/>
  <c r="X12" i="2"/>
  <c r="W12" i="2"/>
  <c r="V12" i="2"/>
  <c r="U12" i="2"/>
  <c r="T12" i="2"/>
  <c r="S12" i="2"/>
  <c r="R12" i="2"/>
  <c r="H12" i="2"/>
  <c r="CX11" i="2"/>
  <c r="CW11" i="2"/>
  <c r="CV11" i="2"/>
  <c r="CU11" i="2"/>
  <c r="CT11" i="2"/>
  <c r="CS11" i="2"/>
  <c r="CR11" i="2"/>
  <c r="CQ11" i="2"/>
  <c r="CP11" i="2"/>
  <c r="CO11" i="2"/>
  <c r="CN11" i="2"/>
  <c r="CM11" i="2"/>
  <c r="CL11" i="2"/>
  <c r="CK11" i="2"/>
  <c r="CJ11" i="2"/>
  <c r="CI11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Y11" i="2"/>
  <c r="X11" i="2"/>
  <c r="W11" i="2"/>
  <c r="V11" i="2"/>
  <c r="U11" i="2"/>
  <c r="T11" i="2"/>
  <c r="S11" i="2"/>
  <c r="R11" i="2"/>
  <c r="H11" i="2"/>
  <c r="CX10" i="2"/>
  <c r="CW10" i="2"/>
  <c r="CV10" i="2"/>
  <c r="CU10" i="2"/>
  <c r="CT10" i="2"/>
  <c r="CS10" i="2"/>
  <c r="CR10" i="2"/>
  <c r="CQ10" i="2"/>
  <c r="CP10" i="2"/>
  <c r="CO10" i="2"/>
  <c r="CN10" i="2"/>
  <c r="CM10" i="2"/>
  <c r="CL10" i="2"/>
  <c r="CK10" i="2"/>
  <c r="CJ10" i="2"/>
  <c r="CI10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X10" i="2"/>
  <c r="W10" i="2"/>
  <c r="V10" i="2"/>
  <c r="U10" i="2"/>
  <c r="T10" i="2"/>
  <c r="S10" i="2"/>
  <c r="R10" i="2"/>
  <c r="H10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W9" i="2"/>
  <c r="V9" i="2"/>
  <c r="U9" i="2"/>
  <c r="T9" i="2"/>
  <c r="S9" i="2"/>
  <c r="R9" i="2"/>
  <c r="H9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V8" i="2"/>
  <c r="U8" i="2"/>
  <c r="T8" i="2"/>
  <c r="S8" i="2"/>
  <c r="R8" i="2"/>
  <c r="H8" i="2"/>
  <c r="CX7" i="2"/>
  <c r="CW7" i="2"/>
  <c r="CV7" i="2"/>
  <c r="CU7" i="2"/>
  <c r="CT7" i="2"/>
  <c r="CS7" i="2"/>
  <c r="CR7" i="2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U7" i="2"/>
  <c r="T7" i="2"/>
  <c r="S7" i="2"/>
  <c r="R7" i="2"/>
  <c r="H7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T6" i="2"/>
  <c r="S6" i="2"/>
  <c r="R6" i="2"/>
  <c r="H6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S5" i="2"/>
  <c r="R5" i="2"/>
  <c r="H5" i="2"/>
  <c r="CX4" i="2"/>
  <c r="CW4" i="2"/>
  <c r="CV4" i="2"/>
  <c r="CU4" i="2"/>
  <c r="CT4" i="2"/>
  <c r="CS4" i="2"/>
  <c r="CR4" i="2"/>
  <c r="CQ4" i="2"/>
  <c r="CP4" i="2"/>
  <c r="CO4" i="2"/>
  <c r="CN4" i="2"/>
  <c r="CM4" i="2"/>
  <c r="CL4" i="2"/>
  <c r="CK4" i="2"/>
  <c r="CJ4" i="2"/>
  <c r="CI4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R4" i="2"/>
  <c r="H4" i="2"/>
  <c r="CX3" i="2"/>
  <c r="CW3" i="2"/>
  <c r="CV3" i="2"/>
  <c r="CU3" i="2"/>
  <c r="CT3" i="2"/>
  <c r="CS3" i="2"/>
  <c r="CR3" i="2"/>
  <c r="CQ3" i="2"/>
  <c r="CP3" i="2"/>
  <c r="CO3" i="2"/>
  <c r="CN3" i="2"/>
  <c r="CM3" i="2"/>
  <c r="CL3" i="2"/>
  <c r="CK3" i="2"/>
  <c r="CJ3" i="2"/>
  <c r="CI3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H3" i="2"/>
  <c r="CX2" i="2"/>
  <c r="CW2" i="2"/>
  <c r="CV2" i="2"/>
  <c r="CU2" i="2"/>
  <c r="CT2" i="2"/>
  <c r="CS2" i="2"/>
  <c r="CR2" i="2"/>
  <c r="CQ2" i="2"/>
  <c r="CP2" i="2"/>
  <c r="CO2" i="2"/>
  <c r="CN2" i="2"/>
  <c r="CM2" i="2"/>
  <c r="CL2" i="2"/>
  <c r="CK2" i="2"/>
  <c r="CJ2" i="2"/>
  <c r="CI2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K2" i="2" a="1"/>
  <c r="K2" i="2" s="1"/>
  <c r="H2" i="2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R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R5" i="1"/>
  <c r="S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R6" i="1"/>
  <c r="S6" i="1"/>
  <c r="T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R7" i="1"/>
  <c r="S7" i="1"/>
  <c r="T7" i="1"/>
  <c r="U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R8" i="1"/>
  <c r="S8" i="1"/>
  <c r="T8" i="1"/>
  <c r="U8" i="1"/>
  <c r="V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R9" i="1"/>
  <c r="S9" i="1"/>
  <c r="T9" i="1"/>
  <c r="U9" i="1"/>
  <c r="V9" i="1"/>
  <c r="W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R10" i="1"/>
  <c r="S10" i="1"/>
  <c r="T10" i="1"/>
  <c r="U10" i="1"/>
  <c r="V10" i="1"/>
  <c r="W10" i="1"/>
  <c r="X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R11" i="1"/>
  <c r="S11" i="1"/>
  <c r="T11" i="1"/>
  <c r="U11" i="1"/>
  <c r="V11" i="1"/>
  <c r="W11" i="1"/>
  <c r="X11" i="1"/>
  <c r="Y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R12" i="1"/>
  <c r="S12" i="1"/>
  <c r="T12" i="1"/>
  <c r="U12" i="1"/>
  <c r="V12" i="1"/>
  <c r="W12" i="1"/>
  <c r="X12" i="1"/>
  <c r="Y12" i="1"/>
  <c r="Z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R13" i="1"/>
  <c r="S13" i="1"/>
  <c r="T13" i="1"/>
  <c r="U13" i="1"/>
  <c r="V13" i="1"/>
  <c r="W13" i="1"/>
  <c r="X13" i="1"/>
  <c r="Y13" i="1"/>
  <c r="Z13" i="1"/>
  <c r="AA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R14" i="1"/>
  <c r="S14" i="1"/>
  <c r="T14" i="1"/>
  <c r="U14" i="1"/>
  <c r="V14" i="1"/>
  <c r="W14" i="1"/>
  <c r="X14" i="1"/>
  <c r="Y14" i="1"/>
  <c r="Z14" i="1"/>
  <c r="AA14" i="1"/>
  <c r="AB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R15" i="1"/>
  <c r="S15" i="1"/>
  <c r="T15" i="1"/>
  <c r="U15" i="1"/>
  <c r="V15" i="1"/>
  <c r="W15" i="1"/>
  <c r="X15" i="1"/>
  <c r="Y15" i="1"/>
  <c r="Z15" i="1"/>
  <c r="AA15" i="1"/>
  <c r="AB15" i="1"/>
  <c r="AC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N74" i="1"/>
  <c r="CO74" i="1"/>
  <c r="CP74" i="1"/>
  <c r="CQ74" i="1"/>
  <c r="CR74" i="1"/>
  <c r="CS74" i="1"/>
  <c r="CT74" i="1"/>
  <c r="CU74" i="1"/>
  <c r="CV74" i="1"/>
  <c r="CW74" i="1"/>
  <c r="CX74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O75" i="1"/>
  <c r="CP75" i="1"/>
  <c r="CQ75" i="1"/>
  <c r="CR75" i="1"/>
  <c r="CS75" i="1"/>
  <c r="CT75" i="1"/>
  <c r="CU75" i="1"/>
  <c r="CV75" i="1"/>
  <c r="CW75" i="1"/>
  <c r="CX75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P76" i="1"/>
  <c r="CQ76" i="1"/>
  <c r="CR76" i="1"/>
  <c r="CS76" i="1"/>
  <c r="CT76" i="1"/>
  <c r="CU76" i="1"/>
  <c r="CV76" i="1"/>
  <c r="CW76" i="1"/>
  <c r="CX76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Q77" i="1"/>
  <c r="CR77" i="1"/>
  <c r="CS77" i="1"/>
  <c r="CT77" i="1"/>
  <c r="CU77" i="1"/>
  <c r="CV77" i="1"/>
  <c r="CW77" i="1"/>
  <c r="CX77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R78" i="1"/>
  <c r="CS78" i="1"/>
  <c r="CT78" i="1"/>
  <c r="CU78" i="1"/>
  <c r="CV78" i="1"/>
  <c r="CW78" i="1"/>
  <c r="CX78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S79" i="1"/>
  <c r="CT79" i="1"/>
  <c r="CU79" i="1"/>
  <c r="CV79" i="1"/>
  <c r="CW79" i="1"/>
  <c r="CX79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T80" i="1"/>
  <c r="CU80" i="1"/>
  <c r="CV80" i="1"/>
  <c r="CW80" i="1"/>
  <c r="CX80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U81" i="1"/>
  <c r="CV81" i="1"/>
  <c r="CW81" i="1"/>
  <c r="CX81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V82" i="1"/>
  <c r="CW82" i="1"/>
  <c r="CX82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W83" i="1"/>
  <c r="CX83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X84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T2" i="1"/>
  <c r="S3" i="1" l="1"/>
  <c r="CV84" i="1"/>
  <c r="CT82" i="1"/>
  <c r="CR80" i="1"/>
  <c r="CP78" i="1"/>
  <c r="CN76" i="1"/>
  <c r="CL74" i="1"/>
  <c r="CJ72" i="1"/>
  <c r="CH70" i="1"/>
  <c r="CF68" i="1"/>
  <c r="CD66" i="1"/>
  <c r="CB64" i="1"/>
  <c r="BZ62" i="1"/>
  <c r="BX60" i="1"/>
  <c r="BV58" i="1"/>
  <c r="BT56" i="1"/>
  <c r="BR54" i="1"/>
  <c r="BP52" i="1"/>
  <c r="BN50" i="1"/>
  <c r="BL48" i="1"/>
  <c r="BJ46" i="1"/>
  <c r="BH44" i="1"/>
  <c r="BF42" i="1"/>
  <c r="BD40" i="1"/>
  <c r="BB38" i="1"/>
  <c r="AZ36" i="1"/>
  <c r="AX34" i="1"/>
  <c r="AV32" i="1"/>
  <c r="AT30" i="1"/>
  <c r="AR28" i="1"/>
  <c r="AP26" i="1"/>
  <c r="AN24" i="1"/>
  <c r="AL22" i="1"/>
  <c r="AJ20" i="1"/>
  <c r="AH18" i="1"/>
  <c r="AF16" i="1"/>
  <c r="AD14" i="1"/>
  <c r="AB12" i="1"/>
  <c r="Z10" i="1"/>
  <c r="X8" i="1"/>
  <c r="V6" i="1"/>
  <c r="T4" i="1"/>
  <c r="CW85" i="1"/>
  <c r="CU83" i="1"/>
  <c r="CS81" i="1"/>
  <c r="CQ79" i="1"/>
  <c r="CO77" i="1"/>
  <c r="CM75" i="1"/>
  <c r="CK73" i="1"/>
  <c r="CI71" i="1"/>
  <c r="CG69" i="1"/>
  <c r="CE67" i="1"/>
  <c r="CC65" i="1"/>
  <c r="CA63" i="1"/>
  <c r="BY61" i="1"/>
  <c r="BW59" i="1"/>
  <c r="BU57" i="1"/>
  <c r="BS55" i="1"/>
  <c r="BQ53" i="1"/>
  <c r="BO51" i="1"/>
  <c r="BM49" i="1"/>
  <c r="BK47" i="1"/>
  <c r="BI45" i="1"/>
  <c r="BG43" i="1"/>
  <c r="BE41" i="1"/>
  <c r="BC39" i="1"/>
  <c r="BA37" i="1"/>
  <c r="AY35" i="1"/>
  <c r="AW33" i="1"/>
  <c r="AU31" i="1"/>
  <c r="AS29" i="1"/>
  <c r="AQ27" i="1"/>
  <c r="AO25" i="1"/>
  <c r="AM23" i="1"/>
  <c r="AK21" i="1"/>
  <c r="AI19" i="1"/>
  <c r="AG17" i="1"/>
  <c r="AE15" i="1"/>
  <c r="AC13" i="1"/>
  <c r="AA11" i="1"/>
  <c r="Y9" i="1"/>
  <c r="W7" i="1"/>
  <c r="U5" i="1"/>
  <c r="M2" i="4"/>
  <c r="H2" i="4"/>
  <c r="D8" i="4"/>
  <c r="D3" i="4"/>
  <c r="H3" i="4" s="1"/>
  <c r="D81" i="4"/>
  <c r="D76" i="4"/>
  <c r="D71" i="4"/>
  <c r="D65" i="4"/>
  <c r="D60" i="4"/>
  <c r="D55" i="4"/>
  <c r="D49" i="4"/>
  <c r="D44" i="4"/>
  <c r="D39" i="4"/>
  <c r="D33" i="4"/>
  <c r="D28" i="4"/>
  <c r="D23" i="4"/>
  <c r="D17" i="4"/>
  <c r="L74" i="4"/>
  <c r="N74" i="4" s="1"/>
  <c r="L58" i="4"/>
  <c r="L42" i="4"/>
  <c r="L26" i="4"/>
  <c r="L10" i="4"/>
  <c r="N10" i="4" s="1"/>
  <c r="M77" i="4"/>
  <c r="M61" i="4"/>
  <c r="M45" i="4"/>
  <c r="M29" i="4"/>
  <c r="M13" i="4"/>
  <c r="M82" i="4"/>
  <c r="L81" i="4"/>
  <c r="M78" i="4"/>
  <c r="L77" i="4"/>
  <c r="N77" i="4" s="1"/>
  <c r="M74" i="4"/>
  <c r="L73" i="4"/>
  <c r="M70" i="4"/>
  <c r="L69" i="4"/>
  <c r="M66" i="4"/>
  <c r="L65" i="4"/>
  <c r="M62" i="4"/>
  <c r="L61" i="4"/>
  <c r="N61" i="4" s="1"/>
  <c r="M58" i="4"/>
  <c r="L57" i="4"/>
  <c r="M54" i="4"/>
  <c r="L53" i="4"/>
  <c r="M50" i="4"/>
  <c r="L49" i="4"/>
  <c r="M46" i="4"/>
  <c r="L45" i="4"/>
  <c r="N45" i="4" s="1"/>
  <c r="M42" i="4"/>
  <c r="L41" i="4"/>
  <c r="M38" i="4"/>
  <c r="L37" i="4"/>
  <c r="M34" i="4"/>
  <c r="L33" i="4"/>
  <c r="M30" i="4"/>
  <c r="L29" i="4"/>
  <c r="M26" i="4"/>
  <c r="L25" i="4"/>
  <c r="M22" i="4"/>
  <c r="L21" i="4"/>
  <c r="M18" i="4"/>
  <c r="L17" i="4"/>
  <c r="M14" i="4"/>
  <c r="L13" i="4"/>
  <c r="N13" i="4" s="1"/>
  <c r="M10" i="4"/>
  <c r="L9" i="4"/>
  <c r="N9" i="4" s="1"/>
  <c r="M6" i="4"/>
  <c r="L5" i="4"/>
  <c r="D10" i="4"/>
  <c r="D14" i="4"/>
  <c r="D18" i="4"/>
  <c r="D22" i="4"/>
  <c r="D26" i="4"/>
  <c r="D30" i="4"/>
  <c r="D34" i="4"/>
  <c r="D38" i="4"/>
  <c r="D42" i="4"/>
  <c r="D46" i="4"/>
  <c r="D50" i="4"/>
  <c r="D54" i="4"/>
  <c r="D58" i="4"/>
  <c r="D62" i="4"/>
  <c r="D66" i="4"/>
  <c r="D70" i="4"/>
  <c r="D74" i="4"/>
  <c r="D78" i="4"/>
  <c r="D82" i="4"/>
  <c r="D86" i="4"/>
  <c r="D6" i="4"/>
  <c r="D7" i="4"/>
  <c r="D85" i="4"/>
  <c r="D80" i="4"/>
  <c r="D75" i="4"/>
  <c r="D69" i="4"/>
  <c r="D64" i="4"/>
  <c r="D59" i="4"/>
  <c r="D53" i="4"/>
  <c r="D48" i="4"/>
  <c r="D43" i="4"/>
  <c r="D37" i="4"/>
  <c r="D32" i="4"/>
  <c r="D27" i="4"/>
  <c r="D21" i="4"/>
  <c r="D16" i="4"/>
  <c r="D11" i="4"/>
  <c r="L70" i="4"/>
  <c r="N70" i="4" s="1"/>
  <c r="L54" i="4"/>
  <c r="N54" i="4" s="1"/>
  <c r="L38" i="4"/>
  <c r="N38" i="4" s="1"/>
  <c r="L22" i="4"/>
  <c r="N22" i="4" s="1"/>
  <c r="L6" i="4"/>
  <c r="N6" i="4" s="1"/>
  <c r="M73" i="4"/>
  <c r="M57" i="4"/>
  <c r="M41" i="4"/>
  <c r="M25" i="4"/>
  <c r="M9" i="4"/>
  <c r="N84" i="4"/>
  <c r="N76" i="4"/>
  <c r="N68" i="4"/>
  <c r="N60" i="4"/>
  <c r="N52" i="4"/>
  <c r="N44" i="4"/>
  <c r="N36" i="4"/>
  <c r="N28" i="4"/>
  <c r="N20" i="4"/>
  <c r="N12" i="4"/>
  <c r="N4" i="4"/>
  <c r="D73" i="4"/>
  <c r="D68" i="4"/>
  <c r="D63" i="4"/>
  <c r="D57" i="4"/>
  <c r="D52" i="4"/>
  <c r="D47" i="4"/>
  <c r="D41" i="4"/>
  <c r="D36" i="4"/>
  <c r="D31" i="4"/>
  <c r="D25" i="4"/>
  <c r="D20" i="4"/>
  <c r="D15" i="4"/>
  <c r="L82" i="4"/>
  <c r="N82" i="4" s="1"/>
  <c r="L66" i="4"/>
  <c r="N66" i="4" s="1"/>
  <c r="L50" i="4"/>
  <c r="N50" i="4" s="1"/>
  <c r="L34" i="4"/>
  <c r="N34" i="4" s="1"/>
  <c r="L18" i="4"/>
  <c r="N18" i="4" s="1"/>
  <c r="M85" i="4"/>
  <c r="N85" i="4" s="1"/>
  <c r="M69" i="4"/>
  <c r="M53" i="4"/>
  <c r="M37" i="4"/>
  <c r="M21" i="4"/>
  <c r="M5" i="4"/>
  <c r="L83" i="4"/>
  <c r="N83" i="4" s="1"/>
  <c r="M84" i="4"/>
  <c r="L79" i="4"/>
  <c r="N79" i="4" s="1"/>
  <c r="M80" i="4"/>
  <c r="N80" i="4" s="1"/>
  <c r="L75" i="4"/>
  <c r="N75" i="4" s="1"/>
  <c r="M76" i="4"/>
  <c r="L71" i="4"/>
  <c r="N71" i="4" s="1"/>
  <c r="M72" i="4"/>
  <c r="N72" i="4" s="1"/>
  <c r="L67" i="4"/>
  <c r="N67" i="4" s="1"/>
  <c r="M68" i="4"/>
  <c r="L63" i="4"/>
  <c r="N63" i="4" s="1"/>
  <c r="M64" i="4"/>
  <c r="N64" i="4" s="1"/>
  <c r="L59" i="4"/>
  <c r="N59" i="4" s="1"/>
  <c r="M60" i="4"/>
  <c r="L55" i="4"/>
  <c r="N55" i="4" s="1"/>
  <c r="M56" i="4"/>
  <c r="N56" i="4" s="1"/>
  <c r="L51" i="4"/>
  <c r="N51" i="4" s="1"/>
  <c r="M52" i="4"/>
  <c r="L47" i="4"/>
  <c r="N47" i="4" s="1"/>
  <c r="M48" i="4"/>
  <c r="N48" i="4" s="1"/>
  <c r="L43" i="4"/>
  <c r="N43" i="4" s="1"/>
  <c r="M44" i="4"/>
  <c r="L39" i="4"/>
  <c r="N39" i="4" s="1"/>
  <c r="M40" i="4"/>
  <c r="N40" i="4" s="1"/>
  <c r="L35" i="4"/>
  <c r="N35" i="4" s="1"/>
  <c r="M36" i="4"/>
  <c r="L31" i="4"/>
  <c r="N31" i="4" s="1"/>
  <c r="M32" i="4"/>
  <c r="N32" i="4" s="1"/>
  <c r="L27" i="4"/>
  <c r="N27" i="4" s="1"/>
  <c r="M28" i="4"/>
  <c r="L23" i="4"/>
  <c r="N23" i="4" s="1"/>
  <c r="M24" i="4"/>
  <c r="N24" i="4" s="1"/>
  <c r="L19" i="4"/>
  <c r="N19" i="4" s="1"/>
  <c r="M20" i="4"/>
  <c r="L15" i="4"/>
  <c r="N15" i="4" s="1"/>
  <c r="M16" i="4"/>
  <c r="N16" i="4" s="1"/>
  <c r="L11" i="4"/>
  <c r="N11" i="4" s="1"/>
  <c r="M12" i="4"/>
  <c r="L7" i="4"/>
  <c r="N7" i="4" s="1"/>
  <c r="M8" i="4"/>
  <c r="N8" i="4" s="1"/>
  <c r="L3" i="4"/>
  <c r="N3" i="4" s="1"/>
  <c r="M4" i="4"/>
  <c r="D9" i="4"/>
  <c r="D4" i="4"/>
  <c r="D83" i="4"/>
  <c r="D77" i="4"/>
  <c r="D72" i="4"/>
  <c r="D67" i="4"/>
  <c r="D61" i="4"/>
  <c r="D56" i="4"/>
  <c r="D51" i="4"/>
  <c r="D45" i="4"/>
  <c r="D40" i="4"/>
  <c r="D35" i="4"/>
  <c r="D29" i="4"/>
  <c r="D24" i="4"/>
  <c r="D19" i="4"/>
  <c r="D13" i="4"/>
  <c r="L78" i="4"/>
  <c r="N78" i="4" s="1"/>
  <c r="L62" i="4"/>
  <c r="N62" i="4" s="1"/>
  <c r="L46" i="4"/>
  <c r="N46" i="4" s="1"/>
  <c r="L30" i="4"/>
  <c r="N30" i="4" s="1"/>
  <c r="L14" i="4"/>
  <c r="N14" i="4" s="1"/>
  <c r="M81" i="4"/>
  <c r="M65" i="4"/>
  <c r="M49" i="4"/>
  <c r="M33" i="4"/>
  <c r="M17" i="4"/>
  <c r="L2" i="4"/>
  <c r="N2" i="4" s="1"/>
  <c r="L2" i="3"/>
  <c r="N2" i="3"/>
  <c r="M2" i="3"/>
  <c r="L2" i="2"/>
  <c r="N2" i="2"/>
  <c r="M2" i="2"/>
  <c r="N2" i="1"/>
  <c r="R3" i="1" s="1"/>
  <c r="L2" i="1"/>
  <c r="R2" i="1" s="1"/>
  <c r="H6" i="4" l="1"/>
  <c r="N26" i="4"/>
  <c r="N5" i="4"/>
  <c r="N21" i="4"/>
  <c r="N29" i="4"/>
  <c r="N37" i="4"/>
  <c r="N53" i="4"/>
  <c r="N69" i="4"/>
  <c r="N42" i="4"/>
  <c r="CX86" i="1"/>
  <c r="CU84" i="1"/>
  <c r="CX85" i="1"/>
  <c r="CW86" i="1"/>
  <c r="AZ37" i="1"/>
  <c r="BG42" i="1"/>
  <c r="BF43" i="1"/>
  <c r="BP53" i="1"/>
  <c r="BW58" i="1"/>
  <c r="T3" i="1"/>
  <c r="S4" i="1"/>
  <c r="V5" i="1"/>
  <c r="U6" i="1"/>
  <c r="X7" i="1"/>
  <c r="W8" i="1"/>
  <c r="Z9" i="1"/>
  <c r="Y10" i="1"/>
  <c r="AB11" i="1"/>
  <c r="AA12" i="1"/>
  <c r="AD13" i="1"/>
  <c r="AC14" i="1"/>
  <c r="AF15" i="1"/>
  <c r="AE16" i="1"/>
  <c r="AH17" i="1"/>
  <c r="AG18" i="1"/>
  <c r="AJ19" i="1"/>
  <c r="AI20" i="1"/>
  <c r="AL21" i="1"/>
  <c r="AK22" i="1"/>
  <c r="AN23" i="1"/>
  <c r="AM24" i="1"/>
  <c r="AP25" i="1"/>
  <c r="AO26" i="1"/>
  <c r="AR27" i="1"/>
  <c r="AQ28" i="1"/>
  <c r="AT29" i="1"/>
  <c r="AS30" i="1"/>
  <c r="AV31" i="1"/>
  <c r="AU32" i="1"/>
  <c r="AX33" i="1"/>
  <c r="AW34" i="1"/>
  <c r="AZ35" i="1"/>
  <c r="AY36" i="1"/>
  <c r="BB37" i="1"/>
  <c r="BA38" i="1"/>
  <c r="BD39" i="1"/>
  <c r="BC40" i="1"/>
  <c r="BF41" i="1"/>
  <c r="BE42" i="1"/>
  <c r="BH43" i="1"/>
  <c r="BG44" i="1"/>
  <c r="BJ45" i="1"/>
  <c r="BI46" i="1"/>
  <c r="BL47" i="1"/>
  <c r="BK48" i="1"/>
  <c r="BN49" i="1"/>
  <c r="BM50" i="1"/>
  <c r="BP51" i="1"/>
  <c r="BO52" i="1"/>
  <c r="BR53" i="1"/>
  <c r="BQ54" i="1"/>
  <c r="BT55" i="1"/>
  <c r="BS56" i="1"/>
  <c r="BV57" i="1"/>
  <c r="BU58" i="1"/>
  <c r="BX59" i="1"/>
  <c r="BW60" i="1"/>
  <c r="BZ61" i="1"/>
  <c r="BY62" i="1"/>
  <c r="CB63" i="1"/>
  <c r="CA64" i="1"/>
  <c r="CD65" i="1"/>
  <c r="CC66" i="1"/>
  <c r="CF67" i="1"/>
  <c r="CE68" i="1"/>
  <c r="CH69" i="1"/>
  <c r="CG70" i="1"/>
  <c r="CJ71" i="1"/>
  <c r="CI72" i="1"/>
  <c r="CL73" i="1"/>
  <c r="CK74" i="1"/>
  <c r="CN75" i="1"/>
  <c r="CM76" i="1"/>
  <c r="CP77" i="1"/>
  <c r="CO78" i="1"/>
  <c r="CR79" i="1"/>
  <c r="CQ80" i="1"/>
  <c r="CT81" i="1"/>
  <c r="CS82" i="1"/>
  <c r="CV83" i="1"/>
  <c r="S2" i="1"/>
  <c r="AY34" i="1"/>
  <c r="AX35" i="1"/>
  <c r="BE40" i="1"/>
  <c r="BH45" i="1"/>
  <c r="BM48" i="1"/>
  <c r="BO50" i="1"/>
  <c r="BN51" i="1"/>
  <c r="BU56" i="1"/>
  <c r="BC38" i="1"/>
  <c r="BD41" i="1"/>
  <c r="BJ47" i="1"/>
  <c r="BL49" i="1"/>
  <c r="BS54" i="1"/>
  <c r="BT57" i="1"/>
  <c r="U4" i="1"/>
  <c r="T5" i="1"/>
  <c r="W6" i="1"/>
  <c r="V7" i="1"/>
  <c r="Y8" i="1"/>
  <c r="X9" i="1"/>
  <c r="AA10" i="1"/>
  <c r="Z11" i="1"/>
  <c r="AC12" i="1"/>
  <c r="AB13" i="1"/>
  <c r="AE14" i="1"/>
  <c r="AD15" i="1"/>
  <c r="AG16" i="1"/>
  <c r="AF17" i="1"/>
  <c r="AI18" i="1"/>
  <c r="AH19" i="1"/>
  <c r="AK20" i="1"/>
  <c r="AJ21" i="1"/>
  <c r="AM22" i="1"/>
  <c r="AL23" i="1"/>
  <c r="AO24" i="1"/>
  <c r="AN25" i="1"/>
  <c r="AQ26" i="1"/>
  <c r="AP27" i="1"/>
  <c r="AS28" i="1"/>
  <c r="AR29" i="1"/>
  <c r="AU30" i="1"/>
  <c r="AT31" i="1"/>
  <c r="AW32" i="1"/>
  <c r="AV33" i="1"/>
  <c r="BA36" i="1"/>
  <c r="BB39" i="1"/>
  <c r="BI44" i="1"/>
  <c r="BK46" i="1"/>
  <c r="BQ52" i="1"/>
  <c r="BR55" i="1"/>
  <c r="CQ78" i="1"/>
  <c r="CP79" i="1"/>
  <c r="CS80" i="1"/>
  <c r="CU82" i="1"/>
  <c r="CT83" i="1"/>
  <c r="CB65" i="1"/>
  <c r="CD67" i="1"/>
  <c r="CG68" i="1"/>
  <c r="CF69" i="1"/>
  <c r="CH71" i="1"/>
  <c r="CK72" i="1"/>
  <c r="CJ73" i="1"/>
  <c r="CM74" i="1"/>
  <c r="CL75" i="1"/>
  <c r="CO76" i="1"/>
  <c r="CW84" i="1"/>
  <c r="BV59" i="1"/>
  <c r="BY60" i="1"/>
  <c r="BX61" i="1"/>
  <c r="CA62" i="1"/>
  <c r="BZ63" i="1"/>
  <c r="CC64" i="1"/>
  <c r="CE66" i="1"/>
  <c r="CI70" i="1"/>
  <c r="CN77" i="1"/>
  <c r="CV85" i="1"/>
  <c r="CR81" i="1"/>
  <c r="N58" i="4"/>
  <c r="N17" i="4"/>
  <c r="K4" i="4" s="1"/>
  <c r="N25" i="4"/>
  <c r="N33" i="4"/>
  <c r="N41" i="4"/>
  <c r="N49" i="4"/>
  <c r="N57" i="4"/>
  <c r="N65" i="4"/>
  <c r="N73" i="4"/>
  <c r="N81" i="4"/>
  <c r="H4" i="4"/>
  <c r="H5" i="4" s="1"/>
  <c r="CV84" i="3"/>
  <c r="CR80" i="3"/>
  <c r="CN76" i="3"/>
  <c r="CJ72" i="3"/>
  <c r="CF68" i="3"/>
  <c r="CB64" i="3"/>
  <c r="BX60" i="3"/>
  <c r="BT56" i="3"/>
  <c r="BP52" i="3"/>
  <c r="BL48" i="3"/>
  <c r="BH44" i="3"/>
  <c r="BD40" i="3"/>
  <c r="CU83" i="3"/>
  <c r="CQ79" i="3"/>
  <c r="CM75" i="3"/>
  <c r="CI71" i="3"/>
  <c r="CE67" i="3"/>
  <c r="CA63" i="3"/>
  <c r="BW59" i="3"/>
  <c r="BS55" i="3"/>
  <c r="BO51" i="3"/>
  <c r="BK47" i="3"/>
  <c r="BG43" i="3"/>
  <c r="BC39" i="3"/>
  <c r="CT82" i="3"/>
  <c r="CP78" i="3"/>
  <c r="CL74" i="3"/>
  <c r="CH70" i="3"/>
  <c r="CD66" i="3"/>
  <c r="BZ62" i="3"/>
  <c r="BV58" i="3"/>
  <c r="BR54" i="3"/>
  <c r="BN50" i="3"/>
  <c r="BJ46" i="3"/>
  <c r="BF42" i="3"/>
  <c r="BB38" i="3"/>
  <c r="AX34" i="3"/>
  <c r="AT30" i="3"/>
  <c r="CS81" i="3"/>
  <c r="CC65" i="3"/>
  <c r="BM49" i="3"/>
  <c r="BA37" i="3"/>
  <c r="AQ27" i="3"/>
  <c r="AM23" i="3"/>
  <c r="AI19" i="3"/>
  <c r="AE15" i="3"/>
  <c r="AA11" i="3"/>
  <c r="W7" i="3"/>
  <c r="S3" i="3"/>
  <c r="CW85" i="3"/>
  <c r="CG69" i="3"/>
  <c r="BQ53" i="3"/>
  <c r="AZ36" i="3"/>
  <c r="AW33" i="3"/>
  <c r="AP26" i="3"/>
  <c r="AL22" i="3"/>
  <c r="AH18" i="3"/>
  <c r="AD14" i="3"/>
  <c r="Z10" i="3"/>
  <c r="V6" i="3"/>
  <c r="CK73" i="3"/>
  <c r="BU57" i="3"/>
  <c r="BE41" i="3"/>
  <c r="AY35" i="3"/>
  <c r="AV32" i="3"/>
  <c r="AS29" i="3"/>
  <c r="AO25" i="3"/>
  <c r="AK21" i="3"/>
  <c r="AG17" i="3"/>
  <c r="AC13" i="3"/>
  <c r="Y9" i="3"/>
  <c r="U5" i="3"/>
  <c r="CO77" i="3"/>
  <c r="BY61" i="3"/>
  <c r="BI45" i="3"/>
  <c r="AU31" i="3"/>
  <c r="AR28" i="3"/>
  <c r="AN24" i="3"/>
  <c r="AJ20" i="3"/>
  <c r="AF16" i="3"/>
  <c r="AB12" i="3"/>
  <c r="X8" i="3"/>
  <c r="T4" i="3"/>
  <c r="CV85" i="3"/>
  <c r="CV83" i="3"/>
  <c r="CR81" i="3"/>
  <c r="CR79" i="3"/>
  <c r="CN77" i="3"/>
  <c r="CN75" i="3"/>
  <c r="CJ73" i="3"/>
  <c r="CJ71" i="3"/>
  <c r="CF69" i="3"/>
  <c r="CF67" i="3"/>
  <c r="CB65" i="3"/>
  <c r="CB63" i="3"/>
  <c r="BX61" i="3"/>
  <c r="BX59" i="3"/>
  <c r="BT57" i="3"/>
  <c r="BT55" i="3"/>
  <c r="BP53" i="3"/>
  <c r="BP51" i="3"/>
  <c r="BL49" i="3"/>
  <c r="BL47" i="3"/>
  <c r="BH45" i="3"/>
  <c r="BH43" i="3"/>
  <c r="BD41" i="3"/>
  <c r="BD39" i="3"/>
  <c r="CU84" i="3"/>
  <c r="CU82" i="3"/>
  <c r="CQ80" i="3"/>
  <c r="CQ78" i="3"/>
  <c r="CM76" i="3"/>
  <c r="CM74" i="3"/>
  <c r="CI72" i="3"/>
  <c r="CI70" i="3"/>
  <c r="CE68" i="3"/>
  <c r="CE66" i="3"/>
  <c r="CA64" i="3"/>
  <c r="CA62" i="3"/>
  <c r="BW60" i="3"/>
  <c r="BW58" i="3"/>
  <c r="BS56" i="3"/>
  <c r="BS54" i="3"/>
  <c r="BO52" i="3"/>
  <c r="BO50" i="3"/>
  <c r="BK48" i="3"/>
  <c r="BK46" i="3"/>
  <c r="BG44" i="3"/>
  <c r="BG42" i="3"/>
  <c r="BC40" i="3"/>
  <c r="CX85" i="3"/>
  <c r="CT83" i="3"/>
  <c r="CT81" i="3"/>
  <c r="CP79" i="3"/>
  <c r="CP77" i="3"/>
  <c r="CL75" i="3"/>
  <c r="CL73" i="3"/>
  <c r="CH71" i="3"/>
  <c r="CH69" i="3"/>
  <c r="CD67" i="3"/>
  <c r="CD65" i="3"/>
  <c r="BZ63" i="3"/>
  <c r="BZ61" i="3"/>
  <c r="BV59" i="3"/>
  <c r="BV57" i="3"/>
  <c r="BR55" i="3"/>
  <c r="BR53" i="3"/>
  <c r="BN51" i="3"/>
  <c r="BN49" i="3"/>
  <c r="BJ47" i="3"/>
  <c r="BJ45" i="3"/>
  <c r="BF43" i="3"/>
  <c r="BF41" i="3"/>
  <c r="BB39" i="3"/>
  <c r="BB37" i="3"/>
  <c r="AX35" i="3"/>
  <c r="AX33" i="3"/>
  <c r="AT31" i="3"/>
  <c r="AT29" i="3"/>
  <c r="CW86" i="3"/>
  <c r="CO76" i="3"/>
  <c r="CG70" i="3"/>
  <c r="BY60" i="3"/>
  <c r="BQ54" i="3"/>
  <c r="BI44" i="3"/>
  <c r="BC38" i="3"/>
  <c r="BA36" i="3"/>
  <c r="AQ28" i="3"/>
  <c r="AQ26" i="3"/>
  <c r="AM24" i="3"/>
  <c r="AM22" i="3"/>
  <c r="AI20" i="3"/>
  <c r="AI18" i="3"/>
  <c r="AE16" i="3"/>
  <c r="AE14" i="3"/>
  <c r="AA12" i="3"/>
  <c r="AA10" i="3"/>
  <c r="W8" i="3"/>
  <c r="W6" i="3"/>
  <c r="S4" i="3"/>
  <c r="S2" i="3"/>
  <c r="CS80" i="3"/>
  <c r="CK74" i="3"/>
  <c r="CC64" i="3"/>
  <c r="BU58" i="3"/>
  <c r="BM48" i="3"/>
  <c r="BE42" i="3"/>
  <c r="BA38" i="3"/>
  <c r="AZ37" i="3"/>
  <c r="AZ35" i="3"/>
  <c r="AY34" i="3"/>
  <c r="AW32" i="3"/>
  <c r="AP27" i="3"/>
  <c r="AP25" i="3"/>
  <c r="AL23" i="3"/>
  <c r="AL21" i="3"/>
  <c r="AH19" i="3"/>
  <c r="AH17" i="3"/>
  <c r="AD15" i="3"/>
  <c r="AD13" i="3"/>
  <c r="Z11" i="3"/>
  <c r="Z9" i="3"/>
  <c r="V7" i="3"/>
  <c r="V5" i="3"/>
  <c r="R3" i="3"/>
  <c r="CW84" i="3"/>
  <c r="CO78" i="3"/>
  <c r="CG68" i="3"/>
  <c r="BY62" i="3"/>
  <c r="BQ52" i="3"/>
  <c r="BI46" i="3"/>
  <c r="AY36" i="3"/>
  <c r="AW34" i="3"/>
  <c r="AV33" i="3"/>
  <c r="AV31" i="3"/>
  <c r="AU30" i="3"/>
  <c r="AS28" i="3"/>
  <c r="AO26" i="3"/>
  <c r="AO24" i="3"/>
  <c r="AK22" i="3"/>
  <c r="AK20" i="3"/>
  <c r="AG18" i="3"/>
  <c r="AG16" i="3"/>
  <c r="AC14" i="3"/>
  <c r="AC12" i="3"/>
  <c r="Y10" i="3"/>
  <c r="Y8" i="3"/>
  <c r="U6" i="3"/>
  <c r="U4" i="3"/>
  <c r="CS82" i="3"/>
  <c r="CK72" i="3"/>
  <c r="CC66" i="3"/>
  <c r="BU56" i="3"/>
  <c r="BM50" i="3"/>
  <c r="BE40" i="3"/>
  <c r="AU32" i="3"/>
  <c r="AS30" i="3"/>
  <c r="AR29" i="3"/>
  <c r="AR27" i="3"/>
  <c r="AN25" i="3"/>
  <c r="AN23" i="3"/>
  <c r="AJ21" i="3"/>
  <c r="AJ19" i="3"/>
  <c r="AF17" i="3"/>
  <c r="AF15" i="3"/>
  <c r="AB13" i="3"/>
  <c r="AB11" i="3"/>
  <c r="X9" i="3"/>
  <c r="X7" i="3"/>
  <c r="T5" i="3"/>
  <c r="T3" i="3"/>
  <c r="CX86" i="3"/>
  <c r="R2" i="3"/>
  <c r="CV84" i="2"/>
  <c r="CR80" i="2"/>
  <c r="CN76" i="2"/>
  <c r="CJ72" i="2"/>
  <c r="CF68" i="2"/>
  <c r="CB64" i="2"/>
  <c r="BX60" i="2"/>
  <c r="BT56" i="2"/>
  <c r="BP52" i="2"/>
  <c r="BL48" i="2"/>
  <c r="BH44" i="2"/>
  <c r="BD40" i="2"/>
  <c r="CU83" i="2"/>
  <c r="CQ79" i="2"/>
  <c r="CM75" i="2"/>
  <c r="CI71" i="2"/>
  <c r="CE67" i="2"/>
  <c r="CA63" i="2"/>
  <c r="BW59" i="2"/>
  <c r="BS55" i="2"/>
  <c r="BO51" i="2"/>
  <c r="BK47" i="2"/>
  <c r="BG43" i="2"/>
  <c r="BC39" i="2"/>
  <c r="CT82" i="2"/>
  <c r="CP78" i="2"/>
  <c r="CL74" i="2"/>
  <c r="CH70" i="2"/>
  <c r="CD66" i="2"/>
  <c r="BZ62" i="2"/>
  <c r="BV58" i="2"/>
  <c r="BR54" i="2"/>
  <c r="BN50" i="2"/>
  <c r="BJ46" i="2"/>
  <c r="BF42" i="2"/>
  <c r="CW85" i="2"/>
  <c r="CS81" i="2"/>
  <c r="CO77" i="2"/>
  <c r="CK73" i="2"/>
  <c r="CG69" i="2"/>
  <c r="CC65" i="2"/>
  <c r="BY61" i="2"/>
  <c r="BU57" i="2"/>
  <c r="BQ53" i="2"/>
  <c r="BM49" i="2"/>
  <c r="BI45" i="2"/>
  <c r="BE41" i="2"/>
  <c r="AY35" i="2"/>
  <c r="AU31" i="2"/>
  <c r="AQ27" i="2"/>
  <c r="AM23" i="2"/>
  <c r="AI19" i="2"/>
  <c r="AE15" i="2"/>
  <c r="AA11" i="2"/>
  <c r="W7" i="2"/>
  <c r="S3" i="2"/>
  <c r="BB38" i="2"/>
  <c r="AX34" i="2"/>
  <c r="AT30" i="2"/>
  <c r="AP26" i="2"/>
  <c r="AL22" i="2"/>
  <c r="AH18" i="2"/>
  <c r="AD14" i="2"/>
  <c r="Z10" i="2"/>
  <c r="V6" i="2"/>
  <c r="BA37" i="2"/>
  <c r="AW33" i="2"/>
  <c r="AS29" i="2"/>
  <c r="AO25" i="2"/>
  <c r="AK21" i="2"/>
  <c r="AG17" i="2"/>
  <c r="AC13" i="2"/>
  <c r="Y9" i="2"/>
  <c r="U5" i="2"/>
  <c r="AZ36" i="2"/>
  <c r="AV32" i="2"/>
  <c r="AR28" i="2"/>
  <c r="AN24" i="2"/>
  <c r="AJ20" i="2"/>
  <c r="AF16" i="2"/>
  <c r="AB12" i="2"/>
  <c r="X8" i="2"/>
  <c r="T4" i="2"/>
  <c r="CV85" i="2"/>
  <c r="CV83" i="2"/>
  <c r="CR81" i="2"/>
  <c r="CR79" i="2"/>
  <c r="CN77" i="2"/>
  <c r="CN75" i="2"/>
  <c r="CJ73" i="2"/>
  <c r="CJ71" i="2"/>
  <c r="CF69" i="2"/>
  <c r="CF67" i="2"/>
  <c r="CB65" i="2"/>
  <c r="CB63" i="2"/>
  <c r="BX61" i="2"/>
  <c r="BX59" i="2"/>
  <c r="BT57" i="2"/>
  <c r="BT55" i="2"/>
  <c r="BP53" i="2"/>
  <c r="BP51" i="2"/>
  <c r="BL49" i="2"/>
  <c r="BL47" i="2"/>
  <c r="BH45" i="2"/>
  <c r="BH43" i="2"/>
  <c r="BD41" i="2"/>
  <c r="BD39" i="2"/>
  <c r="CU84" i="2"/>
  <c r="CU82" i="2"/>
  <c r="CQ80" i="2"/>
  <c r="CQ78" i="2"/>
  <c r="CM76" i="2"/>
  <c r="CM74" i="2"/>
  <c r="CI72" i="2"/>
  <c r="CI70" i="2"/>
  <c r="CE68" i="2"/>
  <c r="CE66" i="2"/>
  <c r="CA64" i="2"/>
  <c r="CA62" i="2"/>
  <c r="BW60" i="2"/>
  <c r="BW58" i="2"/>
  <c r="BS56" i="2"/>
  <c r="BS54" i="2"/>
  <c r="BO52" i="2"/>
  <c r="BO50" i="2"/>
  <c r="BK48" i="2"/>
  <c r="BK46" i="2"/>
  <c r="BG44" i="2"/>
  <c r="BG42" i="2"/>
  <c r="BC40" i="2"/>
  <c r="CX85" i="2"/>
  <c r="CT83" i="2"/>
  <c r="CT81" i="2"/>
  <c r="CP79" i="2"/>
  <c r="CP77" i="2"/>
  <c r="CL75" i="2"/>
  <c r="CL73" i="2"/>
  <c r="CH71" i="2"/>
  <c r="CH69" i="2"/>
  <c r="CD67" i="2"/>
  <c r="CD65" i="2"/>
  <c r="BZ63" i="2"/>
  <c r="BZ61" i="2"/>
  <c r="BV59" i="2"/>
  <c r="BV57" i="2"/>
  <c r="BR55" i="2"/>
  <c r="BR53" i="2"/>
  <c r="BN51" i="2"/>
  <c r="BN49" i="2"/>
  <c r="BJ47" i="2"/>
  <c r="BJ45" i="2"/>
  <c r="BF43" i="2"/>
  <c r="BF41" i="2"/>
  <c r="BB39" i="2"/>
  <c r="CW86" i="2"/>
  <c r="CW84" i="2"/>
  <c r="CS82" i="2"/>
  <c r="CS80" i="2"/>
  <c r="CO78" i="2"/>
  <c r="CO76" i="2"/>
  <c r="CK74" i="2"/>
  <c r="CK72" i="2"/>
  <c r="CG70" i="2"/>
  <c r="CG68" i="2"/>
  <c r="CC66" i="2"/>
  <c r="CC64" i="2"/>
  <c r="BY62" i="2"/>
  <c r="BY60" i="2"/>
  <c r="BU58" i="2"/>
  <c r="BU56" i="2"/>
  <c r="BQ54" i="2"/>
  <c r="BQ52" i="2"/>
  <c r="BM50" i="2"/>
  <c r="BM48" i="2"/>
  <c r="BI46" i="2"/>
  <c r="BI44" i="2"/>
  <c r="BE42" i="2"/>
  <c r="BE40" i="2"/>
  <c r="BC38" i="2"/>
  <c r="AY36" i="2"/>
  <c r="AY34" i="2"/>
  <c r="AU32" i="2"/>
  <c r="AU30" i="2"/>
  <c r="AQ28" i="2"/>
  <c r="AQ26" i="2"/>
  <c r="AM24" i="2"/>
  <c r="AM22" i="2"/>
  <c r="AI20" i="2"/>
  <c r="AI18" i="2"/>
  <c r="AE16" i="2"/>
  <c r="AE14" i="2"/>
  <c r="AA12" i="2"/>
  <c r="AA10" i="2"/>
  <c r="W8" i="2"/>
  <c r="W6" i="2"/>
  <c r="S4" i="2"/>
  <c r="S2" i="2"/>
  <c r="BB37" i="2"/>
  <c r="AX35" i="2"/>
  <c r="AX33" i="2"/>
  <c r="AT31" i="2"/>
  <c r="AT29" i="2"/>
  <c r="AP27" i="2"/>
  <c r="AP25" i="2"/>
  <c r="AL23" i="2"/>
  <c r="AL21" i="2"/>
  <c r="AH19" i="2"/>
  <c r="AH17" i="2"/>
  <c r="AD15" i="2"/>
  <c r="AD13" i="2"/>
  <c r="Z11" i="2"/>
  <c r="Z9" i="2"/>
  <c r="V7" i="2"/>
  <c r="V5" i="2"/>
  <c r="R3" i="2"/>
  <c r="BA38" i="2"/>
  <c r="BA36" i="2"/>
  <c r="AW34" i="2"/>
  <c r="AW32" i="2"/>
  <c r="AS30" i="2"/>
  <c r="AS28" i="2"/>
  <c r="AO26" i="2"/>
  <c r="AO24" i="2"/>
  <c r="AK22" i="2"/>
  <c r="AK20" i="2"/>
  <c r="AG18" i="2"/>
  <c r="AG16" i="2"/>
  <c r="AC14" i="2"/>
  <c r="AC12" i="2"/>
  <c r="Y10" i="2"/>
  <c r="Y8" i="2"/>
  <c r="U6" i="2"/>
  <c r="U4" i="2"/>
  <c r="AZ37" i="2"/>
  <c r="AZ35" i="2"/>
  <c r="AV33" i="2"/>
  <c r="AV31" i="2"/>
  <c r="AR29" i="2"/>
  <c r="AR27" i="2"/>
  <c r="AN25" i="2"/>
  <c r="AN23" i="2"/>
  <c r="AJ21" i="2"/>
  <c r="AJ19" i="2"/>
  <c r="AF17" i="2"/>
  <c r="AF15" i="2"/>
  <c r="AB13" i="2"/>
  <c r="AB11" i="2"/>
  <c r="X9" i="2"/>
  <c r="X7" i="2"/>
  <c r="T5" i="2"/>
  <c r="T3" i="2"/>
  <c r="CX86" i="2"/>
  <c r="R2" i="2"/>
  <c r="P1" i="3" l="1" a="1"/>
  <c r="P1" i="3" s="1"/>
  <c r="DA86" i="3" s="1"/>
  <c r="DB86" i="3" s="1"/>
  <c r="P1" i="1" a="1"/>
  <c r="P1" i="1" s="1"/>
  <c r="P1" i="2" a="1"/>
  <c r="P1" i="2" s="1"/>
  <c r="DA32" i="3" l="1"/>
  <c r="DB32" i="3" s="1"/>
  <c r="DA36" i="3"/>
  <c r="DB36" i="3" s="1"/>
  <c r="DA3" i="3"/>
  <c r="DB3" i="3" s="1"/>
  <c r="DA7" i="3"/>
  <c r="DB7" i="3" s="1"/>
  <c r="DA11" i="3"/>
  <c r="DB11" i="3" s="1"/>
  <c r="DA15" i="3"/>
  <c r="DB15" i="3" s="1"/>
  <c r="DA19" i="3"/>
  <c r="DB19" i="3" s="1"/>
  <c r="DA23" i="3"/>
  <c r="DB23" i="3" s="1"/>
  <c r="DA27" i="3"/>
  <c r="DB27" i="3" s="1"/>
  <c r="DA39" i="3"/>
  <c r="DB39" i="3" s="1"/>
  <c r="DA43" i="3"/>
  <c r="DB43" i="3" s="1"/>
  <c r="DA47" i="3"/>
  <c r="DB47" i="3" s="1"/>
  <c r="DA51" i="3"/>
  <c r="DB51" i="3" s="1"/>
  <c r="DA55" i="3"/>
  <c r="DB55" i="3" s="1"/>
  <c r="DA59" i="3"/>
  <c r="DB59" i="3" s="1"/>
  <c r="DA63" i="3"/>
  <c r="DB63" i="3" s="1"/>
  <c r="DA67" i="3"/>
  <c r="DB67" i="3" s="1"/>
  <c r="DA71" i="3"/>
  <c r="DB71" i="3" s="1"/>
  <c r="DA75" i="3"/>
  <c r="DB75" i="3" s="1"/>
  <c r="DA79" i="3"/>
  <c r="DB79" i="3" s="1"/>
  <c r="DA83" i="3"/>
  <c r="DB83" i="3" s="1"/>
  <c r="DA37" i="3"/>
  <c r="DB37" i="3" s="1"/>
  <c r="DA29" i="3"/>
  <c r="DB29" i="3" s="1"/>
  <c r="DA4" i="3"/>
  <c r="DB4" i="3" s="1"/>
  <c r="DA8" i="3"/>
  <c r="DB8" i="3" s="1"/>
  <c r="DA12" i="3"/>
  <c r="DB12" i="3" s="1"/>
  <c r="DA16" i="3"/>
  <c r="DB16" i="3" s="1"/>
  <c r="DA20" i="3"/>
  <c r="DB20" i="3" s="1"/>
  <c r="DA24" i="3"/>
  <c r="DB24" i="3" s="1"/>
  <c r="DA28" i="3"/>
  <c r="DB28" i="3" s="1"/>
  <c r="DA40" i="3"/>
  <c r="DB40" i="3" s="1"/>
  <c r="DA44" i="3"/>
  <c r="DB44" i="3" s="1"/>
  <c r="DA48" i="3"/>
  <c r="DB48" i="3" s="1"/>
  <c r="DA52" i="3"/>
  <c r="DB52" i="3" s="1"/>
  <c r="DA56" i="3"/>
  <c r="DB56" i="3" s="1"/>
  <c r="DA60" i="3"/>
  <c r="DB60" i="3" s="1"/>
  <c r="DA64" i="3"/>
  <c r="DB64" i="3" s="1"/>
  <c r="DA68" i="3"/>
  <c r="DB68" i="3" s="1"/>
  <c r="DA72" i="3"/>
  <c r="DB72" i="3" s="1"/>
  <c r="DA76" i="3"/>
  <c r="DB76" i="3" s="1"/>
  <c r="DA80" i="3"/>
  <c r="DB80" i="3" s="1"/>
  <c r="DA84" i="3"/>
  <c r="DB84" i="3" s="1"/>
  <c r="DA85" i="3"/>
  <c r="DB85" i="3" s="1"/>
  <c r="DA30" i="3"/>
  <c r="DB30" i="3" s="1"/>
  <c r="DA34" i="3"/>
  <c r="DB34" i="3" s="1"/>
  <c r="DA5" i="3"/>
  <c r="DB5" i="3" s="1"/>
  <c r="DA9" i="3"/>
  <c r="DB9" i="3" s="1"/>
  <c r="DA13" i="3"/>
  <c r="DB13" i="3" s="1"/>
  <c r="DA17" i="3"/>
  <c r="DB17" i="3" s="1"/>
  <c r="DA21" i="3"/>
  <c r="DB21" i="3" s="1"/>
  <c r="DA25" i="3"/>
  <c r="DB25" i="3" s="1"/>
  <c r="DA33" i="3"/>
  <c r="DB33" i="3" s="1"/>
  <c r="DA41" i="3"/>
  <c r="DB41" i="3" s="1"/>
  <c r="DA45" i="3"/>
  <c r="DB45" i="3" s="1"/>
  <c r="DA49" i="3"/>
  <c r="DB49" i="3" s="1"/>
  <c r="DA53" i="3"/>
  <c r="DB53" i="3" s="1"/>
  <c r="DA57" i="3"/>
  <c r="DB57" i="3" s="1"/>
  <c r="DA61" i="3"/>
  <c r="DB61" i="3" s="1"/>
  <c r="DA65" i="3"/>
  <c r="DB65" i="3" s="1"/>
  <c r="DA69" i="3"/>
  <c r="DB69" i="3" s="1"/>
  <c r="DA73" i="3"/>
  <c r="DB73" i="3" s="1"/>
  <c r="DA77" i="3"/>
  <c r="DB77" i="3" s="1"/>
  <c r="DA81" i="3"/>
  <c r="DB81" i="3" s="1"/>
  <c r="DA31" i="3"/>
  <c r="DB31" i="3" s="1"/>
  <c r="DA35" i="3"/>
  <c r="DB35" i="3" s="1"/>
  <c r="DA2" i="3"/>
  <c r="DB2" i="3" s="1"/>
  <c r="DA6" i="3"/>
  <c r="DB6" i="3" s="1"/>
  <c r="DA10" i="3"/>
  <c r="DB10" i="3" s="1"/>
  <c r="DA14" i="3"/>
  <c r="DB14" i="3" s="1"/>
  <c r="DA18" i="3"/>
  <c r="DB18" i="3" s="1"/>
  <c r="DA22" i="3"/>
  <c r="DB22" i="3" s="1"/>
  <c r="DA26" i="3"/>
  <c r="DB26" i="3" s="1"/>
  <c r="DA38" i="3"/>
  <c r="DB38" i="3" s="1"/>
  <c r="DA42" i="3"/>
  <c r="DB42" i="3" s="1"/>
  <c r="DA46" i="3"/>
  <c r="DB46" i="3" s="1"/>
  <c r="DA50" i="3"/>
  <c r="DB50" i="3" s="1"/>
  <c r="DA54" i="3"/>
  <c r="DB54" i="3" s="1"/>
  <c r="DA58" i="3"/>
  <c r="DB58" i="3" s="1"/>
  <c r="DA62" i="3"/>
  <c r="DB62" i="3" s="1"/>
  <c r="DA66" i="3"/>
  <c r="DB66" i="3" s="1"/>
  <c r="DA70" i="3"/>
  <c r="DB70" i="3" s="1"/>
  <c r="DA74" i="3"/>
  <c r="DB74" i="3" s="1"/>
  <c r="DA78" i="3"/>
  <c r="DB78" i="3" s="1"/>
  <c r="DA82" i="3"/>
  <c r="DB82" i="3" s="1"/>
  <c r="DA18" i="1"/>
  <c r="DB18" i="1" s="1"/>
  <c r="DA22" i="1"/>
  <c r="DB22" i="1" s="1"/>
  <c r="DA26" i="1"/>
  <c r="DB26" i="1" s="1"/>
  <c r="DA30" i="1"/>
  <c r="DB30" i="1" s="1"/>
  <c r="DA34" i="1"/>
  <c r="DB34" i="1" s="1"/>
  <c r="DA38" i="1"/>
  <c r="DB38" i="1" s="1"/>
  <c r="DA42" i="1"/>
  <c r="DB42" i="1" s="1"/>
  <c r="DA46" i="1"/>
  <c r="DB46" i="1" s="1"/>
  <c r="DA50" i="1"/>
  <c r="DB50" i="1" s="1"/>
  <c r="DA54" i="1"/>
  <c r="DB54" i="1" s="1"/>
  <c r="DA58" i="1"/>
  <c r="DB58" i="1" s="1"/>
  <c r="DA62" i="1"/>
  <c r="DB62" i="1" s="1"/>
  <c r="DA66" i="1"/>
  <c r="DB66" i="1" s="1"/>
  <c r="DA70" i="1"/>
  <c r="DB70" i="1" s="1"/>
  <c r="DA20" i="1"/>
  <c r="DB20" i="1" s="1"/>
  <c r="DA25" i="1"/>
  <c r="DB25" i="1" s="1"/>
  <c r="DA31" i="1"/>
  <c r="DB31" i="1" s="1"/>
  <c r="DA36" i="1"/>
  <c r="DB36" i="1" s="1"/>
  <c r="DA41" i="1"/>
  <c r="DB41" i="1" s="1"/>
  <c r="DA47" i="1"/>
  <c r="DB47" i="1" s="1"/>
  <c r="DA52" i="1"/>
  <c r="DB52" i="1" s="1"/>
  <c r="DA57" i="1"/>
  <c r="DB57" i="1" s="1"/>
  <c r="DA63" i="1"/>
  <c r="DB63" i="1" s="1"/>
  <c r="DA68" i="1"/>
  <c r="DB68" i="1" s="1"/>
  <c r="DA73" i="1"/>
  <c r="DB73" i="1" s="1"/>
  <c r="DA77" i="1"/>
  <c r="DB77" i="1" s="1"/>
  <c r="DA81" i="1"/>
  <c r="DB81" i="1" s="1"/>
  <c r="DA85" i="1"/>
  <c r="DB85" i="1" s="1"/>
  <c r="DA5" i="1"/>
  <c r="DB5" i="1" s="1"/>
  <c r="DA9" i="1"/>
  <c r="DB9" i="1" s="1"/>
  <c r="DA13" i="1"/>
  <c r="DB13" i="1" s="1"/>
  <c r="DA17" i="1"/>
  <c r="DB17" i="1" s="1"/>
  <c r="DA21" i="1"/>
  <c r="DB21" i="1" s="1"/>
  <c r="DA27" i="1"/>
  <c r="DB27" i="1" s="1"/>
  <c r="DA32" i="1"/>
  <c r="DB32" i="1" s="1"/>
  <c r="DA37" i="1"/>
  <c r="DB37" i="1" s="1"/>
  <c r="DA43" i="1"/>
  <c r="DB43" i="1" s="1"/>
  <c r="DA48" i="1"/>
  <c r="DB48" i="1" s="1"/>
  <c r="DA53" i="1"/>
  <c r="DB53" i="1" s="1"/>
  <c r="DA59" i="1"/>
  <c r="DB59" i="1" s="1"/>
  <c r="DA64" i="1"/>
  <c r="DB64" i="1" s="1"/>
  <c r="DA69" i="1"/>
  <c r="DB69" i="1" s="1"/>
  <c r="DA74" i="1"/>
  <c r="DB74" i="1" s="1"/>
  <c r="DA78" i="1"/>
  <c r="DB78" i="1" s="1"/>
  <c r="DA82" i="1"/>
  <c r="DB82" i="1" s="1"/>
  <c r="DA86" i="1"/>
  <c r="DB86" i="1" s="1"/>
  <c r="DA6" i="1"/>
  <c r="DB6" i="1" s="1"/>
  <c r="DA10" i="1"/>
  <c r="DB10" i="1" s="1"/>
  <c r="DA14" i="1"/>
  <c r="DB14" i="1" s="1"/>
  <c r="DA2" i="1"/>
  <c r="DB2" i="1" s="1"/>
  <c r="DA23" i="1"/>
  <c r="DB23" i="1" s="1"/>
  <c r="DA28" i="1"/>
  <c r="DB28" i="1" s="1"/>
  <c r="DA33" i="1"/>
  <c r="DB33" i="1" s="1"/>
  <c r="DA39" i="1"/>
  <c r="DB39" i="1" s="1"/>
  <c r="DA44" i="1"/>
  <c r="DB44" i="1" s="1"/>
  <c r="DA49" i="1"/>
  <c r="DB49" i="1" s="1"/>
  <c r="DA55" i="1"/>
  <c r="DB55" i="1" s="1"/>
  <c r="DA60" i="1"/>
  <c r="DB60" i="1" s="1"/>
  <c r="DA65" i="1"/>
  <c r="DB65" i="1" s="1"/>
  <c r="DA71" i="1"/>
  <c r="DB71" i="1" s="1"/>
  <c r="DA75" i="1"/>
  <c r="DB75" i="1" s="1"/>
  <c r="DA79" i="1"/>
  <c r="DB79" i="1" s="1"/>
  <c r="DA83" i="1"/>
  <c r="DB83" i="1" s="1"/>
  <c r="DA3" i="1"/>
  <c r="DB3" i="1" s="1"/>
  <c r="DA7" i="1"/>
  <c r="DB7" i="1" s="1"/>
  <c r="DA11" i="1"/>
  <c r="DB11" i="1" s="1"/>
  <c r="DA15" i="1"/>
  <c r="DB15" i="1" s="1"/>
  <c r="DA19" i="1"/>
  <c r="DB19" i="1" s="1"/>
  <c r="DA24" i="1"/>
  <c r="DB24" i="1" s="1"/>
  <c r="DA29" i="1"/>
  <c r="DB29" i="1" s="1"/>
  <c r="DA35" i="1"/>
  <c r="DB35" i="1" s="1"/>
  <c r="DA40" i="1"/>
  <c r="DB40" i="1" s="1"/>
  <c r="DA45" i="1"/>
  <c r="DB45" i="1" s="1"/>
  <c r="DA51" i="1"/>
  <c r="DB51" i="1" s="1"/>
  <c r="DA56" i="1"/>
  <c r="DB56" i="1" s="1"/>
  <c r="DA61" i="1"/>
  <c r="DB61" i="1" s="1"/>
  <c r="DA67" i="1"/>
  <c r="DB67" i="1" s="1"/>
  <c r="DA72" i="1"/>
  <c r="DB72" i="1" s="1"/>
  <c r="DA76" i="1"/>
  <c r="DB76" i="1" s="1"/>
  <c r="DA80" i="1"/>
  <c r="DB80" i="1" s="1"/>
  <c r="DA84" i="1"/>
  <c r="DB84" i="1" s="1"/>
  <c r="DA4" i="1"/>
  <c r="DB4" i="1" s="1"/>
  <c r="DA8" i="1"/>
  <c r="DB8" i="1" s="1"/>
  <c r="DA12" i="1"/>
  <c r="DB12" i="1" s="1"/>
  <c r="DA16" i="1"/>
  <c r="DB16" i="1" s="1"/>
  <c r="DA86" i="2"/>
  <c r="DB86" i="2" s="1"/>
  <c r="DA85" i="2"/>
  <c r="DB85" i="2" s="1"/>
  <c r="DA84" i="2"/>
  <c r="DB84" i="2" s="1"/>
  <c r="DA83" i="2"/>
  <c r="DB83" i="2" s="1"/>
  <c r="DA82" i="2"/>
  <c r="DB82" i="2" s="1"/>
  <c r="DA81" i="2"/>
  <c r="DB81" i="2" s="1"/>
  <c r="DA80" i="2"/>
  <c r="DB80" i="2" s="1"/>
  <c r="DA79" i="2"/>
  <c r="DB79" i="2" s="1"/>
  <c r="DA78" i="2"/>
  <c r="DB78" i="2" s="1"/>
  <c r="DA77" i="2"/>
  <c r="DB77" i="2" s="1"/>
  <c r="DA76" i="2"/>
  <c r="DB76" i="2" s="1"/>
  <c r="DA75" i="2"/>
  <c r="DB75" i="2" s="1"/>
  <c r="DA74" i="2"/>
  <c r="DB74" i="2" s="1"/>
  <c r="DA73" i="2"/>
  <c r="DB73" i="2" s="1"/>
  <c r="DA72" i="2"/>
  <c r="DB72" i="2" s="1"/>
  <c r="DA71" i="2"/>
  <c r="DB71" i="2" s="1"/>
  <c r="DA70" i="2"/>
  <c r="DB70" i="2" s="1"/>
  <c r="DA69" i="2"/>
  <c r="DB69" i="2" s="1"/>
  <c r="DA68" i="2"/>
  <c r="DB68" i="2" s="1"/>
  <c r="DA67" i="2"/>
  <c r="DB67" i="2" s="1"/>
  <c r="DA66" i="2"/>
  <c r="DB66" i="2" s="1"/>
  <c r="DA65" i="2"/>
  <c r="DB65" i="2" s="1"/>
  <c r="DA64" i="2"/>
  <c r="DB64" i="2" s="1"/>
  <c r="DA63" i="2"/>
  <c r="DB63" i="2" s="1"/>
  <c r="DA62" i="2"/>
  <c r="DB62" i="2" s="1"/>
  <c r="DA61" i="2"/>
  <c r="DB61" i="2" s="1"/>
  <c r="DA60" i="2"/>
  <c r="DB60" i="2" s="1"/>
  <c r="DA59" i="2"/>
  <c r="DB59" i="2" s="1"/>
  <c r="DA58" i="2"/>
  <c r="DB58" i="2" s="1"/>
  <c r="DA57" i="2"/>
  <c r="DB57" i="2" s="1"/>
  <c r="DA56" i="2"/>
  <c r="DB56" i="2" s="1"/>
  <c r="DA55" i="2"/>
  <c r="DB55" i="2" s="1"/>
  <c r="DA54" i="2"/>
  <c r="DB54" i="2" s="1"/>
  <c r="DA53" i="2"/>
  <c r="DB53" i="2" s="1"/>
  <c r="DA52" i="2"/>
  <c r="DB52" i="2" s="1"/>
  <c r="DA51" i="2"/>
  <c r="DB51" i="2" s="1"/>
  <c r="DA50" i="2"/>
  <c r="DB50" i="2" s="1"/>
  <c r="DA49" i="2"/>
  <c r="DB49" i="2" s="1"/>
  <c r="DA48" i="2"/>
  <c r="DB48" i="2" s="1"/>
  <c r="DA47" i="2"/>
  <c r="DB47" i="2" s="1"/>
  <c r="DA46" i="2"/>
  <c r="DB46" i="2" s="1"/>
  <c r="DA45" i="2"/>
  <c r="DB45" i="2" s="1"/>
  <c r="DA44" i="2"/>
  <c r="DB44" i="2" s="1"/>
  <c r="DA43" i="2"/>
  <c r="DB43" i="2" s="1"/>
  <c r="DA42" i="2"/>
  <c r="DB42" i="2" s="1"/>
  <c r="DA41" i="2"/>
  <c r="DB41" i="2" s="1"/>
  <c r="DA40" i="2"/>
  <c r="DB40" i="2" s="1"/>
  <c r="DA39" i="2"/>
  <c r="DB39" i="2" s="1"/>
  <c r="DA38" i="2"/>
  <c r="DB38" i="2" s="1"/>
  <c r="DA37" i="2"/>
  <c r="DB37" i="2" s="1"/>
  <c r="DA36" i="2"/>
  <c r="DB36" i="2" s="1"/>
  <c r="DA35" i="2"/>
  <c r="DB35" i="2" s="1"/>
  <c r="DA34" i="2"/>
  <c r="DB34" i="2" s="1"/>
  <c r="DA33" i="2"/>
  <c r="DB33" i="2" s="1"/>
  <c r="DA32" i="2"/>
  <c r="DB32" i="2" s="1"/>
  <c r="DA31" i="2"/>
  <c r="DB31" i="2" s="1"/>
  <c r="DA30" i="2"/>
  <c r="DB30" i="2" s="1"/>
  <c r="DA29" i="2"/>
  <c r="DB29" i="2" s="1"/>
  <c r="DA28" i="2"/>
  <c r="DB28" i="2" s="1"/>
  <c r="DA27" i="2"/>
  <c r="DB27" i="2" s="1"/>
  <c r="DA26" i="2"/>
  <c r="DB26" i="2" s="1"/>
  <c r="DA25" i="2"/>
  <c r="DB25" i="2" s="1"/>
  <c r="DA24" i="2"/>
  <c r="DB24" i="2" s="1"/>
  <c r="DA23" i="2"/>
  <c r="DB23" i="2" s="1"/>
  <c r="DA22" i="2"/>
  <c r="DB22" i="2" s="1"/>
  <c r="DA21" i="2"/>
  <c r="DB21" i="2" s="1"/>
  <c r="DA20" i="2"/>
  <c r="DB20" i="2" s="1"/>
  <c r="DA19" i="2"/>
  <c r="DB19" i="2" s="1"/>
  <c r="DA18" i="2"/>
  <c r="DB18" i="2" s="1"/>
  <c r="DA17" i="2"/>
  <c r="DB17" i="2" s="1"/>
  <c r="DA16" i="2"/>
  <c r="DB16" i="2" s="1"/>
  <c r="DA15" i="2"/>
  <c r="DB15" i="2" s="1"/>
  <c r="DA14" i="2"/>
  <c r="DB14" i="2" s="1"/>
  <c r="DA13" i="2"/>
  <c r="DB13" i="2" s="1"/>
  <c r="DA12" i="2"/>
  <c r="DB12" i="2" s="1"/>
  <c r="DA11" i="2"/>
  <c r="DB11" i="2" s="1"/>
  <c r="DA10" i="2"/>
  <c r="DB10" i="2" s="1"/>
  <c r="DA9" i="2"/>
  <c r="DB9" i="2" s="1"/>
  <c r="DA8" i="2"/>
  <c r="DB8" i="2" s="1"/>
  <c r="DA7" i="2"/>
  <c r="DB7" i="2" s="1"/>
  <c r="DA6" i="2"/>
  <c r="DB6" i="2" s="1"/>
  <c r="DA5" i="2"/>
  <c r="DB5" i="2" s="1"/>
  <c r="DA4" i="2"/>
  <c r="DB4" i="2" s="1"/>
  <c r="DA3" i="2"/>
  <c r="DB3" i="2" s="1"/>
  <c r="DA2" i="2"/>
  <c r="DB2" i="2" s="1"/>
  <c r="H86" i="1" l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<sst xmlns="http://schemas.openxmlformats.org/spreadsheetml/2006/main" count="78" uniqueCount="42">
  <si>
    <t>Остатки пошаг включения</t>
  </si>
  <si>
    <t>b0</t>
  </si>
  <si>
    <t>b1</t>
  </si>
  <si>
    <t>b2</t>
  </si>
  <si>
    <t>b6</t>
  </si>
  <si>
    <t>b3</t>
  </si>
  <si>
    <t>b4</t>
  </si>
  <si>
    <t>E0^-1</t>
  </si>
  <si>
    <t>r1</t>
  </si>
  <si>
    <t>1/(1-r^2)</t>
  </si>
  <si>
    <t>(1+r^2)/(1-r^2)</t>
  </si>
  <si>
    <t>(-)r/(1-r^2)</t>
  </si>
  <si>
    <t>X0</t>
  </si>
  <si>
    <t>X2</t>
  </si>
  <si>
    <t>X6</t>
  </si>
  <si>
    <t>X3</t>
  </si>
  <si>
    <t>X4</t>
  </si>
  <si>
    <t>Y</t>
  </si>
  <si>
    <t>Ypred1</t>
  </si>
  <si>
    <t>Res1</t>
  </si>
  <si>
    <t>X1</t>
  </si>
  <si>
    <t>r2</t>
  </si>
  <si>
    <t>Остатки</t>
  </si>
  <si>
    <t>r3</t>
  </si>
  <si>
    <t>Res2</t>
  </si>
  <si>
    <t>Ypred</t>
  </si>
  <si>
    <t>Res</t>
  </si>
  <si>
    <t>Ypred3</t>
  </si>
  <si>
    <t>Res3</t>
  </si>
  <si>
    <t>Ypred2</t>
  </si>
  <si>
    <t>Ypred-Ymean</t>
  </si>
  <si>
    <t>Ymean</t>
  </si>
  <si>
    <t>Qres</t>
  </si>
  <si>
    <t>Qregr</t>
  </si>
  <si>
    <t>Q</t>
  </si>
  <si>
    <t>R^2</t>
  </si>
  <si>
    <t>Fрасч</t>
  </si>
  <si>
    <t>Fкрит</t>
  </si>
  <si>
    <t>DW</t>
  </si>
  <si>
    <r>
      <t>e</t>
    </r>
    <r>
      <rPr>
        <sz val="8"/>
        <color theme="1"/>
        <rFont val="Calibri (Основной текст)"/>
        <charset val="204"/>
      </rPr>
      <t>t-1</t>
    </r>
  </si>
  <si>
    <r>
      <t>e</t>
    </r>
    <r>
      <rPr>
        <sz val="8"/>
        <color theme="1"/>
        <rFont val="Calibri (Основной текст)"/>
        <charset val="204"/>
      </rPr>
      <t>t</t>
    </r>
  </si>
  <si>
    <r>
      <t>e</t>
    </r>
    <r>
      <rPr>
        <sz val="8"/>
        <color theme="1"/>
        <rFont val="Calibri (Основной текст)"/>
        <charset val="204"/>
      </rPr>
      <t>t</t>
    </r>
    <r>
      <rPr>
        <sz val="12"/>
        <color theme="1"/>
        <rFont val="Calibri"/>
        <family val="2"/>
        <charset val="204"/>
        <scheme val="minor"/>
      </rPr>
      <t>-e</t>
    </r>
    <r>
      <rPr>
        <sz val="8"/>
        <color theme="1"/>
        <rFont val="Calibri (Основной текст)"/>
        <charset val="204"/>
      </rPr>
      <t>t-1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</si>
</sst>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Helvetica"/>
      <family val="2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theme="1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164" fontId="8" fillId="0" borderId="0" xfId="1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Обычный" xfId="0" builtinId="0"/>
    <cellStyle name="Обычный_Лист1" xfId="1" xr:uid="{384A6D27-C7C6-FA49-A49D-89BCD3ADF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регрессионных</a:t>
            </a:r>
            <a:r>
              <a:rPr lang="ru-RU" baseline="0"/>
              <a:t>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'Первая итерация'!$G$2:$G$86</c:f>
              <c:numCache>
                <c:formatCode>0.0</c:formatCode>
                <c:ptCount val="85"/>
                <c:pt idx="0">
                  <c:v>948.98239999999998</c:v>
                </c:pt>
                <c:pt idx="1">
                  <c:v>-4040.8139999999999</c:v>
                </c:pt>
                <c:pt idx="2">
                  <c:v>-1187.674</c:v>
                </c:pt>
                <c:pt idx="3">
                  <c:v>5585.848</c:v>
                </c:pt>
                <c:pt idx="4">
                  <c:v>3663.951</c:v>
                </c:pt>
                <c:pt idx="5">
                  <c:v>5083.8869999999997</c:v>
                </c:pt>
                <c:pt idx="6">
                  <c:v>-469.29489999999998</c:v>
                </c:pt>
                <c:pt idx="7">
                  <c:v>8831.1170000000002</c:v>
                </c:pt>
                <c:pt idx="8">
                  <c:v>7243.0659999999998</c:v>
                </c:pt>
                <c:pt idx="9">
                  <c:v>1659.25</c:v>
                </c:pt>
                <c:pt idx="10">
                  <c:v>-14528.79</c:v>
                </c:pt>
                <c:pt idx="11">
                  <c:v>5919.1459999999997</c:v>
                </c:pt>
                <c:pt idx="12">
                  <c:v>4844.2049999999999</c:v>
                </c:pt>
                <c:pt idx="13">
                  <c:v>4948.8890000000001</c:v>
                </c:pt>
                <c:pt idx="14">
                  <c:v>4110.6559999999999</c:v>
                </c:pt>
                <c:pt idx="15">
                  <c:v>2304.9549999999999</c:v>
                </c:pt>
                <c:pt idx="16">
                  <c:v>2212.8829999999998</c:v>
                </c:pt>
                <c:pt idx="17">
                  <c:v>18228.7</c:v>
                </c:pt>
                <c:pt idx="18">
                  <c:v>-13224.72</c:v>
                </c:pt>
                <c:pt idx="19">
                  <c:v>1918.0740000000001</c:v>
                </c:pt>
                <c:pt idx="20">
                  <c:v>32077.57</c:v>
                </c:pt>
                <c:pt idx="21">
                  <c:v>278.01760000000002</c:v>
                </c:pt>
                <c:pt idx="22">
                  <c:v>-1333.172</c:v>
                </c:pt>
                <c:pt idx="23">
                  <c:v>-7725.3159999999998</c:v>
                </c:pt>
                <c:pt idx="24">
                  <c:v>-1111.1990000000001</c:v>
                </c:pt>
                <c:pt idx="25">
                  <c:v>794.11329999999998</c:v>
                </c:pt>
                <c:pt idx="26">
                  <c:v>4396.41</c:v>
                </c:pt>
                <c:pt idx="27">
                  <c:v>3881.3609999999999</c:v>
                </c:pt>
                <c:pt idx="28">
                  <c:v>-11683.19</c:v>
                </c:pt>
                <c:pt idx="29">
                  <c:v>10828.86</c:v>
                </c:pt>
                <c:pt idx="30">
                  <c:v>-9039.6839999999993</c:v>
                </c:pt>
                <c:pt idx="31">
                  <c:v>-3434.355</c:v>
                </c:pt>
                <c:pt idx="32">
                  <c:v>3258.4490000000001</c:v>
                </c:pt>
                <c:pt idx="33">
                  <c:v>-2317.1289999999999</c:v>
                </c:pt>
                <c:pt idx="34">
                  <c:v>-1332.338</c:v>
                </c:pt>
                <c:pt idx="35">
                  <c:v>-1849.5329999999999</c:v>
                </c:pt>
                <c:pt idx="36">
                  <c:v>4461.6949999999997</c:v>
                </c:pt>
                <c:pt idx="37">
                  <c:v>8670.1170000000002</c:v>
                </c:pt>
                <c:pt idx="38">
                  <c:v>-2880.0430000000001</c:v>
                </c:pt>
                <c:pt idx="39">
                  <c:v>-2089.8589999999999</c:v>
                </c:pt>
                <c:pt idx="40">
                  <c:v>3376.4169999999999</c:v>
                </c:pt>
                <c:pt idx="41">
                  <c:v>-3837.34</c:v>
                </c:pt>
                <c:pt idx="42">
                  <c:v>-3575.3690000000001</c:v>
                </c:pt>
                <c:pt idx="43">
                  <c:v>-1087.5450000000001</c:v>
                </c:pt>
                <c:pt idx="44">
                  <c:v>-542.07420000000002</c:v>
                </c:pt>
                <c:pt idx="45">
                  <c:v>-4206.3689999999997</c:v>
                </c:pt>
                <c:pt idx="46">
                  <c:v>-2307.5509999999999</c:v>
                </c:pt>
                <c:pt idx="47">
                  <c:v>-11459.94</c:v>
                </c:pt>
                <c:pt idx="48">
                  <c:v>-3964.5349999999999</c:v>
                </c:pt>
                <c:pt idx="49">
                  <c:v>-11018.07</c:v>
                </c:pt>
                <c:pt idx="50">
                  <c:v>1778.83</c:v>
                </c:pt>
                <c:pt idx="51">
                  <c:v>-2985.9670000000001</c:v>
                </c:pt>
                <c:pt idx="52">
                  <c:v>-8073.09</c:v>
                </c:pt>
                <c:pt idx="53">
                  <c:v>-8240</c:v>
                </c:pt>
                <c:pt idx="54">
                  <c:v>-2423.0940000000001</c:v>
                </c:pt>
                <c:pt idx="55">
                  <c:v>-10150.25</c:v>
                </c:pt>
                <c:pt idx="56">
                  <c:v>-3286.1190000000001</c:v>
                </c:pt>
                <c:pt idx="57">
                  <c:v>3702.2379999999998</c:v>
                </c:pt>
                <c:pt idx="58">
                  <c:v>6743.2560000000003</c:v>
                </c:pt>
                <c:pt idx="59">
                  <c:v>4530.6880000000001</c:v>
                </c:pt>
                <c:pt idx="60">
                  <c:v>-6993.4219999999996</c:v>
                </c:pt>
                <c:pt idx="61">
                  <c:v>13637.66</c:v>
                </c:pt>
                <c:pt idx="62">
                  <c:v>-3986.828</c:v>
                </c:pt>
                <c:pt idx="63">
                  <c:v>-10964</c:v>
                </c:pt>
                <c:pt idx="64">
                  <c:v>-8397.85</c:v>
                </c:pt>
                <c:pt idx="65">
                  <c:v>-1355.4649999999999</c:v>
                </c:pt>
                <c:pt idx="66">
                  <c:v>-5320.5879999999997</c:v>
                </c:pt>
                <c:pt idx="67">
                  <c:v>-5360.0140000000001</c:v>
                </c:pt>
                <c:pt idx="68">
                  <c:v>-7440.0630000000001</c:v>
                </c:pt>
                <c:pt idx="69">
                  <c:v>-5764.15</c:v>
                </c:pt>
                <c:pt idx="70">
                  <c:v>-3140.1089999999999</c:v>
                </c:pt>
                <c:pt idx="71">
                  <c:v>-3120.3649999999998</c:v>
                </c:pt>
                <c:pt idx="72">
                  <c:v>-7329.9629999999997</c:v>
                </c:pt>
                <c:pt idx="73">
                  <c:v>2305.92</c:v>
                </c:pt>
                <c:pt idx="74">
                  <c:v>7295.1840000000002</c:v>
                </c:pt>
                <c:pt idx="75">
                  <c:v>-2270.3589999999999</c:v>
                </c:pt>
                <c:pt idx="76">
                  <c:v>-758.47460000000001</c:v>
                </c:pt>
                <c:pt idx="77">
                  <c:v>2013.09</c:v>
                </c:pt>
                <c:pt idx="78">
                  <c:v>-575.51170000000002</c:v>
                </c:pt>
                <c:pt idx="79">
                  <c:v>1793.434</c:v>
                </c:pt>
                <c:pt idx="80">
                  <c:v>-1787.6210000000001</c:v>
                </c:pt>
                <c:pt idx="81">
                  <c:v>13308.46</c:v>
                </c:pt>
                <c:pt idx="82">
                  <c:v>7972.0349999999999</c:v>
                </c:pt>
                <c:pt idx="83">
                  <c:v>4592.8689999999997</c:v>
                </c:pt>
                <c:pt idx="84">
                  <c:v>10768.93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B-6041-9F76-C4920512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887327"/>
        <c:axId val="1734888975"/>
      </c:lineChart>
      <c:catAx>
        <c:axId val="173488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8975"/>
        <c:crosses val="autoZero"/>
        <c:auto val="1"/>
        <c:lblAlgn val="ctr"/>
        <c:lblOffset val="100"/>
        <c:noMultiLvlLbl val="0"/>
      </c:catAx>
      <c:valAx>
        <c:axId val="17348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регрессионных</a:t>
            </a:r>
            <a:r>
              <a:rPr lang="ru-RU" baseline="0"/>
              <a:t>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'Первая итерация'!$G$2:$G$86</c:f>
              <c:numCache>
                <c:formatCode>0.0</c:formatCode>
                <c:ptCount val="85"/>
                <c:pt idx="0">
                  <c:v>948.98239999999998</c:v>
                </c:pt>
                <c:pt idx="1">
                  <c:v>-4040.8139999999999</c:v>
                </c:pt>
                <c:pt idx="2">
                  <c:v>-1187.674</c:v>
                </c:pt>
                <c:pt idx="3">
                  <c:v>5585.848</c:v>
                </c:pt>
                <c:pt idx="4">
                  <c:v>3663.951</c:v>
                </c:pt>
                <c:pt idx="5">
                  <c:v>5083.8869999999997</c:v>
                </c:pt>
                <c:pt idx="6">
                  <c:v>-469.29489999999998</c:v>
                </c:pt>
                <c:pt idx="7">
                  <c:v>8831.1170000000002</c:v>
                </c:pt>
                <c:pt idx="8">
                  <c:v>7243.0659999999998</c:v>
                </c:pt>
                <c:pt idx="9">
                  <c:v>1659.25</c:v>
                </c:pt>
                <c:pt idx="10">
                  <c:v>-14528.79</c:v>
                </c:pt>
                <c:pt idx="11">
                  <c:v>5919.1459999999997</c:v>
                </c:pt>
                <c:pt idx="12">
                  <c:v>4844.2049999999999</c:v>
                </c:pt>
                <c:pt idx="13">
                  <c:v>4948.8890000000001</c:v>
                </c:pt>
                <c:pt idx="14">
                  <c:v>4110.6559999999999</c:v>
                </c:pt>
                <c:pt idx="15">
                  <c:v>2304.9549999999999</c:v>
                </c:pt>
                <c:pt idx="16">
                  <c:v>2212.8829999999998</c:v>
                </c:pt>
                <c:pt idx="17">
                  <c:v>18228.7</c:v>
                </c:pt>
                <c:pt idx="18">
                  <c:v>-13224.72</c:v>
                </c:pt>
                <c:pt idx="19">
                  <c:v>1918.0740000000001</c:v>
                </c:pt>
                <c:pt idx="20">
                  <c:v>32077.57</c:v>
                </c:pt>
                <c:pt idx="21">
                  <c:v>278.01760000000002</c:v>
                </c:pt>
                <c:pt idx="22">
                  <c:v>-1333.172</c:v>
                </c:pt>
                <c:pt idx="23">
                  <c:v>-7725.3159999999998</c:v>
                </c:pt>
                <c:pt idx="24">
                  <c:v>-1111.1990000000001</c:v>
                </c:pt>
                <c:pt idx="25">
                  <c:v>794.11329999999998</c:v>
                </c:pt>
                <c:pt idx="26">
                  <c:v>4396.41</c:v>
                </c:pt>
                <c:pt idx="27">
                  <c:v>3881.3609999999999</c:v>
                </c:pt>
                <c:pt idx="28">
                  <c:v>-11683.19</c:v>
                </c:pt>
                <c:pt idx="29">
                  <c:v>10828.86</c:v>
                </c:pt>
                <c:pt idx="30">
                  <c:v>-9039.6839999999993</c:v>
                </c:pt>
                <c:pt idx="31">
                  <c:v>-3434.355</c:v>
                </c:pt>
                <c:pt idx="32">
                  <c:v>3258.4490000000001</c:v>
                </c:pt>
                <c:pt idx="33">
                  <c:v>-2317.1289999999999</c:v>
                </c:pt>
                <c:pt idx="34">
                  <c:v>-1332.338</c:v>
                </c:pt>
                <c:pt idx="35">
                  <c:v>-1849.5329999999999</c:v>
                </c:pt>
                <c:pt idx="36">
                  <c:v>4461.6949999999997</c:v>
                </c:pt>
                <c:pt idx="37">
                  <c:v>8670.1170000000002</c:v>
                </c:pt>
                <c:pt idx="38">
                  <c:v>-2880.0430000000001</c:v>
                </c:pt>
                <c:pt idx="39">
                  <c:v>-2089.8589999999999</c:v>
                </c:pt>
                <c:pt idx="40">
                  <c:v>3376.4169999999999</c:v>
                </c:pt>
                <c:pt idx="41">
                  <c:v>-3837.34</c:v>
                </c:pt>
                <c:pt idx="42">
                  <c:v>-3575.3690000000001</c:v>
                </c:pt>
                <c:pt idx="43">
                  <c:v>-1087.5450000000001</c:v>
                </c:pt>
                <c:pt idx="44">
                  <c:v>-542.07420000000002</c:v>
                </c:pt>
                <c:pt idx="45">
                  <c:v>-4206.3689999999997</c:v>
                </c:pt>
                <c:pt idx="46">
                  <c:v>-2307.5509999999999</c:v>
                </c:pt>
                <c:pt idx="47">
                  <c:v>-11459.94</c:v>
                </c:pt>
                <c:pt idx="48">
                  <c:v>-3964.5349999999999</c:v>
                </c:pt>
                <c:pt idx="49">
                  <c:v>-11018.07</c:v>
                </c:pt>
                <c:pt idx="50">
                  <c:v>1778.83</c:v>
                </c:pt>
                <c:pt idx="51">
                  <c:v>-2985.9670000000001</c:v>
                </c:pt>
                <c:pt idx="52">
                  <c:v>-8073.09</c:v>
                </c:pt>
                <c:pt idx="53">
                  <c:v>-8240</c:v>
                </c:pt>
                <c:pt idx="54">
                  <c:v>-2423.0940000000001</c:v>
                </c:pt>
                <c:pt idx="55">
                  <c:v>-10150.25</c:v>
                </c:pt>
                <c:pt idx="56">
                  <c:v>-3286.1190000000001</c:v>
                </c:pt>
                <c:pt idx="57">
                  <c:v>3702.2379999999998</c:v>
                </c:pt>
                <c:pt idx="58">
                  <c:v>6743.2560000000003</c:v>
                </c:pt>
                <c:pt idx="59">
                  <c:v>4530.6880000000001</c:v>
                </c:pt>
                <c:pt idx="60">
                  <c:v>-6993.4219999999996</c:v>
                </c:pt>
                <c:pt idx="61">
                  <c:v>13637.66</c:v>
                </c:pt>
                <c:pt idx="62">
                  <c:v>-3986.828</c:v>
                </c:pt>
                <c:pt idx="63">
                  <c:v>-10964</c:v>
                </c:pt>
                <c:pt idx="64">
                  <c:v>-8397.85</c:v>
                </c:pt>
                <c:pt idx="65">
                  <c:v>-1355.4649999999999</c:v>
                </c:pt>
                <c:pt idx="66">
                  <c:v>-5320.5879999999997</c:v>
                </c:pt>
                <c:pt idx="67">
                  <c:v>-5360.0140000000001</c:v>
                </c:pt>
                <c:pt idx="68">
                  <c:v>-7440.0630000000001</c:v>
                </c:pt>
                <c:pt idx="69">
                  <c:v>-5764.15</c:v>
                </c:pt>
                <c:pt idx="70">
                  <c:v>-3140.1089999999999</c:v>
                </c:pt>
                <c:pt idx="71">
                  <c:v>-3120.3649999999998</c:v>
                </c:pt>
                <c:pt idx="72">
                  <c:v>-7329.9629999999997</c:v>
                </c:pt>
                <c:pt idx="73">
                  <c:v>2305.92</c:v>
                </c:pt>
                <c:pt idx="74">
                  <c:v>7295.1840000000002</c:v>
                </c:pt>
                <c:pt idx="75">
                  <c:v>-2270.3589999999999</c:v>
                </c:pt>
                <c:pt idx="76">
                  <c:v>-758.47460000000001</c:v>
                </c:pt>
                <c:pt idx="77">
                  <c:v>2013.09</c:v>
                </c:pt>
                <c:pt idx="78">
                  <c:v>-575.51170000000002</c:v>
                </c:pt>
                <c:pt idx="79">
                  <c:v>1793.434</c:v>
                </c:pt>
                <c:pt idx="80">
                  <c:v>-1787.6210000000001</c:v>
                </c:pt>
                <c:pt idx="81">
                  <c:v>13308.46</c:v>
                </c:pt>
                <c:pt idx="82">
                  <c:v>7972.0349999999999</c:v>
                </c:pt>
                <c:pt idx="83">
                  <c:v>4592.8689999999997</c:v>
                </c:pt>
                <c:pt idx="84">
                  <c:v>10768.93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4-2942-8D1D-B19C9E82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887327"/>
        <c:axId val="1734888975"/>
      </c:lineChart>
      <c:catAx>
        <c:axId val="173488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8975"/>
        <c:crosses val="autoZero"/>
        <c:auto val="1"/>
        <c:lblAlgn val="ctr"/>
        <c:lblOffset val="100"/>
        <c:noMultiLvlLbl val="0"/>
      </c:catAx>
      <c:valAx>
        <c:axId val="17348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регрессионных</a:t>
            </a:r>
            <a:r>
              <a:rPr lang="ru-RU" baseline="0"/>
              <a:t>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'Первая итерация'!$G$2:$G$86</c:f>
              <c:numCache>
                <c:formatCode>0.0</c:formatCode>
                <c:ptCount val="85"/>
                <c:pt idx="0">
                  <c:v>948.98239999999998</c:v>
                </c:pt>
                <c:pt idx="1">
                  <c:v>-4040.8139999999999</c:v>
                </c:pt>
                <c:pt idx="2">
                  <c:v>-1187.674</c:v>
                </c:pt>
                <c:pt idx="3">
                  <c:v>5585.848</c:v>
                </c:pt>
                <c:pt idx="4">
                  <c:v>3663.951</c:v>
                </c:pt>
                <c:pt idx="5">
                  <c:v>5083.8869999999997</c:v>
                </c:pt>
                <c:pt idx="6">
                  <c:v>-469.29489999999998</c:v>
                </c:pt>
                <c:pt idx="7">
                  <c:v>8831.1170000000002</c:v>
                </c:pt>
                <c:pt idx="8">
                  <c:v>7243.0659999999998</c:v>
                </c:pt>
                <c:pt idx="9">
                  <c:v>1659.25</c:v>
                </c:pt>
                <c:pt idx="10">
                  <c:v>-14528.79</c:v>
                </c:pt>
                <c:pt idx="11">
                  <c:v>5919.1459999999997</c:v>
                </c:pt>
                <c:pt idx="12">
                  <c:v>4844.2049999999999</c:v>
                </c:pt>
                <c:pt idx="13">
                  <c:v>4948.8890000000001</c:v>
                </c:pt>
                <c:pt idx="14">
                  <c:v>4110.6559999999999</c:v>
                </c:pt>
                <c:pt idx="15">
                  <c:v>2304.9549999999999</c:v>
                </c:pt>
                <c:pt idx="16">
                  <c:v>2212.8829999999998</c:v>
                </c:pt>
                <c:pt idx="17">
                  <c:v>18228.7</c:v>
                </c:pt>
                <c:pt idx="18">
                  <c:v>-13224.72</c:v>
                </c:pt>
                <c:pt idx="19">
                  <c:v>1918.0740000000001</c:v>
                </c:pt>
                <c:pt idx="20">
                  <c:v>32077.57</c:v>
                </c:pt>
                <c:pt idx="21">
                  <c:v>278.01760000000002</c:v>
                </c:pt>
                <c:pt idx="22">
                  <c:v>-1333.172</c:v>
                </c:pt>
                <c:pt idx="23">
                  <c:v>-7725.3159999999998</c:v>
                </c:pt>
                <c:pt idx="24">
                  <c:v>-1111.1990000000001</c:v>
                </c:pt>
                <c:pt idx="25">
                  <c:v>794.11329999999998</c:v>
                </c:pt>
                <c:pt idx="26">
                  <c:v>4396.41</c:v>
                </c:pt>
                <c:pt idx="27">
                  <c:v>3881.3609999999999</c:v>
                </c:pt>
                <c:pt idx="28">
                  <c:v>-11683.19</c:v>
                </c:pt>
                <c:pt idx="29">
                  <c:v>10828.86</c:v>
                </c:pt>
                <c:pt idx="30">
                  <c:v>-9039.6839999999993</c:v>
                </c:pt>
                <c:pt idx="31">
                  <c:v>-3434.355</c:v>
                </c:pt>
                <c:pt idx="32">
                  <c:v>3258.4490000000001</c:v>
                </c:pt>
                <c:pt idx="33">
                  <c:v>-2317.1289999999999</c:v>
                </c:pt>
                <c:pt idx="34">
                  <c:v>-1332.338</c:v>
                </c:pt>
                <c:pt idx="35">
                  <c:v>-1849.5329999999999</c:v>
                </c:pt>
                <c:pt idx="36">
                  <c:v>4461.6949999999997</c:v>
                </c:pt>
                <c:pt idx="37">
                  <c:v>8670.1170000000002</c:v>
                </c:pt>
                <c:pt idx="38">
                  <c:v>-2880.0430000000001</c:v>
                </c:pt>
                <c:pt idx="39">
                  <c:v>-2089.8589999999999</c:v>
                </c:pt>
                <c:pt idx="40">
                  <c:v>3376.4169999999999</c:v>
                </c:pt>
                <c:pt idx="41">
                  <c:v>-3837.34</c:v>
                </c:pt>
                <c:pt idx="42">
                  <c:v>-3575.3690000000001</c:v>
                </c:pt>
                <c:pt idx="43">
                  <c:v>-1087.5450000000001</c:v>
                </c:pt>
                <c:pt idx="44">
                  <c:v>-542.07420000000002</c:v>
                </c:pt>
                <c:pt idx="45">
                  <c:v>-4206.3689999999997</c:v>
                </c:pt>
                <c:pt idx="46">
                  <c:v>-2307.5509999999999</c:v>
                </c:pt>
                <c:pt idx="47">
                  <c:v>-11459.94</c:v>
                </c:pt>
                <c:pt idx="48">
                  <c:v>-3964.5349999999999</c:v>
                </c:pt>
                <c:pt idx="49">
                  <c:v>-11018.07</c:v>
                </c:pt>
                <c:pt idx="50">
                  <c:v>1778.83</c:v>
                </c:pt>
                <c:pt idx="51">
                  <c:v>-2985.9670000000001</c:v>
                </c:pt>
                <c:pt idx="52">
                  <c:v>-8073.09</c:v>
                </c:pt>
                <c:pt idx="53">
                  <c:v>-8240</c:v>
                </c:pt>
                <c:pt idx="54">
                  <c:v>-2423.0940000000001</c:v>
                </c:pt>
                <c:pt idx="55">
                  <c:v>-10150.25</c:v>
                </c:pt>
                <c:pt idx="56">
                  <c:v>-3286.1190000000001</c:v>
                </c:pt>
                <c:pt idx="57">
                  <c:v>3702.2379999999998</c:v>
                </c:pt>
                <c:pt idx="58">
                  <c:v>6743.2560000000003</c:v>
                </c:pt>
                <c:pt idx="59">
                  <c:v>4530.6880000000001</c:v>
                </c:pt>
                <c:pt idx="60">
                  <c:v>-6993.4219999999996</c:v>
                </c:pt>
                <c:pt idx="61">
                  <c:v>13637.66</c:v>
                </c:pt>
                <c:pt idx="62">
                  <c:v>-3986.828</c:v>
                </c:pt>
                <c:pt idx="63">
                  <c:v>-10964</c:v>
                </c:pt>
                <c:pt idx="64">
                  <c:v>-8397.85</c:v>
                </c:pt>
                <c:pt idx="65">
                  <c:v>-1355.4649999999999</c:v>
                </c:pt>
                <c:pt idx="66">
                  <c:v>-5320.5879999999997</c:v>
                </c:pt>
                <c:pt idx="67">
                  <c:v>-5360.0140000000001</c:v>
                </c:pt>
                <c:pt idx="68">
                  <c:v>-7440.0630000000001</c:v>
                </c:pt>
                <c:pt idx="69">
                  <c:v>-5764.15</c:v>
                </c:pt>
                <c:pt idx="70">
                  <c:v>-3140.1089999999999</c:v>
                </c:pt>
                <c:pt idx="71">
                  <c:v>-3120.3649999999998</c:v>
                </c:pt>
                <c:pt idx="72">
                  <c:v>-7329.9629999999997</c:v>
                </c:pt>
                <c:pt idx="73">
                  <c:v>2305.92</c:v>
                </c:pt>
                <c:pt idx="74">
                  <c:v>7295.1840000000002</c:v>
                </c:pt>
                <c:pt idx="75">
                  <c:v>-2270.3589999999999</c:v>
                </c:pt>
                <c:pt idx="76">
                  <c:v>-758.47460000000001</c:v>
                </c:pt>
                <c:pt idx="77">
                  <c:v>2013.09</c:v>
                </c:pt>
                <c:pt idx="78">
                  <c:v>-575.51170000000002</c:v>
                </c:pt>
                <c:pt idx="79">
                  <c:v>1793.434</c:v>
                </c:pt>
                <c:pt idx="80">
                  <c:v>-1787.6210000000001</c:v>
                </c:pt>
                <c:pt idx="81">
                  <c:v>13308.46</c:v>
                </c:pt>
                <c:pt idx="82">
                  <c:v>7972.0349999999999</c:v>
                </c:pt>
                <c:pt idx="83">
                  <c:v>4592.8689999999997</c:v>
                </c:pt>
                <c:pt idx="84">
                  <c:v>10768.93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3-C743-8E8E-BA377E2B3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887327"/>
        <c:axId val="1734888975"/>
      </c:lineChart>
      <c:catAx>
        <c:axId val="1734887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8975"/>
        <c:crosses val="autoZero"/>
        <c:auto val="1"/>
        <c:lblAlgn val="ctr"/>
        <c:lblOffset val="100"/>
        <c:noMultiLvlLbl val="0"/>
      </c:catAx>
      <c:valAx>
        <c:axId val="17348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488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Остатки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'Характеристики модели'!$C$2:$C$86</c:f>
              <c:numCache>
                <c:formatCode>General</c:formatCode>
                <c:ptCount val="85"/>
                <c:pt idx="0">
                  <c:v>1030.5969769729418</c:v>
                </c:pt>
                <c:pt idx="1">
                  <c:v>-4060.527913153237</c:v>
                </c:pt>
                <c:pt idx="2">
                  <c:v>-1067.3396029293654</c:v>
                </c:pt>
                <c:pt idx="3">
                  <c:v>5572.7634105115249</c:v>
                </c:pt>
                <c:pt idx="4">
                  <c:v>3847.0305774145745</c:v>
                </c:pt>
                <c:pt idx="5">
                  <c:v>5091.8526375851725</c:v>
                </c:pt>
                <c:pt idx="6">
                  <c:v>-157.68389420773019</c:v>
                </c:pt>
                <c:pt idx="7">
                  <c:v>8675.791079189803</c:v>
                </c:pt>
                <c:pt idx="8">
                  <c:v>7103.5968404193991</c:v>
                </c:pt>
                <c:pt idx="9">
                  <c:v>1150.4295784015776</c:v>
                </c:pt>
                <c:pt idx="10">
                  <c:v>-14290.222758405755</c:v>
                </c:pt>
                <c:pt idx="11">
                  <c:v>5698.6663240130074</c:v>
                </c:pt>
                <c:pt idx="12">
                  <c:v>4661.0847937316685</c:v>
                </c:pt>
                <c:pt idx="13">
                  <c:v>4910.2971346339182</c:v>
                </c:pt>
                <c:pt idx="14">
                  <c:v>3906.4686433693787</c:v>
                </c:pt>
                <c:pt idx="15">
                  <c:v>2454.6788137994408</c:v>
                </c:pt>
                <c:pt idx="16">
                  <c:v>2352.8950941870971</c:v>
                </c:pt>
                <c:pt idx="17">
                  <c:v>17276.864292248902</c:v>
                </c:pt>
                <c:pt idx="18">
                  <c:v>-13024.792510858162</c:v>
                </c:pt>
                <c:pt idx="19">
                  <c:v>1911.6860636316924</c:v>
                </c:pt>
                <c:pt idx="20">
                  <c:v>32080.07432409373</c:v>
                </c:pt>
                <c:pt idx="21">
                  <c:v>255.05078809530823</c:v>
                </c:pt>
                <c:pt idx="22">
                  <c:v>-1376.050045764634</c:v>
                </c:pt>
                <c:pt idx="23">
                  <c:v>-7583.1438183264618</c:v>
                </c:pt>
                <c:pt idx="24">
                  <c:v>-1267.5791645659338</c:v>
                </c:pt>
                <c:pt idx="25">
                  <c:v>1070.5681141609821</c:v>
                </c:pt>
                <c:pt idx="26">
                  <c:v>4588.1840199086728</c:v>
                </c:pt>
                <c:pt idx="27">
                  <c:v>3822.7687576433673</c:v>
                </c:pt>
                <c:pt idx="28">
                  <c:v>-11735.924294142867</c:v>
                </c:pt>
                <c:pt idx="29">
                  <c:v>10474.48073962011</c:v>
                </c:pt>
                <c:pt idx="30">
                  <c:v>-9060.2655323411818</c:v>
                </c:pt>
                <c:pt idx="31">
                  <c:v>-3730.2507687033685</c:v>
                </c:pt>
                <c:pt idx="32">
                  <c:v>3336.543937638955</c:v>
                </c:pt>
                <c:pt idx="33">
                  <c:v>-2281.6514200532438</c:v>
                </c:pt>
                <c:pt idx="34">
                  <c:v>-1400.8175216627715</c:v>
                </c:pt>
                <c:pt idx="35">
                  <c:v>-1974.9717814934411</c:v>
                </c:pt>
                <c:pt idx="36">
                  <c:v>4445.2202659923787</c:v>
                </c:pt>
                <c:pt idx="37">
                  <c:v>8622.424352454269</c:v>
                </c:pt>
                <c:pt idx="38">
                  <c:v>-3044.5328202521232</c:v>
                </c:pt>
                <c:pt idx="39">
                  <c:v>-2020.3976969970099</c:v>
                </c:pt>
                <c:pt idx="40">
                  <c:v>3229.5408804889448</c:v>
                </c:pt>
                <c:pt idx="41">
                  <c:v>-3697.6473213054778</c:v>
                </c:pt>
                <c:pt idx="42">
                  <c:v>-3519.3107736583843</c:v>
                </c:pt>
                <c:pt idx="43">
                  <c:v>-1132.3764485624633</c:v>
                </c:pt>
                <c:pt idx="44">
                  <c:v>-572.78695336267992</c:v>
                </c:pt>
                <c:pt idx="45">
                  <c:v>-4280.0312038257362</c:v>
                </c:pt>
                <c:pt idx="46">
                  <c:v>-2419.1346426198907</c:v>
                </c:pt>
                <c:pt idx="47">
                  <c:v>-11814.214891709205</c:v>
                </c:pt>
                <c:pt idx="48">
                  <c:v>-3845.7228821433018</c:v>
                </c:pt>
                <c:pt idx="49">
                  <c:v>-11000.146883184167</c:v>
                </c:pt>
                <c:pt idx="50">
                  <c:v>1592.9497108190008</c:v>
                </c:pt>
                <c:pt idx="51">
                  <c:v>-2935.4631461536628</c:v>
                </c:pt>
                <c:pt idx="52">
                  <c:v>-8308.1806504077831</c:v>
                </c:pt>
                <c:pt idx="53">
                  <c:v>-8121.710824121561</c:v>
                </c:pt>
                <c:pt idx="54">
                  <c:v>-2436.4027952462129</c:v>
                </c:pt>
                <c:pt idx="55">
                  <c:v>-10146.149309885324</c:v>
                </c:pt>
                <c:pt idx="56">
                  <c:v>-3503.0152559219059</c:v>
                </c:pt>
                <c:pt idx="57">
                  <c:v>3765.664724559665</c:v>
                </c:pt>
                <c:pt idx="58">
                  <c:v>6705.3570668865832</c:v>
                </c:pt>
                <c:pt idx="59">
                  <c:v>4383.9156361220157</c:v>
                </c:pt>
                <c:pt idx="60">
                  <c:v>-6626.74574102927</c:v>
                </c:pt>
                <c:pt idx="61">
                  <c:v>14520.56112172523</c:v>
                </c:pt>
                <c:pt idx="62">
                  <c:v>-4054.6625068050562</c:v>
                </c:pt>
                <c:pt idx="63">
                  <c:v>-10879.458977468297</c:v>
                </c:pt>
                <c:pt idx="64">
                  <c:v>-8563.1954334143484</c:v>
                </c:pt>
                <c:pt idx="65">
                  <c:v>-1646.5870074717204</c:v>
                </c:pt>
                <c:pt idx="66">
                  <c:v>-5565.0338121520253</c:v>
                </c:pt>
                <c:pt idx="67">
                  <c:v>-5408.6560599223558</c:v>
                </c:pt>
                <c:pt idx="68">
                  <c:v>-7587.3737930290808</c:v>
                </c:pt>
                <c:pt idx="69">
                  <c:v>-5896.2252848303397</c:v>
                </c:pt>
                <c:pt idx="70">
                  <c:v>-3215.0104886597619</c:v>
                </c:pt>
                <c:pt idx="71">
                  <c:v>-3162.0631407714172</c:v>
                </c:pt>
                <c:pt idx="72">
                  <c:v>-7444.3598007274923</c:v>
                </c:pt>
                <c:pt idx="73">
                  <c:v>2244.1503638294198</c:v>
                </c:pt>
                <c:pt idx="74">
                  <c:v>7208.2711090316188</c:v>
                </c:pt>
                <c:pt idx="75">
                  <c:v>-1974.7126319966919</c:v>
                </c:pt>
                <c:pt idx="76">
                  <c:v>-918.88451726180938</c:v>
                </c:pt>
                <c:pt idx="77">
                  <c:v>2306.5772939120361</c:v>
                </c:pt>
                <c:pt idx="78">
                  <c:v>-571.10069419293723</c:v>
                </c:pt>
                <c:pt idx="79">
                  <c:v>1994.1834201537058</c:v>
                </c:pt>
                <c:pt idx="80">
                  <c:v>-1773.787294384696</c:v>
                </c:pt>
                <c:pt idx="81">
                  <c:v>13668.665980748607</c:v>
                </c:pt>
                <c:pt idx="82">
                  <c:v>7893.9718488233484</c:v>
                </c:pt>
                <c:pt idx="83">
                  <c:v>4494.3904602052426</c:v>
                </c:pt>
                <c:pt idx="84">
                  <c:v>11568.233182085984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F-894C-8276-147F2FFD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408943"/>
        <c:axId val="1738000687"/>
      </c:lineChart>
      <c:catAx>
        <c:axId val="172840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38000687"/>
        <c:crosses val="autoZero"/>
        <c:auto val="1"/>
        <c:lblAlgn val="ctr"/>
        <c:lblOffset val="100"/>
        <c:noMultiLvlLbl val="0"/>
      </c:catAx>
      <c:valAx>
        <c:axId val="17380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840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88</xdr:row>
      <xdr:rowOff>50800</xdr:rowOff>
    </xdr:from>
    <xdr:to>
      <xdr:col>7</xdr:col>
      <xdr:colOff>292100</xdr:colOff>
      <xdr:row>107</xdr:row>
      <xdr:rowOff>107950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4109F5-36F7-AA46-BC54-8E43D727B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88</xdr:row>
      <xdr:rowOff>50800</xdr:rowOff>
    </xdr:from>
    <xdr:to>
      <xdr:col>7</xdr:col>
      <xdr:colOff>292100</xdr:colOff>
      <xdr:row>107</xdr:row>
      <xdr:rowOff>107950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AD3C6A-9222-FB44-AFDE-EEC573A8FF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88</xdr:row>
      <xdr:rowOff>50800</xdr:rowOff>
    </xdr:from>
    <xdr:to>
      <xdr:col>7</xdr:col>
      <xdr:colOff>292100</xdr:colOff>
      <xdr:row>107</xdr:row>
      <xdr:rowOff>107950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39715E-429C-9247-967A-57AEE8A82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15830</xdr:colOff>
      <xdr:row>0</xdr:row>
      <xdr:rowOff>12818</xdr:rowOff>
    </xdr:from>
    <xdr:to>
      <xdr:col>20</xdr:col>
      <xdr:colOff>452946</xdr:colOff>
      <xdr:row>13</xdr:row>
      <xdr:rowOff>68344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5EB887-6AB6-754D-BF0C-F7F7C7A8B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FAE-D9D7-1E41-B892-C37429E5E972}">
  <dimension ref="A1:DB86"/>
  <sheetViews>
    <sheetView tabSelected="1" zoomScale="97" zoomScaleNormal="150" workbookViewId="0">
      <selection activeCell="L23" sqref="L23"/>
    </sheetView>
  </sheetViews>
  <sheetFormatPr baseColWidth="10" defaultRowHeight="16" x14ac:dyDescent="0.2"/>
  <cols>
    <col min="7" max="7" width="13.5" customWidth="1"/>
    <col min="13" max="13" width="15.6640625" customWidth="1"/>
    <col min="14" max="14" width="12.5" customWidth="1"/>
  </cols>
  <sheetData>
    <row r="1" spans="1:106" x14ac:dyDescent="0.2">
      <c r="A1" s="10" t="s">
        <v>12</v>
      </c>
      <c r="B1" s="1" t="s">
        <v>20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0</v>
      </c>
      <c r="J1" s="8" t="s">
        <v>17</v>
      </c>
      <c r="K1" t="s">
        <v>8</v>
      </c>
      <c r="L1" t="s">
        <v>9</v>
      </c>
      <c r="M1" t="s">
        <v>10</v>
      </c>
      <c r="N1" t="s">
        <v>11</v>
      </c>
      <c r="O1" s="13" t="s">
        <v>1</v>
      </c>
      <c r="P1" cm="1">
        <f t="array" ref="P1:P6">MMULT(MINVERSE(MMULT(MMULT(TRANSPOSE(A2:F86),R2:CX86),A2:F86)),MMULT(MMULT(TRANSPOSE(A2:F86),R2:CX86),J2:J86))</f>
        <v>-200160.32796654385</v>
      </c>
      <c r="Q1" t="s">
        <v>7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  <c r="DA1" t="s">
        <v>18</v>
      </c>
      <c r="DB1" t="s">
        <v>19</v>
      </c>
    </row>
    <row r="2" spans="1:106" x14ac:dyDescent="0.2">
      <c r="A2" s="11">
        <v>1</v>
      </c>
      <c r="B2" s="2">
        <v>62.4</v>
      </c>
      <c r="C2" s="3">
        <v>98.7</v>
      </c>
      <c r="D2" s="2">
        <v>709.9</v>
      </c>
      <c r="E2" s="3">
        <v>20703.2</v>
      </c>
      <c r="F2" s="2">
        <v>62.2</v>
      </c>
      <c r="G2" s="12">
        <v>948.98239999999998</v>
      </c>
      <c r="H2">
        <f>ABS(G2)</f>
        <v>948.98239999999998</v>
      </c>
      <c r="J2" s="9">
        <v>30778</v>
      </c>
      <c r="K2" cm="1">
        <f t="array" ref="K2">MMULT(MMULT(MINVERSE(MMULT(TRANSPOSE(G2:G85),G2:G85)),TRANSPOSE(G2:G85)),G3:G86)</f>
        <v>7.3091122801002884E-2</v>
      </c>
      <c r="L2">
        <f>1/(1-K2^2)</f>
        <v>1.0053710058224161</v>
      </c>
      <c r="M2">
        <f>(1+K2^2)/(1-K2^2)</f>
        <v>1.0107420116448325</v>
      </c>
      <c r="N2">
        <f>-K2/(1-K2^2)</f>
        <v>-7.3483695647134015E-2</v>
      </c>
      <c r="O2" s="13" t="s">
        <v>2</v>
      </c>
      <c r="P2">
        <v>1232.8981141018121</v>
      </c>
      <c r="Q2">
        <v>1</v>
      </c>
      <c r="R2">
        <f>IF(AND(R$1=$Q2,OR(R$1=1,R$1=85)),$L$2,IF(ABS(R$1-$Q2)=1,$N$2,IF(R$1=$Q2,$M$2,0)))</f>
        <v>1.0053710058224161</v>
      </c>
      <c r="S2">
        <f t="shared" ref="S2:CD5" si="0">IF(AND(S$1=$Q2,OR(S$1=1,S$1=85)),$L$2,IF(ABS(S$1-$Q2)=1,$N$2,IF(S$1=$Q2,$M$2,0)))</f>
        <v>-7.3483695647134015E-2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ref="CE2:CX14" si="1">IF(AND(CE$1=$Q2,OR(CE$1=1,CE$1=85)),$L$2,IF(ABS(CE$1-$Q2)=1,$N$2,IF(CE$1=$Q2,$M$2,0)))</f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DA2">
        <f>$P$1+B2*$P$2+C2*$P$3+D2*$P$4+E2*$P$5+F2*$P$6</f>
        <v>29758.727272719916</v>
      </c>
      <c r="DB2">
        <f>J2-DA2</f>
        <v>1019.2727272800839</v>
      </c>
    </row>
    <row r="3" spans="1:106" x14ac:dyDescent="0.2">
      <c r="A3" s="11">
        <v>1</v>
      </c>
      <c r="B3" s="2">
        <v>60.6</v>
      </c>
      <c r="C3" s="3">
        <v>102.1</v>
      </c>
      <c r="D3" s="2">
        <v>767.4</v>
      </c>
      <c r="E3" s="3">
        <v>2164.6</v>
      </c>
      <c r="F3" s="2">
        <v>60.1</v>
      </c>
      <c r="G3" s="12">
        <v>-4040.8139999999999</v>
      </c>
      <c r="H3">
        <f>ABS(G3)</f>
        <v>4040.8139999999999</v>
      </c>
      <c r="J3" s="9">
        <v>26585</v>
      </c>
      <c r="O3" s="13" t="s">
        <v>3</v>
      </c>
      <c r="P3">
        <v>1230.7894809847312</v>
      </c>
      <c r="Q3">
        <v>2</v>
      </c>
      <c r="R3">
        <f>IF(AND(R$1=$Q3,OR(R$1=1,R$1=85)),$L$2,IF(ABS(R$1-$Q3)=1,$N$2,IF(R$1=$Q3,$M$2,0)))</f>
        <v>-7.3483695647134015E-2</v>
      </c>
      <c r="S3">
        <f t="shared" si="0"/>
        <v>1.0107420116448325</v>
      </c>
      <c r="T3">
        <f t="shared" si="0"/>
        <v>-7.3483695647134015E-2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0</v>
      </c>
      <c r="CW3">
        <f t="shared" si="1"/>
        <v>0</v>
      </c>
      <c r="CX3">
        <f t="shared" si="1"/>
        <v>0</v>
      </c>
      <c r="DA3">
        <f t="shared" ref="DA3:DA66" si="2">$P$1+B3*$P$2+C3*$P$3+D3*$P$4+E3*$P$5+F3*$P$6</f>
        <v>30642.305371475632</v>
      </c>
      <c r="DB3">
        <f t="shared" ref="DB3:DB66" si="3">J3-DA3</f>
        <v>-4057.3053714756315</v>
      </c>
    </row>
    <row r="4" spans="1:106" x14ac:dyDescent="0.2">
      <c r="A4" s="11">
        <v>1</v>
      </c>
      <c r="B4" s="2">
        <v>57.2</v>
      </c>
      <c r="C4" s="3">
        <v>96.4</v>
      </c>
      <c r="D4" s="2">
        <v>919.2</v>
      </c>
      <c r="E4" s="3">
        <v>7249.8</v>
      </c>
      <c r="F4" s="2">
        <v>67.5</v>
      </c>
      <c r="G4" s="12">
        <v>-1187.674</v>
      </c>
      <c r="H4">
        <f t="shared" ref="H4:H67" si="4">ABS(G4)</f>
        <v>1187.674</v>
      </c>
      <c r="J4" s="9">
        <v>23539</v>
      </c>
      <c r="O4" s="13" t="s">
        <v>4</v>
      </c>
      <c r="P4">
        <v>18.106009374209094</v>
      </c>
      <c r="Q4">
        <v>3</v>
      </c>
      <c r="R4">
        <f t="shared" ref="R3:AG25" si="5">IF(AND(R$1=$Q4,OR(R$1=1,R$1=85)),$L$2,IF(ABS(R$1-$Q4)=1,$N$2,IF(R$1=$Q4,$M$2,0)))</f>
        <v>0</v>
      </c>
      <c r="S4">
        <f t="shared" si="0"/>
        <v>-7.3483695647134015E-2</v>
      </c>
      <c r="T4">
        <f t="shared" si="0"/>
        <v>1.0107420116448325</v>
      </c>
      <c r="U4">
        <f t="shared" si="0"/>
        <v>-7.3483695647134015E-2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  <c r="CX4">
        <f t="shared" si="1"/>
        <v>0</v>
      </c>
      <c r="DA4">
        <f t="shared" si="2"/>
        <v>24622.184356782862</v>
      </c>
      <c r="DB4">
        <f t="shared" si="3"/>
        <v>-1083.1843567828619</v>
      </c>
    </row>
    <row r="5" spans="1:106" x14ac:dyDescent="0.2">
      <c r="A5" s="11">
        <v>1</v>
      </c>
      <c r="B5" s="2">
        <v>58.7</v>
      </c>
      <c r="C5" s="3">
        <v>100</v>
      </c>
      <c r="D5" s="2">
        <v>526.6</v>
      </c>
      <c r="E5" s="3">
        <v>12725.1</v>
      </c>
      <c r="F5" s="2">
        <v>69.2</v>
      </c>
      <c r="G5" s="12">
        <v>5585.848</v>
      </c>
      <c r="H5">
        <f t="shared" si="4"/>
        <v>5585.848</v>
      </c>
      <c r="J5" s="9">
        <v>30289</v>
      </c>
      <c r="O5" s="13" t="s">
        <v>5</v>
      </c>
      <c r="P5">
        <v>8.3700966215584982E-2</v>
      </c>
      <c r="Q5">
        <v>4</v>
      </c>
      <c r="R5">
        <f t="shared" si="5"/>
        <v>0</v>
      </c>
      <c r="S5">
        <f t="shared" si="0"/>
        <v>0</v>
      </c>
      <c r="T5">
        <f t="shared" si="0"/>
        <v>-7.3483695647134015E-2</v>
      </c>
      <c r="U5">
        <f t="shared" si="0"/>
        <v>1.0107420116448325</v>
      </c>
      <c r="V5">
        <f t="shared" si="0"/>
        <v>-7.3483695647134015E-2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ref="S5:CD9" si="6">IF(AND(CD$1=$Q5,OR(CD$1=1,CD$1=85)),$L$2,IF(ABS(CD$1-$Q5)=1,$N$2,IF(CD$1=$Q5,$M$2,0)))</f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DA5">
        <f t="shared" si="2"/>
        <v>24714.712172105927</v>
      </c>
      <c r="DB5">
        <f t="shared" si="3"/>
        <v>5574.2878278940734</v>
      </c>
    </row>
    <row r="6" spans="1:106" x14ac:dyDescent="0.2">
      <c r="A6" s="11">
        <v>1</v>
      </c>
      <c r="B6" s="2">
        <v>57.3</v>
      </c>
      <c r="C6" s="3">
        <v>94.4</v>
      </c>
      <c r="D6" s="2">
        <v>902.5</v>
      </c>
      <c r="E6" s="3">
        <v>154.69999999999999</v>
      </c>
      <c r="F6" s="2">
        <v>64.900000000000006</v>
      </c>
      <c r="G6" s="12">
        <v>3663.951</v>
      </c>
      <c r="H6">
        <f t="shared" si="4"/>
        <v>3663.951</v>
      </c>
      <c r="J6" s="9">
        <v>24503</v>
      </c>
      <c r="O6" s="13" t="s">
        <v>6</v>
      </c>
      <c r="P6">
        <v>272.04111330566229</v>
      </c>
      <c r="Q6">
        <v>5</v>
      </c>
      <c r="R6">
        <f t="shared" si="5"/>
        <v>0</v>
      </c>
      <c r="S6">
        <f t="shared" si="6"/>
        <v>0</v>
      </c>
      <c r="T6">
        <f t="shared" si="6"/>
        <v>0</v>
      </c>
      <c r="U6">
        <f t="shared" si="6"/>
        <v>-7.3483695647134015E-2</v>
      </c>
      <c r="V6">
        <f t="shared" si="6"/>
        <v>1.0107420116448325</v>
      </c>
      <c r="W6">
        <f t="shared" si="6"/>
        <v>-7.3483695647134015E-2</v>
      </c>
      <c r="X6">
        <f t="shared" si="6"/>
        <v>0</v>
      </c>
      <c r="Y6">
        <f t="shared" si="6"/>
        <v>0</v>
      </c>
      <c r="Z6">
        <f t="shared" si="6"/>
        <v>0</v>
      </c>
      <c r="AA6">
        <f t="shared" si="6"/>
        <v>0</v>
      </c>
      <c r="AB6">
        <f t="shared" si="6"/>
        <v>0</v>
      </c>
      <c r="AC6">
        <f t="shared" si="6"/>
        <v>0</v>
      </c>
      <c r="AD6">
        <f t="shared" si="6"/>
        <v>0</v>
      </c>
      <c r="AE6">
        <f t="shared" si="6"/>
        <v>0</v>
      </c>
      <c r="AF6">
        <f t="shared" si="6"/>
        <v>0</v>
      </c>
      <c r="AG6">
        <f t="shared" si="6"/>
        <v>0</v>
      </c>
      <c r="AH6">
        <f t="shared" si="6"/>
        <v>0</v>
      </c>
      <c r="AI6">
        <f t="shared" si="6"/>
        <v>0</v>
      </c>
      <c r="AJ6">
        <f t="shared" si="6"/>
        <v>0</v>
      </c>
      <c r="AK6">
        <f t="shared" si="6"/>
        <v>0</v>
      </c>
      <c r="AL6">
        <f t="shared" si="6"/>
        <v>0</v>
      </c>
      <c r="AM6">
        <f t="shared" si="6"/>
        <v>0</v>
      </c>
      <c r="AN6">
        <f t="shared" si="6"/>
        <v>0</v>
      </c>
      <c r="AO6">
        <f t="shared" si="6"/>
        <v>0</v>
      </c>
      <c r="AP6">
        <f t="shared" si="6"/>
        <v>0</v>
      </c>
      <c r="AQ6">
        <f t="shared" si="6"/>
        <v>0</v>
      </c>
      <c r="AR6">
        <f t="shared" si="6"/>
        <v>0</v>
      </c>
      <c r="AS6">
        <f t="shared" si="6"/>
        <v>0</v>
      </c>
      <c r="AT6">
        <f t="shared" si="6"/>
        <v>0</v>
      </c>
      <c r="AU6">
        <f t="shared" si="6"/>
        <v>0</v>
      </c>
      <c r="AV6">
        <f t="shared" si="6"/>
        <v>0</v>
      </c>
      <c r="AW6">
        <f t="shared" si="6"/>
        <v>0</v>
      </c>
      <c r="AX6">
        <f t="shared" si="6"/>
        <v>0</v>
      </c>
      <c r="AY6">
        <f t="shared" si="6"/>
        <v>0</v>
      </c>
      <c r="AZ6">
        <f t="shared" si="6"/>
        <v>0</v>
      </c>
      <c r="BA6">
        <f t="shared" si="6"/>
        <v>0</v>
      </c>
      <c r="BB6">
        <f t="shared" si="6"/>
        <v>0</v>
      </c>
      <c r="BC6">
        <f t="shared" si="6"/>
        <v>0</v>
      </c>
      <c r="BD6">
        <f t="shared" si="6"/>
        <v>0</v>
      </c>
      <c r="BE6">
        <f t="shared" si="6"/>
        <v>0</v>
      </c>
      <c r="BF6">
        <f t="shared" si="6"/>
        <v>0</v>
      </c>
      <c r="BG6">
        <f t="shared" si="6"/>
        <v>0</v>
      </c>
      <c r="BH6">
        <f t="shared" si="6"/>
        <v>0</v>
      </c>
      <c r="BI6">
        <f t="shared" si="6"/>
        <v>0</v>
      </c>
      <c r="BJ6">
        <f t="shared" si="6"/>
        <v>0</v>
      </c>
      <c r="BK6">
        <f t="shared" si="6"/>
        <v>0</v>
      </c>
      <c r="BL6">
        <f t="shared" si="6"/>
        <v>0</v>
      </c>
      <c r="BM6">
        <f t="shared" si="6"/>
        <v>0</v>
      </c>
      <c r="BN6">
        <f t="shared" si="6"/>
        <v>0</v>
      </c>
      <c r="BO6">
        <f t="shared" si="6"/>
        <v>0</v>
      </c>
      <c r="BP6">
        <f t="shared" si="6"/>
        <v>0</v>
      </c>
      <c r="BQ6">
        <f t="shared" si="6"/>
        <v>0</v>
      </c>
      <c r="BR6">
        <f t="shared" si="6"/>
        <v>0</v>
      </c>
      <c r="BS6">
        <f t="shared" si="6"/>
        <v>0</v>
      </c>
      <c r="BT6">
        <f t="shared" si="6"/>
        <v>0</v>
      </c>
      <c r="BU6">
        <f t="shared" si="6"/>
        <v>0</v>
      </c>
      <c r="BV6">
        <f t="shared" si="6"/>
        <v>0</v>
      </c>
      <c r="BW6">
        <f t="shared" si="6"/>
        <v>0</v>
      </c>
      <c r="BX6">
        <f t="shared" si="6"/>
        <v>0</v>
      </c>
      <c r="BY6">
        <f t="shared" si="6"/>
        <v>0</v>
      </c>
      <c r="BZ6">
        <f t="shared" si="6"/>
        <v>0</v>
      </c>
      <c r="CA6">
        <f t="shared" si="6"/>
        <v>0</v>
      </c>
      <c r="CB6">
        <f t="shared" si="6"/>
        <v>0</v>
      </c>
      <c r="CC6">
        <f t="shared" si="6"/>
        <v>0</v>
      </c>
      <c r="CD6">
        <f t="shared" si="6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T6">
        <f t="shared" si="1"/>
        <v>0</v>
      </c>
      <c r="CU6">
        <f t="shared" si="1"/>
        <v>0</v>
      </c>
      <c r="CV6">
        <f t="shared" si="1"/>
        <v>0</v>
      </c>
      <c r="CW6">
        <f t="shared" si="1"/>
        <v>0</v>
      </c>
      <c r="CX6">
        <f t="shared" si="1"/>
        <v>0</v>
      </c>
      <c r="DA6">
        <f t="shared" si="2"/>
        <v>20680.351229683358</v>
      </c>
      <c r="DB6">
        <f t="shared" si="3"/>
        <v>3822.6487703166422</v>
      </c>
    </row>
    <row r="7" spans="1:106" x14ac:dyDescent="0.2">
      <c r="A7" s="11">
        <v>1</v>
      </c>
      <c r="B7" s="2">
        <v>58.2</v>
      </c>
      <c r="C7" s="3">
        <v>98</v>
      </c>
      <c r="D7" s="2">
        <v>779.6</v>
      </c>
      <c r="E7" s="3">
        <v>10401.299999999999</v>
      </c>
      <c r="F7" s="2">
        <v>61.9</v>
      </c>
      <c r="G7" s="12">
        <v>5083.8869999999997</v>
      </c>
      <c r="H7">
        <f t="shared" si="4"/>
        <v>5083.8869999999997</v>
      </c>
      <c r="J7" s="9">
        <v>29129</v>
      </c>
      <c r="Q7">
        <v>6</v>
      </c>
      <c r="R7">
        <f t="shared" si="5"/>
        <v>0</v>
      </c>
      <c r="S7">
        <f t="shared" si="6"/>
        <v>0</v>
      </c>
      <c r="T7">
        <f t="shared" si="6"/>
        <v>0</v>
      </c>
      <c r="U7">
        <f t="shared" si="6"/>
        <v>0</v>
      </c>
      <c r="V7">
        <f t="shared" si="6"/>
        <v>-7.3483695647134015E-2</v>
      </c>
      <c r="W7">
        <f t="shared" si="6"/>
        <v>1.0107420116448325</v>
      </c>
      <c r="X7">
        <f t="shared" si="6"/>
        <v>-7.3483695647134015E-2</v>
      </c>
      <c r="Y7">
        <f t="shared" si="6"/>
        <v>0</v>
      </c>
      <c r="Z7">
        <f t="shared" si="6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6"/>
        <v>0</v>
      </c>
      <c r="AK7">
        <f t="shared" si="6"/>
        <v>0</v>
      </c>
      <c r="AL7">
        <f t="shared" si="6"/>
        <v>0</v>
      </c>
      <c r="AM7">
        <f t="shared" si="6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f t="shared" si="6"/>
        <v>0</v>
      </c>
      <c r="AR7">
        <f t="shared" si="6"/>
        <v>0</v>
      </c>
      <c r="AS7">
        <f t="shared" si="6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AX7">
        <f t="shared" si="6"/>
        <v>0</v>
      </c>
      <c r="AY7">
        <f t="shared" si="6"/>
        <v>0</v>
      </c>
      <c r="AZ7">
        <f t="shared" si="6"/>
        <v>0</v>
      </c>
      <c r="BA7">
        <f t="shared" si="6"/>
        <v>0</v>
      </c>
      <c r="BB7">
        <f t="shared" si="6"/>
        <v>0</v>
      </c>
      <c r="BC7">
        <f t="shared" si="6"/>
        <v>0</v>
      </c>
      <c r="BD7">
        <f t="shared" si="6"/>
        <v>0</v>
      </c>
      <c r="BE7">
        <f t="shared" si="6"/>
        <v>0</v>
      </c>
      <c r="BF7">
        <f t="shared" si="6"/>
        <v>0</v>
      </c>
      <c r="BG7">
        <f t="shared" si="6"/>
        <v>0</v>
      </c>
      <c r="BH7">
        <f t="shared" si="6"/>
        <v>0</v>
      </c>
      <c r="BI7">
        <f t="shared" si="6"/>
        <v>0</v>
      </c>
      <c r="BJ7">
        <f t="shared" si="6"/>
        <v>0</v>
      </c>
      <c r="BK7">
        <f t="shared" si="6"/>
        <v>0</v>
      </c>
      <c r="BL7">
        <f t="shared" si="6"/>
        <v>0</v>
      </c>
      <c r="BM7">
        <f t="shared" si="6"/>
        <v>0</v>
      </c>
      <c r="BN7">
        <f t="shared" si="6"/>
        <v>0</v>
      </c>
      <c r="BO7">
        <f t="shared" si="6"/>
        <v>0</v>
      </c>
      <c r="BP7">
        <f t="shared" si="6"/>
        <v>0</v>
      </c>
      <c r="BQ7">
        <f t="shared" si="6"/>
        <v>0</v>
      </c>
      <c r="BR7">
        <f t="shared" si="6"/>
        <v>0</v>
      </c>
      <c r="BS7">
        <f t="shared" si="6"/>
        <v>0</v>
      </c>
      <c r="BT7">
        <f t="shared" si="6"/>
        <v>0</v>
      </c>
      <c r="BU7">
        <f t="shared" si="6"/>
        <v>0</v>
      </c>
      <c r="BV7">
        <f t="shared" si="6"/>
        <v>0</v>
      </c>
      <c r="BW7">
        <f t="shared" si="6"/>
        <v>0</v>
      </c>
      <c r="BX7">
        <f t="shared" si="6"/>
        <v>0</v>
      </c>
      <c r="BY7">
        <f t="shared" si="6"/>
        <v>0</v>
      </c>
      <c r="BZ7">
        <f t="shared" si="6"/>
        <v>0</v>
      </c>
      <c r="CA7">
        <f t="shared" si="6"/>
        <v>0</v>
      </c>
      <c r="CB7">
        <f t="shared" si="6"/>
        <v>0</v>
      </c>
      <c r="CC7">
        <f t="shared" si="6"/>
        <v>0</v>
      </c>
      <c r="CD7">
        <f t="shared" si="6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  <c r="CJ7">
        <f t="shared" si="1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1"/>
        <v>0</v>
      </c>
      <c r="CS7">
        <f t="shared" si="1"/>
        <v>0</v>
      </c>
      <c r="CT7">
        <f t="shared" si="1"/>
        <v>0</v>
      </c>
      <c r="CU7">
        <f t="shared" si="1"/>
        <v>0</v>
      </c>
      <c r="CV7">
        <f t="shared" si="1"/>
        <v>0</v>
      </c>
      <c r="CW7">
        <f t="shared" si="1"/>
        <v>0</v>
      </c>
      <c r="CX7">
        <f t="shared" si="1"/>
        <v>0</v>
      </c>
      <c r="DA7">
        <f t="shared" si="2"/>
        <v>24037.10009233735</v>
      </c>
      <c r="DB7">
        <f t="shared" si="3"/>
        <v>5091.8999076626496</v>
      </c>
    </row>
    <row r="8" spans="1:106" x14ac:dyDescent="0.2">
      <c r="A8" s="11">
        <v>1</v>
      </c>
      <c r="B8" s="2">
        <v>61.7</v>
      </c>
      <c r="C8" s="3">
        <v>94.7</v>
      </c>
      <c r="D8" s="2">
        <v>736.3</v>
      </c>
      <c r="E8" s="3">
        <v>685.3</v>
      </c>
      <c r="F8" s="2">
        <v>66.400000000000006</v>
      </c>
      <c r="G8" s="12">
        <v>-469.29489999999998</v>
      </c>
      <c r="H8">
        <f t="shared" si="4"/>
        <v>469.29489999999998</v>
      </c>
      <c r="J8" s="9">
        <v>23716</v>
      </c>
      <c r="Q8">
        <v>7</v>
      </c>
      <c r="R8">
        <f t="shared" si="5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-7.3483695647134015E-2</v>
      </c>
      <c r="X8">
        <f t="shared" si="6"/>
        <v>1.0107420116448325</v>
      </c>
      <c r="Y8">
        <f t="shared" si="6"/>
        <v>-7.3483695647134015E-2</v>
      </c>
      <c r="Z8">
        <f t="shared" si="6"/>
        <v>0</v>
      </c>
      <c r="AA8">
        <f t="shared" si="6"/>
        <v>0</v>
      </c>
      <c r="AB8">
        <f t="shared" si="6"/>
        <v>0</v>
      </c>
      <c r="AC8">
        <f t="shared" si="6"/>
        <v>0</v>
      </c>
      <c r="AD8">
        <f t="shared" si="6"/>
        <v>0</v>
      </c>
      <c r="AE8">
        <f t="shared" si="6"/>
        <v>0</v>
      </c>
      <c r="AF8">
        <f t="shared" si="6"/>
        <v>0</v>
      </c>
      <c r="AG8">
        <f t="shared" si="6"/>
        <v>0</v>
      </c>
      <c r="AH8">
        <f t="shared" si="6"/>
        <v>0</v>
      </c>
      <c r="AI8">
        <f t="shared" si="6"/>
        <v>0</v>
      </c>
      <c r="AJ8">
        <f t="shared" si="6"/>
        <v>0</v>
      </c>
      <c r="AK8">
        <f t="shared" si="6"/>
        <v>0</v>
      </c>
      <c r="AL8">
        <f t="shared" si="6"/>
        <v>0</v>
      </c>
      <c r="AM8">
        <f t="shared" si="6"/>
        <v>0</v>
      </c>
      <c r="AN8">
        <f t="shared" si="6"/>
        <v>0</v>
      </c>
      <c r="AO8">
        <f t="shared" si="6"/>
        <v>0</v>
      </c>
      <c r="AP8">
        <f t="shared" si="6"/>
        <v>0</v>
      </c>
      <c r="AQ8">
        <f t="shared" si="6"/>
        <v>0</v>
      </c>
      <c r="AR8">
        <f t="shared" si="6"/>
        <v>0</v>
      </c>
      <c r="AS8">
        <f t="shared" si="6"/>
        <v>0</v>
      </c>
      <c r="AT8">
        <f t="shared" si="6"/>
        <v>0</v>
      </c>
      <c r="AU8">
        <f t="shared" si="6"/>
        <v>0</v>
      </c>
      <c r="AV8">
        <f t="shared" si="6"/>
        <v>0</v>
      </c>
      <c r="AW8">
        <f t="shared" si="6"/>
        <v>0</v>
      </c>
      <c r="AX8">
        <f t="shared" si="6"/>
        <v>0</v>
      </c>
      <c r="AY8">
        <f t="shared" si="6"/>
        <v>0</v>
      </c>
      <c r="AZ8">
        <f t="shared" si="6"/>
        <v>0</v>
      </c>
      <c r="BA8">
        <f t="shared" si="6"/>
        <v>0</v>
      </c>
      <c r="BB8">
        <f t="shared" si="6"/>
        <v>0</v>
      </c>
      <c r="BC8">
        <f t="shared" si="6"/>
        <v>0</v>
      </c>
      <c r="BD8">
        <f t="shared" si="6"/>
        <v>0</v>
      </c>
      <c r="BE8">
        <f t="shared" si="6"/>
        <v>0</v>
      </c>
      <c r="BF8">
        <f t="shared" si="6"/>
        <v>0</v>
      </c>
      <c r="BG8">
        <f t="shared" si="6"/>
        <v>0</v>
      </c>
      <c r="BH8">
        <f t="shared" si="6"/>
        <v>0</v>
      </c>
      <c r="BI8">
        <f t="shared" si="6"/>
        <v>0</v>
      </c>
      <c r="BJ8">
        <f t="shared" si="6"/>
        <v>0</v>
      </c>
      <c r="BK8">
        <f t="shared" si="6"/>
        <v>0</v>
      </c>
      <c r="BL8">
        <f t="shared" si="6"/>
        <v>0</v>
      </c>
      <c r="BM8">
        <f t="shared" si="6"/>
        <v>0</v>
      </c>
      <c r="BN8">
        <f t="shared" si="6"/>
        <v>0</v>
      </c>
      <c r="BO8">
        <f t="shared" si="6"/>
        <v>0</v>
      </c>
      <c r="BP8">
        <f t="shared" si="6"/>
        <v>0</v>
      </c>
      <c r="BQ8">
        <f t="shared" si="6"/>
        <v>0</v>
      </c>
      <c r="BR8">
        <f t="shared" si="6"/>
        <v>0</v>
      </c>
      <c r="BS8">
        <f t="shared" si="6"/>
        <v>0</v>
      </c>
      <c r="BT8">
        <f t="shared" si="6"/>
        <v>0</v>
      </c>
      <c r="BU8">
        <f t="shared" si="6"/>
        <v>0</v>
      </c>
      <c r="BV8">
        <f t="shared" si="6"/>
        <v>0</v>
      </c>
      <c r="BW8">
        <f t="shared" si="6"/>
        <v>0</v>
      </c>
      <c r="BX8">
        <f t="shared" si="6"/>
        <v>0</v>
      </c>
      <c r="BY8">
        <f t="shared" si="6"/>
        <v>0</v>
      </c>
      <c r="BZ8">
        <f t="shared" si="6"/>
        <v>0</v>
      </c>
      <c r="CA8">
        <f t="shared" si="6"/>
        <v>0</v>
      </c>
      <c r="CB8">
        <f t="shared" si="6"/>
        <v>0</v>
      </c>
      <c r="CC8">
        <f t="shared" si="6"/>
        <v>0</v>
      </c>
      <c r="CD8">
        <f t="shared" si="6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  <c r="CJ8">
        <f t="shared" si="1"/>
        <v>0</v>
      </c>
      <c r="CK8">
        <f t="shared" si="1"/>
        <v>0</v>
      </c>
      <c r="CL8">
        <f t="shared" si="1"/>
        <v>0</v>
      </c>
      <c r="CM8">
        <f t="shared" si="1"/>
        <v>0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1"/>
        <v>0</v>
      </c>
      <c r="CS8">
        <f t="shared" si="1"/>
        <v>0</v>
      </c>
      <c r="CT8">
        <f t="shared" si="1"/>
        <v>0</v>
      </c>
      <c r="CU8">
        <f t="shared" si="1"/>
        <v>0</v>
      </c>
      <c r="CV8">
        <f t="shared" si="1"/>
        <v>0</v>
      </c>
      <c r="CW8">
        <f t="shared" si="1"/>
        <v>0</v>
      </c>
      <c r="CX8">
        <f t="shared" si="1"/>
        <v>0</v>
      </c>
      <c r="DA8">
        <f t="shared" si="2"/>
        <v>23917.594420665675</v>
      </c>
      <c r="DB8">
        <f t="shared" si="3"/>
        <v>-201.59442066567499</v>
      </c>
    </row>
    <row r="9" spans="1:106" x14ac:dyDescent="0.2">
      <c r="A9" s="11">
        <v>1</v>
      </c>
      <c r="B9" s="2">
        <v>56.6</v>
      </c>
      <c r="C9" s="3">
        <v>100.1</v>
      </c>
      <c r="D9" s="2">
        <v>514.79999999999995</v>
      </c>
      <c r="E9" s="3">
        <v>2928.5</v>
      </c>
      <c r="F9" s="2">
        <v>59.5</v>
      </c>
      <c r="G9" s="12">
        <v>8831.1170000000002</v>
      </c>
      <c r="H9">
        <f t="shared" si="4"/>
        <v>8831.1170000000002</v>
      </c>
      <c r="J9" s="9">
        <v>27275</v>
      </c>
      <c r="Q9">
        <v>8</v>
      </c>
      <c r="R9">
        <f t="shared" si="5"/>
        <v>0</v>
      </c>
      <c r="S9">
        <f t="shared" si="6"/>
        <v>0</v>
      </c>
      <c r="T9">
        <f t="shared" si="6"/>
        <v>0</v>
      </c>
      <c r="U9">
        <f t="shared" si="6"/>
        <v>0</v>
      </c>
      <c r="V9">
        <f t="shared" si="6"/>
        <v>0</v>
      </c>
      <c r="W9">
        <f t="shared" si="6"/>
        <v>0</v>
      </c>
      <c r="X9">
        <f t="shared" si="6"/>
        <v>-7.3483695647134015E-2</v>
      </c>
      <c r="Y9">
        <f t="shared" si="6"/>
        <v>1.0107420116448325</v>
      </c>
      <c r="Z9">
        <f t="shared" si="6"/>
        <v>-7.3483695647134015E-2</v>
      </c>
      <c r="AA9">
        <f t="shared" si="6"/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  <c r="AJ9">
        <f t="shared" si="6"/>
        <v>0</v>
      </c>
      <c r="AK9">
        <f t="shared" si="6"/>
        <v>0</v>
      </c>
      <c r="AL9">
        <f t="shared" si="6"/>
        <v>0</v>
      </c>
      <c r="AM9">
        <f t="shared" si="6"/>
        <v>0</v>
      </c>
      <c r="AN9">
        <f t="shared" si="6"/>
        <v>0</v>
      </c>
      <c r="AO9">
        <f t="shared" si="6"/>
        <v>0</v>
      </c>
      <c r="AP9">
        <f t="shared" si="6"/>
        <v>0</v>
      </c>
      <c r="AQ9">
        <f t="shared" si="6"/>
        <v>0</v>
      </c>
      <c r="AR9">
        <f t="shared" si="6"/>
        <v>0</v>
      </c>
      <c r="AS9">
        <f t="shared" si="6"/>
        <v>0</v>
      </c>
      <c r="AT9">
        <f t="shared" si="6"/>
        <v>0</v>
      </c>
      <c r="AU9">
        <f t="shared" si="6"/>
        <v>0</v>
      </c>
      <c r="AV9">
        <f t="shared" si="6"/>
        <v>0</v>
      </c>
      <c r="AW9">
        <f t="shared" si="6"/>
        <v>0</v>
      </c>
      <c r="AX9">
        <f t="shared" si="6"/>
        <v>0</v>
      </c>
      <c r="AY9">
        <f t="shared" si="6"/>
        <v>0</v>
      </c>
      <c r="AZ9">
        <f t="shared" si="6"/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  <c r="BF9">
        <f t="shared" si="6"/>
        <v>0</v>
      </c>
      <c r="BG9">
        <f t="shared" si="6"/>
        <v>0</v>
      </c>
      <c r="BH9">
        <f t="shared" si="6"/>
        <v>0</v>
      </c>
      <c r="BI9">
        <f t="shared" si="6"/>
        <v>0</v>
      </c>
      <c r="BJ9">
        <f t="shared" si="6"/>
        <v>0</v>
      </c>
      <c r="BK9">
        <f t="shared" si="6"/>
        <v>0</v>
      </c>
      <c r="BL9">
        <f t="shared" si="6"/>
        <v>0</v>
      </c>
      <c r="BM9">
        <f t="shared" si="6"/>
        <v>0</v>
      </c>
      <c r="BN9">
        <f t="shared" si="6"/>
        <v>0</v>
      </c>
      <c r="BO9">
        <f t="shared" si="6"/>
        <v>0</v>
      </c>
      <c r="BP9">
        <f t="shared" si="6"/>
        <v>0</v>
      </c>
      <c r="BQ9">
        <f t="shared" si="6"/>
        <v>0</v>
      </c>
      <c r="BR9">
        <f t="shared" si="6"/>
        <v>0</v>
      </c>
      <c r="BS9">
        <f t="shared" si="6"/>
        <v>0</v>
      </c>
      <c r="BT9">
        <f t="shared" si="6"/>
        <v>0</v>
      </c>
      <c r="BU9">
        <f t="shared" si="6"/>
        <v>0</v>
      </c>
      <c r="BV9">
        <f t="shared" si="6"/>
        <v>0</v>
      </c>
      <c r="BW9">
        <f t="shared" si="6"/>
        <v>0</v>
      </c>
      <c r="BX9">
        <f t="shared" si="6"/>
        <v>0</v>
      </c>
      <c r="BY9">
        <f t="shared" si="6"/>
        <v>0</v>
      </c>
      <c r="BZ9">
        <f t="shared" si="6"/>
        <v>0</v>
      </c>
      <c r="CA9">
        <f t="shared" si="6"/>
        <v>0</v>
      </c>
      <c r="CB9">
        <f t="shared" si="6"/>
        <v>0</v>
      </c>
      <c r="CC9">
        <f t="shared" ref="CC9:CR31" si="7">IF(AND(CC$1=$Q9,OR(CC$1=1,CC$1=85)),$L$2,IF(ABS(CC$1-$Q9)=1,$N$2,IF(CC$1=$Q9,$M$2,0)))</f>
        <v>0</v>
      </c>
      <c r="CD9">
        <f t="shared" si="7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  <c r="CJ9">
        <f t="shared" si="1"/>
        <v>0</v>
      </c>
      <c r="CK9">
        <f t="shared" si="1"/>
        <v>0</v>
      </c>
      <c r="CL9">
        <f t="shared" si="1"/>
        <v>0</v>
      </c>
      <c r="CM9">
        <f t="shared" si="1"/>
        <v>0</v>
      </c>
      <c r="CN9">
        <f t="shared" si="1"/>
        <v>0</v>
      </c>
      <c r="CO9">
        <f t="shared" si="1"/>
        <v>0</v>
      </c>
      <c r="CP9">
        <f t="shared" si="1"/>
        <v>0</v>
      </c>
      <c r="CQ9">
        <f t="shared" si="1"/>
        <v>0</v>
      </c>
      <c r="CR9">
        <f t="shared" si="1"/>
        <v>0</v>
      </c>
      <c r="CS9">
        <f t="shared" si="1"/>
        <v>0</v>
      </c>
      <c r="CT9">
        <f t="shared" si="1"/>
        <v>0</v>
      </c>
      <c r="CU9">
        <f t="shared" si="1"/>
        <v>0</v>
      </c>
      <c r="CV9">
        <f t="shared" si="1"/>
        <v>0</v>
      </c>
      <c r="CW9">
        <f t="shared" si="1"/>
        <v>0</v>
      </c>
      <c r="CX9">
        <f t="shared" si="1"/>
        <v>0</v>
      </c>
      <c r="DA9">
        <f t="shared" si="2"/>
        <v>18576.270485282399</v>
      </c>
      <c r="DB9">
        <f t="shared" si="3"/>
        <v>8698.729514717601</v>
      </c>
    </row>
    <row r="10" spans="1:106" x14ac:dyDescent="0.2">
      <c r="A10" s="11">
        <v>1</v>
      </c>
      <c r="B10" s="2">
        <v>58.2</v>
      </c>
      <c r="C10" s="3">
        <v>100.1</v>
      </c>
      <c r="D10" s="2">
        <v>658.6</v>
      </c>
      <c r="E10" s="3">
        <v>10461.5</v>
      </c>
      <c r="F10" s="2">
        <v>56.2</v>
      </c>
      <c r="G10" s="12">
        <v>7243.0659999999998</v>
      </c>
      <c r="H10">
        <f t="shared" si="4"/>
        <v>7243.0659999999998</v>
      </c>
      <c r="J10" s="9">
        <v>30010</v>
      </c>
      <c r="Q10">
        <v>9</v>
      </c>
      <c r="R10">
        <f t="shared" si="5"/>
        <v>0</v>
      </c>
      <c r="S10">
        <f t="shared" si="5"/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-7.3483695647134015E-2</v>
      </c>
      <c r="Z10">
        <f t="shared" si="5"/>
        <v>1.0107420116448325</v>
      </c>
      <c r="AA10">
        <f t="shared" si="5"/>
        <v>-7.3483695647134015E-2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ref="AH10:AW26" si="8">IF(AND(AH$1=$Q10,OR(AH$1=1,AH$1=85)),$L$2,IF(ABS(AH$1-$Q10)=1,$N$2,IF(AH$1=$Q10,$M$2,0)))</f>
        <v>0</v>
      </c>
      <c r="AI10">
        <f t="shared" si="8"/>
        <v>0</v>
      </c>
      <c r="AJ10">
        <f t="shared" si="8"/>
        <v>0</v>
      </c>
      <c r="AK10">
        <f t="shared" si="8"/>
        <v>0</v>
      </c>
      <c r="AL10">
        <f t="shared" si="8"/>
        <v>0</v>
      </c>
      <c r="AM10">
        <f t="shared" si="8"/>
        <v>0</v>
      </c>
      <c r="AN10">
        <f t="shared" si="8"/>
        <v>0</v>
      </c>
      <c r="AO10">
        <f t="shared" si="8"/>
        <v>0</v>
      </c>
      <c r="AP10">
        <f t="shared" si="8"/>
        <v>0</v>
      </c>
      <c r="AQ10">
        <f t="shared" si="8"/>
        <v>0</v>
      </c>
      <c r="AR10">
        <f t="shared" si="8"/>
        <v>0</v>
      </c>
      <c r="AS10">
        <f t="shared" si="8"/>
        <v>0</v>
      </c>
      <c r="AT10">
        <f t="shared" si="8"/>
        <v>0</v>
      </c>
      <c r="AU10">
        <f t="shared" si="8"/>
        <v>0</v>
      </c>
      <c r="AV10">
        <f t="shared" si="8"/>
        <v>0</v>
      </c>
      <c r="AW10">
        <f t="shared" si="8"/>
        <v>0</v>
      </c>
      <c r="AX10">
        <f t="shared" ref="AX10:BM25" si="9">IF(AND(AX$1=$Q10,OR(AX$1=1,AX$1=85)),$L$2,IF(ABS(AX$1-$Q10)=1,$N$2,IF(AX$1=$Q10,$M$2,0)))</f>
        <v>0</v>
      </c>
      <c r="AY10">
        <f t="shared" si="9"/>
        <v>0</v>
      </c>
      <c r="AZ10">
        <f t="shared" si="9"/>
        <v>0</v>
      </c>
      <c r="BA10">
        <f t="shared" si="9"/>
        <v>0</v>
      </c>
      <c r="BB10">
        <f t="shared" si="9"/>
        <v>0</v>
      </c>
      <c r="BC10">
        <f t="shared" si="9"/>
        <v>0</v>
      </c>
      <c r="BD10">
        <f t="shared" si="9"/>
        <v>0</v>
      </c>
      <c r="BE10">
        <f t="shared" si="9"/>
        <v>0</v>
      </c>
      <c r="BF10">
        <f t="shared" si="9"/>
        <v>0</v>
      </c>
      <c r="BG10">
        <f t="shared" si="9"/>
        <v>0</v>
      </c>
      <c r="BH10">
        <f t="shared" si="9"/>
        <v>0</v>
      </c>
      <c r="BI10">
        <f t="shared" si="9"/>
        <v>0</v>
      </c>
      <c r="BJ10">
        <f t="shared" si="9"/>
        <v>0</v>
      </c>
      <c r="BK10">
        <f t="shared" si="9"/>
        <v>0</v>
      </c>
      <c r="BL10">
        <f t="shared" si="9"/>
        <v>0</v>
      </c>
      <c r="BM10">
        <f t="shared" si="9"/>
        <v>0</v>
      </c>
      <c r="BN10">
        <f t="shared" ref="BN10:CC39" si="10">IF(AND(BN$1=$Q10,OR(BN$1=1,BN$1=85)),$L$2,IF(ABS(BN$1-$Q10)=1,$N$2,IF(BN$1=$Q10,$M$2,0)))</f>
        <v>0</v>
      </c>
      <c r="BO10">
        <f t="shared" si="10"/>
        <v>0</v>
      </c>
      <c r="BP10">
        <f t="shared" si="10"/>
        <v>0</v>
      </c>
      <c r="BQ10">
        <f t="shared" si="10"/>
        <v>0</v>
      </c>
      <c r="BR10">
        <f t="shared" si="10"/>
        <v>0</v>
      </c>
      <c r="BS10">
        <f t="shared" si="10"/>
        <v>0</v>
      </c>
      <c r="BT10">
        <f t="shared" si="10"/>
        <v>0</v>
      </c>
      <c r="BU10">
        <f t="shared" si="10"/>
        <v>0</v>
      </c>
      <c r="BV10">
        <f t="shared" si="10"/>
        <v>0</v>
      </c>
      <c r="BW10">
        <f t="shared" si="10"/>
        <v>0</v>
      </c>
      <c r="BX10">
        <f t="shared" si="10"/>
        <v>0</v>
      </c>
      <c r="BY10">
        <f t="shared" si="10"/>
        <v>0</v>
      </c>
      <c r="BZ10">
        <f t="shared" si="10"/>
        <v>0</v>
      </c>
      <c r="CA10">
        <f t="shared" si="10"/>
        <v>0</v>
      </c>
      <c r="CB10">
        <f t="shared" si="10"/>
        <v>0</v>
      </c>
      <c r="CC10">
        <f t="shared" si="10"/>
        <v>0</v>
      </c>
      <c r="CD10">
        <f t="shared" si="7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  <c r="CJ10">
        <f t="shared" si="1"/>
        <v>0</v>
      </c>
      <c r="CK10">
        <f t="shared" si="1"/>
        <v>0</v>
      </c>
      <c r="CL10">
        <f t="shared" si="1"/>
        <v>0</v>
      </c>
      <c r="CM10">
        <f t="shared" si="1"/>
        <v>0</v>
      </c>
      <c r="CN10">
        <f t="shared" si="1"/>
        <v>0</v>
      </c>
      <c r="CO10">
        <f t="shared" si="1"/>
        <v>0</v>
      </c>
      <c r="CP10">
        <f t="shared" si="1"/>
        <v>0</v>
      </c>
      <c r="CQ10">
        <f t="shared" si="1"/>
        <v>0</v>
      </c>
      <c r="CR10">
        <f t="shared" si="1"/>
        <v>0</v>
      </c>
      <c r="CS10">
        <f t="shared" si="1"/>
        <v>0</v>
      </c>
      <c r="CT10">
        <f t="shared" si="1"/>
        <v>0</v>
      </c>
      <c r="CU10">
        <f t="shared" si="1"/>
        <v>0</v>
      </c>
      <c r="CV10">
        <f t="shared" si="1"/>
        <v>0</v>
      </c>
      <c r="CW10">
        <f t="shared" si="1"/>
        <v>0</v>
      </c>
      <c r="CX10">
        <f t="shared" si="1"/>
        <v>0</v>
      </c>
      <c r="DA10">
        <f t="shared" si="2"/>
        <v>22885.335320449878</v>
      </c>
      <c r="DB10">
        <f t="shared" si="3"/>
        <v>7124.6646795501219</v>
      </c>
    </row>
    <row r="11" spans="1:106" x14ac:dyDescent="0.2">
      <c r="A11" s="11">
        <v>1</v>
      </c>
      <c r="B11" s="2">
        <v>59.6</v>
      </c>
      <c r="C11" s="3">
        <v>102.6</v>
      </c>
      <c r="D11" s="2">
        <v>701.5</v>
      </c>
      <c r="E11" s="3">
        <v>136922.6</v>
      </c>
      <c r="F11" s="2">
        <v>72.5</v>
      </c>
      <c r="G11" s="12">
        <v>1659.25</v>
      </c>
      <c r="H11">
        <f t="shared" si="4"/>
        <v>1659.25</v>
      </c>
      <c r="J11" s="9">
        <v>44707</v>
      </c>
      <c r="Q11">
        <v>10</v>
      </c>
      <c r="R11">
        <f t="shared" si="5"/>
        <v>0</v>
      </c>
      <c r="S11">
        <f t="shared" si="5"/>
        <v>0</v>
      </c>
      <c r="T11">
        <f t="shared" si="5"/>
        <v>0</v>
      </c>
      <c r="U11">
        <f t="shared" si="5"/>
        <v>0</v>
      </c>
      <c r="V11">
        <f t="shared" si="5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-7.3483695647134015E-2</v>
      </c>
      <c r="AA11">
        <f t="shared" si="5"/>
        <v>1.0107420116448325</v>
      </c>
      <c r="AB11">
        <f t="shared" si="5"/>
        <v>-7.3483695647134015E-2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8"/>
        <v>0</v>
      </c>
      <c r="AI11">
        <f t="shared" si="8"/>
        <v>0</v>
      </c>
      <c r="AJ11">
        <f t="shared" si="8"/>
        <v>0</v>
      </c>
      <c r="AK11">
        <f t="shared" si="8"/>
        <v>0</v>
      </c>
      <c r="AL11">
        <f t="shared" si="8"/>
        <v>0</v>
      </c>
      <c r="AM11">
        <f t="shared" si="8"/>
        <v>0</v>
      </c>
      <c r="AN11">
        <f t="shared" si="8"/>
        <v>0</v>
      </c>
      <c r="AO11">
        <f t="shared" si="8"/>
        <v>0</v>
      </c>
      <c r="AP11">
        <f t="shared" si="8"/>
        <v>0</v>
      </c>
      <c r="AQ11">
        <f t="shared" si="8"/>
        <v>0</v>
      </c>
      <c r="AR11">
        <f t="shared" si="8"/>
        <v>0</v>
      </c>
      <c r="AS11">
        <f t="shared" si="8"/>
        <v>0</v>
      </c>
      <c r="AT11">
        <f t="shared" si="8"/>
        <v>0</v>
      </c>
      <c r="AU11">
        <f t="shared" si="8"/>
        <v>0</v>
      </c>
      <c r="AV11">
        <f t="shared" si="8"/>
        <v>0</v>
      </c>
      <c r="AW11">
        <f t="shared" si="8"/>
        <v>0</v>
      </c>
      <c r="AX11">
        <f t="shared" si="9"/>
        <v>0</v>
      </c>
      <c r="AY11">
        <f t="shared" si="9"/>
        <v>0</v>
      </c>
      <c r="AZ11">
        <f t="shared" si="9"/>
        <v>0</v>
      </c>
      <c r="BA11">
        <f t="shared" si="9"/>
        <v>0</v>
      </c>
      <c r="BB11">
        <f t="shared" si="9"/>
        <v>0</v>
      </c>
      <c r="BC11">
        <f t="shared" si="9"/>
        <v>0</v>
      </c>
      <c r="BD11">
        <f t="shared" si="9"/>
        <v>0</v>
      </c>
      <c r="BE11">
        <f t="shared" si="9"/>
        <v>0</v>
      </c>
      <c r="BF11">
        <f t="shared" si="9"/>
        <v>0</v>
      </c>
      <c r="BG11">
        <f t="shared" si="9"/>
        <v>0</v>
      </c>
      <c r="BH11">
        <f t="shared" si="9"/>
        <v>0</v>
      </c>
      <c r="BI11">
        <f t="shared" si="9"/>
        <v>0</v>
      </c>
      <c r="BJ11">
        <f t="shared" si="9"/>
        <v>0</v>
      </c>
      <c r="BK11">
        <f t="shared" si="9"/>
        <v>0</v>
      </c>
      <c r="BL11">
        <f t="shared" si="9"/>
        <v>0</v>
      </c>
      <c r="BM11">
        <f t="shared" si="9"/>
        <v>0</v>
      </c>
      <c r="BN11">
        <f t="shared" si="10"/>
        <v>0</v>
      </c>
      <c r="BO11">
        <f t="shared" si="10"/>
        <v>0</v>
      </c>
      <c r="BP11">
        <f t="shared" si="10"/>
        <v>0</v>
      </c>
      <c r="BQ11">
        <f t="shared" si="10"/>
        <v>0</v>
      </c>
      <c r="BR11">
        <f t="shared" si="10"/>
        <v>0</v>
      </c>
      <c r="BS11">
        <f t="shared" si="10"/>
        <v>0</v>
      </c>
      <c r="BT11">
        <f t="shared" si="10"/>
        <v>0</v>
      </c>
      <c r="BU11">
        <f t="shared" si="10"/>
        <v>0</v>
      </c>
      <c r="BV11">
        <f t="shared" si="10"/>
        <v>0</v>
      </c>
      <c r="BW11">
        <f t="shared" si="10"/>
        <v>0</v>
      </c>
      <c r="BX11">
        <f t="shared" si="10"/>
        <v>0</v>
      </c>
      <c r="BY11">
        <f t="shared" si="10"/>
        <v>0</v>
      </c>
      <c r="BZ11">
        <f t="shared" si="10"/>
        <v>0</v>
      </c>
      <c r="CA11">
        <f t="shared" si="10"/>
        <v>0</v>
      </c>
      <c r="CB11">
        <f t="shared" si="10"/>
        <v>0</v>
      </c>
      <c r="CC11">
        <f t="shared" si="10"/>
        <v>0</v>
      </c>
      <c r="CD11">
        <f t="shared" si="7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1"/>
        <v>0</v>
      </c>
      <c r="CS11">
        <f t="shared" si="1"/>
        <v>0</v>
      </c>
      <c r="CT11">
        <f t="shared" si="1"/>
        <v>0</v>
      </c>
      <c r="CU11">
        <f t="shared" si="1"/>
        <v>0</v>
      </c>
      <c r="CV11">
        <f t="shared" si="1"/>
        <v>0</v>
      </c>
      <c r="CW11">
        <f t="shared" si="1"/>
        <v>0</v>
      </c>
      <c r="CX11">
        <f t="shared" si="1"/>
        <v>0</v>
      </c>
      <c r="DA11">
        <f t="shared" si="2"/>
        <v>43484.300590375817</v>
      </c>
      <c r="DB11">
        <f t="shared" si="3"/>
        <v>1222.6994096241833</v>
      </c>
    </row>
    <row r="12" spans="1:106" x14ac:dyDescent="0.2">
      <c r="A12" s="11">
        <v>1</v>
      </c>
      <c r="B12" s="2">
        <v>65</v>
      </c>
      <c r="C12" s="3">
        <v>100.5</v>
      </c>
      <c r="D12" s="2">
        <v>1033.2</v>
      </c>
      <c r="E12" s="3">
        <v>2924.5</v>
      </c>
      <c r="F12" s="2">
        <v>61</v>
      </c>
      <c r="G12" s="12">
        <v>-14528.79</v>
      </c>
      <c r="H12">
        <f t="shared" si="4"/>
        <v>14528.79</v>
      </c>
      <c r="J12" s="9">
        <v>24895</v>
      </c>
      <c r="Q12">
        <v>11</v>
      </c>
      <c r="R12">
        <f t="shared" si="5"/>
        <v>0</v>
      </c>
      <c r="S12">
        <f t="shared" si="5"/>
        <v>0</v>
      </c>
      <c r="T12">
        <f t="shared" si="5"/>
        <v>0</v>
      </c>
      <c r="U12">
        <f t="shared" si="5"/>
        <v>0</v>
      </c>
      <c r="V12">
        <f t="shared" si="5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-7.3483695647134015E-2</v>
      </c>
      <c r="AB12">
        <f t="shared" si="5"/>
        <v>1.0107420116448325</v>
      </c>
      <c r="AC12">
        <f t="shared" si="5"/>
        <v>-7.3483695647134015E-2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8"/>
        <v>0</v>
      </c>
      <c r="AI12">
        <f t="shared" si="8"/>
        <v>0</v>
      </c>
      <c r="AJ12">
        <f t="shared" si="8"/>
        <v>0</v>
      </c>
      <c r="AK12">
        <f t="shared" si="8"/>
        <v>0</v>
      </c>
      <c r="AL12">
        <f t="shared" si="8"/>
        <v>0</v>
      </c>
      <c r="AM12">
        <f t="shared" si="8"/>
        <v>0</v>
      </c>
      <c r="AN12">
        <f t="shared" si="8"/>
        <v>0</v>
      </c>
      <c r="AO12">
        <f t="shared" si="8"/>
        <v>0</v>
      </c>
      <c r="AP12">
        <f t="shared" si="8"/>
        <v>0</v>
      </c>
      <c r="AQ12">
        <f t="shared" si="8"/>
        <v>0</v>
      </c>
      <c r="AR12">
        <f t="shared" si="8"/>
        <v>0</v>
      </c>
      <c r="AS12">
        <f t="shared" si="8"/>
        <v>0</v>
      </c>
      <c r="AT12">
        <f t="shared" si="8"/>
        <v>0</v>
      </c>
      <c r="AU12">
        <f t="shared" si="8"/>
        <v>0</v>
      </c>
      <c r="AV12">
        <f t="shared" si="8"/>
        <v>0</v>
      </c>
      <c r="AW12">
        <f t="shared" si="8"/>
        <v>0</v>
      </c>
      <c r="AX12">
        <f t="shared" si="9"/>
        <v>0</v>
      </c>
      <c r="AY12">
        <f t="shared" si="9"/>
        <v>0</v>
      </c>
      <c r="AZ12">
        <f t="shared" si="9"/>
        <v>0</v>
      </c>
      <c r="BA12">
        <f t="shared" si="9"/>
        <v>0</v>
      </c>
      <c r="BB12">
        <f t="shared" si="9"/>
        <v>0</v>
      </c>
      <c r="BC12">
        <f t="shared" si="9"/>
        <v>0</v>
      </c>
      <c r="BD12">
        <f t="shared" si="9"/>
        <v>0</v>
      </c>
      <c r="BE12">
        <f t="shared" si="9"/>
        <v>0</v>
      </c>
      <c r="BF12">
        <f t="shared" si="9"/>
        <v>0</v>
      </c>
      <c r="BG12">
        <f t="shared" si="9"/>
        <v>0</v>
      </c>
      <c r="BH12">
        <f t="shared" si="9"/>
        <v>0</v>
      </c>
      <c r="BI12">
        <f t="shared" si="9"/>
        <v>0</v>
      </c>
      <c r="BJ12">
        <f t="shared" si="9"/>
        <v>0</v>
      </c>
      <c r="BK12">
        <f t="shared" si="9"/>
        <v>0</v>
      </c>
      <c r="BL12">
        <f t="shared" si="9"/>
        <v>0</v>
      </c>
      <c r="BM12">
        <f t="shared" si="9"/>
        <v>0</v>
      </c>
      <c r="BN12">
        <f t="shared" si="10"/>
        <v>0</v>
      </c>
      <c r="BO12">
        <f t="shared" si="10"/>
        <v>0</v>
      </c>
      <c r="BP12">
        <f t="shared" si="10"/>
        <v>0</v>
      </c>
      <c r="BQ12">
        <f t="shared" si="10"/>
        <v>0</v>
      </c>
      <c r="BR12">
        <f t="shared" si="10"/>
        <v>0</v>
      </c>
      <c r="BS12">
        <f t="shared" si="10"/>
        <v>0</v>
      </c>
      <c r="BT12">
        <f t="shared" si="10"/>
        <v>0</v>
      </c>
      <c r="BU12">
        <f t="shared" si="10"/>
        <v>0</v>
      </c>
      <c r="BV12">
        <f t="shared" si="10"/>
        <v>0</v>
      </c>
      <c r="BW12">
        <f t="shared" si="10"/>
        <v>0</v>
      </c>
      <c r="BX12">
        <f t="shared" si="10"/>
        <v>0</v>
      </c>
      <c r="BY12">
        <f t="shared" si="10"/>
        <v>0</v>
      </c>
      <c r="BZ12">
        <f t="shared" si="10"/>
        <v>0</v>
      </c>
      <c r="CA12">
        <f t="shared" si="10"/>
        <v>0</v>
      </c>
      <c r="CB12">
        <f t="shared" si="10"/>
        <v>0</v>
      </c>
      <c r="CC12">
        <f t="shared" si="10"/>
        <v>0</v>
      </c>
      <c r="CD12">
        <f t="shared" si="7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1"/>
        <v>0</v>
      </c>
      <c r="CS12">
        <f t="shared" si="1"/>
        <v>0</v>
      </c>
      <c r="CT12">
        <f t="shared" si="1"/>
        <v>0</v>
      </c>
      <c r="CU12">
        <f t="shared" si="1"/>
        <v>0</v>
      </c>
      <c r="CV12">
        <f t="shared" si="1"/>
        <v>0</v>
      </c>
      <c r="CW12">
        <f t="shared" si="1"/>
        <v>0</v>
      </c>
      <c r="CX12">
        <f t="shared" si="1"/>
        <v>0</v>
      </c>
      <c r="DA12">
        <f t="shared" si="2"/>
        <v>39218.812561815146</v>
      </c>
      <c r="DB12">
        <f t="shared" si="3"/>
        <v>-14323.812561815146</v>
      </c>
    </row>
    <row r="13" spans="1:106" x14ac:dyDescent="0.2">
      <c r="A13" s="11">
        <v>1</v>
      </c>
      <c r="B13" s="2">
        <v>55</v>
      </c>
      <c r="C13" s="3">
        <v>100.3</v>
      </c>
      <c r="D13" s="2">
        <v>721.5</v>
      </c>
      <c r="E13" s="3">
        <v>3752.4</v>
      </c>
      <c r="F13" s="2">
        <v>56</v>
      </c>
      <c r="G13" s="12">
        <v>5919.1459999999997</v>
      </c>
      <c r="H13">
        <f t="shared" si="4"/>
        <v>5919.1459999999997</v>
      </c>
      <c r="J13" s="9">
        <v>25441</v>
      </c>
      <c r="Q13">
        <v>12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-7.3483695647134015E-2</v>
      </c>
      <c r="AC13">
        <f t="shared" si="5"/>
        <v>1.0107420116448325</v>
      </c>
      <c r="AD13">
        <f t="shared" si="5"/>
        <v>-7.3483695647134015E-2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8"/>
        <v>0</v>
      </c>
      <c r="AI13">
        <f t="shared" si="8"/>
        <v>0</v>
      </c>
      <c r="AJ13">
        <f t="shared" si="8"/>
        <v>0</v>
      </c>
      <c r="AK13">
        <f t="shared" si="8"/>
        <v>0</v>
      </c>
      <c r="AL13">
        <f t="shared" si="8"/>
        <v>0</v>
      </c>
      <c r="AM13">
        <f t="shared" si="8"/>
        <v>0</v>
      </c>
      <c r="AN13">
        <f t="shared" si="8"/>
        <v>0</v>
      </c>
      <c r="AO13">
        <f t="shared" si="8"/>
        <v>0</v>
      </c>
      <c r="AP13">
        <f t="shared" si="8"/>
        <v>0</v>
      </c>
      <c r="AQ13">
        <f t="shared" si="8"/>
        <v>0</v>
      </c>
      <c r="AR13">
        <f t="shared" si="8"/>
        <v>0</v>
      </c>
      <c r="AS13">
        <f t="shared" si="8"/>
        <v>0</v>
      </c>
      <c r="AT13">
        <f t="shared" si="8"/>
        <v>0</v>
      </c>
      <c r="AU13">
        <f t="shared" si="8"/>
        <v>0</v>
      </c>
      <c r="AV13">
        <f t="shared" si="8"/>
        <v>0</v>
      </c>
      <c r="AW13">
        <f t="shared" si="8"/>
        <v>0</v>
      </c>
      <c r="AX13">
        <f t="shared" si="9"/>
        <v>0</v>
      </c>
      <c r="AY13">
        <f t="shared" si="9"/>
        <v>0</v>
      </c>
      <c r="AZ13">
        <f t="shared" si="9"/>
        <v>0</v>
      </c>
      <c r="BA13">
        <f t="shared" si="9"/>
        <v>0</v>
      </c>
      <c r="BB13">
        <f t="shared" si="9"/>
        <v>0</v>
      </c>
      <c r="BC13">
        <f t="shared" si="9"/>
        <v>0</v>
      </c>
      <c r="BD13">
        <f t="shared" si="9"/>
        <v>0</v>
      </c>
      <c r="BE13">
        <f t="shared" si="9"/>
        <v>0</v>
      </c>
      <c r="BF13">
        <f t="shared" si="9"/>
        <v>0</v>
      </c>
      <c r="BG13">
        <f t="shared" si="9"/>
        <v>0</v>
      </c>
      <c r="BH13">
        <f t="shared" si="9"/>
        <v>0</v>
      </c>
      <c r="BI13">
        <f t="shared" si="9"/>
        <v>0</v>
      </c>
      <c r="BJ13">
        <f t="shared" si="9"/>
        <v>0</v>
      </c>
      <c r="BK13">
        <f t="shared" si="9"/>
        <v>0</v>
      </c>
      <c r="BL13">
        <f t="shared" si="9"/>
        <v>0</v>
      </c>
      <c r="BM13">
        <f t="shared" si="9"/>
        <v>0</v>
      </c>
      <c r="BN13">
        <f t="shared" si="10"/>
        <v>0</v>
      </c>
      <c r="BO13">
        <f t="shared" si="10"/>
        <v>0</v>
      </c>
      <c r="BP13">
        <f t="shared" si="10"/>
        <v>0</v>
      </c>
      <c r="BQ13">
        <f t="shared" si="10"/>
        <v>0</v>
      </c>
      <c r="BR13">
        <f t="shared" si="10"/>
        <v>0</v>
      </c>
      <c r="BS13">
        <f t="shared" si="10"/>
        <v>0</v>
      </c>
      <c r="BT13">
        <f t="shared" si="10"/>
        <v>0</v>
      </c>
      <c r="BU13">
        <f t="shared" si="10"/>
        <v>0</v>
      </c>
      <c r="BV13">
        <f t="shared" si="10"/>
        <v>0</v>
      </c>
      <c r="BW13">
        <f t="shared" si="10"/>
        <v>0</v>
      </c>
      <c r="BX13">
        <f t="shared" si="10"/>
        <v>0</v>
      </c>
      <c r="BY13">
        <f t="shared" si="10"/>
        <v>0</v>
      </c>
      <c r="BZ13">
        <f t="shared" si="10"/>
        <v>0</v>
      </c>
      <c r="CA13">
        <f t="shared" si="10"/>
        <v>0</v>
      </c>
      <c r="CB13">
        <f t="shared" si="10"/>
        <v>0</v>
      </c>
      <c r="CC13">
        <f t="shared" si="10"/>
        <v>0</v>
      </c>
      <c r="CD13">
        <f t="shared" si="7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  <c r="CJ13">
        <f t="shared" si="1"/>
        <v>0</v>
      </c>
      <c r="CK13">
        <f t="shared" si="1"/>
        <v>0</v>
      </c>
      <c r="CL13">
        <f t="shared" si="1"/>
        <v>0</v>
      </c>
      <c r="CM13">
        <f t="shared" si="1"/>
        <v>0</v>
      </c>
      <c r="CN13">
        <f t="shared" si="1"/>
        <v>0</v>
      </c>
      <c r="CO13">
        <f t="shared" si="1"/>
        <v>0</v>
      </c>
      <c r="CP13">
        <f t="shared" si="1"/>
        <v>0</v>
      </c>
      <c r="CQ13">
        <f t="shared" si="1"/>
        <v>0</v>
      </c>
      <c r="CR13">
        <f t="shared" si="1"/>
        <v>0</v>
      </c>
      <c r="CS13">
        <f t="shared" si="1"/>
        <v>0</v>
      </c>
      <c r="CT13">
        <f t="shared" si="1"/>
        <v>0</v>
      </c>
      <c r="CU13">
        <f t="shared" si="1"/>
        <v>0</v>
      </c>
      <c r="CV13">
        <f t="shared" si="1"/>
        <v>0</v>
      </c>
      <c r="CW13">
        <f t="shared" si="1"/>
        <v>0</v>
      </c>
      <c r="CX13">
        <f t="shared" si="1"/>
        <v>0</v>
      </c>
      <c r="DA13">
        <f t="shared" si="2"/>
        <v>19709.120866060664</v>
      </c>
      <c r="DB13">
        <f t="shared" si="3"/>
        <v>5731.8791339393356</v>
      </c>
    </row>
    <row r="14" spans="1:106" x14ac:dyDescent="0.2">
      <c r="A14" s="11">
        <v>1</v>
      </c>
      <c r="B14" s="2">
        <v>52.8</v>
      </c>
      <c r="C14" s="3">
        <v>101</v>
      </c>
      <c r="D14" s="2">
        <v>724.8</v>
      </c>
      <c r="E14" s="3">
        <v>2984.7</v>
      </c>
      <c r="F14" s="2">
        <v>68.3</v>
      </c>
      <c r="G14" s="12">
        <v>4844.2049999999999</v>
      </c>
      <c r="H14">
        <f t="shared" si="4"/>
        <v>4844.2049999999999</v>
      </c>
      <c r="J14" s="9">
        <v>25888</v>
      </c>
      <c r="Q14">
        <v>13</v>
      </c>
      <c r="R14">
        <f t="shared" si="5"/>
        <v>0</v>
      </c>
      <c r="S14">
        <f t="shared" si="5"/>
        <v>0</v>
      </c>
      <c r="T14">
        <f t="shared" si="5"/>
        <v>0</v>
      </c>
      <c r="U14">
        <f t="shared" si="5"/>
        <v>0</v>
      </c>
      <c r="V14">
        <f t="shared" si="5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5"/>
        <v>0</v>
      </c>
      <c r="AB14">
        <f t="shared" si="5"/>
        <v>0</v>
      </c>
      <c r="AC14">
        <f t="shared" si="5"/>
        <v>-7.3483695647134015E-2</v>
      </c>
      <c r="AD14">
        <f t="shared" si="5"/>
        <v>1.0107420116448325</v>
      </c>
      <c r="AE14">
        <f t="shared" si="5"/>
        <v>-7.3483695647134015E-2</v>
      </c>
      <c r="AF14">
        <f t="shared" si="5"/>
        <v>0</v>
      </c>
      <c r="AG14">
        <f t="shared" si="5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>
        <f t="shared" si="8"/>
        <v>0</v>
      </c>
      <c r="AL14">
        <f t="shared" si="8"/>
        <v>0</v>
      </c>
      <c r="AM14">
        <f t="shared" si="8"/>
        <v>0</v>
      </c>
      <c r="AN14">
        <f t="shared" si="8"/>
        <v>0</v>
      </c>
      <c r="AO14">
        <f t="shared" si="8"/>
        <v>0</v>
      </c>
      <c r="AP14">
        <f t="shared" si="8"/>
        <v>0</v>
      </c>
      <c r="AQ14">
        <f t="shared" si="8"/>
        <v>0</v>
      </c>
      <c r="AR14">
        <f t="shared" si="8"/>
        <v>0</v>
      </c>
      <c r="AS14">
        <f t="shared" si="8"/>
        <v>0</v>
      </c>
      <c r="AT14">
        <f t="shared" si="8"/>
        <v>0</v>
      </c>
      <c r="AU14">
        <f t="shared" si="8"/>
        <v>0</v>
      </c>
      <c r="AV14">
        <f t="shared" si="8"/>
        <v>0</v>
      </c>
      <c r="AW14">
        <f t="shared" si="8"/>
        <v>0</v>
      </c>
      <c r="AX14">
        <f t="shared" si="9"/>
        <v>0</v>
      </c>
      <c r="AY14">
        <f t="shared" si="9"/>
        <v>0</v>
      </c>
      <c r="AZ14">
        <f t="shared" si="9"/>
        <v>0</v>
      </c>
      <c r="BA14">
        <f t="shared" si="9"/>
        <v>0</v>
      </c>
      <c r="BB14">
        <f t="shared" si="9"/>
        <v>0</v>
      </c>
      <c r="BC14">
        <f t="shared" si="9"/>
        <v>0</v>
      </c>
      <c r="BD14">
        <f t="shared" si="9"/>
        <v>0</v>
      </c>
      <c r="BE14">
        <f t="shared" si="9"/>
        <v>0</v>
      </c>
      <c r="BF14">
        <f t="shared" si="9"/>
        <v>0</v>
      </c>
      <c r="BG14">
        <f t="shared" si="9"/>
        <v>0</v>
      </c>
      <c r="BH14">
        <f t="shared" si="9"/>
        <v>0</v>
      </c>
      <c r="BI14">
        <f t="shared" si="9"/>
        <v>0</v>
      </c>
      <c r="BJ14">
        <f t="shared" si="9"/>
        <v>0</v>
      </c>
      <c r="BK14">
        <f t="shared" si="9"/>
        <v>0</v>
      </c>
      <c r="BL14">
        <f t="shared" si="9"/>
        <v>0</v>
      </c>
      <c r="BM14">
        <f t="shared" si="9"/>
        <v>0</v>
      </c>
      <c r="BN14">
        <f t="shared" si="10"/>
        <v>0</v>
      </c>
      <c r="BO14">
        <f t="shared" si="10"/>
        <v>0</v>
      </c>
      <c r="BP14">
        <f t="shared" si="10"/>
        <v>0</v>
      </c>
      <c r="BQ14">
        <f t="shared" si="10"/>
        <v>0</v>
      </c>
      <c r="BR14">
        <f t="shared" si="10"/>
        <v>0</v>
      </c>
      <c r="BS14">
        <f t="shared" si="10"/>
        <v>0</v>
      </c>
      <c r="BT14">
        <f t="shared" si="10"/>
        <v>0</v>
      </c>
      <c r="BU14">
        <f t="shared" si="10"/>
        <v>0</v>
      </c>
      <c r="BV14">
        <f t="shared" si="10"/>
        <v>0</v>
      </c>
      <c r="BW14">
        <f t="shared" si="10"/>
        <v>0</v>
      </c>
      <c r="BX14">
        <f t="shared" si="10"/>
        <v>0</v>
      </c>
      <c r="BY14">
        <f t="shared" si="10"/>
        <v>0</v>
      </c>
      <c r="BZ14">
        <f t="shared" si="10"/>
        <v>0</v>
      </c>
      <c r="CA14">
        <f t="shared" si="10"/>
        <v>0</v>
      </c>
      <c r="CB14">
        <f t="shared" si="10"/>
        <v>0</v>
      </c>
      <c r="CC14">
        <f t="shared" si="10"/>
        <v>0</v>
      </c>
      <c r="CD14">
        <f t="shared" si="7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1"/>
        <v>0</v>
      </c>
      <c r="CS14">
        <f t="shared" si="1"/>
        <v>0</v>
      </c>
      <c r="CT14">
        <f t="shared" ref="CT14:CX14" si="11">IF(AND(CT$1=$Q14,OR(CT$1=1,CT$1=85)),$L$2,IF(ABS(CT$1-$Q14)=1,$N$2,IF(CT$1=$Q14,$M$2,0)))</f>
        <v>0</v>
      </c>
      <c r="CU14">
        <f t="shared" si="11"/>
        <v>0</v>
      </c>
      <c r="CV14">
        <f t="shared" si="11"/>
        <v>0</v>
      </c>
      <c r="CW14">
        <f t="shared" si="11"/>
        <v>0</v>
      </c>
      <c r="CX14">
        <f t="shared" si="11"/>
        <v>0</v>
      </c>
      <c r="DA14">
        <f t="shared" si="2"/>
        <v>21199.895944556814</v>
      </c>
      <c r="DB14">
        <f t="shared" si="3"/>
        <v>4688.1040554431856</v>
      </c>
    </row>
    <row r="15" spans="1:106" x14ac:dyDescent="0.2">
      <c r="A15" s="11">
        <v>1</v>
      </c>
      <c r="B15" s="2">
        <v>59.5</v>
      </c>
      <c r="C15" s="3">
        <v>98.8</v>
      </c>
      <c r="D15" s="2">
        <v>621.70000000000005</v>
      </c>
      <c r="E15" s="3">
        <v>5797.3</v>
      </c>
      <c r="F15" s="2">
        <v>56.5</v>
      </c>
      <c r="G15" s="12">
        <v>4948.8890000000001</v>
      </c>
      <c r="H15">
        <f t="shared" si="4"/>
        <v>4948.8890000000001</v>
      </c>
      <c r="J15" s="9">
        <v>26828</v>
      </c>
      <c r="Q15">
        <v>14</v>
      </c>
      <c r="R15">
        <f t="shared" si="5"/>
        <v>0</v>
      </c>
      <c r="S15">
        <f t="shared" si="5"/>
        <v>0</v>
      </c>
      <c r="T15">
        <f t="shared" si="5"/>
        <v>0</v>
      </c>
      <c r="U15">
        <f t="shared" si="5"/>
        <v>0</v>
      </c>
      <c r="V15">
        <f t="shared" si="5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-7.3483695647134015E-2</v>
      </c>
      <c r="AE15">
        <f t="shared" si="5"/>
        <v>1.0107420116448325</v>
      </c>
      <c r="AF15">
        <f t="shared" si="5"/>
        <v>-7.3483695647134015E-2</v>
      </c>
      <c r="AG15">
        <f t="shared" si="5"/>
        <v>0</v>
      </c>
      <c r="AH15">
        <f t="shared" si="8"/>
        <v>0</v>
      </c>
      <c r="AI15">
        <f t="shared" si="8"/>
        <v>0</v>
      </c>
      <c r="AJ15">
        <f t="shared" si="8"/>
        <v>0</v>
      </c>
      <c r="AK15">
        <f t="shared" si="8"/>
        <v>0</v>
      </c>
      <c r="AL15">
        <f t="shared" si="8"/>
        <v>0</v>
      </c>
      <c r="AM15">
        <f t="shared" si="8"/>
        <v>0</v>
      </c>
      <c r="AN15">
        <f t="shared" si="8"/>
        <v>0</v>
      </c>
      <c r="AO15">
        <f t="shared" si="8"/>
        <v>0</v>
      </c>
      <c r="AP15">
        <f t="shared" si="8"/>
        <v>0</v>
      </c>
      <c r="AQ15">
        <f t="shared" si="8"/>
        <v>0</v>
      </c>
      <c r="AR15">
        <f t="shared" si="8"/>
        <v>0</v>
      </c>
      <c r="AS15">
        <f t="shared" si="8"/>
        <v>0</v>
      </c>
      <c r="AT15">
        <f t="shared" si="8"/>
        <v>0</v>
      </c>
      <c r="AU15">
        <f t="shared" si="8"/>
        <v>0</v>
      </c>
      <c r="AV15">
        <f t="shared" si="8"/>
        <v>0</v>
      </c>
      <c r="AW15">
        <f t="shared" si="8"/>
        <v>0</v>
      </c>
      <c r="AX15">
        <f t="shared" si="9"/>
        <v>0</v>
      </c>
      <c r="AY15">
        <f t="shared" si="9"/>
        <v>0</v>
      </c>
      <c r="AZ15">
        <f t="shared" si="9"/>
        <v>0</v>
      </c>
      <c r="BA15">
        <f t="shared" si="9"/>
        <v>0</v>
      </c>
      <c r="BB15">
        <f t="shared" si="9"/>
        <v>0</v>
      </c>
      <c r="BC15">
        <f t="shared" si="9"/>
        <v>0</v>
      </c>
      <c r="BD15">
        <f t="shared" si="9"/>
        <v>0</v>
      </c>
      <c r="BE15">
        <f t="shared" si="9"/>
        <v>0</v>
      </c>
      <c r="BF15">
        <f t="shared" si="9"/>
        <v>0</v>
      </c>
      <c r="BG15">
        <f t="shared" si="9"/>
        <v>0</v>
      </c>
      <c r="BH15">
        <f t="shared" si="9"/>
        <v>0</v>
      </c>
      <c r="BI15">
        <f t="shared" si="9"/>
        <v>0</v>
      </c>
      <c r="BJ15">
        <f t="shared" si="9"/>
        <v>0</v>
      </c>
      <c r="BK15">
        <f t="shared" si="9"/>
        <v>0</v>
      </c>
      <c r="BL15">
        <f t="shared" si="9"/>
        <v>0</v>
      </c>
      <c r="BM15">
        <f t="shared" si="9"/>
        <v>0</v>
      </c>
      <c r="BN15">
        <f t="shared" si="10"/>
        <v>0</v>
      </c>
      <c r="BO15">
        <f t="shared" si="10"/>
        <v>0</v>
      </c>
      <c r="BP15">
        <f t="shared" si="10"/>
        <v>0</v>
      </c>
      <c r="BQ15">
        <f t="shared" si="10"/>
        <v>0</v>
      </c>
      <c r="BR15">
        <f t="shared" si="10"/>
        <v>0</v>
      </c>
      <c r="BS15">
        <f t="shared" si="10"/>
        <v>0</v>
      </c>
      <c r="BT15">
        <f t="shared" si="10"/>
        <v>0</v>
      </c>
      <c r="BU15">
        <f t="shared" si="10"/>
        <v>0</v>
      </c>
      <c r="BV15">
        <f t="shared" si="10"/>
        <v>0</v>
      </c>
      <c r="BW15">
        <f t="shared" si="10"/>
        <v>0</v>
      </c>
      <c r="BX15">
        <f t="shared" si="10"/>
        <v>0</v>
      </c>
      <c r="BY15">
        <f t="shared" si="10"/>
        <v>0</v>
      </c>
      <c r="BZ15">
        <f t="shared" si="10"/>
        <v>0</v>
      </c>
      <c r="CA15">
        <f t="shared" si="10"/>
        <v>0</v>
      </c>
      <c r="CB15">
        <f t="shared" si="10"/>
        <v>0</v>
      </c>
      <c r="CC15">
        <f t="shared" si="10"/>
        <v>0</v>
      </c>
      <c r="CD15">
        <f t="shared" si="7"/>
        <v>0</v>
      </c>
      <c r="CE15">
        <f t="shared" si="7"/>
        <v>0</v>
      </c>
      <c r="CF15">
        <f t="shared" si="7"/>
        <v>0</v>
      </c>
      <c r="CG15">
        <f t="shared" si="7"/>
        <v>0</v>
      </c>
      <c r="CH15">
        <f t="shared" si="7"/>
        <v>0</v>
      </c>
      <c r="CI15">
        <f t="shared" si="7"/>
        <v>0</v>
      </c>
      <c r="CJ15">
        <f t="shared" si="7"/>
        <v>0</v>
      </c>
      <c r="CK15">
        <f t="shared" si="7"/>
        <v>0</v>
      </c>
      <c r="CL15">
        <f t="shared" si="7"/>
        <v>0</v>
      </c>
      <c r="CM15">
        <f t="shared" si="7"/>
        <v>0</v>
      </c>
      <c r="CN15">
        <f t="shared" si="7"/>
        <v>0</v>
      </c>
      <c r="CO15">
        <f t="shared" si="7"/>
        <v>0</v>
      </c>
      <c r="CP15">
        <f t="shared" si="7"/>
        <v>0</v>
      </c>
      <c r="CQ15">
        <f t="shared" si="7"/>
        <v>0</v>
      </c>
      <c r="CR15">
        <f t="shared" si="7"/>
        <v>0</v>
      </c>
      <c r="CS15">
        <f t="shared" ref="CS15:CX30" si="12">IF(AND(CS$1=$Q15,OR(CS$1=1,CS$1=85)),$L$2,IF(ABS(CS$1-$Q15)=1,$N$2,IF(CS$1=$Q15,$M$2,0)))</f>
        <v>0</v>
      </c>
      <c r="CT15">
        <f t="shared" si="12"/>
        <v>0</v>
      </c>
      <c r="CU15">
        <f t="shared" si="12"/>
        <v>0</v>
      </c>
      <c r="CV15">
        <f t="shared" si="12"/>
        <v>0</v>
      </c>
      <c r="CW15">
        <f t="shared" si="12"/>
        <v>0</v>
      </c>
      <c r="CX15">
        <f t="shared" si="12"/>
        <v>0</v>
      </c>
      <c r="DA15">
        <f t="shared" si="2"/>
        <v>21911.179084962732</v>
      </c>
      <c r="DB15">
        <f t="shared" si="3"/>
        <v>4916.8209150372677</v>
      </c>
    </row>
    <row r="16" spans="1:106" x14ac:dyDescent="0.2">
      <c r="A16" s="11">
        <v>1</v>
      </c>
      <c r="B16" s="2">
        <v>54.5</v>
      </c>
      <c r="C16" s="3">
        <v>99.8</v>
      </c>
      <c r="D16" s="2">
        <v>912.2</v>
      </c>
      <c r="E16" s="3">
        <v>2023.6</v>
      </c>
      <c r="F16" s="2">
        <v>53.8</v>
      </c>
      <c r="G16" s="12">
        <v>4110.6559999999999</v>
      </c>
      <c r="H16">
        <f t="shared" si="4"/>
        <v>4110.6559999999999</v>
      </c>
      <c r="J16" s="9">
        <v>25125</v>
      </c>
      <c r="Q16">
        <v>15</v>
      </c>
      <c r="R16">
        <f t="shared" si="5"/>
        <v>0</v>
      </c>
      <c r="S16">
        <f t="shared" si="5"/>
        <v>0</v>
      </c>
      <c r="T16">
        <f t="shared" si="5"/>
        <v>0</v>
      </c>
      <c r="U16">
        <f t="shared" si="5"/>
        <v>0</v>
      </c>
      <c r="V16">
        <f t="shared" si="5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-7.3483695647134015E-2</v>
      </c>
      <c r="AF16">
        <f t="shared" si="5"/>
        <v>1.0107420116448325</v>
      </c>
      <c r="AG16">
        <f t="shared" si="5"/>
        <v>-7.3483695647134015E-2</v>
      </c>
      <c r="AH16">
        <f t="shared" si="8"/>
        <v>0</v>
      </c>
      <c r="AI16">
        <f t="shared" si="8"/>
        <v>0</v>
      </c>
      <c r="AJ16">
        <f t="shared" si="8"/>
        <v>0</v>
      </c>
      <c r="AK16">
        <f t="shared" si="8"/>
        <v>0</v>
      </c>
      <c r="AL16">
        <f t="shared" si="8"/>
        <v>0</v>
      </c>
      <c r="AM16">
        <f t="shared" si="8"/>
        <v>0</v>
      </c>
      <c r="AN16">
        <f t="shared" si="8"/>
        <v>0</v>
      </c>
      <c r="AO16">
        <f t="shared" si="8"/>
        <v>0</v>
      </c>
      <c r="AP16">
        <f t="shared" si="8"/>
        <v>0</v>
      </c>
      <c r="AQ16">
        <f t="shared" si="8"/>
        <v>0</v>
      </c>
      <c r="AR16">
        <f t="shared" si="8"/>
        <v>0</v>
      </c>
      <c r="AS16">
        <f t="shared" si="8"/>
        <v>0</v>
      </c>
      <c r="AT16">
        <f t="shared" si="8"/>
        <v>0</v>
      </c>
      <c r="AU16">
        <f t="shared" si="8"/>
        <v>0</v>
      </c>
      <c r="AV16">
        <f t="shared" si="8"/>
        <v>0</v>
      </c>
      <c r="AW16">
        <f t="shared" si="8"/>
        <v>0</v>
      </c>
      <c r="AX16">
        <f t="shared" si="9"/>
        <v>0</v>
      </c>
      <c r="AY16">
        <f t="shared" si="9"/>
        <v>0</v>
      </c>
      <c r="AZ16">
        <f t="shared" si="9"/>
        <v>0</v>
      </c>
      <c r="BA16">
        <f t="shared" si="9"/>
        <v>0</v>
      </c>
      <c r="BB16">
        <f t="shared" si="9"/>
        <v>0</v>
      </c>
      <c r="BC16">
        <f t="shared" si="9"/>
        <v>0</v>
      </c>
      <c r="BD16">
        <f t="shared" si="9"/>
        <v>0</v>
      </c>
      <c r="BE16">
        <f t="shared" si="9"/>
        <v>0</v>
      </c>
      <c r="BF16">
        <f t="shared" si="9"/>
        <v>0</v>
      </c>
      <c r="BG16">
        <f t="shared" si="9"/>
        <v>0</v>
      </c>
      <c r="BH16">
        <f t="shared" si="9"/>
        <v>0</v>
      </c>
      <c r="BI16">
        <f t="shared" si="9"/>
        <v>0</v>
      </c>
      <c r="BJ16">
        <f t="shared" si="9"/>
        <v>0</v>
      </c>
      <c r="BK16">
        <f t="shared" si="9"/>
        <v>0</v>
      </c>
      <c r="BL16">
        <f t="shared" si="9"/>
        <v>0</v>
      </c>
      <c r="BM16">
        <f t="shared" si="9"/>
        <v>0</v>
      </c>
      <c r="BN16">
        <f t="shared" si="10"/>
        <v>0</v>
      </c>
      <c r="BO16">
        <f t="shared" si="10"/>
        <v>0</v>
      </c>
      <c r="BP16">
        <f t="shared" si="10"/>
        <v>0</v>
      </c>
      <c r="BQ16">
        <f t="shared" si="10"/>
        <v>0</v>
      </c>
      <c r="BR16">
        <f t="shared" si="10"/>
        <v>0</v>
      </c>
      <c r="BS16">
        <f t="shared" si="10"/>
        <v>0</v>
      </c>
      <c r="BT16">
        <f t="shared" si="10"/>
        <v>0</v>
      </c>
      <c r="BU16">
        <f t="shared" si="10"/>
        <v>0</v>
      </c>
      <c r="BV16">
        <f t="shared" si="10"/>
        <v>0</v>
      </c>
      <c r="BW16">
        <f t="shared" si="10"/>
        <v>0</v>
      </c>
      <c r="BX16">
        <f t="shared" si="10"/>
        <v>0</v>
      </c>
      <c r="BY16">
        <f t="shared" si="10"/>
        <v>0</v>
      </c>
      <c r="BZ16">
        <f t="shared" si="10"/>
        <v>0</v>
      </c>
      <c r="CA16">
        <f t="shared" si="10"/>
        <v>0</v>
      </c>
      <c r="CB16">
        <f t="shared" si="10"/>
        <v>0</v>
      </c>
      <c r="CC16">
        <f t="shared" si="10"/>
        <v>0</v>
      </c>
      <c r="CD16">
        <f t="shared" si="7"/>
        <v>0</v>
      </c>
      <c r="CE16">
        <f t="shared" si="7"/>
        <v>0</v>
      </c>
      <c r="CF16">
        <f t="shared" si="7"/>
        <v>0</v>
      </c>
      <c r="CG16">
        <f t="shared" si="7"/>
        <v>0</v>
      </c>
      <c r="CH16">
        <f t="shared" si="7"/>
        <v>0</v>
      </c>
      <c r="CI16">
        <f t="shared" si="7"/>
        <v>0</v>
      </c>
      <c r="CJ16">
        <f t="shared" si="7"/>
        <v>0</v>
      </c>
      <c r="CK16">
        <f t="shared" si="7"/>
        <v>0</v>
      </c>
      <c r="CL16">
        <f t="shared" si="7"/>
        <v>0</v>
      </c>
      <c r="CM16">
        <f t="shared" si="7"/>
        <v>0</v>
      </c>
      <c r="CN16">
        <f t="shared" si="7"/>
        <v>0</v>
      </c>
      <c r="CO16">
        <f t="shared" si="7"/>
        <v>0</v>
      </c>
      <c r="CP16">
        <f t="shared" si="7"/>
        <v>0</v>
      </c>
      <c r="CQ16">
        <f t="shared" si="7"/>
        <v>0</v>
      </c>
      <c r="CR16">
        <f t="shared" si="7"/>
        <v>0</v>
      </c>
      <c r="CS16">
        <f t="shared" si="12"/>
        <v>0</v>
      </c>
      <c r="CT16">
        <f t="shared" si="12"/>
        <v>0</v>
      </c>
      <c r="CU16">
        <f t="shared" si="12"/>
        <v>0</v>
      </c>
      <c r="CV16">
        <f t="shared" si="12"/>
        <v>0</v>
      </c>
      <c r="CW16">
        <f t="shared" si="12"/>
        <v>0</v>
      </c>
      <c r="CX16">
        <f t="shared" si="12"/>
        <v>0</v>
      </c>
      <c r="DA16">
        <f t="shared" si="2"/>
        <v>21186.900376513087</v>
      </c>
      <c r="DB16">
        <f t="shared" si="3"/>
        <v>3938.0996234869126</v>
      </c>
    </row>
    <row r="17" spans="1:106" x14ac:dyDescent="0.2">
      <c r="A17" s="11">
        <v>1</v>
      </c>
      <c r="B17" s="2">
        <v>60.1</v>
      </c>
      <c r="C17" s="3">
        <v>95.9</v>
      </c>
      <c r="D17" s="2">
        <v>714.1</v>
      </c>
      <c r="E17" s="3">
        <v>18717.7</v>
      </c>
      <c r="F17" s="2">
        <v>67.3</v>
      </c>
      <c r="G17" s="12">
        <v>2304.9549999999999</v>
      </c>
      <c r="H17">
        <f t="shared" si="4"/>
        <v>2304.9549999999999</v>
      </c>
      <c r="J17" s="9">
        <v>27208</v>
      </c>
      <c r="Q17">
        <v>16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-7.3483695647134015E-2</v>
      </c>
      <c r="AG17">
        <f t="shared" si="5"/>
        <v>1.0107420116448325</v>
      </c>
      <c r="AH17">
        <f t="shared" si="8"/>
        <v>-7.3483695647134015E-2</v>
      </c>
      <c r="AI17">
        <f t="shared" si="8"/>
        <v>0</v>
      </c>
      <c r="AJ17">
        <f t="shared" si="8"/>
        <v>0</v>
      </c>
      <c r="AK17">
        <f t="shared" si="8"/>
        <v>0</v>
      </c>
      <c r="AL17">
        <f t="shared" si="8"/>
        <v>0</v>
      </c>
      <c r="AM17">
        <f t="shared" si="8"/>
        <v>0</v>
      </c>
      <c r="AN17">
        <f t="shared" si="8"/>
        <v>0</v>
      </c>
      <c r="AO17">
        <f t="shared" si="8"/>
        <v>0</v>
      </c>
      <c r="AP17">
        <f t="shared" si="8"/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9"/>
        <v>0</v>
      </c>
      <c r="AY17">
        <f t="shared" si="9"/>
        <v>0</v>
      </c>
      <c r="AZ17">
        <f t="shared" si="9"/>
        <v>0</v>
      </c>
      <c r="BA17">
        <f t="shared" si="9"/>
        <v>0</v>
      </c>
      <c r="BB17">
        <f t="shared" si="9"/>
        <v>0</v>
      </c>
      <c r="BC17">
        <f t="shared" si="9"/>
        <v>0</v>
      </c>
      <c r="BD17">
        <f t="shared" si="9"/>
        <v>0</v>
      </c>
      <c r="BE17">
        <f t="shared" si="9"/>
        <v>0</v>
      </c>
      <c r="BF17">
        <f t="shared" si="9"/>
        <v>0</v>
      </c>
      <c r="BG17">
        <f t="shared" si="9"/>
        <v>0</v>
      </c>
      <c r="BH17">
        <f t="shared" si="9"/>
        <v>0</v>
      </c>
      <c r="BI17">
        <f t="shared" si="9"/>
        <v>0</v>
      </c>
      <c r="BJ17">
        <f t="shared" si="9"/>
        <v>0</v>
      </c>
      <c r="BK17">
        <f t="shared" si="9"/>
        <v>0</v>
      </c>
      <c r="BL17">
        <f t="shared" si="9"/>
        <v>0</v>
      </c>
      <c r="BM17">
        <f t="shared" si="9"/>
        <v>0</v>
      </c>
      <c r="BN17">
        <f t="shared" si="10"/>
        <v>0</v>
      </c>
      <c r="BO17">
        <f t="shared" si="10"/>
        <v>0</v>
      </c>
      <c r="BP17">
        <f t="shared" si="10"/>
        <v>0</v>
      </c>
      <c r="BQ17">
        <f t="shared" si="10"/>
        <v>0</v>
      </c>
      <c r="BR17">
        <f t="shared" si="10"/>
        <v>0</v>
      </c>
      <c r="BS17">
        <f t="shared" si="10"/>
        <v>0</v>
      </c>
      <c r="BT17">
        <f t="shared" si="10"/>
        <v>0</v>
      </c>
      <c r="BU17">
        <f t="shared" si="10"/>
        <v>0</v>
      </c>
      <c r="BV17">
        <f t="shared" si="10"/>
        <v>0</v>
      </c>
      <c r="BW17">
        <f t="shared" si="10"/>
        <v>0</v>
      </c>
      <c r="BX17">
        <f t="shared" si="10"/>
        <v>0</v>
      </c>
      <c r="BY17">
        <f t="shared" si="10"/>
        <v>0</v>
      </c>
      <c r="BZ17">
        <f t="shared" si="10"/>
        <v>0</v>
      </c>
      <c r="CA17">
        <f t="shared" si="10"/>
        <v>0</v>
      </c>
      <c r="CB17">
        <f t="shared" si="10"/>
        <v>0</v>
      </c>
      <c r="CC17">
        <f t="shared" si="10"/>
        <v>0</v>
      </c>
      <c r="CD17">
        <f t="shared" si="7"/>
        <v>0</v>
      </c>
      <c r="CE17">
        <f t="shared" si="7"/>
        <v>0</v>
      </c>
      <c r="CF17">
        <f t="shared" si="7"/>
        <v>0</v>
      </c>
      <c r="CG17">
        <f t="shared" si="7"/>
        <v>0</v>
      </c>
      <c r="CH17">
        <f t="shared" si="7"/>
        <v>0</v>
      </c>
      <c r="CI17">
        <f t="shared" si="7"/>
        <v>0</v>
      </c>
      <c r="CJ17">
        <f t="shared" si="7"/>
        <v>0</v>
      </c>
      <c r="CK17">
        <f t="shared" si="7"/>
        <v>0</v>
      </c>
      <c r="CL17">
        <f t="shared" si="7"/>
        <v>0</v>
      </c>
      <c r="CM17">
        <f t="shared" si="7"/>
        <v>0</v>
      </c>
      <c r="CN17">
        <f t="shared" si="7"/>
        <v>0</v>
      </c>
      <c r="CO17">
        <f t="shared" si="7"/>
        <v>0</v>
      </c>
      <c r="CP17">
        <f t="shared" si="7"/>
        <v>0</v>
      </c>
      <c r="CQ17">
        <f t="shared" si="7"/>
        <v>0</v>
      </c>
      <c r="CR17">
        <f t="shared" si="7"/>
        <v>0</v>
      </c>
      <c r="CS17">
        <f t="shared" si="12"/>
        <v>0</v>
      </c>
      <c r="CT17">
        <f t="shared" si="12"/>
        <v>0</v>
      </c>
      <c r="CU17">
        <f t="shared" si="12"/>
        <v>0</v>
      </c>
      <c r="CV17">
        <f t="shared" si="12"/>
        <v>0</v>
      </c>
      <c r="CW17">
        <f t="shared" si="12"/>
        <v>0</v>
      </c>
      <c r="CX17">
        <f t="shared" si="12"/>
        <v>0</v>
      </c>
      <c r="DA17">
        <f t="shared" si="2"/>
        <v>24774.117712338033</v>
      </c>
      <c r="DB17">
        <f t="shared" si="3"/>
        <v>2433.882287661967</v>
      </c>
    </row>
    <row r="18" spans="1:106" x14ac:dyDescent="0.2">
      <c r="A18" s="11">
        <v>1</v>
      </c>
      <c r="B18" s="2">
        <v>59.1</v>
      </c>
      <c r="C18" s="3">
        <v>96.2</v>
      </c>
      <c r="D18" s="2">
        <v>906.2</v>
      </c>
      <c r="E18" s="3">
        <v>4717.2</v>
      </c>
      <c r="F18" s="2">
        <v>61.8</v>
      </c>
      <c r="G18" s="12">
        <v>2212.8829999999998</v>
      </c>
      <c r="H18">
        <f t="shared" si="4"/>
        <v>2212.8829999999998</v>
      </c>
      <c r="J18" s="9">
        <v>27055</v>
      </c>
      <c r="Q18">
        <v>17</v>
      </c>
      <c r="R18">
        <f t="shared" si="5"/>
        <v>0</v>
      </c>
      <c r="S18">
        <f t="shared" si="5"/>
        <v>0</v>
      </c>
      <c r="T18">
        <f t="shared" si="5"/>
        <v>0</v>
      </c>
      <c r="U18">
        <f t="shared" si="5"/>
        <v>0</v>
      </c>
      <c r="V18">
        <f t="shared" si="5"/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-7.3483695647134015E-2</v>
      </c>
      <c r="AH18">
        <f t="shared" si="8"/>
        <v>1.0107420116448325</v>
      </c>
      <c r="AI18">
        <f t="shared" si="8"/>
        <v>-7.3483695647134015E-2</v>
      </c>
      <c r="AJ18">
        <f t="shared" si="8"/>
        <v>0</v>
      </c>
      <c r="AK18">
        <f t="shared" si="8"/>
        <v>0</v>
      </c>
      <c r="AL18">
        <f t="shared" si="8"/>
        <v>0</v>
      </c>
      <c r="AM18">
        <f t="shared" si="8"/>
        <v>0</v>
      </c>
      <c r="AN18">
        <f t="shared" si="8"/>
        <v>0</v>
      </c>
      <c r="AO18">
        <f t="shared" si="8"/>
        <v>0</v>
      </c>
      <c r="AP18">
        <f t="shared" si="8"/>
        <v>0</v>
      </c>
      <c r="AQ18">
        <f t="shared" si="8"/>
        <v>0</v>
      </c>
      <c r="AR18">
        <f t="shared" si="8"/>
        <v>0</v>
      </c>
      <c r="AS18">
        <f t="shared" si="8"/>
        <v>0</v>
      </c>
      <c r="AT18">
        <f t="shared" si="8"/>
        <v>0</v>
      </c>
      <c r="AU18">
        <f t="shared" si="8"/>
        <v>0</v>
      </c>
      <c r="AV18">
        <f t="shared" si="8"/>
        <v>0</v>
      </c>
      <c r="AW18">
        <f t="shared" si="8"/>
        <v>0</v>
      </c>
      <c r="AX18">
        <f t="shared" si="9"/>
        <v>0</v>
      </c>
      <c r="AY18">
        <f t="shared" si="9"/>
        <v>0</v>
      </c>
      <c r="AZ18">
        <f t="shared" si="9"/>
        <v>0</v>
      </c>
      <c r="BA18">
        <f t="shared" si="9"/>
        <v>0</v>
      </c>
      <c r="BB18">
        <f t="shared" si="9"/>
        <v>0</v>
      </c>
      <c r="BC18">
        <f t="shared" si="9"/>
        <v>0</v>
      </c>
      <c r="BD18">
        <f t="shared" si="9"/>
        <v>0</v>
      </c>
      <c r="BE18">
        <f t="shared" si="9"/>
        <v>0</v>
      </c>
      <c r="BF18">
        <f t="shared" si="9"/>
        <v>0</v>
      </c>
      <c r="BG18">
        <f t="shared" si="9"/>
        <v>0</v>
      </c>
      <c r="BH18">
        <f t="shared" si="9"/>
        <v>0</v>
      </c>
      <c r="BI18">
        <f t="shared" si="9"/>
        <v>0</v>
      </c>
      <c r="BJ18">
        <f t="shared" si="9"/>
        <v>0</v>
      </c>
      <c r="BK18">
        <f t="shared" si="9"/>
        <v>0</v>
      </c>
      <c r="BL18">
        <f t="shared" si="9"/>
        <v>0</v>
      </c>
      <c r="BM18">
        <f t="shared" si="9"/>
        <v>0</v>
      </c>
      <c r="BN18">
        <f t="shared" si="10"/>
        <v>0</v>
      </c>
      <c r="BO18">
        <f t="shared" si="10"/>
        <v>0</v>
      </c>
      <c r="BP18">
        <f t="shared" si="10"/>
        <v>0</v>
      </c>
      <c r="BQ18">
        <f t="shared" si="10"/>
        <v>0</v>
      </c>
      <c r="BR18">
        <f t="shared" si="10"/>
        <v>0</v>
      </c>
      <c r="BS18">
        <f t="shared" si="10"/>
        <v>0</v>
      </c>
      <c r="BT18">
        <f t="shared" si="10"/>
        <v>0</v>
      </c>
      <c r="BU18">
        <f t="shared" si="10"/>
        <v>0</v>
      </c>
      <c r="BV18">
        <f t="shared" si="10"/>
        <v>0</v>
      </c>
      <c r="BW18">
        <f t="shared" si="10"/>
        <v>0</v>
      </c>
      <c r="BX18">
        <f t="shared" si="10"/>
        <v>0</v>
      </c>
      <c r="BY18">
        <f t="shared" si="10"/>
        <v>0</v>
      </c>
      <c r="BZ18">
        <f t="shared" si="10"/>
        <v>0</v>
      </c>
      <c r="CA18">
        <f t="shared" si="10"/>
        <v>0</v>
      </c>
      <c r="CB18">
        <f t="shared" si="10"/>
        <v>0</v>
      </c>
      <c r="CC18">
        <f t="shared" si="10"/>
        <v>0</v>
      </c>
      <c r="CD18">
        <f t="shared" si="7"/>
        <v>0</v>
      </c>
      <c r="CE18">
        <f t="shared" si="7"/>
        <v>0</v>
      </c>
      <c r="CF18">
        <f t="shared" si="7"/>
        <v>0</v>
      </c>
      <c r="CG18">
        <f t="shared" si="7"/>
        <v>0</v>
      </c>
      <c r="CH18">
        <f t="shared" si="7"/>
        <v>0</v>
      </c>
      <c r="CI18">
        <f t="shared" si="7"/>
        <v>0</v>
      </c>
      <c r="CJ18">
        <f t="shared" si="7"/>
        <v>0</v>
      </c>
      <c r="CK18">
        <f t="shared" si="7"/>
        <v>0</v>
      </c>
      <c r="CL18">
        <f t="shared" si="7"/>
        <v>0</v>
      </c>
      <c r="CM18">
        <f t="shared" si="7"/>
        <v>0</v>
      </c>
      <c r="CN18">
        <f t="shared" si="7"/>
        <v>0</v>
      </c>
      <c r="CO18">
        <f t="shared" si="7"/>
        <v>0</v>
      </c>
      <c r="CP18">
        <f t="shared" si="7"/>
        <v>0</v>
      </c>
      <c r="CQ18">
        <f t="shared" si="7"/>
        <v>0</v>
      </c>
      <c r="CR18">
        <f t="shared" si="7"/>
        <v>0</v>
      </c>
      <c r="CS18">
        <f t="shared" si="12"/>
        <v>0</v>
      </c>
      <c r="CT18">
        <f t="shared" si="12"/>
        <v>0</v>
      </c>
      <c r="CU18">
        <f t="shared" si="12"/>
        <v>0</v>
      </c>
      <c r="CV18">
        <f t="shared" si="12"/>
        <v>0</v>
      </c>
      <c r="CW18">
        <f t="shared" si="12"/>
        <v>0</v>
      </c>
      <c r="CX18">
        <f t="shared" si="12"/>
        <v>0</v>
      </c>
      <c r="DA18">
        <f t="shared" si="2"/>
        <v>24720.539342634765</v>
      </c>
      <c r="DB18">
        <f t="shared" si="3"/>
        <v>2334.4606573652345</v>
      </c>
    </row>
    <row r="19" spans="1:106" x14ac:dyDescent="0.2">
      <c r="A19" s="11">
        <v>1</v>
      </c>
      <c r="B19" s="2">
        <v>59</v>
      </c>
      <c r="C19" s="3">
        <v>101.8</v>
      </c>
      <c r="D19" s="2">
        <v>644.5</v>
      </c>
      <c r="E19" s="3">
        <v>249579.4</v>
      </c>
      <c r="F19" s="2">
        <v>75.5</v>
      </c>
      <c r="G19" s="12">
        <v>18228.7</v>
      </c>
      <c r="H19">
        <f t="shared" si="4"/>
        <v>18228.7</v>
      </c>
      <c r="J19" s="9">
        <v>68386</v>
      </c>
      <c r="Q19">
        <v>18</v>
      </c>
      <c r="R19">
        <f t="shared" si="5"/>
        <v>0</v>
      </c>
      <c r="S19">
        <f t="shared" si="5"/>
        <v>0</v>
      </c>
      <c r="T19">
        <f t="shared" si="5"/>
        <v>0</v>
      </c>
      <c r="U19">
        <f t="shared" si="5"/>
        <v>0</v>
      </c>
      <c r="V19">
        <f t="shared" si="5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5"/>
        <v>0</v>
      </c>
      <c r="AG19">
        <f t="shared" si="5"/>
        <v>0</v>
      </c>
      <c r="AH19">
        <f t="shared" si="8"/>
        <v>-7.3483695647134015E-2</v>
      </c>
      <c r="AI19">
        <f t="shared" si="8"/>
        <v>1.0107420116448325</v>
      </c>
      <c r="AJ19">
        <f t="shared" si="8"/>
        <v>-7.3483695647134015E-2</v>
      </c>
      <c r="AK19">
        <f t="shared" si="8"/>
        <v>0</v>
      </c>
      <c r="AL19">
        <f t="shared" si="8"/>
        <v>0</v>
      </c>
      <c r="AM19">
        <f t="shared" si="8"/>
        <v>0</v>
      </c>
      <c r="AN19">
        <f t="shared" si="8"/>
        <v>0</v>
      </c>
      <c r="AO19">
        <f t="shared" si="8"/>
        <v>0</v>
      </c>
      <c r="AP19">
        <f t="shared" si="8"/>
        <v>0</v>
      </c>
      <c r="AQ19">
        <f t="shared" si="8"/>
        <v>0</v>
      </c>
      <c r="AR19">
        <f t="shared" si="8"/>
        <v>0</v>
      </c>
      <c r="AS19">
        <f t="shared" si="8"/>
        <v>0</v>
      </c>
      <c r="AT19">
        <f t="shared" si="8"/>
        <v>0</v>
      </c>
      <c r="AU19">
        <f t="shared" si="8"/>
        <v>0</v>
      </c>
      <c r="AV19">
        <f t="shared" si="8"/>
        <v>0</v>
      </c>
      <c r="AW19">
        <f t="shared" si="8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9"/>
        <v>0</v>
      </c>
      <c r="BC19">
        <f t="shared" si="9"/>
        <v>0</v>
      </c>
      <c r="BD19">
        <f t="shared" si="9"/>
        <v>0</v>
      </c>
      <c r="BE19">
        <f t="shared" si="9"/>
        <v>0</v>
      </c>
      <c r="BF19">
        <f t="shared" si="9"/>
        <v>0</v>
      </c>
      <c r="BG19">
        <f t="shared" si="9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10"/>
        <v>0</v>
      </c>
      <c r="BO19">
        <f t="shared" si="10"/>
        <v>0</v>
      </c>
      <c r="BP19">
        <f t="shared" si="10"/>
        <v>0</v>
      </c>
      <c r="BQ19">
        <f t="shared" si="10"/>
        <v>0</v>
      </c>
      <c r="BR19">
        <f t="shared" si="10"/>
        <v>0</v>
      </c>
      <c r="BS19">
        <f t="shared" si="10"/>
        <v>0</v>
      </c>
      <c r="BT19">
        <f t="shared" si="10"/>
        <v>0</v>
      </c>
      <c r="BU19">
        <f t="shared" si="10"/>
        <v>0</v>
      </c>
      <c r="BV19">
        <f t="shared" si="10"/>
        <v>0</v>
      </c>
      <c r="BW19">
        <f t="shared" si="10"/>
        <v>0</v>
      </c>
      <c r="BX19">
        <f t="shared" si="10"/>
        <v>0</v>
      </c>
      <c r="BY19">
        <f t="shared" si="10"/>
        <v>0</v>
      </c>
      <c r="BZ19">
        <f t="shared" si="10"/>
        <v>0</v>
      </c>
      <c r="CA19">
        <f t="shared" si="10"/>
        <v>0</v>
      </c>
      <c r="CB19">
        <f t="shared" si="10"/>
        <v>0</v>
      </c>
      <c r="CC19">
        <f t="shared" si="10"/>
        <v>0</v>
      </c>
      <c r="CD19">
        <f t="shared" si="7"/>
        <v>0</v>
      </c>
      <c r="CE19">
        <f t="shared" si="7"/>
        <v>0</v>
      </c>
      <c r="CF19">
        <f t="shared" si="7"/>
        <v>0</v>
      </c>
      <c r="CG19">
        <f t="shared" si="7"/>
        <v>0</v>
      </c>
      <c r="CH19">
        <f t="shared" si="7"/>
        <v>0</v>
      </c>
      <c r="CI19">
        <f t="shared" si="7"/>
        <v>0</v>
      </c>
      <c r="CJ19">
        <f t="shared" si="7"/>
        <v>0</v>
      </c>
      <c r="CK19">
        <f t="shared" si="7"/>
        <v>0</v>
      </c>
      <c r="CL19">
        <f t="shared" si="7"/>
        <v>0</v>
      </c>
      <c r="CM19">
        <f t="shared" si="7"/>
        <v>0</v>
      </c>
      <c r="CN19">
        <f t="shared" si="7"/>
        <v>0</v>
      </c>
      <c r="CO19">
        <f t="shared" si="7"/>
        <v>0</v>
      </c>
      <c r="CP19">
        <f t="shared" si="7"/>
        <v>0</v>
      </c>
      <c r="CQ19">
        <f t="shared" si="7"/>
        <v>0</v>
      </c>
      <c r="CR19">
        <f t="shared" si="7"/>
        <v>0</v>
      </c>
      <c r="CS19">
        <f t="shared" si="12"/>
        <v>0</v>
      </c>
      <c r="CT19">
        <f t="shared" si="12"/>
        <v>0</v>
      </c>
      <c r="CU19">
        <f t="shared" si="12"/>
        <v>0</v>
      </c>
      <c r="CV19">
        <f t="shared" si="12"/>
        <v>0</v>
      </c>
      <c r="CW19">
        <f t="shared" si="12"/>
        <v>0</v>
      </c>
      <c r="CX19">
        <f t="shared" si="12"/>
        <v>0</v>
      </c>
      <c r="DA19">
        <f t="shared" si="2"/>
        <v>50973.493953469937</v>
      </c>
      <c r="DB19">
        <f t="shared" si="3"/>
        <v>17412.506046530063</v>
      </c>
    </row>
    <row r="20" spans="1:106" x14ac:dyDescent="0.2">
      <c r="A20" s="11">
        <v>1</v>
      </c>
      <c r="B20" s="4">
        <v>61.7</v>
      </c>
      <c r="C20" s="3">
        <v>102.3</v>
      </c>
      <c r="D20" s="2">
        <v>1173</v>
      </c>
      <c r="E20" s="3">
        <v>901.4</v>
      </c>
      <c r="F20" s="2">
        <v>70.099999999999994</v>
      </c>
      <c r="G20" s="12">
        <v>-13224.72</v>
      </c>
      <c r="H20">
        <f t="shared" si="4"/>
        <v>13224.72</v>
      </c>
      <c r="J20" s="9">
        <v>29150</v>
      </c>
      <c r="Q20">
        <v>19</v>
      </c>
      <c r="R20">
        <f t="shared" si="5"/>
        <v>0</v>
      </c>
      <c r="S20">
        <f t="shared" si="5"/>
        <v>0</v>
      </c>
      <c r="T20">
        <f t="shared" si="5"/>
        <v>0</v>
      </c>
      <c r="U20">
        <f t="shared" si="5"/>
        <v>0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0</v>
      </c>
      <c r="AF20">
        <f t="shared" si="5"/>
        <v>0</v>
      </c>
      <c r="AG20">
        <f t="shared" si="5"/>
        <v>0</v>
      </c>
      <c r="AH20">
        <f t="shared" si="8"/>
        <v>0</v>
      </c>
      <c r="AI20">
        <f t="shared" si="8"/>
        <v>-7.3483695647134015E-2</v>
      </c>
      <c r="AJ20">
        <f t="shared" si="8"/>
        <v>1.0107420116448325</v>
      </c>
      <c r="AK20">
        <f t="shared" si="8"/>
        <v>-7.3483695647134015E-2</v>
      </c>
      <c r="AL20">
        <f t="shared" si="8"/>
        <v>0</v>
      </c>
      <c r="AM20">
        <f t="shared" si="8"/>
        <v>0</v>
      </c>
      <c r="AN20">
        <f t="shared" si="8"/>
        <v>0</v>
      </c>
      <c r="AO20">
        <f t="shared" si="8"/>
        <v>0</v>
      </c>
      <c r="AP20">
        <f t="shared" si="8"/>
        <v>0</v>
      </c>
      <c r="AQ20">
        <f t="shared" si="8"/>
        <v>0</v>
      </c>
      <c r="AR20">
        <f t="shared" si="8"/>
        <v>0</v>
      </c>
      <c r="AS20">
        <f t="shared" si="8"/>
        <v>0</v>
      </c>
      <c r="AT20">
        <f t="shared" si="8"/>
        <v>0</v>
      </c>
      <c r="AU20">
        <f t="shared" si="8"/>
        <v>0</v>
      </c>
      <c r="AV20">
        <f t="shared" si="8"/>
        <v>0</v>
      </c>
      <c r="AW20">
        <f t="shared" si="8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9"/>
        <v>0</v>
      </c>
      <c r="BC20">
        <f t="shared" si="9"/>
        <v>0</v>
      </c>
      <c r="BD20">
        <f t="shared" si="9"/>
        <v>0</v>
      </c>
      <c r="BE20">
        <f t="shared" si="9"/>
        <v>0</v>
      </c>
      <c r="BF20">
        <f t="shared" si="9"/>
        <v>0</v>
      </c>
      <c r="BG20">
        <f t="shared" si="9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9"/>
        <v>0</v>
      </c>
      <c r="BL20">
        <f t="shared" si="9"/>
        <v>0</v>
      </c>
      <c r="BM20">
        <f t="shared" si="9"/>
        <v>0</v>
      </c>
      <c r="BN20">
        <f t="shared" si="10"/>
        <v>0</v>
      </c>
      <c r="BO20">
        <f t="shared" si="10"/>
        <v>0</v>
      </c>
      <c r="BP20">
        <f t="shared" si="10"/>
        <v>0</v>
      </c>
      <c r="BQ20">
        <f t="shared" si="10"/>
        <v>0</v>
      </c>
      <c r="BR20">
        <f t="shared" si="10"/>
        <v>0</v>
      </c>
      <c r="BS20">
        <f t="shared" si="10"/>
        <v>0</v>
      </c>
      <c r="BT20">
        <f t="shared" si="10"/>
        <v>0</v>
      </c>
      <c r="BU20">
        <f t="shared" si="10"/>
        <v>0</v>
      </c>
      <c r="BV20">
        <f t="shared" si="10"/>
        <v>0</v>
      </c>
      <c r="BW20">
        <f t="shared" si="10"/>
        <v>0</v>
      </c>
      <c r="BX20">
        <f t="shared" si="10"/>
        <v>0</v>
      </c>
      <c r="BY20">
        <f t="shared" si="10"/>
        <v>0</v>
      </c>
      <c r="BZ20">
        <f t="shared" si="10"/>
        <v>0</v>
      </c>
      <c r="CA20">
        <f t="shared" si="10"/>
        <v>0</v>
      </c>
      <c r="CB20">
        <f t="shared" si="10"/>
        <v>0</v>
      </c>
      <c r="CC20">
        <f t="shared" si="10"/>
        <v>0</v>
      </c>
      <c r="CD20">
        <f t="shared" si="7"/>
        <v>0</v>
      </c>
      <c r="CE20">
        <f t="shared" si="7"/>
        <v>0</v>
      </c>
      <c r="CF20">
        <f t="shared" si="7"/>
        <v>0</v>
      </c>
      <c r="CG20">
        <f t="shared" si="7"/>
        <v>0</v>
      </c>
      <c r="CH20">
        <f t="shared" si="7"/>
        <v>0</v>
      </c>
      <c r="CI20">
        <f t="shared" si="7"/>
        <v>0</v>
      </c>
      <c r="CJ20">
        <f t="shared" si="7"/>
        <v>0</v>
      </c>
      <c r="CK20">
        <f t="shared" si="7"/>
        <v>0</v>
      </c>
      <c r="CL20">
        <f t="shared" si="7"/>
        <v>0</v>
      </c>
      <c r="CM20">
        <f t="shared" si="7"/>
        <v>0</v>
      </c>
      <c r="CN20">
        <f t="shared" si="7"/>
        <v>0</v>
      </c>
      <c r="CO20">
        <f t="shared" si="7"/>
        <v>0</v>
      </c>
      <c r="CP20">
        <f t="shared" si="7"/>
        <v>0</v>
      </c>
      <c r="CQ20">
        <f t="shared" si="7"/>
        <v>0</v>
      </c>
      <c r="CR20">
        <f t="shared" si="7"/>
        <v>0</v>
      </c>
      <c r="CS20">
        <f t="shared" si="12"/>
        <v>0</v>
      </c>
      <c r="CT20">
        <f t="shared" si="12"/>
        <v>0</v>
      </c>
      <c r="CU20">
        <f t="shared" si="12"/>
        <v>0</v>
      </c>
      <c r="CV20">
        <f t="shared" si="12"/>
        <v>0</v>
      </c>
      <c r="CW20">
        <f t="shared" si="12"/>
        <v>0</v>
      </c>
      <c r="CX20">
        <f t="shared" si="12"/>
        <v>0</v>
      </c>
      <c r="DA20">
        <f t="shared" si="2"/>
        <v>42203.128667896875</v>
      </c>
      <c r="DB20">
        <f t="shared" si="3"/>
        <v>-13053.128667896875</v>
      </c>
    </row>
    <row r="21" spans="1:106" x14ac:dyDescent="0.2">
      <c r="A21" s="11">
        <v>1</v>
      </c>
      <c r="B21" s="2">
        <v>54.8</v>
      </c>
      <c r="C21" s="3">
        <v>100.7</v>
      </c>
      <c r="D21" s="2">
        <v>1119.8</v>
      </c>
      <c r="E21" s="3">
        <v>8112.3</v>
      </c>
      <c r="F21" s="2">
        <v>72.599999999999994</v>
      </c>
      <c r="G21" s="12">
        <v>1918.0740000000001</v>
      </c>
      <c r="H21">
        <f t="shared" si="4"/>
        <v>1918.0740000000001</v>
      </c>
      <c r="J21" s="9">
        <v>33961</v>
      </c>
      <c r="Q21">
        <v>20</v>
      </c>
      <c r="R21">
        <f t="shared" si="5"/>
        <v>0</v>
      </c>
      <c r="S21">
        <f t="shared" si="5"/>
        <v>0</v>
      </c>
      <c r="T21">
        <f t="shared" si="5"/>
        <v>0</v>
      </c>
      <c r="U21">
        <f t="shared" si="5"/>
        <v>0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5"/>
        <v>0</v>
      </c>
      <c r="AG21">
        <f t="shared" si="5"/>
        <v>0</v>
      </c>
      <c r="AH21">
        <f t="shared" si="8"/>
        <v>0</v>
      </c>
      <c r="AI21">
        <f t="shared" si="8"/>
        <v>0</v>
      </c>
      <c r="AJ21">
        <f t="shared" si="8"/>
        <v>-7.3483695647134015E-2</v>
      </c>
      <c r="AK21">
        <f t="shared" si="8"/>
        <v>1.0107420116448325</v>
      </c>
      <c r="AL21">
        <f t="shared" si="8"/>
        <v>-7.3483695647134015E-2</v>
      </c>
      <c r="AM21">
        <f t="shared" si="8"/>
        <v>0</v>
      </c>
      <c r="AN21">
        <f t="shared" si="8"/>
        <v>0</v>
      </c>
      <c r="AO21">
        <f t="shared" si="8"/>
        <v>0</v>
      </c>
      <c r="AP21">
        <f t="shared" si="8"/>
        <v>0</v>
      </c>
      <c r="AQ21">
        <f t="shared" si="8"/>
        <v>0</v>
      </c>
      <c r="AR21">
        <f t="shared" si="8"/>
        <v>0</v>
      </c>
      <c r="AS21">
        <f t="shared" si="8"/>
        <v>0</v>
      </c>
      <c r="AT21">
        <f t="shared" si="8"/>
        <v>0</v>
      </c>
      <c r="AU21">
        <f t="shared" si="8"/>
        <v>0</v>
      </c>
      <c r="AV21">
        <f t="shared" si="8"/>
        <v>0</v>
      </c>
      <c r="AW21">
        <f t="shared" si="8"/>
        <v>0</v>
      </c>
      <c r="AX21">
        <f t="shared" si="9"/>
        <v>0</v>
      </c>
      <c r="AY21">
        <f t="shared" si="9"/>
        <v>0</v>
      </c>
      <c r="AZ21">
        <f t="shared" si="9"/>
        <v>0</v>
      </c>
      <c r="BA21">
        <f t="shared" si="9"/>
        <v>0</v>
      </c>
      <c r="BB21">
        <f t="shared" si="9"/>
        <v>0</v>
      </c>
      <c r="BC21">
        <f t="shared" si="9"/>
        <v>0</v>
      </c>
      <c r="BD21">
        <f t="shared" si="9"/>
        <v>0</v>
      </c>
      <c r="BE21">
        <f t="shared" si="9"/>
        <v>0</v>
      </c>
      <c r="BF21">
        <f t="shared" si="9"/>
        <v>0</v>
      </c>
      <c r="BG21">
        <f t="shared" si="9"/>
        <v>0</v>
      </c>
      <c r="BH21">
        <f t="shared" si="9"/>
        <v>0</v>
      </c>
      <c r="BI21">
        <f t="shared" si="9"/>
        <v>0</v>
      </c>
      <c r="BJ21">
        <f t="shared" si="9"/>
        <v>0</v>
      </c>
      <c r="BK21">
        <f t="shared" si="9"/>
        <v>0</v>
      </c>
      <c r="BL21">
        <f t="shared" si="9"/>
        <v>0</v>
      </c>
      <c r="BM21">
        <f t="shared" si="9"/>
        <v>0</v>
      </c>
      <c r="BN21">
        <f t="shared" si="10"/>
        <v>0</v>
      </c>
      <c r="BO21">
        <f t="shared" si="10"/>
        <v>0</v>
      </c>
      <c r="BP21">
        <f t="shared" si="10"/>
        <v>0</v>
      </c>
      <c r="BQ21">
        <f t="shared" si="10"/>
        <v>0</v>
      </c>
      <c r="BR21">
        <f t="shared" si="10"/>
        <v>0</v>
      </c>
      <c r="BS21">
        <f t="shared" si="10"/>
        <v>0</v>
      </c>
      <c r="BT21">
        <f t="shared" si="10"/>
        <v>0</v>
      </c>
      <c r="BU21">
        <f t="shared" si="10"/>
        <v>0</v>
      </c>
      <c r="BV21">
        <f t="shared" si="10"/>
        <v>0</v>
      </c>
      <c r="BW21">
        <f t="shared" si="10"/>
        <v>0</v>
      </c>
      <c r="BX21">
        <f t="shared" si="10"/>
        <v>0</v>
      </c>
      <c r="BY21">
        <f t="shared" si="10"/>
        <v>0</v>
      </c>
      <c r="BZ21">
        <f t="shared" si="10"/>
        <v>0</v>
      </c>
      <c r="CA21">
        <f t="shared" si="10"/>
        <v>0</v>
      </c>
      <c r="CB21">
        <f t="shared" si="10"/>
        <v>0</v>
      </c>
      <c r="CC21">
        <f t="shared" si="10"/>
        <v>0</v>
      </c>
      <c r="CD21">
        <f t="shared" si="7"/>
        <v>0</v>
      </c>
      <c r="CE21">
        <f t="shared" si="7"/>
        <v>0</v>
      </c>
      <c r="CF21">
        <f t="shared" si="7"/>
        <v>0</v>
      </c>
      <c r="CG21">
        <f t="shared" si="7"/>
        <v>0</v>
      </c>
      <c r="CH21">
        <f t="shared" si="7"/>
        <v>0</v>
      </c>
      <c r="CI21">
        <f t="shared" si="7"/>
        <v>0</v>
      </c>
      <c r="CJ21">
        <f t="shared" si="7"/>
        <v>0</v>
      </c>
      <c r="CK21">
        <f t="shared" si="7"/>
        <v>0</v>
      </c>
      <c r="CL21">
        <f t="shared" si="7"/>
        <v>0</v>
      </c>
      <c r="CM21">
        <f t="shared" si="7"/>
        <v>0</v>
      </c>
      <c r="CN21">
        <f t="shared" si="7"/>
        <v>0</v>
      </c>
      <c r="CO21">
        <f t="shared" si="7"/>
        <v>0</v>
      </c>
      <c r="CP21">
        <f t="shared" si="7"/>
        <v>0</v>
      </c>
      <c r="CQ21">
        <f t="shared" si="7"/>
        <v>0</v>
      </c>
      <c r="CR21">
        <f t="shared" si="7"/>
        <v>0</v>
      </c>
      <c r="CS21">
        <f t="shared" si="12"/>
        <v>0</v>
      </c>
      <c r="CT21">
        <f t="shared" si="12"/>
        <v>0</v>
      </c>
      <c r="CU21">
        <f t="shared" si="12"/>
        <v>0</v>
      </c>
      <c r="CV21">
        <f t="shared" si="12"/>
        <v>0</v>
      </c>
      <c r="CW21">
        <f t="shared" si="12"/>
        <v>0</v>
      </c>
      <c r="CX21">
        <f t="shared" si="12"/>
        <v>0</v>
      </c>
      <c r="DA21">
        <f t="shared" si="2"/>
        <v>32047.290892858997</v>
      </c>
      <c r="DB21">
        <f t="shared" si="3"/>
        <v>1913.7091071410032</v>
      </c>
    </row>
    <row r="22" spans="1:106" x14ac:dyDescent="0.2">
      <c r="A22" s="11">
        <v>1</v>
      </c>
      <c r="B22" s="2">
        <v>60.5</v>
      </c>
      <c r="C22" s="3">
        <v>105.9</v>
      </c>
      <c r="D22" s="2">
        <v>1369.8</v>
      </c>
      <c r="E22" s="3">
        <v>26.9</v>
      </c>
      <c r="F22" s="2">
        <v>62.1</v>
      </c>
      <c r="G22" s="12">
        <v>32077.57</v>
      </c>
      <c r="H22">
        <f t="shared" si="4"/>
        <v>32077.57</v>
      </c>
      <c r="J22" s="9">
        <v>78549</v>
      </c>
      <c r="Q22">
        <v>21</v>
      </c>
      <c r="R22">
        <f t="shared" si="5"/>
        <v>0</v>
      </c>
      <c r="S22">
        <f t="shared" si="5"/>
        <v>0</v>
      </c>
      <c r="T22">
        <f t="shared" si="5"/>
        <v>0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5"/>
        <v>0</v>
      </c>
      <c r="AG22">
        <f t="shared" si="5"/>
        <v>0</v>
      </c>
      <c r="AH22">
        <f t="shared" si="8"/>
        <v>0</v>
      </c>
      <c r="AI22">
        <f t="shared" si="8"/>
        <v>0</v>
      </c>
      <c r="AJ22">
        <f t="shared" si="8"/>
        <v>0</v>
      </c>
      <c r="AK22">
        <f t="shared" si="8"/>
        <v>-7.3483695647134015E-2</v>
      </c>
      <c r="AL22">
        <f t="shared" si="8"/>
        <v>1.0107420116448325</v>
      </c>
      <c r="AM22">
        <f t="shared" si="8"/>
        <v>-7.3483695647134015E-2</v>
      </c>
      <c r="AN22">
        <f t="shared" si="8"/>
        <v>0</v>
      </c>
      <c r="AO22">
        <f t="shared" si="8"/>
        <v>0</v>
      </c>
      <c r="AP22">
        <f t="shared" si="8"/>
        <v>0</v>
      </c>
      <c r="AQ22">
        <f t="shared" si="8"/>
        <v>0</v>
      </c>
      <c r="AR22">
        <f t="shared" si="8"/>
        <v>0</v>
      </c>
      <c r="AS22">
        <f t="shared" si="8"/>
        <v>0</v>
      </c>
      <c r="AT22">
        <f t="shared" si="8"/>
        <v>0</v>
      </c>
      <c r="AU22">
        <f t="shared" si="8"/>
        <v>0</v>
      </c>
      <c r="AV22">
        <f t="shared" si="8"/>
        <v>0</v>
      </c>
      <c r="AW22">
        <f t="shared" si="8"/>
        <v>0</v>
      </c>
      <c r="AX22">
        <f t="shared" si="9"/>
        <v>0</v>
      </c>
      <c r="AY22">
        <f t="shared" si="9"/>
        <v>0</v>
      </c>
      <c r="AZ22">
        <f t="shared" si="9"/>
        <v>0</v>
      </c>
      <c r="BA22">
        <f t="shared" si="9"/>
        <v>0</v>
      </c>
      <c r="BB22">
        <f t="shared" si="9"/>
        <v>0</v>
      </c>
      <c r="BC22">
        <f t="shared" si="9"/>
        <v>0</v>
      </c>
      <c r="BD22">
        <f t="shared" si="9"/>
        <v>0</v>
      </c>
      <c r="BE22">
        <f t="shared" si="9"/>
        <v>0</v>
      </c>
      <c r="BF22">
        <f t="shared" si="9"/>
        <v>0</v>
      </c>
      <c r="BG22">
        <f t="shared" si="9"/>
        <v>0</v>
      </c>
      <c r="BH22">
        <f t="shared" si="9"/>
        <v>0</v>
      </c>
      <c r="BI22">
        <f t="shared" si="9"/>
        <v>0</v>
      </c>
      <c r="BJ22">
        <f t="shared" si="9"/>
        <v>0</v>
      </c>
      <c r="BK22">
        <f t="shared" si="9"/>
        <v>0</v>
      </c>
      <c r="BL22">
        <f t="shared" si="9"/>
        <v>0</v>
      </c>
      <c r="BM22">
        <f t="shared" si="9"/>
        <v>0</v>
      </c>
      <c r="BN22">
        <f t="shared" si="10"/>
        <v>0</v>
      </c>
      <c r="BO22">
        <f t="shared" si="10"/>
        <v>0</v>
      </c>
      <c r="BP22">
        <f t="shared" si="10"/>
        <v>0</v>
      </c>
      <c r="BQ22">
        <f t="shared" si="10"/>
        <v>0</v>
      </c>
      <c r="BR22">
        <f t="shared" si="10"/>
        <v>0</v>
      </c>
      <c r="BS22">
        <f t="shared" si="10"/>
        <v>0</v>
      </c>
      <c r="BT22">
        <f t="shared" si="10"/>
        <v>0</v>
      </c>
      <c r="BU22">
        <f t="shared" si="10"/>
        <v>0</v>
      </c>
      <c r="BV22">
        <f t="shared" si="10"/>
        <v>0</v>
      </c>
      <c r="BW22">
        <f t="shared" si="10"/>
        <v>0</v>
      </c>
      <c r="BX22">
        <f t="shared" si="10"/>
        <v>0</v>
      </c>
      <c r="BY22">
        <f t="shared" si="10"/>
        <v>0</v>
      </c>
      <c r="BZ22">
        <f t="shared" si="10"/>
        <v>0</v>
      </c>
      <c r="CA22">
        <f t="shared" si="10"/>
        <v>0</v>
      </c>
      <c r="CB22">
        <f t="shared" si="10"/>
        <v>0</v>
      </c>
      <c r="CC22">
        <f t="shared" si="10"/>
        <v>0</v>
      </c>
      <c r="CD22">
        <f t="shared" si="7"/>
        <v>0</v>
      </c>
      <c r="CE22">
        <f t="shared" si="7"/>
        <v>0</v>
      </c>
      <c r="CF22">
        <f t="shared" si="7"/>
        <v>0</v>
      </c>
      <c r="CG22">
        <f t="shared" si="7"/>
        <v>0</v>
      </c>
      <c r="CH22">
        <f t="shared" si="7"/>
        <v>0</v>
      </c>
      <c r="CI22">
        <f t="shared" si="7"/>
        <v>0</v>
      </c>
      <c r="CJ22">
        <f t="shared" si="7"/>
        <v>0</v>
      </c>
      <c r="CK22">
        <f t="shared" si="7"/>
        <v>0</v>
      </c>
      <c r="CL22">
        <f t="shared" si="7"/>
        <v>0</v>
      </c>
      <c r="CM22">
        <f t="shared" si="7"/>
        <v>0</v>
      </c>
      <c r="CN22">
        <f t="shared" si="7"/>
        <v>0</v>
      </c>
      <c r="CO22">
        <f t="shared" si="7"/>
        <v>0</v>
      </c>
      <c r="CP22">
        <f t="shared" si="7"/>
        <v>0</v>
      </c>
      <c r="CQ22">
        <f t="shared" si="7"/>
        <v>0</v>
      </c>
      <c r="CR22">
        <f t="shared" si="7"/>
        <v>0</v>
      </c>
      <c r="CS22">
        <f t="shared" si="12"/>
        <v>0</v>
      </c>
      <c r="CT22">
        <f t="shared" si="12"/>
        <v>0</v>
      </c>
      <c r="CU22">
        <f t="shared" si="12"/>
        <v>0</v>
      </c>
      <c r="CV22">
        <f t="shared" si="12"/>
        <v>0</v>
      </c>
      <c r="CW22">
        <f t="shared" si="12"/>
        <v>0</v>
      </c>
      <c r="CX22">
        <f t="shared" si="12"/>
        <v>0</v>
      </c>
      <c r="DA22">
        <f t="shared" si="2"/>
        <v>46468.230305963283</v>
      </c>
      <c r="DB22">
        <f t="shared" si="3"/>
        <v>32080.769694036717</v>
      </c>
    </row>
    <row r="23" spans="1:106" x14ac:dyDescent="0.2">
      <c r="A23" s="11">
        <v>1</v>
      </c>
      <c r="B23" s="2">
        <v>56.1</v>
      </c>
      <c r="C23" s="3">
        <v>101.7</v>
      </c>
      <c r="D23" s="2">
        <v>1004.9</v>
      </c>
      <c r="E23" s="3">
        <v>4224.1000000000004</v>
      </c>
      <c r="F23" s="2">
        <v>70.099999999999994</v>
      </c>
      <c r="G23" s="12">
        <v>278.01760000000002</v>
      </c>
      <c r="H23">
        <f t="shared" si="4"/>
        <v>278.01760000000002</v>
      </c>
      <c r="J23" s="9">
        <v>32054</v>
      </c>
      <c r="Q23">
        <v>22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0</v>
      </c>
      <c r="AE23">
        <f t="shared" si="5"/>
        <v>0</v>
      </c>
      <c r="AF23">
        <f t="shared" si="5"/>
        <v>0</v>
      </c>
      <c r="AG23">
        <f t="shared" si="5"/>
        <v>0</v>
      </c>
      <c r="AH23">
        <f t="shared" si="8"/>
        <v>0</v>
      </c>
      <c r="AI23">
        <f t="shared" si="8"/>
        <v>0</v>
      </c>
      <c r="AJ23">
        <f t="shared" si="8"/>
        <v>0</v>
      </c>
      <c r="AK23">
        <f t="shared" si="8"/>
        <v>0</v>
      </c>
      <c r="AL23">
        <f t="shared" si="8"/>
        <v>-7.3483695647134015E-2</v>
      </c>
      <c r="AM23">
        <f t="shared" si="8"/>
        <v>1.0107420116448325</v>
      </c>
      <c r="AN23">
        <f t="shared" si="8"/>
        <v>-7.3483695647134015E-2</v>
      </c>
      <c r="AO23">
        <f t="shared" si="8"/>
        <v>0</v>
      </c>
      <c r="AP23">
        <f t="shared" si="8"/>
        <v>0</v>
      </c>
      <c r="AQ23">
        <f t="shared" si="8"/>
        <v>0</v>
      </c>
      <c r="AR23">
        <f t="shared" si="8"/>
        <v>0</v>
      </c>
      <c r="AS23">
        <f t="shared" si="8"/>
        <v>0</v>
      </c>
      <c r="AT23">
        <f t="shared" si="8"/>
        <v>0</v>
      </c>
      <c r="AU23">
        <f t="shared" si="8"/>
        <v>0</v>
      </c>
      <c r="AV23">
        <f t="shared" si="8"/>
        <v>0</v>
      </c>
      <c r="AW23">
        <f t="shared" si="8"/>
        <v>0</v>
      </c>
      <c r="AX23">
        <f t="shared" si="9"/>
        <v>0</v>
      </c>
      <c r="AY23">
        <f t="shared" si="9"/>
        <v>0</v>
      </c>
      <c r="AZ23">
        <f t="shared" si="9"/>
        <v>0</v>
      </c>
      <c r="BA23">
        <f t="shared" si="9"/>
        <v>0</v>
      </c>
      <c r="BB23">
        <f t="shared" si="9"/>
        <v>0</v>
      </c>
      <c r="BC23">
        <f t="shared" si="9"/>
        <v>0</v>
      </c>
      <c r="BD23">
        <f t="shared" si="9"/>
        <v>0</v>
      </c>
      <c r="BE23">
        <f t="shared" si="9"/>
        <v>0</v>
      </c>
      <c r="BF23">
        <f t="shared" si="9"/>
        <v>0</v>
      </c>
      <c r="BG23">
        <f t="shared" si="9"/>
        <v>0</v>
      </c>
      <c r="BH23">
        <f t="shared" si="9"/>
        <v>0</v>
      </c>
      <c r="BI23">
        <f t="shared" si="9"/>
        <v>0</v>
      </c>
      <c r="BJ23">
        <f t="shared" si="9"/>
        <v>0</v>
      </c>
      <c r="BK23">
        <f t="shared" si="9"/>
        <v>0</v>
      </c>
      <c r="BL23">
        <f t="shared" si="9"/>
        <v>0</v>
      </c>
      <c r="BM23">
        <f t="shared" si="9"/>
        <v>0</v>
      </c>
      <c r="BN23">
        <f t="shared" si="10"/>
        <v>0</v>
      </c>
      <c r="BO23">
        <f t="shared" si="10"/>
        <v>0</v>
      </c>
      <c r="BP23">
        <f t="shared" si="10"/>
        <v>0</v>
      </c>
      <c r="BQ23">
        <f t="shared" si="10"/>
        <v>0</v>
      </c>
      <c r="BR23">
        <f t="shared" si="10"/>
        <v>0</v>
      </c>
      <c r="BS23">
        <f t="shared" si="10"/>
        <v>0</v>
      </c>
      <c r="BT23">
        <f t="shared" si="10"/>
        <v>0</v>
      </c>
      <c r="BU23">
        <f t="shared" si="10"/>
        <v>0</v>
      </c>
      <c r="BV23">
        <f t="shared" si="10"/>
        <v>0</v>
      </c>
      <c r="BW23">
        <f t="shared" si="10"/>
        <v>0</v>
      </c>
      <c r="BX23">
        <f t="shared" si="10"/>
        <v>0</v>
      </c>
      <c r="BY23">
        <f t="shared" si="10"/>
        <v>0</v>
      </c>
      <c r="BZ23">
        <f t="shared" si="10"/>
        <v>0</v>
      </c>
      <c r="CA23">
        <f t="shared" si="10"/>
        <v>0</v>
      </c>
      <c r="CB23">
        <f t="shared" si="10"/>
        <v>0</v>
      </c>
      <c r="CC23">
        <f t="shared" si="10"/>
        <v>0</v>
      </c>
      <c r="CD23">
        <f t="shared" si="7"/>
        <v>0</v>
      </c>
      <c r="CE23">
        <f t="shared" si="7"/>
        <v>0</v>
      </c>
      <c r="CF23">
        <f t="shared" si="7"/>
        <v>0</v>
      </c>
      <c r="CG23">
        <f t="shared" si="7"/>
        <v>0</v>
      </c>
      <c r="CH23">
        <f t="shared" si="7"/>
        <v>0</v>
      </c>
      <c r="CI23">
        <f t="shared" si="7"/>
        <v>0</v>
      </c>
      <c r="CJ23">
        <f t="shared" si="7"/>
        <v>0</v>
      </c>
      <c r="CK23">
        <f t="shared" si="7"/>
        <v>0</v>
      </c>
      <c r="CL23">
        <f t="shared" si="7"/>
        <v>0</v>
      </c>
      <c r="CM23">
        <f t="shared" si="7"/>
        <v>0</v>
      </c>
      <c r="CN23">
        <f t="shared" si="7"/>
        <v>0</v>
      </c>
      <c r="CO23">
        <f t="shared" si="7"/>
        <v>0</v>
      </c>
      <c r="CP23">
        <f t="shared" si="7"/>
        <v>0</v>
      </c>
      <c r="CQ23">
        <f t="shared" si="7"/>
        <v>0</v>
      </c>
      <c r="CR23">
        <f t="shared" si="7"/>
        <v>0</v>
      </c>
      <c r="CS23">
        <f t="shared" si="12"/>
        <v>0</v>
      </c>
      <c r="CT23">
        <f t="shared" si="12"/>
        <v>0</v>
      </c>
      <c r="CU23">
        <f t="shared" si="12"/>
        <v>0</v>
      </c>
      <c r="CV23">
        <f t="shared" si="12"/>
        <v>0</v>
      </c>
      <c r="CW23">
        <f t="shared" si="12"/>
        <v>0</v>
      </c>
      <c r="CX23">
        <f t="shared" si="12"/>
        <v>0</v>
      </c>
      <c r="DA23">
        <f t="shared" si="2"/>
        <v>31794.918564975884</v>
      </c>
      <c r="DB23">
        <f t="shared" si="3"/>
        <v>259.08143502411622</v>
      </c>
    </row>
    <row r="24" spans="1:106" x14ac:dyDescent="0.2">
      <c r="A24" s="11">
        <v>1</v>
      </c>
      <c r="B24" s="2">
        <v>56.5</v>
      </c>
      <c r="C24" s="3">
        <v>100.6</v>
      </c>
      <c r="D24" s="2">
        <v>985.4</v>
      </c>
      <c r="E24" s="3">
        <v>975.1</v>
      </c>
      <c r="F24" s="2">
        <v>62.9</v>
      </c>
      <c r="G24" s="12">
        <v>-1333.172</v>
      </c>
      <c r="H24">
        <f t="shared" si="4"/>
        <v>1333.172</v>
      </c>
      <c r="J24" s="9">
        <v>26982</v>
      </c>
      <c r="Q24">
        <v>23</v>
      </c>
      <c r="R24">
        <f t="shared" si="5"/>
        <v>0</v>
      </c>
      <c r="S24">
        <f t="shared" si="5"/>
        <v>0</v>
      </c>
      <c r="T24">
        <f t="shared" si="5"/>
        <v>0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  <c r="Y24">
        <f t="shared" si="5"/>
        <v>0</v>
      </c>
      <c r="Z24">
        <f t="shared" si="5"/>
        <v>0</v>
      </c>
      <c r="AA24">
        <f t="shared" si="5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5"/>
        <v>0</v>
      </c>
      <c r="AF24">
        <f t="shared" si="5"/>
        <v>0</v>
      </c>
      <c r="AG24">
        <f t="shared" si="5"/>
        <v>0</v>
      </c>
      <c r="AH24">
        <f t="shared" si="8"/>
        <v>0</v>
      </c>
      <c r="AI24">
        <f t="shared" si="8"/>
        <v>0</v>
      </c>
      <c r="AJ24">
        <f t="shared" si="8"/>
        <v>0</v>
      </c>
      <c r="AK24">
        <f t="shared" si="8"/>
        <v>0</v>
      </c>
      <c r="AL24">
        <f t="shared" si="8"/>
        <v>0</v>
      </c>
      <c r="AM24">
        <f t="shared" si="8"/>
        <v>-7.3483695647134015E-2</v>
      </c>
      <c r="AN24">
        <f t="shared" si="8"/>
        <v>1.0107420116448325</v>
      </c>
      <c r="AO24">
        <f t="shared" si="8"/>
        <v>-7.3483695647134015E-2</v>
      </c>
      <c r="AP24">
        <f t="shared" si="8"/>
        <v>0</v>
      </c>
      <c r="AQ24">
        <f t="shared" si="8"/>
        <v>0</v>
      </c>
      <c r="AR24">
        <f t="shared" si="8"/>
        <v>0</v>
      </c>
      <c r="AS24">
        <f t="shared" si="8"/>
        <v>0</v>
      </c>
      <c r="AT24">
        <f t="shared" si="8"/>
        <v>0</v>
      </c>
      <c r="AU24">
        <f t="shared" si="8"/>
        <v>0</v>
      </c>
      <c r="AV24">
        <f t="shared" si="8"/>
        <v>0</v>
      </c>
      <c r="AW24">
        <f t="shared" si="8"/>
        <v>0</v>
      </c>
      <c r="AX24">
        <f t="shared" si="9"/>
        <v>0</v>
      </c>
      <c r="AY24">
        <f t="shared" si="9"/>
        <v>0</v>
      </c>
      <c r="AZ24">
        <f t="shared" si="9"/>
        <v>0</v>
      </c>
      <c r="BA24">
        <f t="shared" si="9"/>
        <v>0</v>
      </c>
      <c r="BB24">
        <f t="shared" si="9"/>
        <v>0</v>
      </c>
      <c r="BC24">
        <f t="shared" si="9"/>
        <v>0</v>
      </c>
      <c r="BD24">
        <f t="shared" si="9"/>
        <v>0</v>
      </c>
      <c r="BE24">
        <f t="shared" si="9"/>
        <v>0</v>
      </c>
      <c r="BF24">
        <f t="shared" si="9"/>
        <v>0</v>
      </c>
      <c r="BG24">
        <f t="shared" si="9"/>
        <v>0</v>
      </c>
      <c r="BH24">
        <f t="shared" si="9"/>
        <v>0</v>
      </c>
      <c r="BI24">
        <f t="shared" si="9"/>
        <v>0</v>
      </c>
      <c r="BJ24">
        <f t="shared" si="9"/>
        <v>0</v>
      </c>
      <c r="BK24">
        <f t="shared" si="9"/>
        <v>0</v>
      </c>
      <c r="BL24">
        <f t="shared" si="9"/>
        <v>0</v>
      </c>
      <c r="BM24">
        <f t="shared" si="9"/>
        <v>0</v>
      </c>
      <c r="BN24">
        <f t="shared" si="10"/>
        <v>0</v>
      </c>
      <c r="BO24">
        <f t="shared" si="10"/>
        <v>0</v>
      </c>
      <c r="BP24">
        <f t="shared" si="10"/>
        <v>0</v>
      </c>
      <c r="BQ24">
        <f t="shared" si="10"/>
        <v>0</v>
      </c>
      <c r="BR24">
        <f t="shared" si="10"/>
        <v>0</v>
      </c>
      <c r="BS24">
        <f t="shared" si="10"/>
        <v>0</v>
      </c>
      <c r="BT24">
        <f t="shared" si="10"/>
        <v>0</v>
      </c>
      <c r="BU24">
        <f t="shared" si="10"/>
        <v>0</v>
      </c>
      <c r="BV24">
        <f t="shared" si="10"/>
        <v>0</v>
      </c>
      <c r="BW24">
        <f t="shared" si="10"/>
        <v>0</v>
      </c>
      <c r="BX24">
        <f t="shared" si="10"/>
        <v>0</v>
      </c>
      <c r="BY24">
        <f t="shared" si="10"/>
        <v>0</v>
      </c>
      <c r="BZ24">
        <f t="shared" si="10"/>
        <v>0</v>
      </c>
      <c r="CA24">
        <f t="shared" si="10"/>
        <v>0</v>
      </c>
      <c r="CB24">
        <f t="shared" si="10"/>
        <v>0</v>
      </c>
      <c r="CC24">
        <f t="shared" si="10"/>
        <v>0</v>
      </c>
      <c r="CD24">
        <f t="shared" si="7"/>
        <v>0</v>
      </c>
      <c r="CE24">
        <f t="shared" si="7"/>
        <v>0</v>
      </c>
      <c r="CF24">
        <f t="shared" si="7"/>
        <v>0</v>
      </c>
      <c r="CG24">
        <f t="shared" si="7"/>
        <v>0</v>
      </c>
      <c r="CH24">
        <f t="shared" si="7"/>
        <v>0</v>
      </c>
      <c r="CI24">
        <f t="shared" si="7"/>
        <v>0</v>
      </c>
      <c r="CJ24">
        <f t="shared" si="7"/>
        <v>0</v>
      </c>
      <c r="CK24">
        <f t="shared" si="7"/>
        <v>0</v>
      </c>
      <c r="CL24">
        <f t="shared" si="7"/>
        <v>0</v>
      </c>
      <c r="CM24">
        <f t="shared" si="7"/>
        <v>0</v>
      </c>
      <c r="CN24">
        <f t="shared" si="7"/>
        <v>0</v>
      </c>
      <c r="CO24">
        <f t="shared" si="7"/>
        <v>0</v>
      </c>
      <c r="CP24">
        <f t="shared" si="7"/>
        <v>0</v>
      </c>
      <c r="CQ24">
        <f t="shared" si="7"/>
        <v>0</v>
      </c>
      <c r="CR24">
        <f t="shared" si="7"/>
        <v>0</v>
      </c>
      <c r="CS24">
        <f t="shared" si="12"/>
        <v>0</v>
      </c>
      <c r="CT24">
        <f t="shared" si="12"/>
        <v>0</v>
      </c>
      <c r="CU24">
        <f t="shared" si="12"/>
        <v>0</v>
      </c>
      <c r="CV24">
        <f t="shared" si="12"/>
        <v>0</v>
      </c>
      <c r="CW24">
        <f t="shared" si="12"/>
        <v>0</v>
      </c>
      <c r="CX24">
        <f t="shared" si="12"/>
        <v>0</v>
      </c>
      <c r="DA24">
        <f t="shared" si="2"/>
        <v>28350.501743701112</v>
      </c>
      <c r="DB24">
        <f t="shared" si="3"/>
        <v>-1368.501743701112</v>
      </c>
    </row>
    <row r="25" spans="1:106" x14ac:dyDescent="0.2">
      <c r="A25" s="11">
        <v>1</v>
      </c>
      <c r="B25" s="2">
        <v>60.9</v>
      </c>
      <c r="C25" s="3">
        <v>101.8</v>
      </c>
      <c r="D25" s="2">
        <v>848.6</v>
      </c>
      <c r="E25" s="3">
        <v>703</v>
      </c>
      <c r="F25" s="2">
        <v>71.400000000000006</v>
      </c>
      <c r="G25" s="12">
        <v>-7725.3159999999998</v>
      </c>
      <c r="H25">
        <f t="shared" si="4"/>
        <v>7725.3159999999998</v>
      </c>
      <c r="J25" s="9">
        <v>27461</v>
      </c>
      <c r="Q25">
        <v>24</v>
      </c>
      <c r="R25">
        <f t="shared" si="5"/>
        <v>0</v>
      </c>
      <c r="S25">
        <f t="shared" si="5"/>
        <v>0</v>
      </c>
      <c r="T25">
        <f t="shared" si="5"/>
        <v>0</v>
      </c>
      <c r="U25">
        <f t="shared" si="5"/>
        <v>0</v>
      </c>
      <c r="V25">
        <f t="shared" si="5"/>
        <v>0</v>
      </c>
      <c r="W25">
        <f t="shared" si="5"/>
        <v>0</v>
      </c>
      <c r="X25">
        <f t="shared" si="5"/>
        <v>0</v>
      </c>
      <c r="Y25">
        <f t="shared" si="5"/>
        <v>0</v>
      </c>
      <c r="Z25">
        <f t="shared" ref="Z25:AO40" si="13">IF(AND(Z$1=$Q25,OR(Z$1=1,Z$1=85)),$L$2,IF(ABS(Z$1-$Q25)=1,$N$2,IF(Z$1=$Q25,$M$2,0)))</f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3"/>
        <v>0</v>
      </c>
      <c r="AE25">
        <f t="shared" si="13"/>
        <v>0</v>
      </c>
      <c r="AF25">
        <f t="shared" si="13"/>
        <v>0</v>
      </c>
      <c r="AG25">
        <f t="shared" si="13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-7.3483695647134015E-2</v>
      </c>
      <c r="AO25">
        <f t="shared" si="13"/>
        <v>1.0107420116448325</v>
      </c>
      <c r="AP25">
        <f t="shared" si="8"/>
        <v>-7.3483695647134015E-2</v>
      </c>
      <c r="AQ25">
        <f t="shared" si="8"/>
        <v>0</v>
      </c>
      <c r="AR25">
        <f t="shared" si="8"/>
        <v>0</v>
      </c>
      <c r="AS25">
        <f t="shared" si="8"/>
        <v>0</v>
      </c>
      <c r="AT25">
        <f t="shared" si="8"/>
        <v>0</v>
      </c>
      <c r="AU25">
        <f t="shared" si="8"/>
        <v>0</v>
      </c>
      <c r="AV25">
        <f t="shared" si="8"/>
        <v>0</v>
      </c>
      <c r="AW25">
        <f t="shared" si="8"/>
        <v>0</v>
      </c>
      <c r="AX25">
        <f t="shared" si="9"/>
        <v>0</v>
      </c>
      <c r="AY25">
        <f t="shared" si="9"/>
        <v>0</v>
      </c>
      <c r="AZ25">
        <f t="shared" si="9"/>
        <v>0</v>
      </c>
      <c r="BA25">
        <f t="shared" si="9"/>
        <v>0</v>
      </c>
      <c r="BB25">
        <f t="shared" si="9"/>
        <v>0</v>
      </c>
      <c r="BC25">
        <f t="shared" si="9"/>
        <v>0</v>
      </c>
      <c r="BD25">
        <f t="shared" si="9"/>
        <v>0</v>
      </c>
      <c r="BE25">
        <f t="shared" si="9"/>
        <v>0</v>
      </c>
      <c r="BF25">
        <f t="shared" si="9"/>
        <v>0</v>
      </c>
      <c r="BG25">
        <f t="shared" si="9"/>
        <v>0</v>
      </c>
      <c r="BH25">
        <f t="shared" si="9"/>
        <v>0</v>
      </c>
      <c r="BI25">
        <f t="shared" si="9"/>
        <v>0</v>
      </c>
      <c r="BJ25">
        <f t="shared" si="9"/>
        <v>0</v>
      </c>
      <c r="BK25">
        <f t="shared" si="9"/>
        <v>0</v>
      </c>
      <c r="BL25">
        <f t="shared" si="9"/>
        <v>0</v>
      </c>
      <c r="BM25">
        <f t="shared" ref="BM25:CB40" si="14">IF(AND(BM$1=$Q25,OR(BM$1=1,BM$1=85)),$L$2,IF(ABS(BM$1-$Q25)=1,$N$2,IF(BM$1=$Q25,$M$2,0)))</f>
        <v>0</v>
      </c>
      <c r="BN25">
        <f t="shared" si="14"/>
        <v>0</v>
      </c>
      <c r="BO25">
        <f t="shared" si="14"/>
        <v>0</v>
      </c>
      <c r="BP25">
        <f t="shared" si="14"/>
        <v>0</v>
      </c>
      <c r="BQ25">
        <f t="shared" si="14"/>
        <v>0</v>
      </c>
      <c r="BR25">
        <f t="shared" si="14"/>
        <v>0</v>
      </c>
      <c r="BS25">
        <f t="shared" si="14"/>
        <v>0</v>
      </c>
      <c r="BT25">
        <f t="shared" si="14"/>
        <v>0</v>
      </c>
      <c r="BU25">
        <f t="shared" si="14"/>
        <v>0</v>
      </c>
      <c r="BV25">
        <f t="shared" si="14"/>
        <v>0</v>
      </c>
      <c r="BW25">
        <f t="shared" si="14"/>
        <v>0</v>
      </c>
      <c r="BX25">
        <f t="shared" si="14"/>
        <v>0</v>
      </c>
      <c r="BY25">
        <f t="shared" si="14"/>
        <v>0</v>
      </c>
      <c r="BZ25">
        <f t="shared" si="14"/>
        <v>0</v>
      </c>
      <c r="CA25">
        <f t="shared" si="14"/>
        <v>0</v>
      </c>
      <c r="CB25">
        <f t="shared" si="14"/>
        <v>0</v>
      </c>
      <c r="CC25">
        <f t="shared" si="10"/>
        <v>0</v>
      </c>
      <c r="CD25">
        <f t="shared" si="7"/>
        <v>0</v>
      </c>
      <c r="CE25">
        <f t="shared" si="7"/>
        <v>0</v>
      </c>
      <c r="CF25">
        <f t="shared" si="7"/>
        <v>0</v>
      </c>
      <c r="CG25">
        <f t="shared" si="7"/>
        <v>0</v>
      </c>
      <c r="CH25">
        <f t="shared" si="7"/>
        <v>0</v>
      </c>
      <c r="CI25">
        <f t="shared" si="7"/>
        <v>0</v>
      </c>
      <c r="CJ25">
        <f t="shared" si="7"/>
        <v>0</v>
      </c>
      <c r="CK25">
        <f t="shared" si="7"/>
        <v>0</v>
      </c>
      <c r="CL25">
        <f t="shared" si="7"/>
        <v>0</v>
      </c>
      <c r="CM25">
        <f t="shared" si="7"/>
        <v>0</v>
      </c>
      <c r="CN25">
        <f t="shared" si="7"/>
        <v>0</v>
      </c>
      <c r="CO25">
        <f t="shared" si="7"/>
        <v>0</v>
      </c>
      <c r="CP25">
        <f t="shared" si="7"/>
        <v>0</v>
      </c>
      <c r="CQ25">
        <f t="shared" si="7"/>
        <v>0</v>
      </c>
      <c r="CR25">
        <f t="shared" si="7"/>
        <v>0</v>
      </c>
      <c r="CS25">
        <f t="shared" si="12"/>
        <v>0</v>
      </c>
      <c r="CT25">
        <f t="shared" si="12"/>
        <v>0</v>
      </c>
      <c r="CU25">
        <f t="shared" si="12"/>
        <v>0</v>
      </c>
      <c r="CV25">
        <f t="shared" si="12"/>
        <v>0</v>
      </c>
      <c r="CW25">
        <f t="shared" si="12"/>
        <v>0</v>
      </c>
      <c r="CX25">
        <f t="shared" si="12"/>
        <v>0</v>
      </c>
      <c r="DA25">
        <f t="shared" si="2"/>
        <v>35064.873170729836</v>
      </c>
      <c r="DB25">
        <f t="shared" si="3"/>
        <v>-7603.8731707298357</v>
      </c>
    </row>
    <row r="26" spans="1:106" x14ac:dyDescent="0.2">
      <c r="A26" s="11">
        <v>1</v>
      </c>
      <c r="B26" s="2">
        <v>60.6</v>
      </c>
      <c r="C26" s="3">
        <v>104.4</v>
      </c>
      <c r="D26" s="2">
        <v>658.3</v>
      </c>
      <c r="E26" s="3">
        <v>14195.6</v>
      </c>
      <c r="F26" s="2">
        <v>60.4</v>
      </c>
      <c r="G26" s="12">
        <v>-1111.1990000000001</v>
      </c>
      <c r="H26">
        <f t="shared" si="4"/>
        <v>1111.1990000000001</v>
      </c>
      <c r="J26" s="9">
        <v>31341</v>
      </c>
      <c r="Q26">
        <v>25</v>
      </c>
      <c r="R26">
        <f t="shared" ref="R26:AG41" si="15">IF(AND(R$1=$Q26,OR(R$1=1,R$1=85)),$L$2,IF(ABS(R$1-$Q26)=1,$N$2,IF(R$1=$Q26,$M$2,0)))</f>
        <v>0</v>
      </c>
      <c r="S26">
        <f t="shared" si="15"/>
        <v>0</v>
      </c>
      <c r="T26">
        <f t="shared" si="15"/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-7.3483695647134015E-2</v>
      </c>
      <c r="AP26">
        <f t="shared" si="8"/>
        <v>1.0107420116448325</v>
      </c>
      <c r="AQ26">
        <f t="shared" si="8"/>
        <v>-7.3483695647134015E-2</v>
      </c>
      <c r="AR26">
        <f t="shared" si="8"/>
        <v>0</v>
      </c>
      <c r="AS26">
        <f t="shared" si="8"/>
        <v>0</v>
      </c>
      <c r="AT26">
        <f t="shared" si="8"/>
        <v>0</v>
      </c>
      <c r="AU26">
        <f t="shared" si="8"/>
        <v>0</v>
      </c>
      <c r="AV26">
        <f t="shared" si="8"/>
        <v>0</v>
      </c>
      <c r="AW26">
        <f t="shared" ref="AW26:BL43" si="16">IF(AND(AW$1=$Q26,OR(AW$1=1,AW$1=85)),$L$2,IF(ABS(AW$1-$Q26)=1,$N$2,IF(AW$1=$Q26,$M$2,0)))</f>
        <v>0</v>
      </c>
      <c r="AX26">
        <f t="shared" si="16"/>
        <v>0</v>
      </c>
      <c r="AY26">
        <f t="shared" si="16"/>
        <v>0</v>
      </c>
      <c r="AZ26">
        <f t="shared" si="16"/>
        <v>0</v>
      </c>
      <c r="BA26">
        <f t="shared" si="16"/>
        <v>0</v>
      </c>
      <c r="BB26">
        <f t="shared" si="16"/>
        <v>0</v>
      </c>
      <c r="BC26">
        <f t="shared" si="16"/>
        <v>0</v>
      </c>
      <c r="BD26">
        <f t="shared" si="16"/>
        <v>0</v>
      </c>
      <c r="BE26">
        <f t="shared" si="16"/>
        <v>0</v>
      </c>
      <c r="BF26">
        <f t="shared" si="16"/>
        <v>0</v>
      </c>
      <c r="BG26">
        <f t="shared" si="16"/>
        <v>0</v>
      </c>
      <c r="BH26">
        <f t="shared" si="16"/>
        <v>0</v>
      </c>
      <c r="BI26">
        <f t="shared" si="16"/>
        <v>0</v>
      </c>
      <c r="BJ26">
        <f t="shared" si="16"/>
        <v>0</v>
      </c>
      <c r="BK26">
        <f t="shared" si="16"/>
        <v>0</v>
      </c>
      <c r="BL26">
        <f t="shared" si="16"/>
        <v>0</v>
      </c>
      <c r="BM26">
        <f t="shared" si="14"/>
        <v>0</v>
      </c>
      <c r="BN26">
        <f t="shared" si="14"/>
        <v>0</v>
      </c>
      <c r="BO26">
        <f t="shared" si="14"/>
        <v>0</v>
      </c>
      <c r="BP26">
        <f t="shared" si="14"/>
        <v>0</v>
      </c>
      <c r="BQ26">
        <f t="shared" si="14"/>
        <v>0</v>
      </c>
      <c r="BR26">
        <f t="shared" si="14"/>
        <v>0</v>
      </c>
      <c r="BS26">
        <f t="shared" si="14"/>
        <v>0</v>
      </c>
      <c r="BT26">
        <f t="shared" si="14"/>
        <v>0</v>
      </c>
      <c r="BU26">
        <f t="shared" si="14"/>
        <v>0</v>
      </c>
      <c r="BV26">
        <f t="shared" si="14"/>
        <v>0</v>
      </c>
      <c r="BW26">
        <f t="shared" si="14"/>
        <v>0</v>
      </c>
      <c r="BX26">
        <f t="shared" si="14"/>
        <v>0</v>
      </c>
      <c r="BY26">
        <f t="shared" si="14"/>
        <v>0</v>
      </c>
      <c r="BZ26">
        <f t="shared" si="14"/>
        <v>0</v>
      </c>
      <c r="CA26">
        <f t="shared" si="14"/>
        <v>0</v>
      </c>
      <c r="CB26">
        <f t="shared" si="14"/>
        <v>0</v>
      </c>
      <c r="CC26">
        <f t="shared" si="10"/>
        <v>0</v>
      </c>
      <c r="CD26">
        <f t="shared" si="7"/>
        <v>0</v>
      </c>
      <c r="CE26">
        <f t="shared" si="7"/>
        <v>0</v>
      </c>
      <c r="CF26">
        <f t="shared" si="7"/>
        <v>0</v>
      </c>
      <c r="CG26">
        <f t="shared" si="7"/>
        <v>0</v>
      </c>
      <c r="CH26">
        <f t="shared" si="7"/>
        <v>0</v>
      </c>
      <c r="CI26">
        <f t="shared" si="7"/>
        <v>0</v>
      </c>
      <c r="CJ26">
        <f t="shared" si="7"/>
        <v>0</v>
      </c>
      <c r="CK26">
        <f t="shared" si="7"/>
        <v>0</v>
      </c>
      <c r="CL26">
        <f t="shared" si="7"/>
        <v>0</v>
      </c>
      <c r="CM26">
        <f t="shared" si="7"/>
        <v>0</v>
      </c>
      <c r="CN26">
        <f t="shared" si="7"/>
        <v>0</v>
      </c>
      <c r="CO26">
        <f t="shared" si="7"/>
        <v>0</v>
      </c>
      <c r="CP26">
        <f t="shared" si="7"/>
        <v>0</v>
      </c>
      <c r="CQ26">
        <f t="shared" si="7"/>
        <v>0</v>
      </c>
      <c r="CR26">
        <f t="shared" si="7"/>
        <v>0</v>
      </c>
      <c r="CS26">
        <f t="shared" si="12"/>
        <v>0</v>
      </c>
      <c r="CT26">
        <f t="shared" si="12"/>
        <v>0</v>
      </c>
      <c r="CU26">
        <f t="shared" si="12"/>
        <v>0</v>
      </c>
      <c r="CV26">
        <f t="shared" si="12"/>
        <v>0</v>
      </c>
      <c r="CW26">
        <f t="shared" si="12"/>
        <v>0</v>
      </c>
      <c r="CX26">
        <f t="shared" si="12"/>
        <v>0</v>
      </c>
      <c r="DA26">
        <f t="shared" si="2"/>
        <v>32586.374213545721</v>
      </c>
      <c r="DB26">
        <f t="shared" si="3"/>
        <v>-1245.3742135457214</v>
      </c>
    </row>
    <row r="27" spans="1:106" x14ac:dyDescent="0.2">
      <c r="A27" s="11">
        <v>1</v>
      </c>
      <c r="B27" s="2">
        <v>63.2</v>
      </c>
      <c r="C27" s="3">
        <v>102</v>
      </c>
      <c r="D27" s="2">
        <v>831.9</v>
      </c>
      <c r="E27" s="3">
        <v>6516.3</v>
      </c>
      <c r="F27" s="2">
        <v>79.5</v>
      </c>
      <c r="G27" s="12">
        <v>794.11329999999998</v>
      </c>
      <c r="H27">
        <f t="shared" si="4"/>
        <v>794.11329999999998</v>
      </c>
      <c r="J27" s="9">
        <v>41564</v>
      </c>
      <c r="Q27">
        <v>26</v>
      </c>
      <c r="R27">
        <f t="shared" si="15"/>
        <v>0</v>
      </c>
      <c r="S27">
        <f t="shared" si="15"/>
        <v>0</v>
      </c>
      <c r="T27">
        <f t="shared" si="15"/>
        <v>0</v>
      </c>
      <c r="U27">
        <f t="shared" si="15"/>
        <v>0</v>
      </c>
      <c r="V27">
        <f t="shared" si="15"/>
        <v>0</v>
      </c>
      <c r="W27">
        <f t="shared" si="15"/>
        <v>0</v>
      </c>
      <c r="X27">
        <f t="shared" si="15"/>
        <v>0</v>
      </c>
      <c r="Y27">
        <f t="shared" si="15"/>
        <v>0</v>
      </c>
      <c r="Z27">
        <f t="shared" si="15"/>
        <v>0</v>
      </c>
      <c r="AA27">
        <f t="shared" si="15"/>
        <v>0</v>
      </c>
      <c r="AB27">
        <f t="shared" si="15"/>
        <v>0</v>
      </c>
      <c r="AC27">
        <f t="shared" si="15"/>
        <v>0</v>
      </c>
      <c r="AD27">
        <f t="shared" si="15"/>
        <v>0</v>
      </c>
      <c r="AE27">
        <f t="shared" si="15"/>
        <v>0</v>
      </c>
      <c r="AF27">
        <f t="shared" si="15"/>
        <v>0</v>
      </c>
      <c r="AG27">
        <f t="shared" si="15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ref="AP27:BE44" si="17">IF(AND(AP$1=$Q27,OR(AP$1=1,AP$1=85)),$L$2,IF(ABS(AP$1-$Q27)=1,$N$2,IF(AP$1=$Q27,$M$2,0)))</f>
        <v>-7.3483695647134015E-2</v>
      </c>
      <c r="AQ27">
        <f t="shared" si="17"/>
        <v>1.0107420116448325</v>
      </c>
      <c r="AR27">
        <f t="shared" si="17"/>
        <v>-7.3483695647134015E-2</v>
      </c>
      <c r="AS27">
        <f t="shared" si="17"/>
        <v>0</v>
      </c>
      <c r="AT27">
        <f t="shared" si="17"/>
        <v>0</v>
      </c>
      <c r="AU27">
        <f t="shared" si="17"/>
        <v>0</v>
      </c>
      <c r="AV27">
        <f t="shared" si="17"/>
        <v>0</v>
      </c>
      <c r="AW27">
        <f t="shared" si="17"/>
        <v>0</v>
      </c>
      <c r="AX27">
        <f t="shared" si="17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7"/>
        <v>0</v>
      </c>
      <c r="BE27">
        <f t="shared" si="17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4"/>
        <v>0</v>
      </c>
      <c r="BN27">
        <f t="shared" si="14"/>
        <v>0</v>
      </c>
      <c r="BO27">
        <f t="shared" si="14"/>
        <v>0</v>
      </c>
      <c r="BP27">
        <f t="shared" si="14"/>
        <v>0</v>
      </c>
      <c r="BQ27">
        <f t="shared" si="14"/>
        <v>0</v>
      </c>
      <c r="BR27">
        <f t="shared" si="14"/>
        <v>0</v>
      </c>
      <c r="BS27">
        <f t="shared" si="14"/>
        <v>0</v>
      </c>
      <c r="BT27">
        <f t="shared" si="14"/>
        <v>0</v>
      </c>
      <c r="BU27">
        <f t="shared" si="14"/>
        <v>0</v>
      </c>
      <c r="BV27">
        <f t="shared" si="14"/>
        <v>0</v>
      </c>
      <c r="BW27">
        <f t="shared" si="14"/>
        <v>0</v>
      </c>
      <c r="BX27">
        <f t="shared" si="14"/>
        <v>0</v>
      </c>
      <c r="BY27">
        <f t="shared" si="14"/>
        <v>0</v>
      </c>
      <c r="BZ27">
        <f t="shared" si="14"/>
        <v>0</v>
      </c>
      <c r="CA27">
        <f t="shared" si="14"/>
        <v>0</v>
      </c>
      <c r="CB27">
        <f t="shared" si="14"/>
        <v>0</v>
      </c>
      <c r="CC27">
        <f t="shared" si="10"/>
        <v>0</v>
      </c>
      <c r="CD27">
        <f t="shared" si="7"/>
        <v>0</v>
      </c>
      <c r="CE27">
        <f t="shared" si="7"/>
        <v>0</v>
      </c>
      <c r="CF27">
        <f t="shared" si="7"/>
        <v>0</v>
      </c>
      <c r="CG27">
        <f t="shared" si="7"/>
        <v>0</v>
      </c>
      <c r="CH27">
        <f t="shared" si="7"/>
        <v>0</v>
      </c>
      <c r="CI27">
        <f t="shared" si="7"/>
        <v>0</v>
      </c>
      <c r="CJ27">
        <f t="shared" si="7"/>
        <v>0</v>
      </c>
      <c r="CK27">
        <f t="shared" si="7"/>
        <v>0</v>
      </c>
      <c r="CL27">
        <f t="shared" si="7"/>
        <v>0</v>
      </c>
      <c r="CM27">
        <f t="shared" si="7"/>
        <v>0</v>
      </c>
      <c r="CN27">
        <f t="shared" si="7"/>
        <v>0</v>
      </c>
      <c r="CO27">
        <f t="shared" si="7"/>
        <v>0</v>
      </c>
      <c r="CP27">
        <f t="shared" si="7"/>
        <v>0</v>
      </c>
      <c r="CQ27">
        <f t="shared" si="7"/>
        <v>0</v>
      </c>
      <c r="CR27">
        <f t="shared" si="7"/>
        <v>0</v>
      </c>
      <c r="CS27">
        <f t="shared" si="12"/>
        <v>0</v>
      </c>
      <c r="CT27">
        <f t="shared" si="12"/>
        <v>0</v>
      </c>
      <c r="CU27">
        <f t="shared" si="12"/>
        <v>0</v>
      </c>
      <c r="CV27">
        <f t="shared" si="12"/>
        <v>0</v>
      </c>
      <c r="CW27">
        <f t="shared" si="12"/>
        <v>0</v>
      </c>
      <c r="CX27">
        <f t="shared" si="12"/>
        <v>0</v>
      </c>
      <c r="DA27">
        <f t="shared" si="2"/>
        <v>40534.438217488569</v>
      </c>
      <c r="DB27">
        <f t="shared" si="3"/>
        <v>1029.5617825114314</v>
      </c>
    </row>
    <row r="28" spans="1:106" x14ac:dyDescent="0.2">
      <c r="A28" s="11">
        <v>1</v>
      </c>
      <c r="B28" s="2">
        <v>58.3</v>
      </c>
      <c r="C28" s="3">
        <v>94.2</v>
      </c>
      <c r="D28" s="2">
        <v>856.4</v>
      </c>
      <c r="E28" s="3">
        <v>2826</v>
      </c>
      <c r="F28" s="2">
        <v>63.7</v>
      </c>
      <c r="G28" s="12">
        <v>4396.41</v>
      </c>
      <c r="H28">
        <f t="shared" si="4"/>
        <v>4396.41</v>
      </c>
      <c r="J28" s="9">
        <v>25292</v>
      </c>
      <c r="Q28">
        <v>27</v>
      </c>
      <c r="R28">
        <f t="shared" si="15"/>
        <v>0</v>
      </c>
      <c r="S28">
        <f t="shared" si="15"/>
        <v>0</v>
      </c>
      <c r="T28">
        <f t="shared" si="15"/>
        <v>0</v>
      </c>
      <c r="U28">
        <f t="shared" si="15"/>
        <v>0</v>
      </c>
      <c r="V28">
        <f t="shared" si="15"/>
        <v>0</v>
      </c>
      <c r="W28">
        <f t="shared" si="15"/>
        <v>0</v>
      </c>
      <c r="X28">
        <f t="shared" si="15"/>
        <v>0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0</v>
      </c>
      <c r="AF28">
        <f t="shared" si="15"/>
        <v>0</v>
      </c>
      <c r="AG28">
        <f t="shared" si="15"/>
        <v>0</v>
      </c>
      <c r="AH28">
        <f t="shared" si="13"/>
        <v>0</v>
      </c>
      <c r="AI28">
        <f t="shared" si="13"/>
        <v>0</v>
      </c>
      <c r="AJ28">
        <f t="shared" si="13"/>
        <v>0</v>
      </c>
      <c r="AK28">
        <f t="shared" si="13"/>
        <v>0</v>
      </c>
      <c r="AL28">
        <f t="shared" si="13"/>
        <v>0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7"/>
        <v>0</v>
      </c>
      <c r="AQ28">
        <f t="shared" si="17"/>
        <v>-7.3483695647134015E-2</v>
      </c>
      <c r="AR28">
        <f t="shared" si="17"/>
        <v>1.0107420116448325</v>
      </c>
      <c r="AS28">
        <f t="shared" si="17"/>
        <v>-7.3483695647134015E-2</v>
      </c>
      <c r="AT28">
        <f t="shared" si="17"/>
        <v>0</v>
      </c>
      <c r="AU28">
        <f t="shared" si="17"/>
        <v>0</v>
      </c>
      <c r="AV28">
        <f t="shared" si="17"/>
        <v>0</v>
      </c>
      <c r="AW28">
        <f t="shared" si="17"/>
        <v>0</v>
      </c>
      <c r="AX28">
        <f t="shared" si="17"/>
        <v>0</v>
      </c>
      <c r="AY28">
        <f t="shared" si="17"/>
        <v>0</v>
      </c>
      <c r="AZ28">
        <f t="shared" si="17"/>
        <v>0</v>
      </c>
      <c r="BA28">
        <f t="shared" si="17"/>
        <v>0</v>
      </c>
      <c r="BB28">
        <f t="shared" si="17"/>
        <v>0</v>
      </c>
      <c r="BC28">
        <f t="shared" si="17"/>
        <v>0</v>
      </c>
      <c r="BD28">
        <f t="shared" si="17"/>
        <v>0</v>
      </c>
      <c r="BE28">
        <f t="shared" si="17"/>
        <v>0</v>
      </c>
      <c r="BF28">
        <f t="shared" si="16"/>
        <v>0</v>
      </c>
      <c r="BG28">
        <f t="shared" si="16"/>
        <v>0</v>
      </c>
      <c r="BH28">
        <f t="shared" si="16"/>
        <v>0</v>
      </c>
      <c r="BI28">
        <f t="shared" si="16"/>
        <v>0</v>
      </c>
      <c r="BJ28">
        <f t="shared" si="16"/>
        <v>0</v>
      </c>
      <c r="BK28">
        <f t="shared" si="16"/>
        <v>0</v>
      </c>
      <c r="BL28">
        <f t="shared" si="16"/>
        <v>0</v>
      </c>
      <c r="BM28">
        <f t="shared" si="14"/>
        <v>0</v>
      </c>
      <c r="BN28">
        <f t="shared" si="14"/>
        <v>0</v>
      </c>
      <c r="BO28">
        <f t="shared" si="14"/>
        <v>0</v>
      </c>
      <c r="BP28">
        <f t="shared" si="14"/>
        <v>0</v>
      </c>
      <c r="BQ28">
        <f t="shared" si="14"/>
        <v>0</v>
      </c>
      <c r="BR28">
        <f t="shared" si="14"/>
        <v>0</v>
      </c>
      <c r="BS28">
        <f t="shared" si="14"/>
        <v>0</v>
      </c>
      <c r="BT28">
        <f t="shared" si="14"/>
        <v>0</v>
      </c>
      <c r="BU28">
        <f t="shared" si="14"/>
        <v>0</v>
      </c>
      <c r="BV28">
        <f t="shared" si="14"/>
        <v>0</v>
      </c>
      <c r="BW28">
        <f t="shared" si="14"/>
        <v>0</v>
      </c>
      <c r="BX28">
        <f t="shared" si="14"/>
        <v>0</v>
      </c>
      <c r="BY28">
        <f t="shared" si="14"/>
        <v>0</v>
      </c>
      <c r="BZ28">
        <f t="shared" si="14"/>
        <v>0</v>
      </c>
      <c r="CA28">
        <f t="shared" si="14"/>
        <v>0</v>
      </c>
      <c r="CB28">
        <f t="shared" si="14"/>
        <v>0</v>
      </c>
      <c r="CC28">
        <f t="shared" si="10"/>
        <v>0</v>
      </c>
      <c r="CD28">
        <f t="shared" si="7"/>
        <v>0</v>
      </c>
      <c r="CE28">
        <f t="shared" si="7"/>
        <v>0</v>
      </c>
      <c r="CF28">
        <f t="shared" si="7"/>
        <v>0</v>
      </c>
      <c r="CG28">
        <f t="shared" si="7"/>
        <v>0</v>
      </c>
      <c r="CH28">
        <f t="shared" si="7"/>
        <v>0</v>
      </c>
      <c r="CI28">
        <f t="shared" si="7"/>
        <v>0</v>
      </c>
      <c r="CJ28">
        <f t="shared" si="7"/>
        <v>0</v>
      </c>
      <c r="CK28">
        <f t="shared" si="7"/>
        <v>0</v>
      </c>
      <c r="CL28">
        <f t="shared" si="7"/>
        <v>0</v>
      </c>
      <c r="CM28">
        <f t="shared" si="7"/>
        <v>0</v>
      </c>
      <c r="CN28">
        <f t="shared" si="7"/>
        <v>0</v>
      </c>
      <c r="CO28">
        <f t="shared" si="7"/>
        <v>0</v>
      </c>
      <c r="CP28">
        <f t="shared" si="7"/>
        <v>0</v>
      </c>
      <c r="CQ28">
        <f t="shared" si="7"/>
        <v>0</v>
      </c>
      <c r="CR28">
        <f t="shared" si="7"/>
        <v>0</v>
      </c>
      <c r="CS28">
        <f t="shared" si="12"/>
        <v>0</v>
      </c>
      <c r="CT28">
        <f t="shared" si="12"/>
        <v>0</v>
      </c>
      <c r="CU28">
        <f t="shared" si="12"/>
        <v>0</v>
      </c>
      <c r="CV28">
        <f t="shared" si="12"/>
        <v>0</v>
      </c>
      <c r="CW28">
        <f t="shared" si="12"/>
        <v>0</v>
      </c>
      <c r="CX28">
        <f t="shared" si="12"/>
        <v>0</v>
      </c>
      <c r="DA28">
        <f t="shared" si="2"/>
        <v>20729.545470522076</v>
      </c>
      <c r="DB28">
        <f t="shared" si="3"/>
        <v>4562.4545294779236</v>
      </c>
    </row>
    <row r="29" spans="1:106" x14ac:dyDescent="0.2">
      <c r="A29" s="11">
        <v>1</v>
      </c>
      <c r="B29" s="2">
        <v>55.5</v>
      </c>
      <c r="C29" s="3">
        <v>98.6</v>
      </c>
      <c r="D29" s="2">
        <v>724.7</v>
      </c>
      <c r="E29" s="3">
        <v>686.4</v>
      </c>
      <c r="F29" s="2">
        <v>63.4</v>
      </c>
      <c r="G29" s="12">
        <v>3881.3609999999999</v>
      </c>
      <c r="H29">
        <f t="shared" si="4"/>
        <v>3881.3609999999999</v>
      </c>
      <c r="J29" s="9">
        <v>23880</v>
      </c>
      <c r="Q29">
        <v>28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3"/>
        <v>0</v>
      </c>
      <c r="AI29">
        <f t="shared" si="13"/>
        <v>0</v>
      </c>
      <c r="AJ29">
        <f t="shared" si="13"/>
        <v>0</v>
      </c>
      <c r="AK29">
        <f t="shared" si="13"/>
        <v>0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7"/>
        <v>0</v>
      </c>
      <c r="AQ29">
        <f t="shared" si="17"/>
        <v>0</v>
      </c>
      <c r="AR29">
        <f t="shared" si="17"/>
        <v>-7.3483695647134015E-2</v>
      </c>
      <c r="AS29">
        <f t="shared" si="17"/>
        <v>1.0107420116448325</v>
      </c>
      <c r="AT29">
        <f t="shared" si="17"/>
        <v>-7.3483695647134015E-2</v>
      </c>
      <c r="AU29">
        <f t="shared" si="17"/>
        <v>0</v>
      </c>
      <c r="AV29">
        <f t="shared" si="17"/>
        <v>0</v>
      </c>
      <c r="AW29">
        <f t="shared" si="17"/>
        <v>0</v>
      </c>
      <c r="AX29">
        <f t="shared" si="17"/>
        <v>0</v>
      </c>
      <c r="AY29">
        <f t="shared" si="17"/>
        <v>0</v>
      </c>
      <c r="AZ29">
        <f t="shared" si="17"/>
        <v>0</v>
      </c>
      <c r="BA29">
        <f t="shared" si="17"/>
        <v>0</v>
      </c>
      <c r="BB29">
        <f t="shared" si="17"/>
        <v>0</v>
      </c>
      <c r="BC29">
        <f t="shared" si="17"/>
        <v>0</v>
      </c>
      <c r="BD29">
        <f t="shared" si="17"/>
        <v>0</v>
      </c>
      <c r="BE29">
        <f t="shared" si="17"/>
        <v>0</v>
      </c>
      <c r="BF29">
        <f t="shared" si="16"/>
        <v>0</v>
      </c>
      <c r="BG29">
        <f t="shared" si="16"/>
        <v>0</v>
      </c>
      <c r="BH29">
        <f t="shared" si="16"/>
        <v>0</v>
      </c>
      <c r="BI29">
        <f t="shared" si="16"/>
        <v>0</v>
      </c>
      <c r="BJ29">
        <f t="shared" si="16"/>
        <v>0</v>
      </c>
      <c r="BK29">
        <f t="shared" si="16"/>
        <v>0</v>
      </c>
      <c r="BL29">
        <f t="shared" si="16"/>
        <v>0</v>
      </c>
      <c r="BM29">
        <f t="shared" si="14"/>
        <v>0</v>
      </c>
      <c r="BN29">
        <f t="shared" si="14"/>
        <v>0</v>
      </c>
      <c r="BO29">
        <f t="shared" si="14"/>
        <v>0</v>
      </c>
      <c r="BP29">
        <f t="shared" si="14"/>
        <v>0</v>
      </c>
      <c r="BQ29">
        <f t="shared" si="14"/>
        <v>0</v>
      </c>
      <c r="BR29">
        <f t="shared" si="14"/>
        <v>0</v>
      </c>
      <c r="BS29">
        <f t="shared" si="14"/>
        <v>0</v>
      </c>
      <c r="BT29">
        <f t="shared" si="14"/>
        <v>0</v>
      </c>
      <c r="BU29">
        <f t="shared" si="14"/>
        <v>0</v>
      </c>
      <c r="BV29">
        <f t="shared" si="14"/>
        <v>0</v>
      </c>
      <c r="BW29">
        <f t="shared" si="14"/>
        <v>0</v>
      </c>
      <c r="BX29">
        <f t="shared" si="14"/>
        <v>0</v>
      </c>
      <c r="BY29">
        <f t="shared" si="14"/>
        <v>0</v>
      </c>
      <c r="BZ29">
        <f t="shared" si="14"/>
        <v>0</v>
      </c>
      <c r="CA29">
        <f t="shared" si="14"/>
        <v>0</v>
      </c>
      <c r="CB29">
        <f t="shared" si="14"/>
        <v>0</v>
      </c>
      <c r="CC29">
        <f t="shared" si="10"/>
        <v>0</v>
      </c>
      <c r="CD29">
        <f t="shared" si="7"/>
        <v>0</v>
      </c>
      <c r="CE29">
        <f t="shared" si="7"/>
        <v>0</v>
      </c>
      <c r="CF29">
        <f t="shared" si="7"/>
        <v>0</v>
      </c>
      <c r="CG29">
        <f t="shared" si="7"/>
        <v>0</v>
      </c>
      <c r="CH29">
        <f t="shared" si="7"/>
        <v>0</v>
      </c>
      <c r="CI29">
        <f t="shared" si="7"/>
        <v>0</v>
      </c>
      <c r="CJ29">
        <f t="shared" si="7"/>
        <v>0</v>
      </c>
      <c r="CK29">
        <f t="shared" si="7"/>
        <v>0</v>
      </c>
      <c r="CL29">
        <f t="shared" si="7"/>
        <v>0</v>
      </c>
      <c r="CM29">
        <f t="shared" si="7"/>
        <v>0</v>
      </c>
      <c r="CN29">
        <f t="shared" si="7"/>
        <v>0</v>
      </c>
      <c r="CO29">
        <f t="shared" si="7"/>
        <v>0</v>
      </c>
      <c r="CP29">
        <f t="shared" si="7"/>
        <v>0</v>
      </c>
      <c r="CQ29">
        <f t="shared" si="7"/>
        <v>0</v>
      </c>
      <c r="CR29">
        <f t="shared" si="7"/>
        <v>0</v>
      </c>
      <c r="CS29">
        <f t="shared" si="12"/>
        <v>0</v>
      </c>
      <c r="CT29">
        <f t="shared" si="12"/>
        <v>0</v>
      </c>
      <c r="CU29">
        <f t="shared" si="12"/>
        <v>0</v>
      </c>
      <c r="CV29">
        <f t="shared" si="12"/>
        <v>0</v>
      </c>
      <c r="CW29">
        <f t="shared" si="12"/>
        <v>0</v>
      </c>
      <c r="CX29">
        <f t="shared" si="12"/>
        <v>0</v>
      </c>
      <c r="DA29">
        <f t="shared" si="2"/>
        <v>20047.64411147992</v>
      </c>
      <c r="DB29">
        <f t="shared" si="3"/>
        <v>3832.35588852008</v>
      </c>
    </row>
    <row r="30" spans="1:106" x14ac:dyDescent="0.2">
      <c r="A30" s="11">
        <v>1</v>
      </c>
      <c r="B30" s="2">
        <v>66.599999999999994</v>
      </c>
      <c r="C30" s="3">
        <v>104.2</v>
      </c>
      <c r="D30" s="2">
        <v>1010.7</v>
      </c>
      <c r="E30" s="3">
        <v>94160.1</v>
      </c>
      <c r="F30" s="2">
        <v>74.8</v>
      </c>
      <c r="G30" s="12">
        <v>-11683.19</v>
      </c>
      <c r="H30">
        <f t="shared" si="4"/>
        <v>11683.19</v>
      </c>
      <c r="J30" s="9">
        <v>44999</v>
      </c>
      <c r="Q30">
        <v>29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7"/>
        <v>0</v>
      </c>
      <c r="AQ30">
        <f t="shared" si="17"/>
        <v>0</v>
      </c>
      <c r="AR30">
        <f t="shared" si="17"/>
        <v>0</v>
      </c>
      <c r="AS30">
        <f t="shared" si="17"/>
        <v>-7.3483695647134015E-2</v>
      </c>
      <c r="AT30">
        <f t="shared" si="17"/>
        <v>1.0107420116448325</v>
      </c>
      <c r="AU30">
        <f t="shared" si="17"/>
        <v>-7.3483695647134015E-2</v>
      </c>
      <c r="AV30">
        <f t="shared" si="17"/>
        <v>0</v>
      </c>
      <c r="AW30">
        <f t="shared" si="17"/>
        <v>0</v>
      </c>
      <c r="AX30">
        <f t="shared" si="17"/>
        <v>0</v>
      </c>
      <c r="AY30">
        <f t="shared" si="17"/>
        <v>0</v>
      </c>
      <c r="AZ30">
        <f t="shared" si="17"/>
        <v>0</v>
      </c>
      <c r="BA30">
        <f t="shared" si="17"/>
        <v>0</v>
      </c>
      <c r="BB30">
        <f t="shared" si="17"/>
        <v>0</v>
      </c>
      <c r="BC30">
        <f t="shared" si="17"/>
        <v>0</v>
      </c>
      <c r="BD30">
        <f t="shared" si="17"/>
        <v>0</v>
      </c>
      <c r="BE30">
        <f t="shared" si="17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4"/>
        <v>0</v>
      </c>
      <c r="BN30">
        <f t="shared" si="14"/>
        <v>0</v>
      </c>
      <c r="BO30">
        <f t="shared" si="14"/>
        <v>0</v>
      </c>
      <c r="BP30">
        <f t="shared" si="14"/>
        <v>0</v>
      </c>
      <c r="BQ30">
        <f t="shared" si="14"/>
        <v>0</v>
      </c>
      <c r="BR30">
        <f t="shared" si="14"/>
        <v>0</v>
      </c>
      <c r="BS30">
        <f t="shared" si="14"/>
        <v>0</v>
      </c>
      <c r="BT30">
        <f t="shared" si="14"/>
        <v>0</v>
      </c>
      <c r="BU30">
        <f t="shared" si="14"/>
        <v>0</v>
      </c>
      <c r="BV30">
        <f t="shared" si="14"/>
        <v>0</v>
      </c>
      <c r="BW30">
        <f t="shared" si="14"/>
        <v>0</v>
      </c>
      <c r="BX30">
        <f t="shared" si="14"/>
        <v>0</v>
      </c>
      <c r="BY30">
        <f t="shared" si="14"/>
        <v>0</v>
      </c>
      <c r="BZ30">
        <f t="shared" si="14"/>
        <v>0</v>
      </c>
      <c r="CA30">
        <f t="shared" si="14"/>
        <v>0</v>
      </c>
      <c r="CB30">
        <f t="shared" si="14"/>
        <v>0</v>
      </c>
      <c r="CC30">
        <f t="shared" si="10"/>
        <v>0</v>
      </c>
      <c r="CD30">
        <f t="shared" si="7"/>
        <v>0</v>
      </c>
      <c r="CE30">
        <f t="shared" si="7"/>
        <v>0</v>
      </c>
      <c r="CF30">
        <f t="shared" si="7"/>
        <v>0</v>
      </c>
      <c r="CG30">
        <f t="shared" si="7"/>
        <v>0</v>
      </c>
      <c r="CH30">
        <f t="shared" si="7"/>
        <v>0</v>
      </c>
      <c r="CI30">
        <f t="shared" si="7"/>
        <v>0</v>
      </c>
      <c r="CJ30">
        <f t="shared" si="7"/>
        <v>0</v>
      </c>
      <c r="CK30">
        <f t="shared" si="7"/>
        <v>0</v>
      </c>
      <c r="CL30">
        <f t="shared" si="7"/>
        <v>0</v>
      </c>
      <c r="CM30">
        <f t="shared" si="7"/>
        <v>0</v>
      </c>
      <c r="CN30">
        <f t="shared" si="7"/>
        <v>0</v>
      </c>
      <c r="CO30">
        <f t="shared" si="7"/>
        <v>0</v>
      </c>
      <c r="CP30">
        <f t="shared" si="7"/>
        <v>0</v>
      </c>
      <c r="CQ30">
        <f t="shared" si="7"/>
        <v>0</v>
      </c>
      <c r="CR30">
        <f t="shared" si="7"/>
        <v>0</v>
      </c>
      <c r="CS30">
        <f t="shared" si="12"/>
        <v>0</v>
      </c>
      <c r="CT30">
        <f t="shared" si="12"/>
        <v>0</v>
      </c>
      <c r="CU30">
        <f t="shared" si="12"/>
        <v>0</v>
      </c>
      <c r="CV30">
        <f t="shared" si="12"/>
        <v>0</v>
      </c>
      <c r="CW30">
        <f t="shared" si="12"/>
        <v>0</v>
      </c>
      <c r="CX30">
        <f t="shared" si="12"/>
        <v>0</v>
      </c>
      <c r="DA30">
        <f t="shared" si="2"/>
        <v>56728.660649978614</v>
      </c>
      <c r="DB30">
        <f t="shared" si="3"/>
        <v>-11729.660649978614</v>
      </c>
    </row>
    <row r="31" spans="1:106" x14ac:dyDescent="0.2">
      <c r="A31" s="11">
        <v>1</v>
      </c>
      <c r="B31" s="2">
        <v>49.5</v>
      </c>
      <c r="C31" s="3">
        <v>102.3</v>
      </c>
      <c r="D31" s="2">
        <v>665.4</v>
      </c>
      <c r="E31" s="3">
        <v>343.6</v>
      </c>
      <c r="F31" s="2">
        <v>66.8</v>
      </c>
      <c r="G31" s="12">
        <v>10828.86</v>
      </c>
      <c r="H31">
        <f t="shared" si="4"/>
        <v>10828.86</v>
      </c>
      <c r="J31" s="9">
        <v>27553</v>
      </c>
      <c r="Q31">
        <v>30</v>
      </c>
      <c r="R31">
        <f t="shared" si="15"/>
        <v>0</v>
      </c>
      <c r="S31">
        <f t="shared" si="15"/>
        <v>0</v>
      </c>
      <c r="T31">
        <f t="shared" si="15"/>
        <v>0</v>
      </c>
      <c r="U31">
        <f t="shared" si="15"/>
        <v>0</v>
      </c>
      <c r="V31">
        <f t="shared" si="15"/>
        <v>0</v>
      </c>
      <c r="W31">
        <f t="shared" si="15"/>
        <v>0</v>
      </c>
      <c r="X31">
        <f t="shared" si="15"/>
        <v>0</v>
      </c>
      <c r="Y31">
        <f t="shared" si="15"/>
        <v>0</v>
      </c>
      <c r="Z31">
        <f t="shared" si="15"/>
        <v>0</v>
      </c>
      <c r="AA31">
        <f t="shared" si="15"/>
        <v>0</v>
      </c>
      <c r="AB31">
        <f t="shared" si="15"/>
        <v>0</v>
      </c>
      <c r="AC31">
        <f t="shared" si="15"/>
        <v>0</v>
      </c>
      <c r="AD31">
        <f t="shared" si="15"/>
        <v>0</v>
      </c>
      <c r="AE31">
        <f t="shared" si="15"/>
        <v>0</v>
      </c>
      <c r="AF31">
        <f t="shared" si="15"/>
        <v>0</v>
      </c>
      <c r="AG31">
        <f t="shared" si="15"/>
        <v>0</v>
      </c>
      <c r="AH31">
        <f t="shared" si="13"/>
        <v>0</v>
      </c>
      <c r="AI31">
        <f t="shared" si="13"/>
        <v>0</v>
      </c>
      <c r="AJ31">
        <f t="shared" si="13"/>
        <v>0</v>
      </c>
      <c r="AK31">
        <f t="shared" si="13"/>
        <v>0</v>
      </c>
      <c r="AL31">
        <f t="shared" si="13"/>
        <v>0</v>
      </c>
      <c r="AM31">
        <f t="shared" si="13"/>
        <v>0</v>
      </c>
      <c r="AN31">
        <f t="shared" si="13"/>
        <v>0</v>
      </c>
      <c r="AO31">
        <f t="shared" si="13"/>
        <v>0</v>
      </c>
      <c r="AP31">
        <f t="shared" si="17"/>
        <v>0</v>
      </c>
      <c r="AQ31">
        <f t="shared" si="17"/>
        <v>0</v>
      </c>
      <c r="AR31">
        <f t="shared" si="17"/>
        <v>0</v>
      </c>
      <c r="AS31">
        <f t="shared" si="17"/>
        <v>0</v>
      </c>
      <c r="AT31">
        <f t="shared" si="17"/>
        <v>-7.3483695647134015E-2</v>
      </c>
      <c r="AU31">
        <f t="shared" si="17"/>
        <v>1.0107420116448325</v>
      </c>
      <c r="AV31">
        <f t="shared" si="17"/>
        <v>-7.3483695647134015E-2</v>
      </c>
      <c r="AW31">
        <f t="shared" si="17"/>
        <v>0</v>
      </c>
      <c r="AX31">
        <f t="shared" si="17"/>
        <v>0</v>
      </c>
      <c r="AY31">
        <f t="shared" si="17"/>
        <v>0</v>
      </c>
      <c r="AZ31">
        <f t="shared" si="17"/>
        <v>0</v>
      </c>
      <c r="BA31">
        <f t="shared" si="17"/>
        <v>0</v>
      </c>
      <c r="BB31">
        <f t="shared" si="17"/>
        <v>0</v>
      </c>
      <c r="BC31">
        <f t="shared" si="17"/>
        <v>0</v>
      </c>
      <c r="BD31">
        <f t="shared" si="17"/>
        <v>0</v>
      </c>
      <c r="BE31">
        <f t="shared" si="17"/>
        <v>0</v>
      </c>
      <c r="BF31">
        <f t="shared" si="16"/>
        <v>0</v>
      </c>
      <c r="BG31">
        <f t="shared" si="16"/>
        <v>0</v>
      </c>
      <c r="BH31">
        <f t="shared" si="16"/>
        <v>0</v>
      </c>
      <c r="BI31">
        <f t="shared" si="16"/>
        <v>0</v>
      </c>
      <c r="BJ31">
        <f t="shared" si="16"/>
        <v>0</v>
      </c>
      <c r="BK31">
        <f t="shared" si="16"/>
        <v>0</v>
      </c>
      <c r="BL31">
        <f t="shared" si="16"/>
        <v>0</v>
      </c>
      <c r="BM31">
        <f t="shared" si="14"/>
        <v>0</v>
      </c>
      <c r="BN31">
        <f t="shared" si="14"/>
        <v>0</v>
      </c>
      <c r="BO31">
        <f t="shared" si="14"/>
        <v>0</v>
      </c>
      <c r="BP31">
        <f t="shared" si="14"/>
        <v>0</v>
      </c>
      <c r="BQ31">
        <f t="shared" si="14"/>
        <v>0</v>
      </c>
      <c r="BR31">
        <f t="shared" si="14"/>
        <v>0</v>
      </c>
      <c r="BS31">
        <f t="shared" si="14"/>
        <v>0</v>
      </c>
      <c r="BT31">
        <f t="shared" si="14"/>
        <v>0</v>
      </c>
      <c r="BU31">
        <f t="shared" si="14"/>
        <v>0</v>
      </c>
      <c r="BV31">
        <f t="shared" si="14"/>
        <v>0</v>
      </c>
      <c r="BW31">
        <f t="shared" si="14"/>
        <v>0</v>
      </c>
      <c r="BX31">
        <f t="shared" si="14"/>
        <v>0</v>
      </c>
      <c r="BY31">
        <f t="shared" si="14"/>
        <v>0</v>
      </c>
      <c r="BZ31">
        <f t="shared" si="14"/>
        <v>0</v>
      </c>
      <c r="CA31">
        <f t="shared" si="14"/>
        <v>0</v>
      </c>
      <c r="CB31">
        <f t="shared" si="14"/>
        <v>0</v>
      </c>
      <c r="CC31">
        <f t="shared" si="10"/>
        <v>0</v>
      </c>
      <c r="CD31">
        <f t="shared" si="7"/>
        <v>0</v>
      </c>
      <c r="CE31">
        <f t="shared" si="7"/>
        <v>0</v>
      </c>
      <c r="CF31">
        <f t="shared" si="7"/>
        <v>0</v>
      </c>
      <c r="CG31">
        <f t="shared" si="7"/>
        <v>0</v>
      </c>
      <c r="CH31">
        <f t="shared" si="7"/>
        <v>0</v>
      </c>
      <c r="CI31">
        <f t="shared" si="7"/>
        <v>0</v>
      </c>
      <c r="CJ31">
        <f t="shared" si="7"/>
        <v>0</v>
      </c>
      <c r="CK31">
        <f t="shared" si="7"/>
        <v>0</v>
      </c>
      <c r="CL31">
        <f t="shared" ref="CL31:CX47" si="18">IF(AND(CL$1=$Q31,OR(CL$1=1,CL$1=85)),$L$2,IF(ABS(CL$1-$Q31)=1,$N$2,IF(CL$1=$Q31,$M$2,0)))</f>
        <v>0</v>
      </c>
      <c r="CM31">
        <f t="shared" si="18"/>
        <v>0</v>
      </c>
      <c r="CN31">
        <f t="shared" si="18"/>
        <v>0</v>
      </c>
      <c r="CO31">
        <f t="shared" si="18"/>
        <v>0</v>
      </c>
      <c r="CP31">
        <f t="shared" si="18"/>
        <v>0</v>
      </c>
      <c r="CQ31">
        <f t="shared" si="18"/>
        <v>0</v>
      </c>
      <c r="CR31">
        <f t="shared" si="18"/>
        <v>0</v>
      </c>
      <c r="CS31">
        <f t="shared" si="18"/>
        <v>0</v>
      </c>
      <c r="CT31">
        <f t="shared" si="18"/>
        <v>0</v>
      </c>
      <c r="CU31">
        <f t="shared" si="18"/>
        <v>0</v>
      </c>
      <c r="CV31">
        <f t="shared" si="18"/>
        <v>0</v>
      </c>
      <c r="CW31">
        <f t="shared" si="18"/>
        <v>0</v>
      </c>
      <c r="CX31">
        <f t="shared" si="18"/>
        <v>0</v>
      </c>
      <c r="DA31">
        <f t="shared" si="2"/>
        <v>17026.737244642485</v>
      </c>
      <c r="DB31">
        <f t="shared" si="3"/>
        <v>10526.262755357515</v>
      </c>
    </row>
    <row r="32" spans="1:106" x14ac:dyDescent="0.2">
      <c r="A32" s="11">
        <v>1</v>
      </c>
      <c r="B32" s="2">
        <v>56.6</v>
      </c>
      <c r="C32" s="3">
        <v>101.3</v>
      </c>
      <c r="D32" s="2">
        <v>685.6</v>
      </c>
      <c r="E32" s="3">
        <v>18.2</v>
      </c>
      <c r="F32" s="2">
        <v>71.400000000000006</v>
      </c>
      <c r="G32" s="12">
        <v>-9039.6839999999993</v>
      </c>
      <c r="H32">
        <f t="shared" si="4"/>
        <v>9039.6839999999993</v>
      </c>
      <c r="J32" s="9">
        <v>17082</v>
      </c>
      <c r="Q32">
        <v>31</v>
      </c>
      <c r="R32">
        <f t="shared" si="15"/>
        <v>0</v>
      </c>
      <c r="S32">
        <f t="shared" si="15"/>
        <v>0</v>
      </c>
      <c r="T32">
        <f t="shared" si="15"/>
        <v>0</v>
      </c>
      <c r="U32">
        <f t="shared" si="15"/>
        <v>0</v>
      </c>
      <c r="V32">
        <f t="shared" si="15"/>
        <v>0</v>
      </c>
      <c r="W32">
        <f t="shared" si="15"/>
        <v>0</v>
      </c>
      <c r="X32">
        <f t="shared" si="15"/>
        <v>0</v>
      </c>
      <c r="Y32">
        <f t="shared" si="15"/>
        <v>0</v>
      </c>
      <c r="Z32">
        <f t="shared" si="15"/>
        <v>0</v>
      </c>
      <c r="AA32">
        <f t="shared" si="15"/>
        <v>0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0</v>
      </c>
      <c r="AL32">
        <f t="shared" si="13"/>
        <v>0</v>
      </c>
      <c r="AM32">
        <f t="shared" si="13"/>
        <v>0</v>
      </c>
      <c r="AN32">
        <f t="shared" si="13"/>
        <v>0</v>
      </c>
      <c r="AO32">
        <f t="shared" si="13"/>
        <v>0</v>
      </c>
      <c r="AP32">
        <f t="shared" si="17"/>
        <v>0</v>
      </c>
      <c r="AQ32">
        <f t="shared" si="17"/>
        <v>0</v>
      </c>
      <c r="AR32">
        <f t="shared" si="17"/>
        <v>0</v>
      </c>
      <c r="AS32">
        <f t="shared" si="17"/>
        <v>0</v>
      </c>
      <c r="AT32">
        <f t="shared" si="17"/>
        <v>0</v>
      </c>
      <c r="AU32">
        <f t="shared" si="17"/>
        <v>-7.3483695647134015E-2</v>
      </c>
      <c r="AV32">
        <f t="shared" si="17"/>
        <v>1.0107420116448325</v>
      </c>
      <c r="AW32">
        <f t="shared" si="17"/>
        <v>-7.3483695647134015E-2</v>
      </c>
      <c r="AX32">
        <f t="shared" si="17"/>
        <v>0</v>
      </c>
      <c r="AY32">
        <f t="shared" si="17"/>
        <v>0</v>
      </c>
      <c r="AZ32">
        <f t="shared" si="17"/>
        <v>0</v>
      </c>
      <c r="BA32">
        <f t="shared" si="17"/>
        <v>0</v>
      </c>
      <c r="BB32">
        <f t="shared" si="17"/>
        <v>0</v>
      </c>
      <c r="BC32">
        <f t="shared" si="17"/>
        <v>0</v>
      </c>
      <c r="BD32">
        <f t="shared" si="17"/>
        <v>0</v>
      </c>
      <c r="BE32">
        <f t="shared" si="17"/>
        <v>0</v>
      </c>
      <c r="BF32">
        <f t="shared" si="16"/>
        <v>0</v>
      </c>
      <c r="BG32">
        <f t="shared" si="16"/>
        <v>0</v>
      </c>
      <c r="BH32">
        <f t="shared" si="16"/>
        <v>0</v>
      </c>
      <c r="BI32">
        <f t="shared" si="16"/>
        <v>0</v>
      </c>
      <c r="BJ32">
        <f t="shared" si="16"/>
        <v>0</v>
      </c>
      <c r="BK32">
        <f t="shared" si="16"/>
        <v>0</v>
      </c>
      <c r="BL32">
        <f t="shared" si="16"/>
        <v>0</v>
      </c>
      <c r="BM32">
        <f t="shared" si="14"/>
        <v>0</v>
      </c>
      <c r="BN32">
        <f t="shared" si="14"/>
        <v>0</v>
      </c>
      <c r="BO32">
        <f t="shared" si="14"/>
        <v>0</v>
      </c>
      <c r="BP32">
        <f t="shared" si="14"/>
        <v>0</v>
      </c>
      <c r="BQ32">
        <f t="shared" si="14"/>
        <v>0</v>
      </c>
      <c r="BR32">
        <f t="shared" si="14"/>
        <v>0</v>
      </c>
      <c r="BS32">
        <f t="shared" si="14"/>
        <v>0</v>
      </c>
      <c r="BT32">
        <f t="shared" si="14"/>
        <v>0</v>
      </c>
      <c r="BU32">
        <f t="shared" si="14"/>
        <v>0</v>
      </c>
      <c r="BV32">
        <f t="shared" si="14"/>
        <v>0</v>
      </c>
      <c r="BW32">
        <f t="shared" si="14"/>
        <v>0</v>
      </c>
      <c r="BX32">
        <f t="shared" si="14"/>
        <v>0</v>
      </c>
      <c r="BY32">
        <f t="shared" si="14"/>
        <v>0</v>
      </c>
      <c r="BZ32">
        <f t="shared" si="14"/>
        <v>0</v>
      </c>
      <c r="CA32">
        <f t="shared" si="14"/>
        <v>0</v>
      </c>
      <c r="CB32">
        <f t="shared" si="14"/>
        <v>0</v>
      </c>
      <c r="CC32">
        <f t="shared" si="10"/>
        <v>0</v>
      </c>
      <c r="CD32">
        <f t="shared" ref="CD32:CS48" si="19">IF(AND(CD$1=$Q32,OR(CD$1=1,CD$1=85)),$L$2,IF(ABS(CD$1-$Q32)=1,$N$2,IF(CD$1=$Q32,$M$2,0)))</f>
        <v>0</v>
      </c>
      <c r="CE32">
        <f t="shared" si="19"/>
        <v>0</v>
      </c>
      <c r="CF32">
        <f t="shared" si="19"/>
        <v>0</v>
      </c>
      <c r="CG32">
        <f t="shared" si="19"/>
        <v>0</v>
      </c>
      <c r="CH32">
        <f t="shared" si="19"/>
        <v>0</v>
      </c>
      <c r="CI32">
        <f t="shared" si="19"/>
        <v>0</v>
      </c>
      <c r="CJ32">
        <f t="shared" si="19"/>
        <v>0</v>
      </c>
      <c r="CK32">
        <f t="shared" si="19"/>
        <v>0</v>
      </c>
      <c r="CL32">
        <f t="shared" si="19"/>
        <v>0</v>
      </c>
      <c r="CM32">
        <f t="shared" si="19"/>
        <v>0</v>
      </c>
      <c r="CN32">
        <f t="shared" si="19"/>
        <v>0</v>
      </c>
      <c r="CO32">
        <f t="shared" si="19"/>
        <v>0</v>
      </c>
      <c r="CP32">
        <f t="shared" si="19"/>
        <v>0</v>
      </c>
      <c r="CQ32">
        <f t="shared" si="19"/>
        <v>0</v>
      </c>
      <c r="CR32">
        <f t="shared" si="19"/>
        <v>0</v>
      </c>
      <c r="CS32">
        <f t="shared" si="19"/>
        <v>0</v>
      </c>
      <c r="CT32">
        <f t="shared" si="18"/>
        <v>0</v>
      </c>
      <c r="CU32">
        <f t="shared" si="18"/>
        <v>0</v>
      </c>
      <c r="CV32">
        <f t="shared" si="18"/>
        <v>0</v>
      </c>
      <c r="CW32">
        <f t="shared" si="18"/>
        <v>0</v>
      </c>
      <c r="CX32">
        <f t="shared" si="18"/>
        <v>0</v>
      </c>
      <c r="DA32">
        <f t="shared" si="2"/>
        <v>26139.418589939167</v>
      </c>
      <c r="DB32">
        <f t="shared" si="3"/>
        <v>-9057.4185899391668</v>
      </c>
    </row>
    <row r="33" spans="1:106" x14ac:dyDescent="0.2">
      <c r="A33" s="11">
        <v>1</v>
      </c>
      <c r="B33" s="2">
        <v>53.4</v>
      </c>
      <c r="C33" s="3">
        <v>105.9</v>
      </c>
      <c r="D33" s="2">
        <v>524.9</v>
      </c>
      <c r="E33" s="3">
        <v>602.1</v>
      </c>
      <c r="F33" s="2">
        <v>72.2</v>
      </c>
      <c r="G33" s="12">
        <v>-3434.355</v>
      </c>
      <c r="H33">
        <f t="shared" si="4"/>
        <v>3434.355</v>
      </c>
      <c r="J33" s="9">
        <v>21524</v>
      </c>
      <c r="Q33">
        <v>32</v>
      </c>
      <c r="R33">
        <f t="shared" si="15"/>
        <v>0</v>
      </c>
      <c r="S33">
        <f t="shared" si="15"/>
        <v>0</v>
      </c>
      <c r="T33">
        <f t="shared" si="15"/>
        <v>0</v>
      </c>
      <c r="U33">
        <f t="shared" si="15"/>
        <v>0</v>
      </c>
      <c r="V33">
        <f t="shared" si="15"/>
        <v>0</v>
      </c>
      <c r="W33">
        <f t="shared" si="15"/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si="15"/>
        <v>0</v>
      </c>
      <c r="AH33">
        <f t="shared" si="13"/>
        <v>0</v>
      </c>
      <c r="AI33">
        <f t="shared" si="13"/>
        <v>0</v>
      </c>
      <c r="AJ33">
        <f t="shared" si="13"/>
        <v>0</v>
      </c>
      <c r="AK33">
        <f t="shared" si="13"/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7"/>
        <v>0</v>
      </c>
      <c r="AQ33">
        <f t="shared" si="17"/>
        <v>0</v>
      </c>
      <c r="AR33">
        <f t="shared" si="17"/>
        <v>0</v>
      </c>
      <c r="AS33">
        <f t="shared" si="17"/>
        <v>0</v>
      </c>
      <c r="AT33">
        <f t="shared" si="17"/>
        <v>0</v>
      </c>
      <c r="AU33">
        <f t="shared" si="17"/>
        <v>0</v>
      </c>
      <c r="AV33">
        <f t="shared" si="17"/>
        <v>-7.3483695647134015E-2</v>
      </c>
      <c r="AW33">
        <f t="shared" si="17"/>
        <v>1.0107420116448325</v>
      </c>
      <c r="AX33">
        <f t="shared" si="17"/>
        <v>-7.3483695647134015E-2</v>
      </c>
      <c r="AY33">
        <f t="shared" si="17"/>
        <v>0</v>
      </c>
      <c r="AZ33">
        <f t="shared" si="17"/>
        <v>0</v>
      </c>
      <c r="BA33">
        <f t="shared" si="17"/>
        <v>0</v>
      </c>
      <c r="BB33">
        <f t="shared" si="17"/>
        <v>0</v>
      </c>
      <c r="BC33">
        <f t="shared" si="17"/>
        <v>0</v>
      </c>
      <c r="BD33">
        <f t="shared" si="17"/>
        <v>0</v>
      </c>
      <c r="BE33">
        <f t="shared" si="17"/>
        <v>0</v>
      </c>
      <c r="BF33">
        <f t="shared" si="16"/>
        <v>0</v>
      </c>
      <c r="BG33">
        <f t="shared" si="16"/>
        <v>0</v>
      </c>
      <c r="BH33">
        <f t="shared" si="16"/>
        <v>0</v>
      </c>
      <c r="BI33">
        <f t="shared" si="16"/>
        <v>0</v>
      </c>
      <c r="BJ33">
        <f t="shared" si="16"/>
        <v>0</v>
      </c>
      <c r="BK33">
        <f t="shared" si="16"/>
        <v>0</v>
      </c>
      <c r="BL33">
        <f t="shared" si="16"/>
        <v>0</v>
      </c>
      <c r="BM33">
        <f t="shared" si="14"/>
        <v>0</v>
      </c>
      <c r="BN33">
        <f t="shared" si="14"/>
        <v>0</v>
      </c>
      <c r="BO33">
        <f t="shared" si="14"/>
        <v>0</v>
      </c>
      <c r="BP33">
        <f t="shared" si="14"/>
        <v>0</v>
      </c>
      <c r="BQ33">
        <f t="shared" si="14"/>
        <v>0</v>
      </c>
      <c r="BR33">
        <f t="shared" si="14"/>
        <v>0</v>
      </c>
      <c r="BS33">
        <f t="shared" si="14"/>
        <v>0</v>
      </c>
      <c r="BT33">
        <f t="shared" si="14"/>
        <v>0</v>
      </c>
      <c r="BU33">
        <f t="shared" si="14"/>
        <v>0</v>
      </c>
      <c r="BV33">
        <f t="shared" si="14"/>
        <v>0</v>
      </c>
      <c r="BW33">
        <f t="shared" si="14"/>
        <v>0</v>
      </c>
      <c r="BX33">
        <f t="shared" si="14"/>
        <v>0</v>
      </c>
      <c r="BY33">
        <f t="shared" si="14"/>
        <v>0</v>
      </c>
      <c r="BZ33">
        <f t="shared" si="14"/>
        <v>0</v>
      </c>
      <c r="CA33">
        <f t="shared" si="14"/>
        <v>0</v>
      </c>
      <c r="CB33">
        <f t="shared" si="14"/>
        <v>0</v>
      </c>
      <c r="CC33">
        <f t="shared" si="10"/>
        <v>0</v>
      </c>
      <c r="CD33">
        <f t="shared" si="19"/>
        <v>0</v>
      </c>
      <c r="CE33">
        <f t="shared" si="19"/>
        <v>0</v>
      </c>
      <c r="CF33">
        <f t="shared" si="19"/>
        <v>0</v>
      </c>
      <c r="CG33">
        <f t="shared" si="19"/>
        <v>0</v>
      </c>
      <c r="CH33">
        <f t="shared" si="19"/>
        <v>0</v>
      </c>
      <c r="CI33">
        <f t="shared" si="19"/>
        <v>0</v>
      </c>
      <c r="CJ33">
        <f t="shared" si="19"/>
        <v>0</v>
      </c>
      <c r="CK33">
        <f t="shared" si="19"/>
        <v>0</v>
      </c>
      <c r="CL33">
        <f t="shared" si="19"/>
        <v>0</v>
      </c>
      <c r="CM33">
        <f t="shared" si="19"/>
        <v>0</v>
      </c>
      <c r="CN33">
        <f t="shared" si="19"/>
        <v>0</v>
      </c>
      <c r="CO33">
        <f t="shared" si="19"/>
        <v>0</v>
      </c>
      <c r="CP33">
        <f t="shared" si="19"/>
        <v>0</v>
      </c>
      <c r="CQ33">
        <f t="shared" si="19"/>
        <v>0</v>
      </c>
      <c r="CR33">
        <f t="shared" si="19"/>
        <v>0</v>
      </c>
      <c r="CS33">
        <f t="shared" si="19"/>
        <v>0</v>
      </c>
      <c r="CT33">
        <f t="shared" si="18"/>
        <v>0</v>
      </c>
      <c r="CU33">
        <f t="shared" si="18"/>
        <v>0</v>
      </c>
      <c r="CV33">
        <f t="shared" si="18"/>
        <v>0</v>
      </c>
      <c r="CW33">
        <f t="shared" si="18"/>
        <v>0</v>
      </c>
      <c r="CX33">
        <f t="shared" si="18"/>
        <v>0</v>
      </c>
      <c r="DA33">
        <f t="shared" si="2"/>
        <v>25212.646415725543</v>
      </c>
      <c r="DB33">
        <f t="shared" si="3"/>
        <v>-3688.6464157255432</v>
      </c>
    </row>
    <row r="34" spans="1:106" x14ac:dyDescent="0.2">
      <c r="A34" s="11">
        <v>1</v>
      </c>
      <c r="B34" s="2">
        <v>58.3</v>
      </c>
      <c r="C34" s="3">
        <v>101.1</v>
      </c>
      <c r="D34" s="2">
        <v>688.4</v>
      </c>
      <c r="E34" s="3">
        <v>11575.5</v>
      </c>
      <c r="F34" s="2">
        <v>78.900000000000006</v>
      </c>
      <c r="G34" s="12">
        <v>3258.4490000000001</v>
      </c>
      <c r="H34">
        <f t="shared" si="4"/>
        <v>3258.4490000000001</v>
      </c>
      <c r="J34" s="9">
        <v>34372</v>
      </c>
      <c r="Q34">
        <v>33</v>
      </c>
      <c r="R34">
        <f t="shared" si="15"/>
        <v>0</v>
      </c>
      <c r="S34">
        <f t="shared" si="15"/>
        <v>0</v>
      </c>
      <c r="T34">
        <f t="shared" si="15"/>
        <v>0</v>
      </c>
      <c r="U34">
        <f t="shared" si="15"/>
        <v>0</v>
      </c>
      <c r="V34">
        <f t="shared" si="15"/>
        <v>0</v>
      </c>
      <c r="W34">
        <f t="shared" si="15"/>
        <v>0</v>
      </c>
      <c r="X34">
        <f t="shared" si="15"/>
        <v>0</v>
      </c>
      <c r="Y34">
        <f t="shared" si="15"/>
        <v>0</v>
      </c>
      <c r="Z34">
        <f t="shared" si="15"/>
        <v>0</v>
      </c>
      <c r="AA34">
        <f t="shared" si="15"/>
        <v>0</v>
      </c>
      <c r="AB34">
        <f t="shared" si="15"/>
        <v>0</v>
      </c>
      <c r="AC34">
        <f t="shared" si="15"/>
        <v>0</v>
      </c>
      <c r="AD34">
        <f t="shared" si="15"/>
        <v>0</v>
      </c>
      <c r="AE34">
        <f t="shared" si="15"/>
        <v>0</v>
      </c>
      <c r="AF34">
        <f t="shared" si="15"/>
        <v>0</v>
      </c>
      <c r="AG34">
        <f t="shared" si="15"/>
        <v>0</v>
      </c>
      <c r="AH34">
        <f t="shared" si="13"/>
        <v>0</v>
      </c>
      <c r="AI34">
        <f t="shared" si="13"/>
        <v>0</v>
      </c>
      <c r="AJ34">
        <f t="shared" si="13"/>
        <v>0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7"/>
        <v>0</v>
      </c>
      <c r="AQ34">
        <f t="shared" si="17"/>
        <v>0</v>
      </c>
      <c r="AR34">
        <f t="shared" si="17"/>
        <v>0</v>
      </c>
      <c r="AS34">
        <f t="shared" si="17"/>
        <v>0</v>
      </c>
      <c r="AT34">
        <f t="shared" si="17"/>
        <v>0</v>
      </c>
      <c r="AU34">
        <f t="shared" si="17"/>
        <v>0</v>
      </c>
      <c r="AV34">
        <f t="shared" si="17"/>
        <v>0</v>
      </c>
      <c r="AW34">
        <f t="shared" si="17"/>
        <v>-7.3483695647134015E-2</v>
      </c>
      <c r="AX34">
        <f t="shared" si="17"/>
        <v>1.0107420116448325</v>
      </c>
      <c r="AY34">
        <f t="shared" si="17"/>
        <v>-7.3483695647134015E-2</v>
      </c>
      <c r="AZ34">
        <f t="shared" si="17"/>
        <v>0</v>
      </c>
      <c r="BA34">
        <f t="shared" si="17"/>
        <v>0</v>
      </c>
      <c r="BB34">
        <f t="shared" si="17"/>
        <v>0</v>
      </c>
      <c r="BC34">
        <f t="shared" si="17"/>
        <v>0</v>
      </c>
      <c r="BD34">
        <f t="shared" si="17"/>
        <v>0</v>
      </c>
      <c r="BE34">
        <f t="shared" si="17"/>
        <v>0</v>
      </c>
      <c r="BF34">
        <f t="shared" si="16"/>
        <v>0</v>
      </c>
      <c r="BG34">
        <f t="shared" si="16"/>
        <v>0</v>
      </c>
      <c r="BH34">
        <f t="shared" si="16"/>
        <v>0</v>
      </c>
      <c r="BI34">
        <f t="shared" si="16"/>
        <v>0</v>
      </c>
      <c r="BJ34">
        <f t="shared" si="16"/>
        <v>0</v>
      </c>
      <c r="BK34">
        <f t="shared" si="16"/>
        <v>0</v>
      </c>
      <c r="BL34">
        <f t="shared" si="16"/>
        <v>0</v>
      </c>
      <c r="BM34">
        <f t="shared" si="14"/>
        <v>0</v>
      </c>
      <c r="BN34">
        <f t="shared" si="14"/>
        <v>0</v>
      </c>
      <c r="BO34">
        <f t="shared" si="14"/>
        <v>0</v>
      </c>
      <c r="BP34">
        <f t="shared" si="14"/>
        <v>0</v>
      </c>
      <c r="BQ34">
        <f t="shared" si="14"/>
        <v>0</v>
      </c>
      <c r="BR34">
        <f t="shared" si="14"/>
        <v>0</v>
      </c>
      <c r="BS34">
        <f t="shared" si="14"/>
        <v>0</v>
      </c>
      <c r="BT34">
        <f t="shared" si="14"/>
        <v>0</v>
      </c>
      <c r="BU34">
        <f t="shared" si="14"/>
        <v>0</v>
      </c>
      <c r="BV34">
        <f t="shared" si="14"/>
        <v>0</v>
      </c>
      <c r="BW34">
        <f t="shared" si="14"/>
        <v>0</v>
      </c>
      <c r="BX34">
        <f t="shared" si="14"/>
        <v>0</v>
      </c>
      <c r="BY34">
        <f t="shared" si="14"/>
        <v>0</v>
      </c>
      <c r="BZ34">
        <f t="shared" si="14"/>
        <v>0</v>
      </c>
      <c r="CA34">
        <f t="shared" si="14"/>
        <v>0</v>
      </c>
      <c r="CB34">
        <f t="shared" si="14"/>
        <v>0</v>
      </c>
      <c r="CC34">
        <f t="shared" si="10"/>
        <v>0</v>
      </c>
      <c r="CD34">
        <f t="shared" si="19"/>
        <v>0</v>
      </c>
      <c r="CE34">
        <f t="shared" si="19"/>
        <v>0</v>
      </c>
      <c r="CF34">
        <f t="shared" si="19"/>
        <v>0</v>
      </c>
      <c r="CG34">
        <f t="shared" si="19"/>
        <v>0</v>
      </c>
      <c r="CH34">
        <f t="shared" si="19"/>
        <v>0</v>
      </c>
      <c r="CI34">
        <f t="shared" si="19"/>
        <v>0</v>
      </c>
      <c r="CJ34">
        <f t="shared" si="19"/>
        <v>0</v>
      </c>
      <c r="CK34">
        <f t="shared" si="19"/>
        <v>0</v>
      </c>
      <c r="CL34">
        <f t="shared" si="19"/>
        <v>0</v>
      </c>
      <c r="CM34">
        <f t="shared" si="19"/>
        <v>0</v>
      </c>
      <c r="CN34">
        <f t="shared" si="19"/>
        <v>0</v>
      </c>
      <c r="CO34">
        <f t="shared" si="19"/>
        <v>0</v>
      </c>
      <c r="CP34">
        <f t="shared" si="19"/>
        <v>0</v>
      </c>
      <c r="CQ34">
        <f t="shared" si="19"/>
        <v>0</v>
      </c>
      <c r="CR34">
        <f t="shared" si="19"/>
        <v>0</v>
      </c>
      <c r="CS34">
        <f t="shared" si="19"/>
        <v>0</v>
      </c>
      <c r="CT34">
        <f t="shared" si="18"/>
        <v>0</v>
      </c>
      <c r="CU34">
        <f t="shared" si="18"/>
        <v>0</v>
      </c>
      <c r="CV34">
        <f t="shared" si="18"/>
        <v>0</v>
      </c>
      <c r="CW34">
        <f t="shared" si="18"/>
        <v>0</v>
      </c>
      <c r="CX34">
        <f t="shared" si="18"/>
        <v>0</v>
      </c>
      <c r="DA34">
        <f t="shared" si="2"/>
        <v>31047.549840598927</v>
      </c>
      <c r="DB34">
        <f t="shared" si="3"/>
        <v>3324.4501594010726</v>
      </c>
    </row>
    <row r="35" spans="1:106" x14ac:dyDescent="0.2">
      <c r="A35" s="11">
        <v>1</v>
      </c>
      <c r="B35" s="2">
        <v>57.7</v>
      </c>
      <c r="C35" s="3">
        <v>100.6</v>
      </c>
      <c r="D35" s="2">
        <v>617.5</v>
      </c>
      <c r="E35" s="3">
        <v>1787.1</v>
      </c>
      <c r="F35" s="2">
        <v>72.900000000000006</v>
      </c>
      <c r="G35" s="12">
        <v>-2317.1289999999999</v>
      </c>
      <c r="H35">
        <f t="shared" si="4"/>
        <v>2317.1289999999999</v>
      </c>
      <c r="J35" s="9">
        <v>23670</v>
      </c>
      <c r="Q35">
        <v>34</v>
      </c>
      <c r="R35">
        <f t="shared" si="15"/>
        <v>0</v>
      </c>
      <c r="S35">
        <f t="shared" si="15"/>
        <v>0</v>
      </c>
      <c r="T35">
        <f t="shared" si="15"/>
        <v>0</v>
      </c>
      <c r="U35">
        <f t="shared" si="15"/>
        <v>0</v>
      </c>
      <c r="V35">
        <f t="shared" si="15"/>
        <v>0</v>
      </c>
      <c r="W35">
        <f t="shared" si="15"/>
        <v>0</v>
      </c>
      <c r="X35">
        <f t="shared" si="15"/>
        <v>0</v>
      </c>
      <c r="Y35">
        <f t="shared" si="15"/>
        <v>0</v>
      </c>
      <c r="Z35">
        <f t="shared" si="15"/>
        <v>0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5"/>
        <v>0</v>
      </c>
      <c r="AE35">
        <f t="shared" si="15"/>
        <v>0</v>
      </c>
      <c r="AF35">
        <f t="shared" si="15"/>
        <v>0</v>
      </c>
      <c r="AG35">
        <f t="shared" si="15"/>
        <v>0</v>
      </c>
      <c r="AH35">
        <f t="shared" si="13"/>
        <v>0</v>
      </c>
      <c r="AI35">
        <f t="shared" si="13"/>
        <v>0</v>
      </c>
      <c r="AJ35">
        <f t="shared" si="13"/>
        <v>0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7"/>
        <v>0</v>
      </c>
      <c r="AQ35">
        <f t="shared" si="17"/>
        <v>0</v>
      </c>
      <c r="AR35">
        <f t="shared" si="17"/>
        <v>0</v>
      </c>
      <c r="AS35">
        <f t="shared" si="17"/>
        <v>0</v>
      </c>
      <c r="AT35">
        <f t="shared" si="17"/>
        <v>0</v>
      </c>
      <c r="AU35">
        <f t="shared" si="17"/>
        <v>0</v>
      </c>
      <c r="AV35">
        <f t="shared" si="17"/>
        <v>0</v>
      </c>
      <c r="AW35">
        <f t="shared" si="17"/>
        <v>0</v>
      </c>
      <c r="AX35">
        <f t="shared" si="17"/>
        <v>-7.3483695647134015E-2</v>
      </c>
      <c r="AY35">
        <f t="shared" si="17"/>
        <v>1.0107420116448325</v>
      </c>
      <c r="AZ35">
        <f t="shared" si="17"/>
        <v>-7.3483695647134015E-2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16"/>
        <v>0</v>
      </c>
      <c r="BG35">
        <f t="shared" si="16"/>
        <v>0</v>
      </c>
      <c r="BH35">
        <f t="shared" si="16"/>
        <v>0</v>
      </c>
      <c r="BI35">
        <f t="shared" si="16"/>
        <v>0</v>
      </c>
      <c r="BJ35">
        <f t="shared" si="16"/>
        <v>0</v>
      </c>
      <c r="BK35">
        <f t="shared" si="16"/>
        <v>0</v>
      </c>
      <c r="BL35">
        <f t="shared" si="16"/>
        <v>0</v>
      </c>
      <c r="BM35">
        <f t="shared" si="14"/>
        <v>0</v>
      </c>
      <c r="BN35">
        <f t="shared" si="14"/>
        <v>0</v>
      </c>
      <c r="BO35">
        <f t="shared" si="14"/>
        <v>0</v>
      </c>
      <c r="BP35">
        <f t="shared" si="14"/>
        <v>0</v>
      </c>
      <c r="BQ35">
        <f t="shared" si="14"/>
        <v>0</v>
      </c>
      <c r="BR35">
        <f t="shared" si="14"/>
        <v>0</v>
      </c>
      <c r="BS35">
        <f t="shared" si="14"/>
        <v>0</v>
      </c>
      <c r="BT35">
        <f t="shared" si="14"/>
        <v>0</v>
      </c>
      <c r="BU35">
        <f t="shared" si="14"/>
        <v>0</v>
      </c>
      <c r="BV35">
        <f t="shared" si="14"/>
        <v>0</v>
      </c>
      <c r="BW35">
        <f t="shared" si="14"/>
        <v>0</v>
      </c>
      <c r="BX35">
        <f t="shared" si="14"/>
        <v>0</v>
      </c>
      <c r="BY35">
        <f t="shared" si="14"/>
        <v>0</v>
      </c>
      <c r="BZ35">
        <f t="shared" si="14"/>
        <v>0</v>
      </c>
      <c r="CA35">
        <f t="shared" si="14"/>
        <v>0</v>
      </c>
      <c r="CB35">
        <f t="shared" si="14"/>
        <v>0</v>
      </c>
      <c r="CC35">
        <f t="shared" si="10"/>
        <v>0</v>
      </c>
      <c r="CD35">
        <f t="shared" si="19"/>
        <v>0</v>
      </c>
      <c r="CE35">
        <f t="shared" si="19"/>
        <v>0</v>
      </c>
      <c r="CF35">
        <f t="shared" si="19"/>
        <v>0</v>
      </c>
      <c r="CG35">
        <f t="shared" si="19"/>
        <v>0</v>
      </c>
      <c r="CH35">
        <f t="shared" si="19"/>
        <v>0</v>
      </c>
      <c r="CI35">
        <f t="shared" si="19"/>
        <v>0</v>
      </c>
      <c r="CJ35">
        <f t="shared" si="19"/>
        <v>0</v>
      </c>
      <c r="CK35">
        <f t="shared" si="19"/>
        <v>0</v>
      </c>
      <c r="CL35">
        <f t="shared" si="19"/>
        <v>0</v>
      </c>
      <c r="CM35">
        <f t="shared" si="19"/>
        <v>0</v>
      </c>
      <c r="CN35">
        <f t="shared" si="19"/>
        <v>0</v>
      </c>
      <c r="CO35">
        <f t="shared" si="19"/>
        <v>0</v>
      </c>
      <c r="CP35">
        <f t="shared" si="19"/>
        <v>0</v>
      </c>
      <c r="CQ35">
        <f t="shared" si="19"/>
        <v>0</v>
      </c>
      <c r="CR35">
        <f t="shared" si="19"/>
        <v>0</v>
      </c>
      <c r="CS35">
        <f t="shared" si="19"/>
        <v>0</v>
      </c>
      <c r="CT35">
        <f t="shared" si="18"/>
        <v>0</v>
      </c>
      <c r="CU35">
        <f t="shared" si="18"/>
        <v>0</v>
      </c>
      <c r="CV35">
        <f t="shared" si="18"/>
        <v>0</v>
      </c>
      <c r="CW35">
        <f t="shared" si="18"/>
        <v>0</v>
      </c>
      <c r="CX35">
        <f t="shared" si="18"/>
        <v>0</v>
      </c>
      <c r="DA35">
        <f t="shared" si="2"/>
        <v>25957.154949475436</v>
      </c>
      <c r="DB35">
        <f t="shared" si="3"/>
        <v>-2287.1549494754363</v>
      </c>
    </row>
    <row r="36" spans="1:106" x14ac:dyDescent="0.2">
      <c r="A36" s="11">
        <v>1</v>
      </c>
      <c r="B36" s="2">
        <v>57.4</v>
      </c>
      <c r="C36" s="3">
        <v>100.1</v>
      </c>
      <c r="D36" s="2">
        <v>690.1</v>
      </c>
      <c r="E36" s="3">
        <v>7127.1</v>
      </c>
      <c r="F36" s="2">
        <v>63.6</v>
      </c>
      <c r="G36" s="12">
        <v>-1332.338</v>
      </c>
      <c r="H36">
        <f t="shared" si="4"/>
        <v>1332.338</v>
      </c>
      <c r="J36" s="9">
        <v>22813</v>
      </c>
      <c r="Q36">
        <v>35</v>
      </c>
      <c r="R36">
        <f t="shared" si="15"/>
        <v>0</v>
      </c>
      <c r="S36">
        <f t="shared" si="15"/>
        <v>0</v>
      </c>
      <c r="T36">
        <f t="shared" si="15"/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3"/>
        <v>0</v>
      </c>
      <c r="AI36">
        <f t="shared" si="13"/>
        <v>0</v>
      </c>
      <c r="AJ36">
        <f t="shared" si="13"/>
        <v>0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7"/>
        <v>0</v>
      </c>
      <c r="AQ36">
        <f t="shared" si="17"/>
        <v>0</v>
      </c>
      <c r="AR36">
        <f t="shared" si="17"/>
        <v>0</v>
      </c>
      <c r="AS36">
        <f t="shared" si="17"/>
        <v>0</v>
      </c>
      <c r="AT36">
        <f t="shared" si="17"/>
        <v>0</v>
      </c>
      <c r="AU36">
        <f t="shared" si="17"/>
        <v>0</v>
      </c>
      <c r="AV36">
        <f t="shared" si="17"/>
        <v>0</v>
      </c>
      <c r="AW36">
        <f t="shared" si="17"/>
        <v>0</v>
      </c>
      <c r="AX36">
        <f t="shared" si="17"/>
        <v>0</v>
      </c>
      <c r="AY36">
        <f t="shared" si="17"/>
        <v>-7.3483695647134015E-2</v>
      </c>
      <c r="AZ36">
        <f t="shared" si="17"/>
        <v>1.0107420116448325</v>
      </c>
      <c r="BA36">
        <f t="shared" si="17"/>
        <v>-7.3483695647134015E-2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16"/>
        <v>0</v>
      </c>
      <c r="BG36">
        <f t="shared" si="16"/>
        <v>0</v>
      </c>
      <c r="BH36">
        <f t="shared" si="16"/>
        <v>0</v>
      </c>
      <c r="BI36">
        <f t="shared" si="16"/>
        <v>0</v>
      </c>
      <c r="BJ36">
        <f t="shared" si="16"/>
        <v>0</v>
      </c>
      <c r="BK36">
        <f t="shared" si="16"/>
        <v>0</v>
      </c>
      <c r="BL36">
        <f t="shared" si="16"/>
        <v>0</v>
      </c>
      <c r="BM36">
        <f t="shared" si="14"/>
        <v>0</v>
      </c>
      <c r="BN36">
        <f t="shared" si="14"/>
        <v>0</v>
      </c>
      <c r="BO36">
        <f t="shared" si="14"/>
        <v>0</v>
      </c>
      <c r="BP36">
        <f t="shared" si="14"/>
        <v>0</v>
      </c>
      <c r="BQ36">
        <f t="shared" si="14"/>
        <v>0</v>
      </c>
      <c r="BR36">
        <f t="shared" si="14"/>
        <v>0</v>
      </c>
      <c r="BS36">
        <f t="shared" si="14"/>
        <v>0</v>
      </c>
      <c r="BT36">
        <f t="shared" si="14"/>
        <v>0</v>
      </c>
      <c r="BU36">
        <f t="shared" si="14"/>
        <v>0</v>
      </c>
      <c r="BV36">
        <f t="shared" si="14"/>
        <v>0</v>
      </c>
      <c r="BW36">
        <f t="shared" si="14"/>
        <v>0</v>
      </c>
      <c r="BX36">
        <f t="shared" si="14"/>
        <v>0</v>
      </c>
      <c r="BY36">
        <f t="shared" si="14"/>
        <v>0</v>
      </c>
      <c r="BZ36">
        <f t="shared" si="14"/>
        <v>0</v>
      </c>
      <c r="CA36">
        <f t="shared" si="14"/>
        <v>0</v>
      </c>
      <c r="CB36">
        <f t="shared" si="14"/>
        <v>0</v>
      </c>
      <c r="CC36">
        <f t="shared" si="10"/>
        <v>0</v>
      </c>
      <c r="CD36">
        <f t="shared" si="19"/>
        <v>0</v>
      </c>
      <c r="CE36">
        <f t="shared" si="19"/>
        <v>0</v>
      </c>
      <c r="CF36">
        <f t="shared" si="19"/>
        <v>0</v>
      </c>
      <c r="CG36">
        <f t="shared" si="19"/>
        <v>0</v>
      </c>
      <c r="CH36">
        <f t="shared" si="19"/>
        <v>0</v>
      </c>
      <c r="CI36">
        <f t="shared" si="19"/>
        <v>0</v>
      </c>
      <c r="CJ36">
        <f t="shared" si="19"/>
        <v>0</v>
      </c>
      <c r="CK36">
        <f t="shared" si="19"/>
        <v>0</v>
      </c>
      <c r="CL36">
        <f t="shared" si="19"/>
        <v>0</v>
      </c>
      <c r="CM36">
        <f t="shared" si="19"/>
        <v>0</v>
      </c>
      <c r="CN36">
        <f t="shared" si="19"/>
        <v>0</v>
      </c>
      <c r="CO36">
        <f t="shared" si="19"/>
        <v>0</v>
      </c>
      <c r="CP36">
        <f t="shared" si="19"/>
        <v>0</v>
      </c>
      <c r="CQ36">
        <f t="shared" si="19"/>
        <v>0</v>
      </c>
      <c r="CR36">
        <f t="shared" si="19"/>
        <v>0</v>
      </c>
      <c r="CS36">
        <f t="shared" si="19"/>
        <v>0</v>
      </c>
      <c r="CT36">
        <f t="shared" si="18"/>
        <v>0</v>
      </c>
      <c r="CU36">
        <f t="shared" si="18"/>
        <v>0</v>
      </c>
      <c r="CV36">
        <f t="shared" si="18"/>
        <v>0</v>
      </c>
      <c r="CW36">
        <f t="shared" si="18"/>
        <v>0</v>
      </c>
      <c r="CX36">
        <f t="shared" si="18"/>
        <v>0</v>
      </c>
      <c r="DA36">
        <f t="shared" si="2"/>
        <v>24203.367861168674</v>
      </c>
      <c r="DB36">
        <f t="shared" si="3"/>
        <v>-1390.3678611686737</v>
      </c>
    </row>
    <row r="37" spans="1:106" x14ac:dyDescent="0.2">
      <c r="A37" s="11">
        <v>1</v>
      </c>
      <c r="B37" s="2">
        <v>56.9</v>
      </c>
      <c r="C37" s="3">
        <v>102.3</v>
      </c>
      <c r="D37" s="2">
        <v>817.1</v>
      </c>
      <c r="E37" s="3">
        <v>19588.400000000001</v>
      </c>
      <c r="F37" s="2">
        <v>68.8</v>
      </c>
      <c r="G37" s="12">
        <v>-1849.5329999999999</v>
      </c>
      <c r="H37">
        <f t="shared" si="4"/>
        <v>1849.5329999999999</v>
      </c>
      <c r="J37" s="9">
        <v>29095</v>
      </c>
      <c r="Q37">
        <v>36</v>
      </c>
      <c r="R37">
        <f t="shared" si="15"/>
        <v>0</v>
      </c>
      <c r="S37">
        <f t="shared" si="15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3"/>
        <v>0</v>
      </c>
      <c r="AI37">
        <f t="shared" si="13"/>
        <v>0</v>
      </c>
      <c r="AJ37">
        <f t="shared" si="13"/>
        <v>0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7"/>
        <v>0</v>
      </c>
      <c r="AQ37">
        <f t="shared" si="17"/>
        <v>0</v>
      </c>
      <c r="AR37">
        <f t="shared" si="17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17"/>
        <v>0</v>
      </c>
      <c r="AY37">
        <f t="shared" si="17"/>
        <v>0</v>
      </c>
      <c r="AZ37">
        <f t="shared" si="17"/>
        <v>-7.3483695647134015E-2</v>
      </c>
      <c r="BA37">
        <f t="shared" si="17"/>
        <v>1.0107420116448325</v>
      </c>
      <c r="BB37">
        <f t="shared" si="17"/>
        <v>-7.3483695647134015E-2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16"/>
        <v>0</v>
      </c>
      <c r="BG37">
        <f t="shared" si="16"/>
        <v>0</v>
      </c>
      <c r="BH37">
        <f t="shared" si="16"/>
        <v>0</v>
      </c>
      <c r="BI37">
        <f t="shared" si="16"/>
        <v>0</v>
      </c>
      <c r="BJ37">
        <f t="shared" si="16"/>
        <v>0</v>
      </c>
      <c r="BK37">
        <f t="shared" si="16"/>
        <v>0</v>
      </c>
      <c r="BL37">
        <f t="shared" si="16"/>
        <v>0</v>
      </c>
      <c r="BM37">
        <f t="shared" si="14"/>
        <v>0</v>
      </c>
      <c r="BN37">
        <f t="shared" si="14"/>
        <v>0</v>
      </c>
      <c r="BO37">
        <f t="shared" si="14"/>
        <v>0</v>
      </c>
      <c r="BP37">
        <f t="shared" si="14"/>
        <v>0</v>
      </c>
      <c r="BQ37">
        <f t="shared" si="14"/>
        <v>0</v>
      </c>
      <c r="BR37">
        <f t="shared" si="14"/>
        <v>0</v>
      </c>
      <c r="BS37">
        <f t="shared" si="14"/>
        <v>0</v>
      </c>
      <c r="BT37">
        <f t="shared" si="14"/>
        <v>0</v>
      </c>
      <c r="BU37">
        <f t="shared" si="14"/>
        <v>0</v>
      </c>
      <c r="BV37">
        <f t="shared" si="14"/>
        <v>0</v>
      </c>
      <c r="BW37">
        <f t="shared" si="14"/>
        <v>0</v>
      </c>
      <c r="BX37">
        <f t="shared" si="14"/>
        <v>0</v>
      </c>
      <c r="BY37">
        <f t="shared" si="14"/>
        <v>0</v>
      </c>
      <c r="BZ37">
        <f t="shared" si="14"/>
        <v>0</v>
      </c>
      <c r="CA37">
        <f t="shared" si="14"/>
        <v>0</v>
      </c>
      <c r="CB37">
        <f t="shared" si="14"/>
        <v>0</v>
      </c>
      <c r="CC37">
        <f t="shared" si="10"/>
        <v>0</v>
      </c>
      <c r="CD37">
        <f t="shared" si="19"/>
        <v>0</v>
      </c>
      <c r="CE37">
        <f t="shared" si="19"/>
        <v>0</v>
      </c>
      <c r="CF37">
        <f t="shared" si="19"/>
        <v>0</v>
      </c>
      <c r="CG37">
        <f t="shared" si="19"/>
        <v>0</v>
      </c>
      <c r="CH37">
        <f t="shared" si="19"/>
        <v>0</v>
      </c>
      <c r="CI37">
        <f t="shared" si="19"/>
        <v>0</v>
      </c>
      <c r="CJ37">
        <f t="shared" si="19"/>
        <v>0</v>
      </c>
      <c r="CK37">
        <f t="shared" si="19"/>
        <v>0</v>
      </c>
      <c r="CL37">
        <f t="shared" si="19"/>
        <v>0</v>
      </c>
      <c r="CM37">
        <f t="shared" si="19"/>
        <v>0</v>
      </c>
      <c r="CN37">
        <f t="shared" si="19"/>
        <v>0</v>
      </c>
      <c r="CO37">
        <f t="shared" si="19"/>
        <v>0</v>
      </c>
      <c r="CP37">
        <f t="shared" si="19"/>
        <v>0</v>
      </c>
      <c r="CQ37">
        <f t="shared" si="19"/>
        <v>0</v>
      </c>
      <c r="CR37">
        <f t="shared" si="19"/>
        <v>0</v>
      </c>
      <c r="CS37">
        <f t="shared" si="19"/>
        <v>0</v>
      </c>
      <c r="CT37">
        <f t="shared" si="18"/>
        <v>0</v>
      </c>
      <c r="CU37">
        <f t="shared" si="18"/>
        <v>0</v>
      </c>
      <c r="CV37">
        <f t="shared" si="18"/>
        <v>0</v>
      </c>
      <c r="CW37">
        <f t="shared" si="18"/>
        <v>0</v>
      </c>
      <c r="CX37">
        <f t="shared" si="18"/>
        <v>0</v>
      </c>
      <c r="DA37">
        <f t="shared" si="2"/>
        <v>31051.755492300435</v>
      </c>
      <c r="DB37">
        <f t="shared" si="3"/>
        <v>-1956.7554923004354</v>
      </c>
    </row>
    <row r="38" spans="1:106" x14ac:dyDescent="0.2">
      <c r="A38" s="11">
        <v>1</v>
      </c>
      <c r="B38" s="2">
        <v>58.2</v>
      </c>
      <c r="C38" s="3">
        <v>101.4</v>
      </c>
      <c r="D38" s="2">
        <v>490.8</v>
      </c>
      <c r="E38" s="3">
        <v>83.3</v>
      </c>
      <c r="F38" s="2">
        <v>70.2</v>
      </c>
      <c r="G38" s="12">
        <v>4461.6949999999997</v>
      </c>
      <c r="H38">
        <f t="shared" si="4"/>
        <v>4461.6949999999997</v>
      </c>
      <c r="J38" s="9">
        <v>28834</v>
      </c>
      <c r="Q38">
        <v>37</v>
      </c>
      <c r="R38">
        <f t="shared" si="15"/>
        <v>0</v>
      </c>
      <c r="S38">
        <f t="shared" si="15"/>
        <v>0</v>
      </c>
      <c r="T38">
        <f t="shared" si="15"/>
        <v>0</v>
      </c>
      <c r="U38">
        <f t="shared" si="15"/>
        <v>0</v>
      </c>
      <c r="V38">
        <f t="shared" si="15"/>
        <v>0</v>
      </c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3"/>
        <v>0</v>
      </c>
      <c r="AI38">
        <f t="shared" si="13"/>
        <v>0</v>
      </c>
      <c r="AJ38">
        <f t="shared" si="13"/>
        <v>0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7"/>
        <v>0</v>
      </c>
      <c r="AQ38">
        <f t="shared" si="17"/>
        <v>0</v>
      </c>
      <c r="AR38">
        <f t="shared" si="17"/>
        <v>0</v>
      </c>
      <c r="AS38">
        <f t="shared" si="17"/>
        <v>0</v>
      </c>
      <c r="AT38">
        <f t="shared" si="17"/>
        <v>0</v>
      </c>
      <c r="AU38">
        <f t="shared" si="17"/>
        <v>0</v>
      </c>
      <c r="AV38">
        <f t="shared" si="17"/>
        <v>0</v>
      </c>
      <c r="AW38">
        <f t="shared" si="17"/>
        <v>0</v>
      </c>
      <c r="AX38">
        <f t="shared" si="17"/>
        <v>0</v>
      </c>
      <c r="AY38">
        <f t="shared" si="17"/>
        <v>0</v>
      </c>
      <c r="AZ38">
        <f t="shared" si="17"/>
        <v>0</v>
      </c>
      <c r="BA38">
        <f t="shared" si="17"/>
        <v>-7.3483695647134015E-2</v>
      </c>
      <c r="BB38">
        <f t="shared" si="17"/>
        <v>1.0107420116448325</v>
      </c>
      <c r="BC38">
        <f t="shared" si="17"/>
        <v>-7.3483695647134015E-2</v>
      </c>
      <c r="BD38">
        <f t="shared" si="17"/>
        <v>0</v>
      </c>
      <c r="BE38">
        <f t="shared" si="17"/>
        <v>0</v>
      </c>
      <c r="BF38">
        <f t="shared" si="16"/>
        <v>0</v>
      </c>
      <c r="BG38">
        <f t="shared" si="16"/>
        <v>0</v>
      </c>
      <c r="BH38">
        <f t="shared" si="16"/>
        <v>0</v>
      </c>
      <c r="BI38">
        <f t="shared" si="16"/>
        <v>0</v>
      </c>
      <c r="BJ38">
        <f t="shared" si="16"/>
        <v>0</v>
      </c>
      <c r="BK38">
        <f t="shared" si="16"/>
        <v>0</v>
      </c>
      <c r="BL38">
        <f t="shared" si="16"/>
        <v>0</v>
      </c>
      <c r="BM38">
        <f t="shared" si="14"/>
        <v>0</v>
      </c>
      <c r="BN38">
        <f t="shared" si="14"/>
        <v>0</v>
      </c>
      <c r="BO38">
        <f t="shared" si="14"/>
        <v>0</v>
      </c>
      <c r="BP38">
        <f t="shared" si="14"/>
        <v>0</v>
      </c>
      <c r="BQ38">
        <f t="shared" si="14"/>
        <v>0</v>
      </c>
      <c r="BR38">
        <f t="shared" si="14"/>
        <v>0</v>
      </c>
      <c r="BS38">
        <f t="shared" si="14"/>
        <v>0</v>
      </c>
      <c r="BT38">
        <f t="shared" si="14"/>
        <v>0</v>
      </c>
      <c r="BU38">
        <f t="shared" si="14"/>
        <v>0</v>
      </c>
      <c r="BV38">
        <f t="shared" si="14"/>
        <v>0</v>
      </c>
      <c r="BW38">
        <f t="shared" si="14"/>
        <v>0</v>
      </c>
      <c r="BX38">
        <f t="shared" si="14"/>
        <v>0</v>
      </c>
      <c r="BY38">
        <f t="shared" si="14"/>
        <v>0</v>
      </c>
      <c r="BZ38">
        <f t="shared" si="14"/>
        <v>0</v>
      </c>
      <c r="CA38">
        <f t="shared" si="14"/>
        <v>0</v>
      </c>
      <c r="CB38">
        <f t="shared" si="14"/>
        <v>0</v>
      </c>
      <c r="CC38">
        <f t="shared" si="10"/>
        <v>0</v>
      </c>
      <c r="CD38">
        <f t="shared" si="19"/>
        <v>0</v>
      </c>
      <c r="CE38">
        <f t="shared" si="19"/>
        <v>0</v>
      </c>
      <c r="CF38">
        <f t="shared" si="19"/>
        <v>0</v>
      </c>
      <c r="CG38">
        <f t="shared" si="19"/>
        <v>0</v>
      </c>
      <c r="CH38">
        <f t="shared" si="19"/>
        <v>0</v>
      </c>
      <c r="CI38">
        <f t="shared" si="19"/>
        <v>0</v>
      </c>
      <c r="CJ38">
        <f t="shared" si="19"/>
        <v>0</v>
      </c>
      <c r="CK38">
        <f t="shared" si="19"/>
        <v>0</v>
      </c>
      <c r="CL38">
        <f t="shared" si="19"/>
        <v>0</v>
      </c>
      <c r="CM38">
        <f t="shared" si="19"/>
        <v>0</v>
      </c>
      <c r="CN38">
        <f t="shared" si="19"/>
        <v>0</v>
      </c>
      <c r="CO38">
        <f t="shared" si="19"/>
        <v>0</v>
      </c>
      <c r="CP38">
        <f t="shared" si="19"/>
        <v>0</v>
      </c>
      <c r="CQ38">
        <f t="shared" si="19"/>
        <v>0</v>
      </c>
      <c r="CR38">
        <f t="shared" si="19"/>
        <v>0</v>
      </c>
      <c r="CS38">
        <f t="shared" si="19"/>
        <v>0</v>
      </c>
      <c r="CT38">
        <f t="shared" si="18"/>
        <v>0</v>
      </c>
      <c r="CU38">
        <f t="shared" si="18"/>
        <v>0</v>
      </c>
      <c r="CV38">
        <f t="shared" si="18"/>
        <v>0</v>
      </c>
      <c r="CW38">
        <f t="shared" si="18"/>
        <v>0</v>
      </c>
      <c r="CX38">
        <f t="shared" si="18"/>
        <v>0</v>
      </c>
      <c r="DA38">
        <f t="shared" si="2"/>
        <v>24387.083491438447</v>
      </c>
      <c r="DB38">
        <f t="shared" si="3"/>
        <v>4446.9165085615532</v>
      </c>
    </row>
    <row r="39" spans="1:106" x14ac:dyDescent="0.2">
      <c r="A39" s="11">
        <v>1</v>
      </c>
      <c r="B39" s="2">
        <v>53.5</v>
      </c>
      <c r="C39" s="3">
        <v>96.9</v>
      </c>
      <c r="D39" s="2">
        <v>791</v>
      </c>
      <c r="E39" s="3">
        <v>672.4</v>
      </c>
      <c r="F39" s="2">
        <v>65</v>
      </c>
      <c r="G39" s="12">
        <v>8670.1170000000002</v>
      </c>
      <c r="H39">
        <f t="shared" si="4"/>
        <v>8670.1170000000002</v>
      </c>
      <c r="J39" s="9">
        <v>25755</v>
      </c>
      <c r="Q39">
        <v>38</v>
      </c>
      <c r="R39">
        <f t="shared" si="15"/>
        <v>0</v>
      </c>
      <c r="S39">
        <f t="shared" si="15"/>
        <v>0</v>
      </c>
      <c r="T39">
        <f t="shared" si="15"/>
        <v>0</v>
      </c>
      <c r="U39">
        <f t="shared" si="15"/>
        <v>0</v>
      </c>
      <c r="V39">
        <f t="shared" si="15"/>
        <v>0</v>
      </c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3"/>
        <v>0</v>
      </c>
      <c r="AI39">
        <f t="shared" si="13"/>
        <v>0</v>
      </c>
      <c r="AJ39">
        <f t="shared" si="13"/>
        <v>0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7"/>
        <v>0</v>
      </c>
      <c r="AQ39">
        <f t="shared" si="17"/>
        <v>0</v>
      </c>
      <c r="AR39">
        <f t="shared" si="17"/>
        <v>0</v>
      </c>
      <c r="AS39">
        <f t="shared" si="17"/>
        <v>0</v>
      </c>
      <c r="AT39">
        <f t="shared" si="17"/>
        <v>0</v>
      </c>
      <c r="AU39">
        <f t="shared" si="17"/>
        <v>0</v>
      </c>
      <c r="AV39">
        <f t="shared" si="17"/>
        <v>0</v>
      </c>
      <c r="AW39">
        <f t="shared" si="17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7"/>
        <v>-7.3483695647134015E-2</v>
      </c>
      <c r="BC39">
        <f t="shared" si="17"/>
        <v>1.0107420116448325</v>
      </c>
      <c r="BD39">
        <f t="shared" si="17"/>
        <v>-7.3483695647134015E-2</v>
      </c>
      <c r="BE39">
        <f t="shared" si="17"/>
        <v>0</v>
      </c>
      <c r="BF39">
        <f t="shared" si="16"/>
        <v>0</v>
      </c>
      <c r="BG39">
        <f t="shared" si="16"/>
        <v>0</v>
      </c>
      <c r="BH39">
        <f t="shared" si="16"/>
        <v>0</v>
      </c>
      <c r="BI39">
        <f t="shared" si="16"/>
        <v>0</v>
      </c>
      <c r="BJ39">
        <f t="shared" si="16"/>
        <v>0</v>
      </c>
      <c r="BK39">
        <f t="shared" si="16"/>
        <v>0</v>
      </c>
      <c r="BL39">
        <f t="shared" si="16"/>
        <v>0</v>
      </c>
      <c r="BM39">
        <f t="shared" si="14"/>
        <v>0</v>
      </c>
      <c r="BN39">
        <f t="shared" si="14"/>
        <v>0</v>
      </c>
      <c r="BO39">
        <f t="shared" si="14"/>
        <v>0</v>
      </c>
      <c r="BP39">
        <f t="shared" si="14"/>
        <v>0</v>
      </c>
      <c r="BQ39">
        <f t="shared" si="14"/>
        <v>0</v>
      </c>
      <c r="BR39">
        <f t="shared" si="14"/>
        <v>0</v>
      </c>
      <c r="BS39">
        <f t="shared" si="14"/>
        <v>0</v>
      </c>
      <c r="BT39">
        <f t="shared" si="14"/>
        <v>0</v>
      </c>
      <c r="BU39">
        <f t="shared" si="14"/>
        <v>0</v>
      </c>
      <c r="BV39">
        <f t="shared" si="14"/>
        <v>0</v>
      </c>
      <c r="BW39">
        <f t="shared" si="14"/>
        <v>0</v>
      </c>
      <c r="BX39">
        <f t="shared" si="14"/>
        <v>0</v>
      </c>
      <c r="BY39">
        <f t="shared" si="14"/>
        <v>0</v>
      </c>
      <c r="BZ39">
        <f t="shared" si="14"/>
        <v>0</v>
      </c>
      <c r="CA39">
        <f t="shared" si="14"/>
        <v>0</v>
      </c>
      <c r="CB39">
        <f t="shared" si="14"/>
        <v>0</v>
      </c>
      <c r="CC39">
        <f t="shared" si="10"/>
        <v>0</v>
      </c>
      <c r="CD39">
        <f t="shared" si="19"/>
        <v>0</v>
      </c>
      <c r="CE39">
        <f t="shared" si="19"/>
        <v>0</v>
      </c>
      <c r="CF39">
        <f t="shared" si="19"/>
        <v>0</v>
      </c>
      <c r="CG39">
        <f t="shared" si="19"/>
        <v>0</v>
      </c>
      <c r="CH39">
        <f t="shared" si="19"/>
        <v>0</v>
      </c>
      <c r="CI39">
        <f t="shared" si="19"/>
        <v>0</v>
      </c>
      <c r="CJ39">
        <f t="shared" si="19"/>
        <v>0</v>
      </c>
      <c r="CK39">
        <f t="shared" si="19"/>
        <v>0</v>
      </c>
      <c r="CL39">
        <f t="shared" si="19"/>
        <v>0</v>
      </c>
      <c r="CM39">
        <f t="shared" si="19"/>
        <v>0</v>
      </c>
      <c r="CN39">
        <f t="shared" si="19"/>
        <v>0</v>
      </c>
      <c r="CO39">
        <f t="shared" si="19"/>
        <v>0</v>
      </c>
      <c r="CP39">
        <f t="shared" si="19"/>
        <v>0</v>
      </c>
      <c r="CQ39">
        <f t="shared" si="19"/>
        <v>0</v>
      </c>
      <c r="CR39">
        <f t="shared" si="19"/>
        <v>0</v>
      </c>
      <c r="CS39">
        <f t="shared" si="19"/>
        <v>0</v>
      </c>
      <c r="CT39">
        <f t="shared" si="18"/>
        <v>0</v>
      </c>
      <c r="CU39">
        <f t="shared" si="18"/>
        <v>0</v>
      </c>
      <c r="CV39">
        <f t="shared" si="18"/>
        <v>0</v>
      </c>
      <c r="CW39">
        <f t="shared" si="18"/>
        <v>0</v>
      </c>
      <c r="CX39">
        <f t="shared" si="18"/>
        <v>0</v>
      </c>
      <c r="DA39">
        <f t="shared" si="2"/>
        <v>17124.02815487437</v>
      </c>
      <c r="DB39">
        <f t="shared" si="3"/>
        <v>8630.9718451256304</v>
      </c>
    </row>
    <row r="40" spans="1:106" x14ac:dyDescent="0.2">
      <c r="A40" s="11">
        <v>1</v>
      </c>
      <c r="B40" s="2">
        <v>53.7</v>
      </c>
      <c r="C40" s="3">
        <v>100.9</v>
      </c>
      <c r="D40" s="2">
        <v>567.9</v>
      </c>
      <c r="E40" s="3">
        <v>400</v>
      </c>
      <c r="F40" s="2">
        <v>68.5</v>
      </c>
      <c r="G40" s="12">
        <v>-2880.0430000000001</v>
      </c>
      <c r="H40">
        <f t="shared" si="4"/>
        <v>2880.0430000000001</v>
      </c>
      <c r="J40" s="9">
        <v>16163</v>
      </c>
      <c r="Q40">
        <v>39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3"/>
        <v>0</v>
      </c>
      <c r="AI40">
        <f t="shared" si="13"/>
        <v>0</v>
      </c>
      <c r="AJ40">
        <f t="shared" si="13"/>
        <v>0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7"/>
        <v>0</v>
      </c>
      <c r="AQ40">
        <f t="shared" si="17"/>
        <v>0</v>
      </c>
      <c r="AR40">
        <f t="shared" si="17"/>
        <v>0</v>
      </c>
      <c r="AS40">
        <f t="shared" si="17"/>
        <v>0</v>
      </c>
      <c r="AT40">
        <f t="shared" si="17"/>
        <v>0</v>
      </c>
      <c r="AU40">
        <f t="shared" si="17"/>
        <v>0</v>
      </c>
      <c r="AV40">
        <f t="shared" si="17"/>
        <v>0</v>
      </c>
      <c r="AW40">
        <f t="shared" si="17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7"/>
        <v>0</v>
      </c>
      <c r="BC40">
        <f t="shared" si="17"/>
        <v>-7.3483695647134015E-2</v>
      </c>
      <c r="BD40">
        <f t="shared" si="17"/>
        <v>1.0107420116448325</v>
      </c>
      <c r="BE40">
        <f t="shared" si="17"/>
        <v>-7.3483695647134015E-2</v>
      </c>
      <c r="BF40">
        <f t="shared" si="16"/>
        <v>0</v>
      </c>
      <c r="BG40">
        <f t="shared" si="16"/>
        <v>0</v>
      </c>
      <c r="BH40">
        <f t="shared" si="16"/>
        <v>0</v>
      </c>
      <c r="BI40">
        <f t="shared" si="16"/>
        <v>0</v>
      </c>
      <c r="BJ40">
        <f t="shared" si="16"/>
        <v>0</v>
      </c>
      <c r="BK40">
        <f t="shared" si="16"/>
        <v>0</v>
      </c>
      <c r="BL40">
        <f t="shared" si="16"/>
        <v>0</v>
      </c>
      <c r="BM40">
        <f t="shared" si="14"/>
        <v>0</v>
      </c>
      <c r="BN40">
        <f t="shared" si="14"/>
        <v>0</v>
      </c>
      <c r="BO40">
        <f t="shared" si="14"/>
        <v>0</v>
      </c>
      <c r="BP40">
        <f t="shared" si="14"/>
        <v>0</v>
      </c>
      <c r="BQ40">
        <f t="shared" si="14"/>
        <v>0</v>
      </c>
      <c r="BR40">
        <f t="shared" si="14"/>
        <v>0</v>
      </c>
      <c r="BS40">
        <f t="shared" si="14"/>
        <v>0</v>
      </c>
      <c r="BT40">
        <f t="shared" si="14"/>
        <v>0</v>
      </c>
      <c r="BU40">
        <f t="shared" si="14"/>
        <v>0</v>
      </c>
      <c r="BV40">
        <f t="shared" si="14"/>
        <v>0</v>
      </c>
      <c r="BW40">
        <f t="shared" si="14"/>
        <v>0</v>
      </c>
      <c r="BX40">
        <f t="shared" si="14"/>
        <v>0</v>
      </c>
      <c r="BY40">
        <f t="shared" si="14"/>
        <v>0</v>
      </c>
      <c r="BZ40">
        <f t="shared" si="14"/>
        <v>0</v>
      </c>
      <c r="CA40">
        <f t="shared" si="14"/>
        <v>0</v>
      </c>
      <c r="CB40">
        <f t="shared" ref="CB40:CQ64" si="20">IF(AND(CB$1=$Q40,OR(CB$1=1,CB$1=85)),$L$2,IF(ABS(CB$1-$Q40)=1,$N$2,IF(CB$1=$Q40,$M$2,0)))</f>
        <v>0</v>
      </c>
      <c r="CC40">
        <f t="shared" si="20"/>
        <v>0</v>
      </c>
      <c r="CD40">
        <f t="shared" si="20"/>
        <v>0</v>
      </c>
      <c r="CE40">
        <f t="shared" si="19"/>
        <v>0</v>
      </c>
      <c r="CF40">
        <f t="shared" si="19"/>
        <v>0</v>
      </c>
      <c r="CG40">
        <f t="shared" si="19"/>
        <v>0</v>
      </c>
      <c r="CH40">
        <f t="shared" si="19"/>
        <v>0</v>
      </c>
      <c r="CI40">
        <f t="shared" si="19"/>
        <v>0</v>
      </c>
      <c r="CJ40">
        <f t="shared" si="19"/>
        <v>0</v>
      </c>
      <c r="CK40">
        <f t="shared" si="19"/>
        <v>0</v>
      </c>
      <c r="CL40">
        <f t="shared" si="19"/>
        <v>0</v>
      </c>
      <c r="CM40">
        <f t="shared" si="19"/>
        <v>0</v>
      </c>
      <c r="CN40">
        <f t="shared" si="19"/>
        <v>0</v>
      </c>
      <c r="CO40">
        <f t="shared" si="19"/>
        <v>0</v>
      </c>
      <c r="CP40">
        <f t="shared" si="19"/>
        <v>0</v>
      </c>
      <c r="CQ40">
        <f t="shared" si="19"/>
        <v>0</v>
      </c>
      <c r="CR40">
        <f t="shared" si="19"/>
        <v>0</v>
      </c>
      <c r="CS40">
        <f t="shared" si="19"/>
        <v>0</v>
      </c>
      <c r="CT40">
        <f t="shared" si="18"/>
        <v>0</v>
      </c>
      <c r="CU40">
        <f t="shared" si="18"/>
        <v>0</v>
      </c>
      <c r="CV40">
        <f t="shared" si="18"/>
        <v>0</v>
      </c>
      <c r="CW40">
        <f t="shared" si="18"/>
        <v>0</v>
      </c>
      <c r="CX40">
        <f t="shared" si="18"/>
        <v>0</v>
      </c>
      <c r="DA40">
        <f t="shared" si="2"/>
        <v>19183.658763620308</v>
      </c>
      <c r="DB40">
        <f t="shared" si="3"/>
        <v>-3020.6587636203076</v>
      </c>
    </row>
    <row r="41" spans="1:106" x14ac:dyDescent="0.2">
      <c r="A41" s="11">
        <v>1</v>
      </c>
      <c r="B41" s="5">
        <v>58.8</v>
      </c>
      <c r="C41" s="3">
        <v>99.7</v>
      </c>
      <c r="D41" s="2">
        <v>445.9</v>
      </c>
      <c r="E41" s="3">
        <v>326</v>
      </c>
      <c r="F41" s="2">
        <v>72.3</v>
      </c>
      <c r="G41" s="12">
        <v>-2089.8589999999999</v>
      </c>
      <c r="H41">
        <f t="shared" si="4"/>
        <v>2089.8589999999999</v>
      </c>
      <c r="J41" s="9">
        <v>20782</v>
      </c>
      <c r="Q41">
        <v>40</v>
      </c>
      <c r="R41">
        <f t="shared" si="15"/>
        <v>0</v>
      </c>
      <c r="S41">
        <f t="shared" si="15"/>
        <v>0</v>
      </c>
      <c r="T41">
        <f t="shared" si="15"/>
        <v>0</v>
      </c>
      <c r="U41">
        <f t="shared" si="15"/>
        <v>0</v>
      </c>
      <c r="V41">
        <f t="shared" si="15"/>
        <v>0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ref="AG41:AV56" si="21">IF(AND(AG$1=$Q41,OR(AG$1=1,AG$1=85)),$L$2,IF(ABS(AG$1-$Q41)=1,$N$2,IF(AG$1=$Q41,$M$2,0)))</f>
        <v>0</v>
      </c>
      <c r="AH41">
        <f t="shared" si="21"/>
        <v>0</v>
      </c>
      <c r="AI41">
        <f t="shared" si="21"/>
        <v>0</v>
      </c>
      <c r="AJ41">
        <f t="shared" si="21"/>
        <v>0</v>
      </c>
      <c r="AK41">
        <f t="shared" si="21"/>
        <v>0</v>
      </c>
      <c r="AL41">
        <f t="shared" si="21"/>
        <v>0</v>
      </c>
      <c r="AM41">
        <f t="shared" si="21"/>
        <v>0</v>
      </c>
      <c r="AN41">
        <f t="shared" si="21"/>
        <v>0</v>
      </c>
      <c r="AO41">
        <f t="shared" si="21"/>
        <v>0</v>
      </c>
      <c r="AP41">
        <f t="shared" si="21"/>
        <v>0</v>
      </c>
      <c r="AQ41">
        <f t="shared" si="21"/>
        <v>0</v>
      </c>
      <c r="AR41">
        <f t="shared" si="21"/>
        <v>0</v>
      </c>
      <c r="AS41">
        <f t="shared" si="21"/>
        <v>0</v>
      </c>
      <c r="AT41">
        <f t="shared" si="21"/>
        <v>0</v>
      </c>
      <c r="AU41">
        <f t="shared" si="21"/>
        <v>0</v>
      </c>
      <c r="AV41">
        <f t="shared" si="21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7"/>
        <v>0</v>
      </c>
      <c r="BC41">
        <f t="shared" si="17"/>
        <v>0</v>
      </c>
      <c r="BD41">
        <f t="shared" si="17"/>
        <v>-7.3483695647134015E-2</v>
      </c>
      <c r="BE41">
        <f t="shared" si="17"/>
        <v>1.0107420116448325</v>
      </c>
      <c r="BF41">
        <f t="shared" si="16"/>
        <v>-7.3483695647134015E-2</v>
      </c>
      <c r="BG41">
        <f t="shared" si="16"/>
        <v>0</v>
      </c>
      <c r="BH41">
        <f t="shared" si="16"/>
        <v>0</v>
      </c>
      <c r="BI41">
        <f t="shared" si="16"/>
        <v>0</v>
      </c>
      <c r="BJ41">
        <f t="shared" si="16"/>
        <v>0</v>
      </c>
      <c r="BK41">
        <f t="shared" si="16"/>
        <v>0</v>
      </c>
      <c r="BL41">
        <f t="shared" si="16"/>
        <v>0</v>
      </c>
      <c r="BM41">
        <f t="shared" ref="BM41:CB74" si="22">IF(AND(BM$1=$Q41,OR(BM$1=1,BM$1=85)),$L$2,IF(ABS(BM$1-$Q41)=1,$N$2,IF(BM$1=$Q41,$M$2,0)))</f>
        <v>0</v>
      </c>
      <c r="BN41">
        <f t="shared" si="22"/>
        <v>0</v>
      </c>
      <c r="BO41">
        <f t="shared" si="22"/>
        <v>0</v>
      </c>
      <c r="BP41">
        <f t="shared" si="22"/>
        <v>0</v>
      </c>
      <c r="BQ41">
        <f t="shared" si="22"/>
        <v>0</v>
      </c>
      <c r="BR41">
        <f t="shared" si="22"/>
        <v>0</v>
      </c>
      <c r="BS41">
        <f t="shared" si="22"/>
        <v>0</v>
      </c>
      <c r="BT41">
        <f t="shared" si="22"/>
        <v>0</v>
      </c>
      <c r="BU41">
        <f t="shared" si="22"/>
        <v>0</v>
      </c>
      <c r="BV41">
        <f t="shared" si="22"/>
        <v>0</v>
      </c>
      <c r="BW41">
        <f t="shared" si="22"/>
        <v>0</v>
      </c>
      <c r="BX41">
        <f t="shared" si="22"/>
        <v>0</v>
      </c>
      <c r="BY41">
        <f t="shared" si="22"/>
        <v>0</v>
      </c>
      <c r="BZ41">
        <f t="shared" si="22"/>
        <v>0</v>
      </c>
      <c r="CA41">
        <f t="shared" si="22"/>
        <v>0</v>
      </c>
      <c r="CB41">
        <f t="shared" si="22"/>
        <v>0</v>
      </c>
      <c r="CC41">
        <f t="shared" si="20"/>
        <v>0</v>
      </c>
      <c r="CD41">
        <f t="shared" si="20"/>
        <v>0</v>
      </c>
      <c r="CE41">
        <f t="shared" si="19"/>
        <v>0</v>
      </c>
      <c r="CF41">
        <f t="shared" si="19"/>
        <v>0</v>
      </c>
      <c r="CG41">
        <f t="shared" si="19"/>
        <v>0</v>
      </c>
      <c r="CH41">
        <f t="shared" si="19"/>
        <v>0</v>
      </c>
      <c r="CI41">
        <f t="shared" si="19"/>
        <v>0</v>
      </c>
      <c r="CJ41">
        <f t="shared" si="19"/>
        <v>0</v>
      </c>
      <c r="CK41">
        <f t="shared" si="19"/>
        <v>0</v>
      </c>
      <c r="CL41">
        <f t="shared" si="19"/>
        <v>0</v>
      </c>
      <c r="CM41">
        <f t="shared" si="19"/>
        <v>0</v>
      </c>
      <c r="CN41">
        <f t="shared" si="19"/>
        <v>0</v>
      </c>
      <c r="CO41">
        <f t="shared" si="19"/>
        <v>0</v>
      </c>
      <c r="CP41">
        <f t="shared" si="19"/>
        <v>0</v>
      </c>
      <c r="CQ41">
        <f t="shared" si="19"/>
        <v>0</v>
      </c>
      <c r="CR41">
        <f t="shared" si="19"/>
        <v>0</v>
      </c>
      <c r="CS41">
        <f t="shared" si="19"/>
        <v>0</v>
      </c>
      <c r="CT41">
        <f t="shared" si="18"/>
        <v>0</v>
      </c>
      <c r="CU41">
        <f t="shared" si="18"/>
        <v>0</v>
      </c>
      <c r="CV41">
        <f t="shared" si="18"/>
        <v>0</v>
      </c>
      <c r="CW41">
        <f t="shared" si="18"/>
        <v>0</v>
      </c>
      <c r="CX41">
        <f t="shared" si="18"/>
        <v>0</v>
      </c>
      <c r="DA41">
        <f t="shared" si="2"/>
        <v>22813.120983765897</v>
      </c>
      <c r="DB41">
        <f t="shared" si="3"/>
        <v>-2031.1209837658971</v>
      </c>
    </row>
    <row r="42" spans="1:106" x14ac:dyDescent="0.2">
      <c r="A42" s="11">
        <v>1</v>
      </c>
      <c r="B42" s="2">
        <v>50.5</v>
      </c>
      <c r="C42" s="3">
        <v>98.5</v>
      </c>
      <c r="D42" s="2">
        <v>653</v>
      </c>
      <c r="E42" s="3">
        <v>12.9</v>
      </c>
      <c r="F42" s="2">
        <v>72.2</v>
      </c>
      <c r="G42" s="12">
        <v>3376.4169999999999</v>
      </c>
      <c r="H42">
        <f t="shared" si="4"/>
        <v>3376.4169999999999</v>
      </c>
      <c r="J42" s="9">
        <v>18051</v>
      </c>
      <c r="Q42">
        <v>41</v>
      </c>
      <c r="R42">
        <f t="shared" ref="R42:AG57" si="23">IF(AND(R$1=$Q42,OR(R$1=1,R$1=85)),$L$2,IF(ABS(R$1-$Q42)=1,$N$2,IF(R$1=$Q42,$M$2,0)))</f>
        <v>0</v>
      </c>
      <c r="S42">
        <f t="shared" si="23"/>
        <v>0</v>
      </c>
      <c r="T42">
        <f t="shared" si="23"/>
        <v>0</v>
      </c>
      <c r="U42">
        <f t="shared" si="23"/>
        <v>0</v>
      </c>
      <c r="V42">
        <f t="shared" si="23"/>
        <v>0</v>
      </c>
      <c r="W42">
        <f t="shared" si="23"/>
        <v>0</v>
      </c>
      <c r="X42">
        <f t="shared" si="23"/>
        <v>0</v>
      </c>
      <c r="Y42">
        <f t="shared" si="23"/>
        <v>0</v>
      </c>
      <c r="Z42">
        <f t="shared" si="23"/>
        <v>0</v>
      </c>
      <c r="AA42">
        <f t="shared" si="23"/>
        <v>0</v>
      </c>
      <c r="AB42">
        <f t="shared" si="23"/>
        <v>0</v>
      </c>
      <c r="AC42">
        <f t="shared" si="23"/>
        <v>0</v>
      </c>
      <c r="AD42">
        <f t="shared" si="23"/>
        <v>0</v>
      </c>
      <c r="AE42">
        <f t="shared" si="23"/>
        <v>0</v>
      </c>
      <c r="AF42">
        <f t="shared" si="23"/>
        <v>0</v>
      </c>
      <c r="AG42">
        <f t="shared" si="23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0</v>
      </c>
      <c r="AL42">
        <f t="shared" si="21"/>
        <v>0</v>
      </c>
      <c r="AM42">
        <f t="shared" si="21"/>
        <v>0</v>
      </c>
      <c r="AN42">
        <f t="shared" si="21"/>
        <v>0</v>
      </c>
      <c r="AO42">
        <f t="shared" si="21"/>
        <v>0</v>
      </c>
      <c r="AP42">
        <f t="shared" si="21"/>
        <v>0</v>
      </c>
      <c r="AQ42">
        <f t="shared" si="21"/>
        <v>0</v>
      </c>
      <c r="AR42">
        <f t="shared" si="21"/>
        <v>0</v>
      </c>
      <c r="AS42">
        <f t="shared" si="21"/>
        <v>0</v>
      </c>
      <c r="AT42">
        <f t="shared" si="21"/>
        <v>0</v>
      </c>
      <c r="AU42">
        <f t="shared" si="21"/>
        <v>0</v>
      </c>
      <c r="AV42">
        <f t="shared" si="21"/>
        <v>0</v>
      </c>
      <c r="AW42">
        <f t="shared" si="17"/>
        <v>0</v>
      </c>
      <c r="AX42">
        <f t="shared" si="17"/>
        <v>0</v>
      </c>
      <c r="AY42">
        <f t="shared" si="17"/>
        <v>0</v>
      </c>
      <c r="AZ42">
        <f t="shared" si="17"/>
        <v>0</v>
      </c>
      <c r="BA42">
        <f t="shared" si="17"/>
        <v>0</v>
      </c>
      <c r="BB42">
        <f t="shared" si="17"/>
        <v>0</v>
      </c>
      <c r="BC42">
        <f t="shared" si="17"/>
        <v>0</v>
      </c>
      <c r="BD42">
        <f t="shared" si="17"/>
        <v>0</v>
      </c>
      <c r="BE42">
        <f t="shared" si="17"/>
        <v>-7.3483695647134015E-2</v>
      </c>
      <c r="BF42">
        <f t="shared" si="16"/>
        <v>1.0107420116448325</v>
      </c>
      <c r="BG42">
        <f t="shared" si="16"/>
        <v>-7.3483695647134015E-2</v>
      </c>
      <c r="BH42">
        <f t="shared" si="16"/>
        <v>0</v>
      </c>
      <c r="BI42">
        <f t="shared" si="16"/>
        <v>0</v>
      </c>
      <c r="BJ42">
        <f t="shared" si="16"/>
        <v>0</v>
      </c>
      <c r="BK42">
        <f t="shared" si="16"/>
        <v>0</v>
      </c>
      <c r="BL42">
        <f t="shared" si="16"/>
        <v>0</v>
      </c>
      <c r="BM42">
        <f t="shared" si="22"/>
        <v>0</v>
      </c>
      <c r="BN42">
        <f t="shared" si="22"/>
        <v>0</v>
      </c>
      <c r="BO42">
        <f t="shared" si="22"/>
        <v>0</v>
      </c>
      <c r="BP42">
        <f t="shared" si="22"/>
        <v>0</v>
      </c>
      <c r="BQ42">
        <f t="shared" si="22"/>
        <v>0</v>
      </c>
      <c r="BR42">
        <f t="shared" si="22"/>
        <v>0</v>
      </c>
      <c r="BS42">
        <f t="shared" si="22"/>
        <v>0</v>
      </c>
      <c r="BT42">
        <f t="shared" si="22"/>
        <v>0</v>
      </c>
      <c r="BU42">
        <f t="shared" si="22"/>
        <v>0</v>
      </c>
      <c r="BV42">
        <f t="shared" si="22"/>
        <v>0</v>
      </c>
      <c r="BW42">
        <f t="shared" si="22"/>
        <v>0</v>
      </c>
      <c r="BX42">
        <f t="shared" si="22"/>
        <v>0</v>
      </c>
      <c r="BY42">
        <f t="shared" si="22"/>
        <v>0</v>
      </c>
      <c r="BZ42">
        <f t="shared" si="22"/>
        <v>0</v>
      </c>
      <c r="CA42">
        <f t="shared" si="22"/>
        <v>0</v>
      </c>
      <c r="CB42">
        <f t="shared" si="22"/>
        <v>0</v>
      </c>
      <c r="CC42">
        <f t="shared" si="20"/>
        <v>0</v>
      </c>
      <c r="CD42">
        <f t="shared" si="20"/>
        <v>0</v>
      </c>
      <c r="CE42">
        <f t="shared" si="19"/>
        <v>0</v>
      </c>
      <c r="CF42">
        <f t="shared" si="19"/>
        <v>0</v>
      </c>
      <c r="CG42">
        <f t="shared" si="19"/>
        <v>0</v>
      </c>
      <c r="CH42">
        <f t="shared" si="19"/>
        <v>0</v>
      </c>
      <c r="CI42">
        <f t="shared" si="19"/>
        <v>0</v>
      </c>
      <c r="CJ42">
        <f t="shared" si="19"/>
        <v>0</v>
      </c>
      <c r="CK42">
        <f t="shared" si="19"/>
        <v>0</v>
      </c>
      <c r="CL42">
        <f t="shared" si="19"/>
        <v>0</v>
      </c>
      <c r="CM42">
        <f t="shared" si="19"/>
        <v>0</v>
      </c>
      <c r="CN42">
        <f t="shared" si="19"/>
        <v>0</v>
      </c>
      <c r="CO42">
        <f t="shared" si="19"/>
        <v>0</v>
      </c>
      <c r="CP42">
        <f t="shared" si="19"/>
        <v>0</v>
      </c>
      <c r="CQ42">
        <f t="shared" si="19"/>
        <v>0</v>
      </c>
      <c r="CR42">
        <f t="shared" si="19"/>
        <v>0</v>
      </c>
      <c r="CS42">
        <f t="shared" si="19"/>
        <v>0</v>
      </c>
      <c r="CT42">
        <f t="shared" si="18"/>
        <v>0</v>
      </c>
      <c r="CU42">
        <f t="shared" si="18"/>
        <v>0</v>
      </c>
      <c r="CV42">
        <f t="shared" si="18"/>
        <v>0</v>
      </c>
      <c r="CW42">
        <f t="shared" si="18"/>
        <v>0</v>
      </c>
      <c r="CX42">
        <f t="shared" si="18"/>
        <v>0</v>
      </c>
      <c r="DA42">
        <f t="shared" si="2"/>
        <v>14799.462917085213</v>
      </c>
      <c r="DB42">
        <f t="shared" si="3"/>
        <v>3251.5370829147869</v>
      </c>
    </row>
    <row r="43" spans="1:106" x14ac:dyDescent="0.2">
      <c r="A43" s="11">
        <v>1</v>
      </c>
      <c r="B43" s="2">
        <v>56.3</v>
      </c>
      <c r="C43" s="3">
        <v>100</v>
      </c>
      <c r="D43" s="2">
        <v>647.4</v>
      </c>
      <c r="E43" s="3">
        <v>36.1</v>
      </c>
      <c r="F43" s="2">
        <v>84.3</v>
      </c>
      <c r="G43" s="12">
        <v>-3837.34</v>
      </c>
      <c r="H43">
        <f t="shared" si="4"/>
        <v>3837.34</v>
      </c>
      <c r="J43" s="9">
        <v>23270</v>
      </c>
      <c r="Q43">
        <v>42</v>
      </c>
      <c r="R43">
        <f t="shared" si="23"/>
        <v>0</v>
      </c>
      <c r="S43">
        <f t="shared" si="23"/>
        <v>0</v>
      </c>
      <c r="T43">
        <f t="shared" si="23"/>
        <v>0</v>
      </c>
      <c r="U43">
        <f t="shared" si="23"/>
        <v>0</v>
      </c>
      <c r="V43">
        <f t="shared" si="23"/>
        <v>0</v>
      </c>
      <c r="W43">
        <f t="shared" si="23"/>
        <v>0</v>
      </c>
      <c r="X43">
        <f t="shared" si="23"/>
        <v>0</v>
      </c>
      <c r="Y43">
        <f t="shared" si="23"/>
        <v>0</v>
      </c>
      <c r="Z43">
        <f t="shared" si="23"/>
        <v>0</v>
      </c>
      <c r="AA43">
        <f t="shared" si="23"/>
        <v>0</v>
      </c>
      <c r="AB43">
        <f t="shared" si="23"/>
        <v>0</v>
      </c>
      <c r="AC43">
        <f t="shared" si="23"/>
        <v>0</v>
      </c>
      <c r="AD43">
        <f t="shared" si="23"/>
        <v>0</v>
      </c>
      <c r="AE43">
        <f t="shared" si="23"/>
        <v>0</v>
      </c>
      <c r="AF43">
        <f t="shared" si="23"/>
        <v>0</v>
      </c>
      <c r="AG43">
        <f t="shared" si="23"/>
        <v>0</v>
      </c>
      <c r="AH43">
        <f t="shared" si="21"/>
        <v>0</v>
      </c>
      <c r="AI43">
        <f t="shared" si="21"/>
        <v>0</v>
      </c>
      <c r="AJ43">
        <f t="shared" si="21"/>
        <v>0</v>
      </c>
      <c r="AK43">
        <f t="shared" si="21"/>
        <v>0</v>
      </c>
      <c r="AL43">
        <f t="shared" si="21"/>
        <v>0</v>
      </c>
      <c r="AM43">
        <f t="shared" si="21"/>
        <v>0</v>
      </c>
      <c r="AN43">
        <f t="shared" si="21"/>
        <v>0</v>
      </c>
      <c r="AO43">
        <f t="shared" si="21"/>
        <v>0</v>
      </c>
      <c r="AP43">
        <f t="shared" si="21"/>
        <v>0</v>
      </c>
      <c r="AQ43">
        <f t="shared" si="21"/>
        <v>0</v>
      </c>
      <c r="AR43">
        <f t="shared" si="21"/>
        <v>0</v>
      </c>
      <c r="AS43">
        <f t="shared" si="21"/>
        <v>0</v>
      </c>
      <c r="AT43">
        <f t="shared" si="21"/>
        <v>0</v>
      </c>
      <c r="AU43">
        <f t="shared" si="21"/>
        <v>0</v>
      </c>
      <c r="AV43">
        <f t="shared" si="21"/>
        <v>0</v>
      </c>
      <c r="AW43">
        <f t="shared" si="17"/>
        <v>0</v>
      </c>
      <c r="AX43">
        <f t="shared" si="17"/>
        <v>0</v>
      </c>
      <c r="AY43">
        <f t="shared" si="17"/>
        <v>0</v>
      </c>
      <c r="AZ43">
        <f t="shared" si="17"/>
        <v>0</v>
      </c>
      <c r="BA43">
        <f t="shared" si="17"/>
        <v>0</v>
      </c>
      <c r="BB43">
        <f t="shared" si="17"/>
        <v>0</v>
      </c>
      <c r="BC43">
        <f t="shared" si="17"/>
        <v>0</v>
      </c>
      <c r="BD43">
        <f t="shared" si="17"/>
        <v>0</v>
      </c>
      <c r="BE43">
        <f t="shared" si="17"/>
        <v>0</v>
      </c>
      <c r="BF43">
        <f t="shared" si="16"/>
        <v>-7.3483695647134015E-2</v>
      </c>
      <c r="BG43">
        <f t="shared" si="16"/>
        <v>1.0107420116448325</v>
      </c>
      <c r="BH43">
        <f t="shared" si="16"/>
        <v>-7.3483695647134015E-2</v>
      </c>
      <c r="BI43">
        <f t="shared" si="16"/>
        <v>0</v>
      </c>
      <c r="BJ43">
        <f t="shared" si="16"/>
        <v>0</v>
      </c>
      <c r="BK43">
        <f t="shared" si="16"/>
        <v>0</v>
      </c>
      <c r="BL43">
        <f t="shared" si="16"/>
        <v>0</v>
      </c>
      <c r="BM43">
        <f t="shared" si="22"/>
        <v>0</v>
      </c>
      <c r="BN43">
        <f t="shared" si="22"/>
        <v>0</v>
      </c>
      <c r="BO43">
        <f t="shared" si="22"/>
        <v>0</v>
      </c>
      <c r="BP43">
        <f t="shared" si="22"/>
        <v>0</v>
      </c>
      <c r="BQ43">
        <f t="shared" si="22"/>
        <v>0</v>
      </c>
      <c r="BR43">
        <f t="shared" si="22"/>
        <v>0</v>
      </c>
      <c r="BS43">
        <f t="shared" si="22"/>
        <v>0</v>
      </c>
      <c r="BT43">
        <f t="shared" si="22"/>
        <v>0</v>
      </c>
      <c r="BU43">
        <f t="shared" si="22"/>
        <v>0</v>
      </c>
      <c r="BV43">
        <f t="shared" si="22"/>
        <v>0</v>
      </c>
      <c r="BW43">
        <f t="shared" si="22"/>
        <v>0</v>
      </c>
      <c r="BX43">
        <f t="shared" si="22"/>
        <v>0</v>
      </c>
      <c r="BY43">
        <f t="shared" si="22"/>
        <v>0</v>
      </c>
      <c r="BZ43">
        <f t="shared" si="22"/>
        <v>0</v>
      </c>
      <c r="CA43">
        <f t="shared" si="22"/>
        <v>0</v>
      </c>
      <c r="CB43">
        <f t="shared" si="22"/>
        <v>0</v>
      </c>
      <c r="CC43">
        <f t="shared" si="20"/>
        <v>0</v>
      </c>
      <c r="CD43">
        <f t="shared" si="20"/>
        <v>0</v>
      </c>
      <c r="CE43">
        <f t="shared" si="19"/>
        <v>0</v>
      </c>
      <c r="CF43">
        <f t="shared" si="19"/>
        <v>0</v>
      </c>
      <c r="CG43">
        <f t="shared" si="19"/>
        <v>0</v>
      </c>
      <c r="CH43">
        <f t="shared" si="19"/>
        <v>0</v>
      </c>
      <c r="CI43">
        <f t="shared" si="19"/>
        <v>0</v>
      </c>
      <c r="CJ43">
        <f t="shared" si="19"/>
        <v>0</v>
      </c>
      <c r="CK43">
        <f t="shared" si="19"/>
        <v>0</v>
      </c>
      <c r="CL43">
        <f t="shared" si="19"/>
        <v>0</v>
      </c>
      <c r="CM43">
        <f t="shared" si="19"/>
        <v>0</v>
      </c>
      <c r="CN43">
        <f t="shared" si="19"/>
        <v>0</v>
      </c>
      <c r="CO43">
        <f t="shared" si="19"/>
        <v>0</v>
      </c>
      <c r="CP43">
        <f t="shared" si="19"/>
        <v>0</v>
      </c>
      <c r="CQ43">
        <f t="shared" si="19"/>
        <v>0</v>
      </c>
      <c r="CR43">
        <f t="shared" si="19"/>
        <v>0</v>
      </c>
      <c r="CS43">
        <f t="shared" si="19"/>
        <v>0</v>
      </c>
      <c r="CT43">
        <f t="shared" si="18"/>
        <v>0</v>
      </c>
      <c r="CU43">
        <f t="shared" si="18"/>
        <v>0</v>
      </c>
      <c r="CV43">
        <f t="shared" si="18"/>
        <v>0</v>
      </c>
      <c r="CW43">
        <f t="shared" si="18"/>
        <v>0</v>
      </c>
      <c r="CX43">
        <f t="shared" si="18"/>
        <v>0</v>
      </c>
      <c r="DA43">
        <f t="shared" si="2"/>
        <v>26988.701881271973</v>
      </c>
      <c r="DB43">
        <f t="shared" si="3"/>
        <v>-3718.7018812719725</v>
      </c>
    </row>
    <row r="44" spans="1:106" x14ac:dyDescent="0.2">
      <c r="A44" s="11">
        <v>1</v>
      </c>
      <c r="B44" s="2">
        <v>56.9</v>
      </c>
      <c r="C44" s="3">
        <v>102.3</v>
      </c>
      <c r="D44" s="2">
        <v>428.3</v>
      </c>
      <c r="E44" s="3">
        <v>13.2</v>
      </c>
      <c r="F44" s="2">
        <v>84.8</v>
      </c>
      <c r="G44" s="12">
        <v>-3575.3690000000001</v>
      </c>
      <c r="H44">
        <f t="shared" si="4"/>
        <v>3575.3690000000001</v>
      </c>
      <c r="J44" s="9">
        <v>23197</v>
      </c>
      <c r="Q44">
        <v>43</v>
      </c>
      <c r="R44">
        <f t="shared" si="23"/>
        <v>0</v>
      </c>
      <c r="S44">
        <f t="shared" si="23"/>
        <v>0</v>
      </c>
      <c r="T44">
        <f t="shared" si="23"/>
        <v>0</v>
      </c>
      <c r="U44">
        <f t="shared" si="23"/>
        <v>0</v>
      </c>
      <c r="V44">
        <f t="shared" si="23"/>
        <v>0</v>
      </c>
      <c r="W44">
        <f t="shared" si="23"/>
        <v>0</v>
      </c>
      <c r="X44">
        <f t="shared" si="23"/>
        <v>0</v>
      </c>
      <c r="Y44">
        <f t="shared" si="23"/>
        <v>0</v>
      </c>
      <c r="Z44">
        <f t="shared" si="23"/>
        <v>0</v>
      </c>
      <c r="AA44">
        <f t="shared" si="23"/>
        <v>0</v>
      </c>
      <c r="AB44">
        <f t="shared" si="23"/>
        <v>0</v>
      </c>
      <c r="AC44">
        <f t="shared" si="23"/>
        <v>0</v>
      </c>
      <c r="AD44">
        <f t="shared" si="23"/>
        <v>0</v>
      </c>
      <c r="AE44">
        <f t="shared" si="23"/>
        <v>0</v>
      </c>
      <c r="AF44">
        <f t="shared" si="23"/>
        <v>0</v>
      </c>
      <c r="AG44">
        <f t="shared" si="23"/>
        <v>0</v>
      </c>
      <c r="AH44">
        <f t="shared" si="21"/>
        <v>0</v>
      </c>
      <c r="AI44">
        <f t="shared" si="21"/>
        <v>0</v>
      </c>
      <c r="AJ44">
        <f t="shared" si="21"/>
        <v>0</v>
      </c>
      <c r="AK44">
        <f t="shared" si="21"/>
        <v>0</v>
      </c>
      <c r="AL44">
        <f t="shared" si="21"/>
        <v>0</v>
      </c>
      <c r="AM44">
        <f t="shared" si="21"/>
        <v>0</v>
      </c>
      <c r="AN44">
        <f t="shared" si="21"/>
        <v>0</v>
      </c>
      <c r="AO44">
        <f t="shared" si="21"/>
        <v>0</v>
      </c>
      <c r="AP44">
        <f t="shared" si="21"/>
        <v>0</v>
      </c>
      <c r="AQ44">
        <f t="shared" si="21"/>
        <v>0</v>
      </c>
      <c r="AR44">
        <f t="shared" si="21"/>
        <v>0</v>
      </c>
      <c r="AS44">
        <f t="shared" si="21"/>
        <v>0</v>
      </c>
      <c r="AT44">
        <f t="shared" si="21"/>
        <v>0</v>
      </c>
      <c r="AU44">
        <f t="shared" si="21"/>
        <v>0</v>
      </c>
      <c r="AV44">
        <f t="shared" si="21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ref="BA44:BP59" si="24">IF(AND(BA$1=$Q44,OR(BA$1=1,BA$1=85)),$L$2,IF(ABS(BA$1-$Q44)=1,$N$2,IF(BA$1=$Q44,$M$2,0)))</f>
        <v>0</v>
      </c>
      <c r="BB44">
        <f t="shared" si="24"/>
        <v>0</v>
      </c>
      <c r="BC44">
        <f t="shared" si="24"/>
        <v>0</v>
      </c>
      <c r="BD44">
        <f t="shared" si="24"/>
        <v>0</v>
      </c>
      <c r="BE44">
        <f t="shared" si="24"/>
        <v>0</v>
      </c>
      <c r="BF44">
        <f t="shared" si="24"/>
        <v>0</v>
      </c>
      <c r="BG44">
        <f t="shared" si="24"/>
        <v>-7.3483695647134015E-2</v>
      </c>
      <c r="BH44">
        <f t="shared" si="24"/>
        <v>1.0107420116448325</v>
      </c>
      <c r="BI44">
        <f t="shared" si="24"/>
        <v>-7.3483695647134015E-2</v>
      </c>
      <c r="BJ44">
        <f t="shared" si="24"/>
        <v>0</v>
      </c>
      <c r="BK44">
        <f t="shared" si="24"/>
        <v>0</v>
      </c>
      <c r="BL44">
        <f t="shared" si="24"/>
        <v>0</v>
      </c>
      <c r="BM44">
        <f t="shared" si="24"/>
        <v>0</v>
      </c>
      <c r="BN44">
        <f t="shared" si="24"/>
        <v>0</v>
      </c>
      <c r="BO44">
        <f t="shared" si="24"/>
        <v>0</v>
      </c>
      <c r="BP44">
        <f t="shared" si="24"/>
        <v>0</v>
      </c>
      <c r="BQ44">
        <f t="shared" si="22"/>
        <v>0</v>
      </c>
      <c r="BR44">
        <f t="shared" si="22"/>
        <v>0</v>
      </c>
      <c r="BS44">
        <f t="shared" si="22"/>
        <v>0</v>
      </c>
      <c r="BT44">
        <f t="shared" si="22"/>
        <v>0</v>
      </c>
      <c r="BU44">
        <f t="shared" si="22"/>
        <v>0</v>
      </c>
      <c r="BV44">
        <f t="shared" si="22"/>
        <v>0</v>
      </c>
      <c r="BW44">
        <f t="shared" si="22"/>
        <v>0</v>
      </c>
      <c r="BX44">
        <f t="shared" si="22"/>
        <v>0</v>
      </c>
      <c r="BY44">
        <f t="shared" si="22"/>
        <v>0</v>
      </c>
      <c r="BZ44">
        <f t="shared" si="22"/>
        <v>0</v>
      </c>
      <c r="CA44">
        <f t="shared" si="22"/>
        <v>0</v>
      </c>
      <c r="CB44">
        <f t="shared" si="22"/>
        <v>0</v>
      </c>
      <c r="CC44">
        <f t="shared" si="20"/>
        <v>0</v>
      </c>
      <c r="CD44">
        <f t="shared" si="20"/>
        <v>0</v>
      </c>
      <c r="CE44">
        <f t="shared" si="19"/>
        <v>0</v>
      </c>
      <c r="CF44">
        <f t="shared" si="19"/>
        <v>0</v>
      </c>
      <c r="CG44">
        <f t="shared" si="19"/>
        <v>0</v>
      </c>
      <c r="CH44">
        <f t="shared" si="19"/>
        <v>0</v>
      </c>
      <c r="CI44">
        <f t="shared" si="19"/>
        <v>0</v>
      </c>
      <c r="CJ44">
        <f t="shared" si="19"/>
        <v>0</v>
      </c>
      <c r="CK44">
        <f t="shared" si="19"/>
        <v>0</v>
      </c>
      <c r="CL44">
        <f t="shared" si="19"/>
        <v>0</v>
      </c>
      <c r="CM44">
        <f t="shared" si="19"/>
        <v>0</v>
      </c>
      <c r="CN44">
        <f t="shared" si="19"/>
        <v>0</v>
      </c>
      <c r="CO44">
        <f t="shared" si="19"/>
        <v>0</v>
      </c>
      <c r="CP44">
        <f t="shared" si="19"/>
        <v>0</v>
      </c>
      <c r="CQ44">
        <f t="shared" si="19"/>
        <v>0</v>
      </c>
      <c r="CR44">
        <f t="shared" si="19"/>
        <v>0</v>
      </c>
      <c r="CS44">
        <f t="shared" si="19"/>
        <v>0</v>
      </c>
      <c r="CT44">
        <f t="shared" si="18"/>
        <v>0</v>
      </c>
      <c r="CU44">
        <f t="shared" si="18"/>
        <v>0</v>
      </c>
      <c r="CV44">
        <f t="shared" si="18"/>
        <v>0</v>
      </c>
      <c r="CW44">
        <f t="shared" si="18"/>
        <v>0</v>
      </c>
      <c r="CX44">
        <f t="shared" si="18"/>
        <v>0</v>
      </c>
      <c r="DA44">
        <f t="shared" si="2"/>
        <v>26726.333706635218</v>
      </c>
      <c r="DB44">
        <f t="shared" si="3"/>
        <v>-3529.3337066352178</v>
      </c>
    </row>
    <row r="45" spans="1:106" x14ac:dyDescent="0.2">
      <c r="A45" s="11">
        <v>1</v>
      </c>
      <c r="B45" s="2">
        <v>56.7</v>
      </c>
      <c r="C45" s="3">
        <v>100.7</v>
      </c>
      <c r="D45" s="2">
        <v>613.4</v>
      </c>
      <c r="E45" s="3">
        <v>6081.8</v>
      </c>
      <c r="F45" s="2">
        <v>70.7</v>
      </c>
      <c r="G45" s="12">
        <v>-1087.5450000000001</v>
      </c>
      <c r="H45">
        <f t="shared" si="4"/>
        <v>1087.5450000000001</v>
      </c>
      <c r="J45" s="9">
        <v>23408</v>
      </c>
      <c r="Q45">
        <v>44</v>
      </c>
      <c r="R45">
        <f t="shared" si="23"/>
        <v>0</v>
      </c>
      <c r="S45">
        <f t="shared" si="23"/>
        <v>0</v>
      </c>
      <c r="T45">
        <f t="shared" si="23"/>
        <v>0</v>
      </c>
      <c r="U45">
        <f t="shared" si="23"/>
        <v>0</v>
      </c>
      <c r="V45">
        <f t="shared" si="23"/>
        <v>0</v>
      </c>
      <c r="W45">
        <f t="shared" si="23"/>
        <v>0</v>
      </c>
      <c r="X45">
        <f t="shared" si="23"/>
        <v>0</v>
      </c>
      <c r="Y45">
        <f t="shared" si="23"/>
        <v>0</v>
      </c>
      <c r="Z45">
        <f t="shared" si="23"/>
        <v>0</v>
      </c>
      <c r="AA45">
        <f t="shared" si="23"/>
        <v>0</v>
      </c>
      <c r="AB45">
        <f t="shared" si="23"/>
        <v>0</v>
      </c>
      <c r="AC45">
        <f t="shared" si="23"/>
        <v>0</v>
      </c>
      <c r="AD45">
        <f t="shared" si="23"/>
        <v>0</v>
      </c>
      <c r="AE45">
        <f t="shared" si="23"/>
        <v>0</v>
      </c>
      <c r="AF45">
        <f t="shared" si="23"/>
        <v>0</v>
      </c>
      <c r="AG45">
        <f t="shared" si="23"/>
        <v>0</v>
      </c>
      <c r="AH45">
        <f t="shared" si="21"/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0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ref="AW45:BL60" si="25">IF(AND(AW$1=$Q45,OR(AW$1=1,AW$1=85)),$L$2,IF(ABS(AW$1-$Q45)=1,$N$2,IF(AW$1=$Q45,$M$2,0)))</f>
        <v>0</v>
      </c>
      <c r="AX45">
        <f t="shared" si="25"/>
        <v>0</v>
      </c>
      <c r="AY45">
        <f t="shared" si="25"/>
        <v>0</v>
      </c>
      <c r="AZ45">
        <f t="shared" si="25"/>
        <v>0</v>
      </c>
      <c r="BA45">
        <f t="shared" si="25"/>
        <v>0</v>
      </c>
      <c r="BB45">
        <f t="shared" si="25"/>
        <v>0</v>
      </c>
      <c r="BC45">
        <f t="shared" si="25"/>
        <v>0</v>
      </c>
      <c r="BD45">
        <f t="shared" si="25"/>
        <v>0</v>
      </c>
      <c r="BE45">
        <f t="shared" si="25"/>
        <v>0</v>
      </c>
      <c r="BF45">
        <f t="shared" si="25"/>
        <v>0</v>
      </c>
      <c r="BG45">
        <f t="shared" si="25"/>
        <v>0</v>
      </c>
      <c r="BH45">
        <f t="shared" si="25"/>
        <v>-7.3483695647134015E-2</v>
      </c>
      <c r="BI45">
        <f t="shared" si="25"/>
        <v>1.0107420116448325</v>
      </c>
      <c r="BJ45">
        <f t="shared" si="25"/>
        <v>-7.3483695647134015E-2</v>
      </c>
      <c r="BK45">
        <f t="shared" si="25"/>
        <v>0</v>
      </c>
      <c r="BL45">
        <f t="shared" si="25"/>
        <v>0</v>
      </c>
      <c r="BM45">
        <f t="shared" si="24"/>
        <v>0</v>
      </c>
      <c r="BN45">
        <f t="shared" si="24"/>
        <v>0</v>
      </c>
      <c r="BO45">
        <f t="shared" si="24"/>
        <v>0</v>
      </c>
      <c r="BP45">
        <f t="shared" si="24"/>
        <v>0</v>
      </c>
      <c r="BQ45">
        <f t="shared" si="22"/>
        <v>0</v>
      </c>
      <c r="BR45">
        <f t="shared" si="22"/>
        <v>0</v>
      </c>
      <c r="BS45">
        <f t="shared" si="22"/>
        <v>0</v>
      </c>
      <c r="BT45">
        <f t="shared" si="22"/>
        <v>0</v>
      </c>
      <c r="BU45">
        <f t="shared" si="22"/>
        <v>0</v>
      </c>
      <c r="BV45">
        <f t="shared" si="22"/>
        <v>0</v>
      </c>
      <c r="BW45">
        <f t="shared" si="22"/>
        <v>0</v>
      </c>
      <c r="BX45">
        <f t="shared" si="22"/>
        <v>0</v>
      </c>
      <c r="BY45">
        <f t="shared" si="22"/>
        <v>0</v>
      </c>
      <c r="BZ45">
        <f t="shared" si="22"/>
        <v>0</v>
      </c>
      <c r="CA45">
        <f t="shared" si="22"/>
        <v>0</v>
      </c>
      <c r="CB45">
        <f t="shared" si="22"/>
        <v>0</v>
      </c>
      <c r="CC45">
        <f t="shared" si="20"/>
        <v>0</v>
      </c>
      <c r="CD45">
        <f t="shared" si="20"/>
        <v>0</v>
      </c>
      <c r="CE45">
        <f t="shared" si="19"/>
        <v>0</v>
      </c>
      <c r="CF45">
        <f t="shared" si="19"/>
        <v>0</v>
      </c>
      <c r="CG45">
        <f t="shared" si="19"/>
        <v>0</v>
      </c>
      <c r="CH45">
        <f t="shared" si="19"/>
        <v>0</v>
      </c>
      <c r="CI45">
        <f t="shared" si="19"/>
        <v>0</v>
      </c>
      <c r="CJ45">
        <f t="shared" si="19"/>
        <v>0</v>
      </c>
      <c r="CK45">
        <f t="shared" si="19"/>
        <v>0</v>
      </c>
      <c r="CL45">
        <f t="shared" si="19"/>
        <v>0</v>
      </c>
      <c r="CM45">
        <f t="shared" si="19"/>
        <v>0</v>
      </c>
      <c r="CN45">
        <f t="shared" si="19"/>
        <v>0</v>
      </c>
      <c r="CO45">
        <f t="shared" si="19"/>
        <v>0</v>
      </c>
      <c r="CP45">
        <f t="shared" si="19"/>
        <v>0</v>
      </c>
      <c r="CQ45">
        <f t="shared" si="19"/>
        <v>0</v>
      </c>
      <c r="CR45">
        <f t="shared" si="19"/>
        <v>0</v>
      </c>
      <c r="CS45">
        <f t="shared" si="19"/>
        <v>0</v>
      </c>
      <c r="CT45">
        <f t="shared" si="18"/>
        <v>0</v>
      </c>
      <c r="CU45">
        <f t="shared" si="18"/>
        <v>0</v>
      </c>
      <c r="CV45">
        <f t="shared" si="18"/>
        <v>0</v>
      </c>
      <c r="CW45">
        <f t="shared" si="18"/>
        <v>0</v>
      </c>
      <c r="CX45">
        <f t="shared" si="18"/>
        <v>0</v>
      </c>
      <c r="DA45">
        <f t="shared" si="2"/>
        <v>24534.081235371472</v>
      </c>
      <c r="DB45">
        <f t="shared" si="3"/>
        <v>-1126.0812353714718</v>
      </c>
    </row>
    <row r="46" spans="1:106" x14ac:dyDescent="0.2">
      <c r="A46" s="11">
        <v>1</v>
      </c>
      <c r="B46" s="2">
        <v>56.6</v>
      </c>
      <c r="C46" s="3">
        <v>99.3</v>
      </c>
      <c r="D46" s="2">
        <v>843.9</v>
      </c>
      <c r="E46" s="3">
        <v>29251.8</v>
      </c>
      <c r="F46" s="2">
        <v>73.400000000000006</v>
      </c>
      <c r="G46" s="12">
        <v>-542.07420000000002</v>
      </c>
      <c r="H46">
        <f t="shared" si="4"/>
        <v>542.07420000000002</v>
      </c>
      <c r="J46" s="9">
        <v>28967</v>
      </c>
      <c r="Q46">
        <v>45</v>
      </c>
      <c r="R46">
        <f t="shared" si="23"/>
        <v>0</v>
      </c>
      <c r="S46">
        <f t="shared" si="23"/>
        <v>0</v>
      </c>
      <c r="T46">
        <f t="shared" si="23"/>
        <v>0</v>
      </c>
      <c r="U46">
        <f t="shared" si="23"/>
        <v>0</v>
      </c>
      <c r="V46">
        <f t="shared" si="23"/>
        <v>0</v>
      </c>
      <c r="W46">
        <f t="shared" si="23"/>
        <v>0</v>
      </c>
      <c r="X46">
        <f t="shared" si="23"/>
        <v>0</v>
      </c>
      <c r="Y46">
        <f t="shared" si="23"/>
        <v>0</v>
      </c>
      <c r="Z46">
        <f t="shared" si="23"/>
        <v>0</v>
      </c>
      <c r="AA46">
        <f t="shared" si="23"/>
        <v>0</v>
      </c>
      <c r="AB46">
        <f t="shared" si="23"/>
        <v>0</v>
      </c>
      <c r="AC46">
        <f t="shared" si="23"/>
        <v>0</v>
      </c>
      <c r="AD46">
        <f t="shared" si="23"/>
        <v>0</v>
      </c>
      <c r="AE46">
        <f t="shared" si="23"/>
        <v>0</v>
      </c>
      <c r="AF46">
        <f t="shared" si="23"/>
        <v>0</v>
      </c>
      <c r="AG46">
        <f t="shared" si="23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0</v>
      </c>
      <c r="AU46">
        <f t="shared" si="21"/>
        <v>0</v>
      </c>
      <c r="AV46">
        <f t="shared" si="21"/>
        <v>0</v>
      </c>
      <c r="AW46">
        <f t="shared" si="25"/>
        <v>0</v>
      </c>
      <c r="AX46">
        <f t="shared" si="25"/>
        <v>0</v>
      </c>
      <c r="AY46">
        <f t="shared" si="25"/>
        <v>0</v>
      </c>
      <c r="AZ46">
        <f t="shared" si="25"/>
        <v>0</v>
      </c>
      <c r="BA46">
        <f t="shared" si="25"/>
        <v>0</v>
      </c>
      <c r="BB46">
        <f t="shared" si="25"/>
        <v>0</v>
      </c>
      <c r="BC46">
        <f t="shared" si="25"/>
        <v>0</v>
      </c>
      <c r="BD46">
        <f t="shared" si="25"/>
        <v>0</v>
      </c>
      <c r="BE46">
        <f t="shared" si="25"/>
        <v>0</v>
      </c>
      <c r="BF46">
        <f t="shared" si="25"/>
        <v>0</v>
      </c>
      <c r="BG46">
        <f t="shared" si="25"/>
        <v>0</v>
      </c>
      <c r="BH46">
        <f t="shared" si="25"/>
        <v>0</v>
      </c>
      <c r="BI46">
        <f t="shared" si="25"/>
        <v>-7.3483695647134015E-2</v>
      </c>
      <c r="BJ46">
        <f t="shared" si="25"/>
        <v>1.0107420116448325</v>
      </c>
      <c r="BK46">
        <f t="shared" si="25"/>
        <v>-7.3483695647134015E-2</v>
      </c>
      <c r="BL46">
        <f t="shared" si="25"/>
        <v>0</v>
      </c>
      <c r="BM46">
        <f t="shared" si="24"/>
        <v>0</v>
      </c>
      <c r="BN46">
        <f t="shared" si="24"/>
        <v>0</v>
      </c>
      <c r="BO46">
        <f t="shared" si="24"/>
        <v>0</v>
      </c>
      <c r="BP46">
        <f t="shared" si="24"/>
        <v>0</v>
      </c>
      <c r="BQ46">
        <f t="shared" si="22"/>
        <v>0</v>
      </c>
      <c r="BR46">
        <f t="shared" si="22"/>
        <v>0</v>
      </c>
      <c r="BS46">
        <f t="shared" si="22"/>
        <v>0</v>
      </c>
      <c r="BT46">
        <f t="shared" si="22"/>
        <v>0</v>
      </c>
      <c r="BU46">
        <f t="shared" si="22"/>
        <v>0</v>
      </c>
      <c r="BV46">
        <f t="shared" si="22"/>
        <v>0</v>
      </c>
      <c r="BW46">
        <f t="shared" si="22"/>
        <v>0</v>
      </c>
      <c r="BX46">
        <f t="shared" si="22"/>
        <v>0</v>
      </c>
      <c r="BY46">
        <f t="shared" si="22"/>
        <v>0</v>
      </c>
      <c r="BZ46">
        <f t="shared" si="22"/>
        <v>0</v>
      </c>
      <c r="CA46">
        <f t="shared" si="22"/>
        <v>0</v>
      </c>
      <c r="CB46">
        <f t="shared" si="22"/>
        <v>0</v>
      </c>
      <c r="CC46">
        <f t="shared" si="20"/>
        <v>0</v>
      </c>
      <c r="CD46">
        <f t="shared" si="20"/>
        <v>0</v>
      </c>
      <c r="CE46">
        <f t="shared" si="19"/>
        <v>0</v>
      </c>
      <c r="CF46">
        <f t="shared" si="19"/>
        <v>0</v>
      </c>
      <c r="CG46">
        <f t="shared" si="19"/>
        <v>0</v>
      </c>
      <c r="CH46">
        <f t="shared" si="19"/>
        <v>0</v>
      </c>
      <c r="CI46">
        <f t="shared" si="19"/>
        <v>0</v>
      </c>
      <c r="CJ46">
        <f t="shared" si="19"/>
        <v>0</v>
      </c>
      <c r="CK46">
        <f t="shared" si="19"/>
        <v>0</v>
      </c>
      <c r="CL46">
        <f t="shared" si="19"/>
        <v>0</v>
      </c>
      <c r="CM46">
        <f t="shared" si="19"/>
        <v>0</v>
      </c>
      <c r="CN46">
        <f t="shared" si="19"/>
        <v>0</v>
      </c>
      <c r="CO46">
        <f t="shared" si="19"/>
        <v>0</v>
      </c>
      <c r="CP46">
        <f t="shared" si="19"/>
        <v>0</v>
      </c>
      <c r="CQ46">
        <f t="shared" si="19"/>
        <v>0</v>
      </c>
      <c r="CR46">
        <f t="shared" si="19"/>
        <v>0</v>
      </c>
      <c r="CS46">
        <f t="shared" si="19"/>
        <v>0</v>
      </c>
      <c r="CT46">
        <f t="shared" si="18"/>
        <v>0</v>
      </c>
      <c r="CU46">
        <f t="shared" si="18"/>
        <v>0</v>
      </c>
      <c r="CV46">
        <f t="shared" si="18"/>
        <v>0</v>
      </c>
      <c r="CW46">
        <f t="shared" si="18"/>
        <v>0</v>
      </c>
      <c r="CX46">
        <f t="shared" si="18"/>
        <v>0</v>
      </c>
      <c r="DA46">
        <f t="shared" si="2"/>
        <v>29534.983704478247</v>
      </c>
      <c r="DB46">
        <f t="shared" si="3"/>
        <v>-567.98370447824709</v>
      </c>
    </row>
    <row r="47" spans="1:106" x14ac:dyDescent="0.2">
      <c r="A47" s="11">
        <v>1</v>
      </c>
      <c r="B47" s="2">
        <v>56.4</v>
      </c>
      <c r="C47" s="3">
        <v>99.2</v>
      </c>
      <c r="D47" s="2">
        <v>936.9</v>
      </c>
      <c r="E47" s="3">
        <v>905.3</v>
      </c>
      <c r="F47" s="2">
        <v>57.2</v>
      </c>
      <c r="G47" s="12">
        <v>-4206.3689999999997</v>
      </c>
      <c r="H47">
        <f t="shared" si="4"/>
        <v>4206.3689999999997</v>
      </c>
      <c r="J47" s="9">
        <v>19802</v>
      </c>
      <c r="Q47">
        <v>46</v>
      </c>
      <c r="R47">
        <f t="shared" si="23"/>
        <v>0</v>
      </c>
      <c r="S47">
        <f t="shared" si="23"/>
        <v>0</v>
      </c>
      <c r="T47">
        <f t="shared" si="23"/>
        <v>0</v>
      </c>
      <c r="U47">
        <f t="shared" si="23"/>
        <v>0</v>
      </c>
      <c r="V47">
        <f t="shared" si="23"/>
        <v>0</v>
      </c>
      <c r="W47">
        <f t="shared" si="23"/>
        <v>0</v>
      </c>
      <c r="X47">
        <f t="shared" si="23"/>
        <v>0</v>
      </c>
      <c r="Y47">
        <f t="shared" si="23"/>
        <v>0</v>
      </c>
      <c r="Z47">
        <f t="shared" si="23"/>
        <v>0</v>
      </c>
      <c r="AA47">
        <f t="shared" si="23"/>
        <v>0</v>
      </c>
      <c r="AB47">
        <f t="shared" si="23"/>
        <v>0</v>
      </c>
      <c r="AC47">
        <f t="shared" si="23"/>
        <v>0</v>
      </c>
      <c r="AD47">
        <f t="shared" si="23"/>
        <v>0</v>
      </c>
      <c r="AE47">
        <f t="shared" si="23"/>
        <v>0</v>
      </c>
      <c r="AF47">
        <f t="shared" si="23"/>
        <v>0</v>
      </c>
      <c r="AG47">
        <f t="shared" si="23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0</v>
      </c>
      <c r="AV47">
        <f t="shared" si="21"/>
        <v>0</v>
      </c>
      <c r="AW47">
        <f t="shared" si="25"/>
        <v>0</v>
      </c>
      <c r="AX47">
        <f t="shared" si="25"/>
        <v>0</v>
      </c>
      <c r="AY47">
        <f t="shared" si="25"/>
        <v>0</v>
      </c>
      <c r="AZ47">
        <f t="shared" si="25"/>
        <v>0</v>
      </c>
      <c r="BA47">
        <f t="shared" si="25"/>
        <v>0</v>
      </c>
      <c r="BB47">
        <f t="shared" si="25"/>
        <v>0</v>
      </c>
      <c r="BC47">
        <f t="shared" si="25"/>
        <v>0</v>
      </c>
      <c r="BD47">
        <f t="shared" si="25"/>
        <v>0</v>
      </c>
      <c r="BE47">
        <f t="shared" si="25"/>
        <v>0</v>
      </c>
      <c r="BF47">
        <f t="shared" si="25"/>
        <v>0</v>
      </c>
      <c r="BG47">
        <f t="shared" si="25"/>
        <v>0</v>
      </c>
      <c r="BH47">
        <f t="shared" si="25"/>
        <v>0</v>
      </c>
      <c r="BI47">
        <f t="shared" si="25"/>
        <v>0</v>
      </c>
      <c r="BJ47">
        <f t="shared" si="25"/>
        <v>-7.3483695647134015E-2</v>
      </c>
      <c r="BK47">
        <f t="shared" si="25"/>
        <v>1.0107420116448325</v>
      </c>
      <c r="BL47">
        <f t="shared" si="25"/>
        <v>-7.3483695647134015E-2</v>
      </c>
      <c r="BM47">
        <f t="shared" si="24"/>
        <v>0</v>
      </c>
      <c r="BN47">
        <f t="shared" si="24"/>
        <v>0</v>
      </c>
      <c r="BO47">
        <f t="shared" si="24"/>
        <v>0</v>
      </c>
      <c r="BP47">
        <f t="shared" si="24"/>
        <v>0</v>
      </c>
      <c r="BQ47">
        <f t="shared" si="22"/>
        <v>0</v>
      </c>
      <c r="BR47">
        <f t="shared" si="22"/>
        <v>0</v>
      </c>
      <c r="BS47">
        <f t="shared" si="22"/>
        <v>0</v>
      </c>
      <c r="BT47">
        <f t="shared" si="22"/>
        <v>0</v>
      </c>
      <c r="BU47">
        <f t="shared" si="22"/>
        <v>0</v>
      </c>
      <c r="BV47">
        <f t="shared" si="22"/>
        <v>0</v>
      </c>
      <c r="BW47">
        <f t="shared" si="22"/>
        <v>0</v>
      </c>
      <c r="BX47">
        <f t="shared" si="22"/>
        <v>0</v>
      </c>
      <c r="BY47">
        <f t="shared" si="22"/>
        <v>0</v>
      </c>
      <c r="BZ47">
        <f t="shared" si="22"/>
        <v>0</v>
      </c>
      <c r="CA47">
        <f t="shared" si="22"/>
        <v>0</v>
      </c>
      <c r="CB47">
        <f t="shared" si="22"/>
        <v>0</v>
      </c>
      <c r="CC47">
        <f t="shared" si="20"/>
        <v>0</v>
      </c>
      <c r="CD47">
        <f t="shared" si="20"/>
        <v>0</v>
      </c>
      <c r="CE47">
        <f t="shared" si="19"/>
        <v>0</v>
      </c>
      <c r="CF47">
        <f t="shared" si="19"/>
        <v>0</v>
      </c>
      <c r="CG47">
        <f t="shared" si="19"/>
        <v>0</v>
      </c>
      <c r="CH47">
        <f t="shared" si="19"/>
        <v>0</v>
      </c>
      <c r="CI47">
        <f t="shared" si="19"/>
        <v>0</v>
      </c>
      <c r="CJ47">
        <f t="shared" si="19"/>
        <v>0</v>
      </c>
      <c r="CK47">
        <f t="shared" si="19"/>
        <v>0</v>
      </c>
      <c r="CL47">
        <f t="shared" si="19"/>
        <v>0</v>
      </c>
      <c r="CM47">
        <f t="shared" si="19"/>
        <v>0</v>
      </c>
      <c r="CN47">
        <f t="shared" si="19"/>
        <v>0</v>
      </c>
      <c r="CO47">
        <f t="shared" si="19"/>
        <v>0</v>
      </c>
      <c r="CP47">
        <f t="shared" si="19"/>
        <v>0</v>
      </c>
      <c r="CQ47">
        <f t="shared" si="19"/>
        <v>0</v>
      </c>
      <c r="CR47">
        <f t="shared" si="19"/>
        <v>0</v>
      </c>
      <c r="CS47">
        <f t="shared" si="19"/>
        <v>0</v>
      </c>
      <c r="CT47">
        <f t="shared" si="18"/>
        <v>0</v>
      </c>
      <c r="CU47">
        <f t="shared" si="18"/>
        <v>0</v>
      </c>
      <c r="CV47">
        <f t="shared" si="18"/>
        <v>0</v>
      </c>
      <c r="CW47">
        <f t="shared" si="18"/>
        <v>0</v>
      </c>
      <c r="CX47">
        <f t="shared" si="18"/>
        <v>0</v>
      </c>
      <c r="DA47">
        <f t="shared" si="2"/>
        <v>24069.488530979041</v>
      </c>
      <c r="DB47">
        <f t="shared" si="3"/>
        <v>-4267.4885309790407</v>
      </c>
    </row>
    <row r="48" spans="1:106" x14ac:dyDescent="0.2">
      <c r="A48" s="11">
        <v>1</v>
      </c>
      <c r="B48" s="2">
        <v>58.3</v>
      </c>
      <c r="C48" s="3">
        <v>99.4</v>
      </c>
      <c r="D48" s="2">
        <v>680.7</v>
      </c>
      <c r="E48" s="3">
        <v>2681.2</v>
      </c>
      <c r="F48" s="2">
        <v>53.1</v>
      </c>
      <c r="G48" s="12">
        <v>-2307.5509999999999</v>
      </c>
      <c r="H48">
        <f t="shared" si="4"/>
        <v>2307.5509999999999</v>
      </c>
      <c r="J48" s="9">
        <v>18651</v>
      </c>
      <c r="Q48">
        <v>47</v>
      </c>
      <c r="R48">
        <f t="shared" si="23"/>
        <v>0</v>
      </c>
      <c r="S48">
        <f t="shared" si="23"/>
        <v>0</v>
      </c>
      <c r="T48">
        <f t="shared" si="23"/>
        <v>0</v>
      </c>
      <c r="U48">
        <f t="shared" si="23"/>
        <v>0</v>
      </c>
      <c r="V48">
        <f t="shared" si="23"/>
        <v>0</v>
      </c>
      <c r="W48">
        <f t="shared" si="23"/>
        <v>0</v>
      </c>
      <c r="X48">
        <f t="shared" si="23"/>
        <v>0</v>
      </c>
      <c r="Y48">
        <f t="shared" si="23"/>
        <v>0</v>
      </c>
      <c r="Z48">
        <f t="shared" si="23"/>
        <v>0</v>
      </c>
      <c r="AA48">
        <f t="shared" si="23"/>
        <v>0</v>
      </c>
      <c r="AB48">
        <f t="shared" si="23"/>
        <v>0</v>
      </c>
      <c r="AC48">
        <f t="shared" si="23"/>
        <v>0</v>
      </c>
      <c r="AD48">
        <f t="shared" si="23"/>
        <v>0</v>
      </c>
      <c r="AE48">
        <f t="shared" si="23"/>
        <v>0</v>
      </c>
      <c r="AF48">
        <f t="shared" si="23"/>
        <v>0</v>
      </c>
      <c r="AG48">
        <f t="shared" si="23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0</v>
      </c>
      <c r="AW48">
        <f t="shared" si="25"/>
        <v>0</v>
      </c>
      <c r="AX48">
        <f t="shared" si="25"/>
        <v>0</v>
      </c>
      <c r="AY48">
        <f t="shared" si="25"/>
        <v>0</v>
      </c>
      <c r="AZ48">
        <f t="shared" si="25"/>
        <v>0</v>
      </c>
      <c r="BA48">
        <f t="shared" si="25"/>
        <v>0</v>
      </c>
      <c r="BB48">
        <f t="shared" si="25"/>
        <v>0</v>
      </c>
      <c r="BC48">
        <f t="shared" si="25"/>
        <v>0</v>
      </c>
      <c r="BD48">
        <f t="shared" si="25"/>
        <v>0</v>
      </c>
      <c r="BE48">
        <f t="shared" si="25"/>
        <v>0</v>
      </c>
      <c r="BF48">
        <f t="shared" si="25"/>
        <v>0</v>
      </c>
      <c r="BG48">
        <f t="shared" si="25"/>
        <v>0</v>
      </c>
      <c r="BH48">
        <f t="shared" si="25"/>
        <v>0</v>
      </c>
      <c r="BI48">
        <f t="shared" si="25"/>
        <v>0</v>
      </c>
      <c r="BJ48">
        <f t="shared" si="25"/>
        <v>0</v>
      </c>
      <c r="BK48">
        <f t="shared" si="25"/>
        <v>-7.3483695647134015E-2</v>
      </c>
      <c r="BL48">
        <f t="shared" si="25"/>
        <v>1.0107420116448325</v>
      </c>
      <c r="BM48">
        <f t="shared" si="24"/>
        <v>-7.3483695647134015E-2</v>
      </c>
      <c r="BN48">
        <f t="shared" si="24"/>
        <v>0</v>
      </c>
      <c r="BO48">
        <f t="shared" si="24"/>
        <v>0</v>
      </c>
      <c r="BP48">
        <f t="shared" si="24"/>
        <v>0</v>
      </c>
      <c r="BQ48">
        <f t="shared" si="22"/>
        <v>0</v>
      </c>
      <c r="BR48">
        <f t="shared" si="22"/>
        <v>0</v>
      </c>
      <c r="BS48">
        <f t="shared" si="22"/>
        <v>0</v>
      </c>
      <c r="BT48">
        <f t="shared" si="22"/>
        <v>0</v>
      </c>
      <c r="BU48">
        <f t="shared" si="22"/>
        <v>0</v>
      </c>
      <c r="BV48">
        <f t="shared" si="22"/>
        <v>0</v>
      </c>
      <c r="BW48">
        <f t="shared" si="22"/>
        <v>0</v>
      </c>
      <c r="BX48">
        <f t="shared" si="22"/>
        <v>0</v>
      </c>
      <c r="BY48">
        <f t="shared" si="22"/>
        <v>0</v>
      </c>
      <c r="BZ48">
        <f t="shared" si="22"/>
        <v>0</v>
      </c>
      <c r="CA48">
        <f t="shared" si="22"/>
        <v>0</v>
      </c>
      <c r="CB48">
        <f t="shared" si="22"/>
        <v>0</v>
      </c>
      <c r="CC48">
        <f t="shared" si="20"/>
        <v>0</v>
      </c>
      <c r="CD48">
        <f t="shared" si="20"/>
        <v>0</v>
      </c>
      <c r="CE48">
        <f t="shared" si="19"/>
        <v>0</v>
      </c>
      <c r="CF48">
        <f t="shared" si="19"/>
        <v>0</v>
      </c>
      <c r="CG48">
        <f t="shared" si="19"/>
        <v>0</v>
      </c>
      <c r="CH48">
        <f t="shared" si="19"/>
        <v>0</v>
      </c>
      <c r="CI48">
        <f t="shared" si="19"/>
        <v>0</v>
      </c>
      <c r="CJ48">
        <f t="shared" si="19"/>
        <v>0</v>
      </c>
      <c r="CK48">
        <f t="shared" si="19"/>
        <v>0</v>
      </c>
      <c r="CL48">
        <f t="shared" ref="CL48:CX63" si="26">IF(AND(CL$1=$Q48,OR(CL$1=1,CL$1=85)),$L$2,IF(ABS(CL$1-$Q48)=1,$N$2,IF(CL$1=$Q48,$M$2,0)))</f>
        <v>0</v>
      </c>
      <c r="CM48">
        <f t="shared" si="26"/>
        <v>0</v>
      </c>
      <c r="CN48">
        <f t="shared" si="26"/>
        <v>0</v>
      </c>
      <c r="CO48">
        <f t="shared" si="26"/>
        <v>0</v>
      </c>
      <c r="CP48">
        <f t="shared" si="26"/>
        <v>0</v>
      </c>
      <c r="CQ48">
        <f t="shared" si="26"/>
        <v>0</v>
      </c>
      <c r="CR48">
        <f t="shared" si="26"/>
        <v>0</v>
      </c>
      <c r="CS48">
        <f t="shared" si="26"/>
        <v>0</v>
      </c>
      <c r="CT48">
        <f t="shared" si="26"/>
        <v>0</v>
      </c>
      <c r="CU48">
        <f t="shared" si="26"/>
        <v>0</v>
      </c>
      <c r="CV48">
        <f t="shared" si="26"/>
        <v>0</v>
      </c>
      <c r="CW48">
        <f t="shared" si="26"/>
        <v>0</v>
      </c>
      <c r="CX48">
        <f t="shared" si="26"/>
        <v>0</v>
      </c>
      <c r="DA48">
        <f t="shared" si="2"/>
        <v>21052.669223646113</v>
      </c>
      <c r="DB48">
        <f t="shared" si="3"/>
        <v>-2401.6692236461131</v>
      </c>
    </row>
    <row r="49" spans="1:106" x14ac:dyDescent="0.2">
      <c r="A49" s="11">
        <v>1</v>
      </c>
      <c r="B49" s="2">
        <v>61.9</v>
      </c>
      <c r="C49" s="3">
        <v>101.7</v>
      </c>
      <c r="D49" s="2">
        <v>775.1</v>
      </c>
      <c r="E49" s="3">
        <v>126908.4</v>
      </c>
      <c r="F49" s="2">
        <v>71.7</v>
      </c>
      <c r="G49" s="12">
        <v>-11459.94</v>
      </c>
      <c r="H49">
        <f t="shared" si="4"/>
        <v>11459.94</v>
      </c>
      <c r="J49" s="9">
        <v>33725</v>
      </c>
      <c r="Q49">
        <v>48</v>
      </c>
      <c r="R49">
        <f t="shared" si="23"/>
        <v>0</v>
      </c>
      <c r="S49">
        <f t="shared" si="23"/>
        <v>0</v>
      </c>
      <c r="T49">
        <f t="shared" si="23"/>
        <v>0</v>
      </c>
      <c r="U49">
        <f t="shared" si="23"/>
        <v>0</v>
      </c>
      <c r="V49">
        <f t="shared" si="23"/>
        <v>0</v>
      </c>
      <c r="W49">
        <f t="shared" si="23"/>
        <v>0</v>
      </c>
      <c r="X49">
        <f t="shared" si="23"/>
        <v>0</v>
      </c>
      <c r="Y49">
        <f t="shared" si="23"/>
        <v>0</v>
      </c>
      <c r="Z49">
        <f t="shared" si="23"/>
        <v>0</v>
      </c>
      <c r="AA49">
        <f t="shared" si="23"/>
        <v>0</v>
      </c>
      <c r="AB49">
        <f t="shared" si="23"/>
        <v>0</v>
      </c>
      <c r="AC49">
        <f t="shared" si="23"/>
        <v>0</v>
      </c>
      <c r="AD49">
        <f t="shared" si="23"/>
        <v>0</v>
      </c>
      <c r="AE49">
        <f t="shared" si="23"/>
        <v>0</v>
      </c>
      <c r="AF49">
        <f t="shared" si="23"/>
        <v>0</v>
      </c>
      <c r="AG49">
        <f t="shared" si="23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5"/>
        <v>0</v>
      </c>
      <c r="AX49">
        <f t="shared" si="25"/>
        <v>0</v>
      </c>
      <c r="AY49">
        <f t="shared" si="25"/>
        <v>0</v>
      </c>
      <c r="AZ49">
        <f t="shared" si="25"/>
        <v>0</v>
      </c>
      <c r="BA49">
        <f t="shared" si="25"/>
        <v>0</v>
      </c>
      <c r="BB49">
        <f t="shared" si="25"/>
        <v>0</v>
      </c>
      <c r="BC49">
        <f t="shared" si="25"/>
        <v>0</v>
      </c>
      <c r="BD49">
        <f t="shared" si="25"/>
        <v>0</v>
      </c>
      <c r="BE49">
        <f t="shared" si="25"/>
        <v>0</v>
      </c>
      <c r="BF49">
        <f t="shared" si="25"/>
        <v>0</v>
      </c>
      <c r="BG49">
        <f t="shared" si="25"/>
        <v>0</v>
      </c>
      <c r="BH49">
        <f t="shared" si="25"/>
        <v>0</v>
      </c>
      <c r="BI49">
        <f t="shared" si="25"/>
        <v>0</v>
      </c>
      <c r="BJ49">
        <f t="shared" si="25"/>
        <v>0</v>
      </c>
      <c r="BK49">
        <f t="shared" si="25"/>
        <v>0</v>
      </c>
      <c r="BL49">
        <f t="shared" si="25"/>
        <v>-7.3483695647134015E-2</v>
      </c>
      <c r="BM49">
        <f t="shared" si="24"/>
        <v>1.0107420116448325</v>
      </c>
      <c r="BN49">
        <f t="shared" si="24"/>
        <v>-7.3483695647134015E-2</v>
      </c>
      <c r="BO49">
        <f t="shared" si="24"/>
        <v>0</v>
      </c>
      <c r="BP49">
        <f t="shared" si="24"/>
        <v>0</v>
      </c>
      <c r="BQ49">
        <f t="shared" si="22"/>
        <v>0</v>
      </c>
      <c r="BR49">
        <f t="shared" si="22"/>
        <v>0</v>
      </c>
      <c r="BS49">
        <f t="shared" si="22"/>
        <v>0</v>
      </c>
      <c r="BT49">
        <f t="shared" si="22"/>
        <v>0</v>
      </c>
      <c r="BU49">
        <f t="shared" si="22"/>
        <v>0</v>
      </c>
      <c r="BV49">
        <f t="shared" si="22"/>
        <v>0</v>
      </c>
      <c r="BW49">
        <f t="shared" si="22"/>
        <v>0</v>
      </c>
      <c r="BX49">
        <f t="shared" si="22"/>
        <v>0</v>
      </c>
      <c r="BY49">
        <f t="shared" si="22"/>
        <v>0</v>
      </c>
      <c r="BZ49">
        <f t="shared" si="22"/>
        <v>0</v>
      </c>
      <c r="CA49">
        <f t="shared" si="22"/>
        <v>0</v>
      </c>
      <c r="CB49">
        <f t="shared" si="22"/>
        <v>0</v>
      </c>
      <c r="CC49">
        <f t="shared" si="20"/>
        <v>0</v>
      </c>
      <c r="CD49">
        <f t="shared" si="20"/>
        <v>0</v>
      </c>
      <c r="CE49">
        <f t="shared" si="20"/>
        <v>0</v>
      </c>
      <c r="CF49">
        <f t="shared" si="20"/>
        <v>0</v>
      </c>
      <c r="CG49">
        <f t="shared" si="20"/>
        <v>0</v>
      </c>
      <c r="CH49">
        <f t="shared" si="20"/>
        <v>0</v>
      </c>
      <c r="CI49">
        <f t="shared" si="20"/>
        <v>0</v>
      </c>
      <c r="CJ49">
        <f t="shared" si="20"/>
        <v>0</v>
      </c>
      <c r="CK49">
        <f t="shared" si="20"/>
        <v>0</v>
      </c>
      <c r="CL49">
        <f t="shared" si="20"/>
        <v>0</v>
      </c>
      <c r="CM49">
        <f t="shared" si="20"/>
        <v>0</v>
      </c>
      <c r="CN49">
        <f t="shared" si="20"/>
        <v>0</v>
      </c>
      <c r="CO49">
        <f t="shared" si="20"/>
        <v>0</v>
      </c>
      <c r="CP49">
        <f t="shared" si="20"/>
        <v>0</v>
      </c>
      <c r="CQ49">
        <f t="shared" si="20"/>
        <v>0</v>
      </c>
      <c r="CR49">
        <f t="shared" si="26"/>
        <v>0</v>
      </c>
      <c r="CS49">
        <f t="shared" si="26"/>
        <v>0</v>
      </c>
      <c r="CT49">
        <f t="shared" si="26"/>
        <v>0</v>
      </c>
      <c r="CU49">
        <f t="shared" si="26"/>
        <v>0</v>
      </c>
      <c r="CV49">
        <f t="shared" si="26"/>
        <v>0</v>
      </c>
      <c r="CW49">
        <f t="shared" si="26"/>
        <v>0</v>
      </c>
      <c r="CX49">
        <f t="shared" si="26"/>
        <v>0</v>
      </c>
      <c r="DA49">
        <f t="shared" si="2"/>
        <v>45489.0269033449</v>
      </c>
      <c r="DB49">
        <f t="shared" si="3"/>
        <v>-11764.0269033449</v>
      </c>
    </row>
    <row r="50" spans="1:106" x14ac:dyDescent="0.2">
      <c r="A50" s="11">
        <v>1</v>
      </c>
      <c r="B50" s="2">
        <v>60.8</v>
      </c>
      <c r="C50" s="3">
        <v>96.9</v>
      </c>
      <c r="D50" s="2">
        <v>954.6</v>
      </c>
      <c r="E50" s="3">
        <v>9316.7000000000007</v>
      </c>
      <c r="F50" s="2">
        <v>57.2</v>
      </c>
      <c r="G50" s="12">
        <v>-3964.5349999999999</v>
      </c>
      <c r="H50">
        <f t="shared" si="4"/>
        <v>3964.5349999999999</v>
      </c>
      <c r="J50" s="9">
        <v>23827</v>
      </c>
      <c r="Q50">
        <v>49</v>
      </c>
      <c r="R50">
        <f t="shared" si="23"/>
        <v>0</v>
      </c>
      <c r="S50">
        <f t="shared" si="23"/>
        <v>0</v>
      </c>
      <c r="T50">
        <f t="shared" si="23"/>
        <v>0</v>
      </c>
      <c r="U50">
        <f t="shared" si="23"/>
        <v>0</v>
      </c>
      <c r="V50">
        <f t="shared" si="23"/>
        <v>0</v>
      </c>
      <c r="W50">
        <f t="shared" si="23"/>
        <v>0</v>
      </c>
      <c r="X50">
        <f t="shared" si="23"/>
        <v>0</v>
      </c>
      <c r="Y50">
        <f t="shared" si="23"/>
        <v>0</v>
      </c>
      <c r="Z50">
        <f t="shared" si="23"/>
        <v>0</v>
      </c>
      <c r="AA50">
        <f t="shared" si="23"/>
        <v>0</v>
      </c>
      <c r="AB50">
        <f t="shared" si="23"/>
        <v>0</v>
      </c>
      <c r="AC50">
        <f t="shared" si="23"/>
        <v>0</v>
      </c>
      <c r="AD50">
        <f t="shared" si="23"/>
        <v>0</v>
      </c>
      <c r="AE50">
        <f t="shared" si="23"/>
        <v>0</v>
      </c>
      <c r="AF50">
        <f t="shared" si="23"/>
        <v>0</v>
      </c>
      <c r="AG50">
        <f t="shared" si="23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5"/>
        <v>0</v>
      </c>
      <c r="AX50">
        <f t="shared" si="25"/>
        <v>0</v>
      </c>
      <c r="AY50">
        <f t="shared" si="25"/>
        <v>0</v>
      </c>
      <c r="AZ50">
        <f t="shared" si="25"/>
        <v>0</v>
      </c>
      <c r="BA50">
        <f t="shared" si="25"/>
        <v>0</v>
      </c>
      <c r="BB50">
        <f t="shared" si="25"/>
        <v>0</v>
      </c>
      <c r="BC50">
        <f t="shared" si="25"/>
        <v>0</v>
      </c>
      <c r="BD50">
        <f t="shared" si="25"/>
        <v>0</v>
      </c>
      <c r="BE50">
        <f t="shared" si="25"/>
        <v>0</v>
      </c>
      <c r="BF50">
        <f t="shared" si="25"/>
        <v>0</v>
      </c>
      <c r="BG50">
        <f t="shared" si="25"/>
        <v>0</v>
      </c>
      <c r="BH50">
        <f t="shared" si="25"/>
        <v>0</v>
      </c>
      <c r="BI50">
        <f t="shared" si="25"/>
        <v>0</v>
      </c>
      <c r="BJ50">
        <f t="shared" si="25"/>
        <v>0</v>
      </c>
      <c r="BK50">
        <f t="shared" si="25"/>
        <v>0</v>
      </c>
      <c r="BL50">
        <f t="shared" si="25"/>
        <v>0</v>
      </c>
      <c r="BM50">
        <f t="shared" si="24"/>
        <v>-7.3483695647134015E-2</v>
      </c>
      <c r="BN50">
        <f t="shared" si="24"/>
        <v>1.0107420116448325</v>
      </c>
      <c r="BO50">
        <f t="shared" si="24"/>
        <v>-7.3483695647134015E-2</v>
      </c>
      <c r="BP50">
        <f t="shared" si="24"/>
        <v>0</v>
      </c>
      <c r="BQ50">
        <f t="shared" si="22"/>
        <v>0</v>
      </c>
      <c r="BR50">
        <f t="shared" si="22"/>
        <v>0</v>
      </c>
      <c r="BS50">
        <f t="shared" si="22"/>
        <v>0</v>
      </c>
      <c r="BT50">
        <f t="shared" si="22"/>
        <v>0</v>
      </c>
      <c r="BU50">
        <f t="shared" si="22"/>
        <v>0</v>
      </c>
      <c r="BV50">
        <f t="shared" si="22"/>
        <v>0</v>
      </c>
      <c r="BW50">
        <f t="shared" si="22"/>
        <v>0</v>
      </c>
      <c r="BX50">
        <f t="shared" si="22"/>
        <v>0</v>
      </c>
      <c r="BY50">
        <f t="shared" si="22"/>
        <v>0</v>
      </c>
      <c r="BZ50">
        <f t="shared" si="22"/>
        <v>0</v>
      </c>
      <c r="CA50">
        <f t="shared" si="22"/>
        <v>0</v>
      </c>
      <c r="CB50">
        <f t="shared" si="22"/>
        <v>0</v>
      </c>
      <c r="CC50">
        <f t="shared" si="20"/>
        <v>0</v>
      </c>
      <c r="CD50">
        <f t="shared" si="20"/>
        <v>0</v>
      </c>
      <c r="CE50">
        <f t="shared" si="20"/>
        <v>0</v>
      </c>
      <c r="CF50">
        <f t="shared" si="20"/>
        <v>0</v>
      </c>
      <c r="CG50">
        <f t="shared" si="20"/>
        <v>0</v>
      </c>
      <c r="CH50">
        <f t="shared" si="20"/>
        <v>0</v>
      </c>
      <c r="CI50">
        <f t="shared" si="20"/>
        <v>0</v>
      </c>
      <c r="CJ50">
        <f t="shared" si="20"/>
        <v>0</v>
      </c>
      <c r="CK50">
        <f t="shared" si="20"/>
        <v>0</v>
      </c>
      <c r="CL50">
        <f t="shared" si="20"/>
        <v>0</v>
      </c>
      <c r="CM50">
        <f t="shared" si="20"/>
        <v>0</v>
      </c>
      <c r="CN50">
        <f t="shared" si="20"/>
        <v>0</v>
      </c>
      <c r="CO50">
        <f t="shared" si="20"/>
        <v>0</v>
      </c>
      <c r="CP50">
        <f t="shared" si="20"/>
        <v>0</v>
      </c>
      <c r="CQ50">
        <f t="shared" si="20"/>
        <v>0</v>
      </c>
      <c r="CR50">
        <f t="shared" si="26"/>
        <v>0</v>
      </c>
      <c r="CS50">
        <f t="shared" si="26"/>
        <v>0</v>
      </c>
      <c r="CT50">
        <f t="shared" si="26"/>
        <v>0</v>
      </c>
      <c r="CU50">
        <f t="shared" si="26"/>
        <v>0</v>
      </c>
      <c r="CV50">
        <f t="shared" si="26"/>
        <v>0</v>
      </c>
      <c r="CW50">
        <f t="shared" si="26"/>
        <v>0</v>
      </c>
      <c r="CX50">
        <f t="shared" si="26"/>
        <v>0</v>
      </c>
      <c r="DA50">
        <f t="shared" si="2"/>
        <v>27687.943099911416</v>
      </c>
      <c r="DB50">
        <f t="shared" si="3"/>
        <v>-3860.9430999114156</v>
      </c>
    </row>
    <row r="51" spans="1:106" x14ac:dyDescent="0.2">
      <c r="A51" s="11">
        <v>1</v>
      </c>
      <c r="B51" s="2">
        <v>58.1</v>
      </c>
      <c r="C51" s="3">
        <v>100</v>
      </c>
      <c r="D51" s="2">
        <v>929.3</v>
      </c>
      <c r="E51" s="3">
        <v>6140</v>
      </c>
      <c r="F51" s="2">
        <v>64.599999999999994</v>
      </c>
      <c r="G51" s="12">
        <v>-11018.07</v>
      </c>
      <c r="H51">
        <f t="shared" si="4"/>
        <v>11018.07</v>
      </c>
      <c r="J51" s="9">
        <v>18462</v>
      </c>
      <c r="Q51">
        <v>50</v>
      </c>
      <c r="R51">
        <f t="shared" si="23"/>
        <v>0</v>
      </c>
      <c r="S51">
        <f t="shared" si="23"/>
        <v>0</v>
      </c>
      <c r="T51">
        <f t="shared" si="23"/>
        <v>0</v>
      </c>
      <c r="U51">
        <f t="shared" si="23"/>
        <v>0</v>
      </c>
      <c r="V51">
        <f t="shared" si="23"/>
        <v>0</v>
      </c>
      <c r="W51">
        <f t="shared" si="23"/>
        <v>0</v>
      </c>
      <c r="X51">
        <f t="shared" si="23"/>
        <v>0</v>
      </c>
      <c r="Y51">
        <f t="shared" si="23"/>
        <v>0</v>
      </c>
      <c r="Z51">
        <f t="shared" si="23"/>
        <v>0</v>
      </c>
      <c r="AA51">
        <f t="shared" si="23"/>
        <v>0</v>
      </c>
      <c r="AB51">
        <f t="shared" si="23"/>
        <v>0</v>
      </c>
      <c r="AC51">
        <f t="shared" si="23"/>
        <v>0</v>
      </c>
      <c r="AD51">
        <f t="shared" si="23"/>
        <v>0</v>
      </c>
      <c r="AE51">
        <f t="shared" si="23"/>
        <v>0</v>
      </c>
      <c r="AF51">
        <f t="shared" si="23"/>
        <v>0</v>
      </c>
      <c r="AG51">
        <f t="shared" si="23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5"/>
        <v>0</v>
      </c>
      <c r="AX51">
        <f t="shared" si="25"/>
        <v>0</v>
      </c>
      <c r="AY51">
        <f t="shared" si="25"/>
        <v>0</v>
      </c>
      <c r="AZ51">
        <f t="shared" si="25"/>
        <v>0</v>
      </c>
      <c r="BA51">
        <f t="shared" si="25"/>
        <v>0</v>
      </c>
      <c r="BB51">
        <f t="shared" si="25"/>
        <v>0</v>
      </c>
      <c r="BC51">
        <f t="shared" si="25"/>
        <v>0</v>
      </c>
      <c r="BD51">
        <f t="shared" si="25"/>
        <v>0</v>
      </c>
      <c r="BE51">
        <f t="shared" si="25"/>
        <v>0</v>
      </c>
      <c r="BF51">
        <f t="shared" si="25"/>
        <v>0</v>
      </c>
      <c r="BG51">
        <f t="shared" si="25"/>
        <v>0</v>
      </c>
      <c r="BH51">
        <f t="shared" si="25"/>
        <v>0</v>
      </c>
      <c r="BI51">
        <f t="shared" si="25"/>
        <v>0</v>
      </c>
      <c r="BJ51">
        <f t="shared" si="25"/>
        <v>0</v>
      </c>
      <c r="BK51">
        <f t="shared" si="25"/>
        <v>0</v>
      </c>
      <c r="BL51">
        <f t="shared" si="25"/>
        <v>0</v>
      </c>
      <c r="BM51">
        <f t="shared" si="24"/>
        <v>0</v>
      </c>
      <c r="BN51">
        <f t="shared" si="24"/>
        <v>-7.3483695647134015E-2</v>
      </c>
      <c r="BO51">
        <f t="shared" si="24"/>
        <v>1.0107420116448325</v>
      </c>
      <c r="BP51">
        <f t="shared" si="24"/>
        <v>-7.3483695647134015E-2</v>
      </c>
      <c r="BQ51">
        <f t="shared" si="22"/>
        <v>0</v>
      </c>
      <c r="BR51">
        <f t="shared" si="22"/>
        <v>0</v>
      </c>
      <c r="BS51">
        <f t="shared" si="22"/>
        <v>0</v>
      </c>
      <c r="BT51">
        <f t="shared" si="22"/>
        <v>0</v>
      </c>
      <c r="BU51">
        <f t="shared" si="22"/>
        <v>0</v>
      </c>
      <c r="BV51">
        <f t="shared" si="22"/>
        <v>0</v>
      </c>
      <c r="BW51">
        <f t="shared" si="22"/>
        <v>0</v>
      </c>
      <c r="BX51">
        <f t="shared" si="22"/>
        <v>0</v>
      </c>
      <c r="BY51">
        <f t="shared" si="22"/>
        <v>0</v>
      </c>
      <c r="BZ51">
        <f t="shared" si="22"/>
        <v>0</v>
      </c>
      <c r="CA51">
        <f t="shared" si="22"/>
        <v>0</v>
      </c>
      <c r="CB51">
        <f t="shared" si="22"/>
        <v>0</v>
      </c>
      <c r="CC51">
        <f t="shared" si="20"/>
        <v>0</v>
      </c>
      <c r="CD51">
        <f t="shared" si="20"/>
        <v>0</v>
      </c>
      <c r="CE51">
        <f t="shared" si="20"/>
        <v>0</v>
      </c>
      <c r="CF51">
        <f t="shared" si="20"/>
        <v>0</v>
      </c>
      <c r="CG51">
        <f t="shared" si="20"/>
        <v>0</v>
      </c>
      <c r="CH51">
        <f t="shared" si="20"/>
        <v>0</v>
      </c>
      <c r="CI51">
        <f t="shared" si="20"/>
        <v>0</v>
      </c>
      <c r="CJ51">
        <f t="shared" si="20"/>
        <v>0</v>
      </c>
      <c r="CK51">
        <f t="shared" si="20"/>
        <v>0</v>
      </c>
      <c r="CL51">
        <f t="shared" si="20"/>
        <v>0</v>
      </c>
      <c r="CM51">
        <f t="shared" si="20"/>
        <v>0</v>
      </c>
      <c r="CN51">
        <f t="shared" si="20"/>
        <v>0</v>
      </c>
      <c r="CO51">
        <f t="shared" si="20"/>
        <v>0</v>
      </c>
      <c r="CP51">
        <f t="shared" si="20"/>
        <v>0</v>
      </c>
      <c r="CQ51">
        <f t="shared" si="20"/>
        <v>0</v>
      </c>
      <c r="CR51">
        <f t="shared" si="26"/>
        <v>0</v>
      </c>
      <c r="CS51">
        <f t="shared" si="26"/>
        <v>0</v>
      </c>
      <c r="CT51">
        <f t="shared" si="26"/>
        <v>0</v>
      </c>
      <c r="CU51">
        <f t="shared" si="26"/>
        <v>0</v>
      </c>
      <c r="CV51">
        <f t="shared" si="26"/>
        <v>0</v>
      </c>
      <c r="CW51">
        <f t="shared" si="26"/>
        <v>0</v>
      </c>
      <c r="CX51">
        <f t="shared" si="26"/>
        <v>0</v>
      </c>
      <c r="DA51">
        <f t="shared" si="2"/>
        <v>29463.694924806536</v>
      </c>
      <c r="DB51">
        <f t="shared" si="3"/>
        <v>-11001.694924806536</v>
      </c>
    </row>
    <row r="52" spans="1:106" x14ac:dyDescent="0.2">
      <c r="A52" s="11">
        <v>1</v>
      </c>
      <c r="B52" s="2">
        <v>56.2</v>
      </c>
      <c r="C52" s="3">
        <v>98.8</v>
      </c>
      <c r="D52" s="2">
        <v>931.3</v>
      </c>
      <c r="E52" s="3">
        <v>36915.199999999997</v>
      </c>
      <c r="F52" s="2">
        <v>60.3</v>
      </c>
      <c r="G52" s="12">
        <v>1778.83</v>
      </c>
      <c r="H52">
        <f t="shared" si="4"/>
        <v>1778.83</v>
      </c>
      <c r="J52" s="9">
        <v>28708</v>
      </c>
      <c r="Q52">
        <v>51</v>
      </c>
      <c r="R52">
        <f t="shared" si="23"/>
        <v>0</v>
      </c>
      <c r="S52">
        <f t="shared" si="23"/>
        <v>0</v>
      </c>
      <c r="T52">
        <f t="shared" si="23"/>
        <v>0</v>
      </c>
      <c r="U52">
        <f t="shared" si="23"/>
        <v>0</v>
      </c>
      <c r="V52">
        <f t="shared" si="23"/>
        <v>0</v>
      </c>
      <c r="W52">
        <f t="shared" si="23"/>
        <v>0</v>
      </c>
      <c r="X52">
        <f t="shared" si="23"/>
        <v>0</v>
      </c>
      <c r="Y52">
        <f t="shared" si="23"/>
        <v>0</v>
      </c>
      <c r="Z52">
        <f t="shared" si="23"/>
        <v>0</v>
      </c>
      <c r="AA52">
        <f t="shared" si="23"/>
        <v>0</v>
      </c>
      <c r="AB52">
        <f t="shared" si="23"/>
        <v>0</v>
      </c>
      <c r="AC52">
        <f t="shared" si="23"/>
        <v>0</v>
      </c>
      <c r="AD52">
        <f t="shared" si="23"/>
        <v>0</v>
      </c>
      <c r="AE52">
        <f t="shared" si="23"/>
        <v>0</v>
      </c>
      <c r="AF52">
        <f t="shared" si="23"/>
        <v>0</v>
      </c>
      <c r="AG52">
        <f t="shared" si="23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5"/>
        <v>0</v>
      </c>
      <c r="AX52">
        <f t="shared" si="25"/>
        <v>0</v>
      </c>
      <c r="AY52">
        <f t="shared" si="25"/>
        <v>0</v>
      </c>
      <c r="AZ52">
        <f t="shared" si="25"/>
        <v>0</v>
      </c>
      <c r="BA52">
        <f t="shared" si="25"/>
        <v>0</v>
      </c>
      <c r="BB52">
        <f t="shared" si="25"/>
        <v>0</v>
      </c>
      <c r="BC52">
        <f t="shared" si="25"/>
        <v>0</v>
      </c>
      <c r="BD52">
        <f t="shared" si="25"/>
        <v>0</v>
      </c>
      <c r="BE52">
        <f t="shared" si="25"/>
        <v>0</v>
      </c>
      <c r="BF52">
        <f t="shared" si="25"/>
        <v>0</v>
      </c>
      <c r="BG52">
        <f t="shared" si="25"/>
        <v>0</v>
      </c>
      <c r="BH52">
        <f t="shared" si="25"/>
        <v>0</v>
      </c>
      <c r="BI52">
        <f t="shared" si="25"/>
        <v>0</v>
      </c>
      <c r="BJ52">
        <f t="shared" si="25"/>
        <v>0</v>
      </c>
      <c r="BK52">
        <f t="shared" si="25"/>
        <v>0</v>
      </c>
      <c r="BL52">
        <f t="shared" si="25"/>
        <v>0</v>
      </c>
      <c r="BM52">
        <f t="shared" si="24"/>
        <v>0</v>
      </c>
      <c r="BN52">
        <f t="shared" si="24"/>
        <v>0</v>
      </c>
      <c r="BO52">
        <f t="shared" si="24"/>
        <v>-7.3483695647134015E-2</v>
      </c>
      <c r="BP52">
        <f t="shared" si="24"/>
        <v>1.0107420116448325</v>
      </c>
      <c r="BQ52">
        <f t="shared" si="22"/>
        <v>-7.3483695647134015E-2</v>
      </c>
      <c r="BR52">
        <f t="shared" si="22"/>
        <v>0</v>
      </c>
      <c r="BS52">
        <f t="shared" si="22"/>
        <v>0</v>
      </c>
      <c r="BT52">
        <f t="shared" si="22"/>
        <v>0</v>
      </c>
      <c r="BU52">
        <f t="shared" si="22"/>
        <v>0</v>
      </c>
      <c r="BV52">
        <f t="shared" si="22"/>
        <v>0</v>
      </c>
      <c r="BW52">
        <f t="shared" si="22"/>
        <v>0</v>
      </c>
      <c r="BX52">
        <f t="shared" si="22"/>
        <v>0</v>
      </c>
      <c r="BY52">
        <f t="shared" si="22"/>
        <v>0</v>
      </c>
      <c r="BZ52">
        <f t="shared" si="22"/>
        <v>0</v>
      </c>
      <c r="CA52">
        <f t="shared" si="22"/>
        <v>0</v>
      </c>
      <c r="CB52">
        <f t="shared" si="22"/>
        <v>0</v>
      </c>
      <c r="CC52">
        <f t="shared" si="20"/>
        <v>0</v>
      </c>
      <c r="CD52">
        <f t="shared" si="20"/>
        <v>0</v>
      </c>
      <c r="CE52">
        <f t="shared" si="20"/>
        <v>0</v>
      </c>
      <c r="CF52">
        <f t="shared" si="20"/>
        <v>0</v>
      </c>
      <c r="CG52">
        <f t="shared" si="20"/>
        <v>0</v>
      </c>
      <c r="CH52">
        <f t="shared" si="20"/>
        <v>0</v>
      </c>
      <c r="CI52">
        <f t="shared" si="20"/>
        <v>0</v>
      </c>
      <c r="CJ52">
        <f t="shared" si="20"/>
        <v>0</v>
      </c>
      <c r="CK52">
        <f t="shared" si="20"/>
        <v>0</v>
      </c>
      <c r="CL52">
        <f t="shared" si="20"/>
        <v>0</v>
      </c>
      <c r="CM52">
        <f t="shared" si="20"/>
        <v>0</v>
      </c>
      <c r="CN52">
        <f t="shared" si="20"/>
        <v>0</v>
      </c>
      <c r="CO52">
        <f t="shared" si="20"/>
        <v>0</v>
      </c>
      <c r="CP52">
        <f t="shared" si="20"/>
        <v>0</v>
      </c>
      <c r="CQ52">
        <f t="shared" si="20"/>
        <v>0</v>
      </c>
      <c r="CR52">
        <f t="shared" si="26"/>
        <v>0</v>
      </c>
      <c r="CS52">
        <f t="shared" si="26"/>
        <v>0</v>
      </c>
      <c r="CT52">
        <f t="shared" si="26"/>
        <v>0</v>
      </c>
      <c r="CU52">
        <f t="shared" si="26"/>
        <v>0</v>
      </c>
      <c r="CV52">
        <f t="shared" si="26"/>
        <v>0</v>
      </c>
      <c r="CW52">
        <f t="shared" si="26"/>
        <v>0</v>
      </c>
      <c r="CX52">
        <f t="shared" si="26"/>
        <v>0</v>
      </c>
      <c r="DA52">
        <f t="shared" si="2"/>
        <v>27086.590337843361</v>
      </c>
      <c r="DB52">
        <f t="shared" si="3"/>
        <v>1621.4096621566387</v>
      </c>
    </row>
    <row r="53" spans="1:106" x14ac:dyDescent="0.2">
      <c r="A53" s="11">
        <v>1</v>
      </c>
      <c r="B53" s="2">
        <v>59</v>
      </c>
      <c r="C53" s="3">
        <v>98.6</v>
      </c>
      <c r="D53" s="2">
        <v>752.2</v>
      </c>
      <c r="E53" s="3">
        <v>4932.3</v>
      </c>
      <c r="F53" s="2">
        <v>63.3</v>
      </c>
      <c r="G53" s="12">
        <v>-2985.9670000000001</v>
      </c>
      <c r="H53">
        <f t="shared" si="4"/>
        <v>2985.9670000000001</v>
      </c>
      <c r="J53" s="9">
        <v>22247</v>
      </c>
      <c r="Q53">
        <v>52</v>
      </c>
      <c r="R53">
        <f t="shared" si="23"/>
        <v>0</v>
      </c>
      <c r="S53">
        <f t="shared" si="23"/>
        <v>0</v>
      </c>
      <c r="T53">
        <f t="shared" si="23"/>
        <v>0</v>
      </c>
      <c r="U53">
        <f t="shared" si="23"/>
        <v>0</v>
      </c>
      <c r="V53">
        <f t="shared" si="23"/>
        <v>0</v>
      </c>
      <c r="W53">
        <f t="shared" si="23"/>
        <v>0</v>
      </c>
      <c r="X53">
        <f t="shared" si="23"/>
        <v>0</v>
      </c>
      <c r="Y53">
        <f t="shared" si="23"/>
        <v>0</v>
      </c>
      <c r="Z53">
        <f t="shared" si="23"/>
        <v>0</v>
      </c>
      <c r="AA53">
        <f t="shared" si="23"/>
        <v>0</v>
      </c>
      <c r="AB53">
        <f t="shared" si="23"/>
        <v>0</v>
      </c>
      <c r="AC53">
        <f t="shared" si="23"/>
        <v>0</v>
      </c>
      <c r="AD53">
        <f t="shared" si="23"/>
        <v>0</v>
      </c>
      <c r="AE53">
        <f t="shared" si="23"/>
        <v>0</v>
      </c>
      <c r="AF53">
        <f t="shared" si="23"/>
        <v>0</v>
      </c>
      <c r="AG53">
        <f t="shared" si="23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5"/>
        <v>0</v>
      </c>
      <c r="AX53">
        <f t="shared" si="25"/>
        <v>0</v>
      </c>
      <c r="AY53">
        <f t="shared" si="25"/>
        <v>0</v>
      </c>
      <c r="AZ53">
        <f t="shared" si="25"/>
        <v>0</v>
      </c>
      <c r="BA53">
        <f t="shared" si="25"/>
        <v>0</v>
      </c>
      <c r="BB53">
        <f t="shared" si="25"/>
        <v>0</v>
      </c>
      <c r="BC53">
        <f t="shared" si="25"/>
        <v>0</v>
      </c>
      <c r="BD53">
        <f t="shared" si="25"/>
        <v>0</v>
      </c>
      <c r="BE53">
        <f t="shared" si="25"/>
        <v>0</v>
      </c>
      <c r="BF53">
        <f t="shared" si="25"/>
        <v>0</v>
      </c>
      <c r="BG53">
        <f t="shared" si="25"/>
        <v>0</v>
      </c>
      <c r="BH53">
        <f t="shared" si="25"/>
        <v>0</v>
      </c>
      <c r="BI53">
        <f t="shared" si="25"/>
        <v>0</v>
      </c>
      <c r="BJ53">
        <f t="shared" si="25"/>
        <v>0</v>
      </c>
      <c r="BK53">
        <f t="shared" si="25"/>
        <v>0</v>
      </c>
      <c r="BL53">
        <f t="shared" si="25"/>
        <v>0</v>
      </c>
      <c r="BM53">
        <f t="shared" si="24"/>
        <v>0</v>
      </c>
      <c r="BN53">
        <f t="shared" si="24"/>
        <v>0</v>
      </c>
      <c r="BO53">
        <f t="shared" si="24"/>
        <v>0</v>
      </c>
      <c r="BP53">
        <f t="shared" si="24"/>
        <v>-7.3483695647134015E-2</v>
      </c>
      <c r="BQ53">
        <f t="shared" si="22"/>
        <v>1.0107420116448325</v>
      </c>
      <c r="BR53">
        <f t="shared" si="22"/>
        <v>-7.3483695647134015E-2</v>
      </c>
      <c r="BS53">
        <f t="shared" si="22"/>
        <v>0</v>
      </c>
      <c r="BT53">
        <f t="shared" si="22"/>
        <v>0</v>
      </c>
      <c r="BU53">
        <f t="shared" si="22"/>
        <v>0</v>
      </c>
      <c r="BV53">
        <f t="shared" si="22"/>
        <v>0</v>
      </c>
      <c r="BW53">
        <f t="shared" si="22"/>
        <v>0</v>
      </c>
      <c r="BX53">
        <f t="shared" si="22"/>
        <v>0</v>
      </c>
      <c r="BY53">
        <f t="shared" si="22"/>
        <v>0</v>
      </c>
      <c r="BZ53">
        <f t="shared" si="22"/>
        <v>0</v>
      </c>
      <c r="CA53">
        <f t="shared" si="22"/>
        <v>0</v>
      </c>
      <c r="CB53">
        <f t="shared" si="22"/>
        <v>0</v>
      </c>
      <c r="CC53">
        <f t="shared" si="20"/>
        <v>0</v>
      </c>
      <c r="CD53">
        <f t="shared" si="20"/>
        <v>0</v>
      </c>
      <c r="CE53">
        <f t="shared" si="20"/>
        <v>0</v>
      </c>
      <c r="CF53">
        <f t="shared" si="20"/>
        <v>0</v>
      </c>
      <c r="CG53">
        <f t="shared" si="20"/>
        <v>0</v>
      </c>
      <c r="CH53">
        <f t="shared" si="20"/>
        <v>0</v>
      </c>
      <c r="CI53">
        <f t="shared" si="20"/>
        <v>0</v>
      </c>
      <c r="CJ53">
        <f t="shared" si="20"/>
        <v>0</v>
      </c>
      <c r="CK53">
        <f t="shared" si="20"/>
        <v>0</v>
      </c>
      <c r="CL53">
        <f t="shared" si="20"/>
        <v>0</v>
      </c>
      <c r="CM53">
        <f t="shared" si="20"/>
        <v>0</v>
      </c>
      <c r="CN53">
        <f t="shared" si="20"/>
        <v>0</v>
      </c>
      <c r="CO53">
        <f t="shared" si="20"/>
        <v>0</v>
      </c>
      <c r="CP53">
        <f t="shared" si="20"/>
        <v>0</v>
      </c>
      <c r="CQ53">
        <f t="shared" si="20"/>
        <v>0</v>
      </c>
      <c r="CR53">
        <f t="shared" si="26"/>
        <v>0</v>
      </c>
      <c r="CS53">
        <f t="shared" si="26"/>
        <v>0</v>
      </c>
      <c r="CT53">
        <f t="shared" si="26"/>
        <v>0</v>
      </c>
      <c r="CU53">
        <f t="shared" si="26"/>
        <v>0</v>
      </c>
      <c r="CV53">
        <f t="shared" si="26"/>
        <v>0</v>
      </c>
      <c r="CW53">
        <f t="shared" si="26"/>
        <v>0</v>
      </c>
      <c r="CX53">
        <f t="shared" si="26"/>
        <v>0</v>
      </c>
      <c r="DA53">
        <f t="shared" si="2"/>
        <v>25188.884589751186</v>
      </c>
      <c r="DB53">
        <f t="shared" si="3"/>
        <v>-2941.8845897511856</v>
      </c>
    </row>
    <row r="54" spans="1:106" x14ac:dyDescent="0.2">
      <c r="A54" s="11">
        <v>1</v>
      </c>
      <c r="B54" s="2">
        <v>61.7</v>
      </c>
      <c r="C54" s="3">
        <v>99.4</v>
      </c>
      <c r="D54" s="2">
        <v>905.7</v>
      </c>
      <c r="E54" s="3">
        <v>95618.1</v>
      </c>
      <c r="F54" s="2">
        <v>62.6</v>
      </c>
      <c r="G54" s="12">
        <v>-8073.09</v>
      </c>
      <c r="H54">
        <f t="shared" si="4"/>
        <v>8073.09</v>
      </c>
      <c r="J54" s="9">
        <v>31408</v>
      </c>
      <c r="Q54">
        <v>53</v>
      </c>
      <c r="R54">
        <f t="shared" si="23"/>
        <v>0</v>
      </c>
      <c r="S54">
        <f t="shared" si="23"/>
        <v>0</v>
      </c>
      <c r="T54">
        <f t="shared" si="23"/>
        <v>0</v>
      </c>
      <c r="U54">
        <f t="shared" si="23"/>
        <v>0</v>
      </c>
      <c r="V54">
        <f t="shared" si="23"/>
        <v>0</v>
      </c>
      <c r="W54">
        <f t="shared" si="23"/>
        <v>0</v>
      </c>
      <c r="X54">
        <f t="shared" si="23"/>
        <v>0</v>
      </c>
      <c r="Y54">
        <f t="shared" si="23"/>
        <v>0</v>
      </c>
      <c r="Z54">
        <f t="shared" si="23"/>
        <v>0</v>
      </c>
      <c r="AA54">
        <f t="shared" si="23"/>
        <v>0</v>
      </c>
      <c r="AB54">
        <f t="shared" si="23"/>
        <v>0</v>
      </c>
      <c r="AC54">
        <f t="shared" si="23"/>
        <v>0</v>
      </c>
      <c r="AD54">
        <f t="shared" si="23"/>
        <v>0</v>
      </c>
      <c r="AE54">
        <f t="shared" si="23"/>
        <v>0</v>
      </c>
      <c r="AF54">
        <f t="shared" si="23"/>
        <v>0</v>
      </c>
      <c r="AG54">
        <f t="shared" si="23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5"/>
        <v>0</v>
      </c>
      <c r="AX54">
        <f t="shared" si="25"/>
        <v>0</v>
      </c>
      <c r="AY54">
        <f t="shared" si="25"/>
        <v>0</v>
      </c>
      <c r="AZ54">
        <f t="shared" si="25"/>
        <v>0</v>
      </c>
      <c r="BA54">
        <f t="shared" si="25"/>
        <v>0</v>
      </c>
      <c r="BB54">
        <f t="shared" si="25"/>
        <v>0</v>
      </c>
      <c r="BC54">
        <f t="shared" si="25"/>
        <v>0</v>
      </c>
      <c r="BD54">
        <f t="shared" si="25"/>
        <v>0</v>
      </c>
      <c r="BE54">
        <f t="shared" si="25"/>
        <v>0</v>
      </c>
      <c r="BF54">
        <f t="shared" si="25"/>
        <v>0</v>
      </c>
      <c r="BG54">
        <f t="shared" si="25"/>
        <v>0</v>
      </c>
      <c r="BH54">
        <f t="shared" si="25"/>
        <v>0</v>
      </c>
      <c r="BI54">
        <f t="shared" si="25"/>
        <v>0</v>
      </c>
      <c r="BJ54">
        <f t="shared" si="25"/>
        <v>0</v>
      </c>
      <c r="BK54">
        <f t="shared" si="25"/>
        <v>0</v>
      </c>
      <c r="BL54">
        <f t="shared" si="25"/>
        <v>0</v>
      </c>
      <c r="BM54">
        <f t="shared" si="24"/>
        <v>0</v>
      </c>
      <c r="BN54">
        <f t="shared" si="24"/>
        <v>0</v>
      </c>
      <c r="BO54">
        <f t="shared" si="24"/>
        <v>0</v>
      </c>
      <c r="BP54">
        <f t="shared" si="24"/>
        <v>0</v>
      </c>
      <c r="BQ54">
        <f t="shared" si="22"/>
        <v>-7.3483695647134015E-2</v>
      </c>
      <c r="BR54">
        <f t="shared" si="22"/>
        <v>1.0107420116448325</v>
      </c>
      <c r="BS54">
        <f t="shared" si="22"/>
        <v>-7.3483695647134015E-2</v>
      </c>
      <c r="BT54">
        <f t="shared" si="22"/>
        <v>0</v>
      </c>
      <c r="BU54">
        <f t="shared" si="22"/>
        <v>0</v>
      </c>
      <c r="BV54">
        <f t="shared" si="22"/>
        <v>0</v>
      </c>
      <c r="BW54">
        <f t="shared" si="22"/>
        <v>0</v>
      </c>
      <c r="BX54">
        <f t="shared" si="22"/>
        <v>0</v>
      </c>
      <c r="BY54">
        <f t="shared" si="22"/>
        <v>0</v>
      </c>
      <c r="BZ54">
        <f t="shared" si="22"/>
        <v>0</v>
      </c>
      <c r="CA54">
        <f t="shared" si="22"/>
        <v>0</v>
      </c>
      <c r="CB54">
        <f t="shared" si="22"/>
        <v>0</v>
      </c>
      <c r="CC54">
        <f t="shared" si="20"/>
        <v>0</v>
      </c>
      <c r="CD54">
        <f t="shared" si="20"/>
        <v>0</v>
      </c>
      <c r="CE54">
        <f t="shared" si="20"/>
        <v>0</v>
      </c>
      <c r="CF54">
        <f t="shared" si="20"/>
        <v>0</v>
      </c>
      <c r="CG54">
        <f t="shared" si="20"/>
        <v>0</v>
      </c>
      <c r="CH54">
        <f t="shared" si="20"/>
        <v>0</v>
      </c>
      <c r="CI54">
        <f t="shared" si="20"/>
        <v>0</v>
      </c>
      <c r="CJ54">
        <f t="shared" si="20"/>
        <v>0</v>
      </c>
      <c r="CK54">
        <f t="shared" si="20"/>
        <v>0</v>
      </c>
      <c r="CL54">
        <f t="shared" si="20"/>
        <v>0</v>
      </c>
      <c r="CM54">
        <f t="shared" si="20"/>
        <v>0</v>
      </c>
      <c r="CN54">
        <f t="shared" si="20"/>
        <v>0</v>
      </c>
      <c r="CO54">
        <f t="shared" si="20"/>
        <v>0</v>
      </c>
      <c r="CP54">
        <f t="shared" si="20"/>
        <v>0</v>
      </c>
      <c r="CQ54">
        <f t="shared" si="20"/>
        <v>0</v>
      </c>
      <c r="CR54">
        <f t="shared" si="26"/>
        <v>0</v>
      </c>
      <c r="CS54">
        <f t="shared" si="26"/>
        <v>0</v>
      </c>
      <c r="CT54">
        <f t="shared" si="26"/>
        <v>0</v>
      </c>
      <c r="CU54">
        <f t="shared" si="26"/>
        <v>0</v>
      </c>
      <c r="CV54">
        <f t="shared" si="26"/>
        <v>0</v>
      </c>
      <c r="CW54">
        <f t="shared" si="26"/>
        <v>0</v>
      </c>
      <c r="CX54">
        <f t="shared" si="26"/>
        <v>0</v>
      </c>
      <c r="DA54">
        <f t="shared" si="2"/>
        <v>39681.673824274309</v>
      </c>
      <c r="DB54">
        <f t="shared" si="3"/>
        <v>-8273.6738242743086</v>
      </c>
    </row>
    <row r="55" spans="1:106" x14ac:dyDescent="0.2">
      <c r="A55" s="11">
        <v>1</v>
      </c>
      <c r="B55" s="2">
        <v>59.9</v>
      </c>
      <c r="C55" s="3">
        <v>99</v>
      </c>
      <c r="D55" s="2">
        <v>841.5</v>
      </c>
      <c r="E55" s="3">
        <v>17131.2</v>
      </c>
      <c r="F55" s="2">
        <v>71</v>
      </c>
      <c r="G55" s="12">
        <v>-8240</v>
      </c>
      <c r="H55">
        <f t="shared" si="4"/>
        <v>8240</v>
      </c>
      <c r="J55" s="9">
        <v>23385</v>
      </c>
      <c r="Q55">
        <v>54</v>
      </c>
      <c r="R55">
        <f t="shared" si="23"/>
        <v>0</v>
      </c>
      <c r="S55">
        <f t="shared" si="23"/>
        <v>0</v>
      </c>
      <c r="T55">
        <f t="shared" si="23"/>
        <v>0</v>
      </c>
      <c r="U55">
        <f t="shared" si="23"/>
        <v>0</v>
      </c>
      <c r="V55">
        <f t="shared" si="23"/>
        <v>0</v>
      </c>
      <c r="W55">
        <f t="shared" si="23"/>
        <v>0</v>
      </c>
      <c r="X55">
        <f t="shared" si="23"/>
        <v>0</v>
      </c>
      <c r="Y55">
        <f t="shared" si="23"/>
        <v>0</v>
      </c>
      <c r="Z55">
        <f t="shared" si="23"/>
        <v>0</v>
      </c>
      <c r="AA55">
        <f t="shared" si="23"/>
        <v>0</v>
      </c>
      <c r="AB55">
        <f t="shared" si="23"/>
        <v>0</v>
      </c>
      <c r="AC55">
        <f t="shared" si="23"/>
        <v>0</v>
      </c>
      <c r="AD55">
        <f t="shared" si="23"/>
        <v>0</v>
      </c>
      <c r="AE55">
        <f t="shared" si="23"/>
        <v>0</v>
      </c>
      <c r="AF55">
        <f t="shared" si="23"/>
        <v>0</v>
      </c>
      <c r="AG55">
        <f t="shared" si="23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5"/>
        <v>0</v>
      </c>
      <c r="AX55">
        <f t="shared" si="25"/>
        <v>0</v>
      </c>
      <c r="AY55">
        <f t="shared" si="25"/>
        <v>0</v>
      </c>
      <c r="AZ55">
        <f t="shared" si="25"/>
        <v>0</v>
      </c>
      <c r="BA55">
        <f t="shared" si="25"/>
        <v>0</v>
      </c>
      <c r="BB55">
        <f t="shared" si="25"/>
        <v>0</v>
      </c>
      <c r="BC55">
        <f t="shared" si="25"/>
        <v>0</v>
      </c>
      <c r="BD55">
        <f t="shared" si="25"/>
        <v>0</v>
      </c>
      <c r="BE55">
        <f t="shared" si="25"/>
        <v>0</v>
      </c>
      <c r="BF55">
        <f t="shared" si="25"/>
        <v>0</v>
      </c>
      <c r="BG55">
        <f t="shared" si="25"/>
        <v>0</v>
      </c>
      <c r="BH55">
        <f t="shared" si="25"/>
        <v>0</v>
      </c>
      <c r="BI55">
        <f t="shared" si="25"/>
        <v>0</v>
      </c>
      <c r="BJ55">
        <f t="shared" si="25"/>
        <v>0</v>
      </c>
      <c r="BK55">
        <f t="shared" si="25"/>
        <v>0</v>
      </c>
      <c r="BL55">
        <f t="shared" si="25"/>
        <v>0</v>
      </c>
      <c r="BM55">
        <f t="shared" si="24"/>
        <v>0</v>
      </c>
      <c r="BN55">
        <f t="shared" si="24"/>
        <v>0</v>
      </c>
      <c r="BO55">
        <f t="shared" si="24"/>
        <v>0</v>
      </c>
      <c r="BP55">
        <f t="shared" si="24"/>
        <v>0</v>
      </c>
      <c r="BQ55">
        <f t="shared" si="22"/>
        <v>0</v>
      </c>
      <c r="BR55">
        <f t="shared" si="22"/>
        <v>-7.3483695647134015E-2</v>
      </c>
      <c r="BS55">
        <f t="shared" si="22"/>
        <v>1.0107420116448325</v>
      </c>
      <c r="BT55">
        <f t="shared" si="22"/>
        <v>-7.3483695647134015E-2</v>
      </c>
      <c r="BU55">
        <f t="shared" si="22"/>
        <v>0</v>
      </c>
      <c r="BV55">
        <f t="shared" si="22"/>
        <v>0</v>
      </c>
      <c r="BW55">
        <f t="shared" si="22"/>
        <v>0</v>
      </c>
      <c r="BX55">
        <f t="shared" si="22"/>
        <v>0</v>
      </c>
      <c r="BY55">
        <f t="shared" si="22"/>
        <v>0</v>
      </c>
      <c r="BZ55">
        <f t="shared" si="22"/>
        <v>0</v>
      </c>
      <c r="CA55">
        <f t="shared" si="22"/>
        <v>0</v>
      </c>
      <c r="CB55">
        <f t="shared" si="22"/>
        <v>0</v>
      </c>
      <c r="CC55">
        <f t="shared" si="20"/>
        <v>0</v>
      </c>
      <c r="CD55">
        <f t="shared" si="20"/>
        <v>0</v>
      </c>
      <c r="CE55">
        <f t="shared" si="20"/>
        <v>0</v>
      </c>
      <c r="CF55">
        <f t="shared" si="20"/>
        <v>0</v>
      </c>
      <c r="CG55">
        <f t="shared" si="20"/>
        <v>0</v>
      </c>
      <c r="CH55">
        <f t="shared" si="20"/>
        <v>0</v>
      </c>
      <c r="CI55">
        <f t="shared" si="20"/>
        <v>0</v>
      </c>
      <c r="CJ55">
        <f t="shared" si="20"/>
        <v>0</v>
      </c>
      <c r="CK55">
        <f t="shared" si="20"/>
        <v>0</v>
      </c>
      <c r="CL55">
        <f t="shared" si="20"/>
        <v>0</v>
      </c>
      <c r="CM55">
        <f t="shared" si="20"/>
        <v>0</v>
      </c>
      <c r="CN55">
        <f t="shared" si="20"/>
        <v>0</v>
      </c>
      <c r="CO55">
        <f t="shared" si="20"/>
        <v>0</v>
      </c>
      <c r="CP55">
        <f t="shared" si="20"/>
        <v>0</v>
      </c>
      <c r="CQ55">
        <f t="shared" si="20"/>
        <v>0</v>
      </c>
      <c r="CR55">
        <f t="shared" si="26"/>
        <v>0</v>
      </c>
      <c r="CS55">
        <f t="shared" si="26"/>
        <v>0</v>
      </c>
      <c r="CT55">
        <f t="shared" si="26"/>
        <v>0</v>
      </c>
      <c r="CU55">
        <f t="shared" si="26"/>
        <v>0</v>
      </c>
      <c r="CV55">
        <f t="shared" si="26"/>
        <v>0</v>
      </c>
      <c r="CW55">
        <f t="shared" si="26"/>
        <v>0</v>
      </c>
      <c r="CX55">
        <f t="shared" si="26"/>
        <v>0</v>
      </c>
      <c r="DA55">
        <f t="shared" si="2"/>
        <v>31523.451611174485</v>
      </c>
      <c r="DB55">
        <f t="shared" si="3"/>
        <v>-8138.4516111744852</v>
      </c>
    </row>
    <row r="56" spans="1:106" x14ac:dyDescent="0.2">
      <c r="A56" s="11">
        <v>1</v>
      </c>
      <c r="B56" s="2">
        <v>57.4</v>
      </c>
      <c r="C56" s="3">
        <v>98.7</v>
      </c>
      <c r="D56" s="2">
        <v>755.5</v>
      </c>
      <c r="E56" s="3">
        <v>10075.200000000001</v>
      </c>
      <c r="F56" s="2">
        <v>64.8</v>
      </c>
      <c r="G56" s="12">
        <v>-2423.0940000000001</v>
      </c>
      <c r="H56">
        <f t="shared" si="4"/>
        <v>2423.0940000000001</v>
      </c>
      <c r="J56" s="9">
        <v>21804</v>
      </c>
      <c r="Q56">
        <v>55</v>
      </c>
      <c r="R56">
        <f t="shared" si="23"/>
        <v>0</v>
      </c>
      <c r="S56">
        <f t="shared" si="23"/>
        <v>0</v>
      </c>
      <c r="T56">
        <f t="shared" si="23"/>
        <v>0</v>
      </c>
      <c r="U56">
        <f t="shared" si="23"/>
        <v>0</v>
      </c>
      <c r="V56">
        <f t="shared" si="23"/>
        <v>0</v>
      </c>
      <c r="W56">
        <f t="shared" si="23"/>
        <v>0</v>
      </c>
      <c r="X56">
        <f t="shared" si="23"/>
        <v>0</v>
      </c>
      <c r="Y56">
        <f t="shared" si="23"/>
        <v>0</v>
      </c>
      <c r="Z56">
        <f t="shared" si="23"/>
        <v>0</v>
      </c>
      <c r="AA56">
        <f t="shared" si="23"/>
        <v>0</v>
      </c>
      <c r="AB56">
        <f t="shared" si="23"/>
        <v>0</v>
      </c>
      <c r="AC56">
        <f t="shared" si="23"/>
        <v>0</v>
      </c>
      <c r="AD56">
        <f t="shared" si="23"/>
        <v>0</v>
      </c>
      <c r="AE56">
        <f t="shared" si="23"/>
        <v>0</v>
      </c>
      <c r="AF56">
        <f t="shared" si="23"/>
        <v>0</v>
      </c>
      <c r="AG56">
        <f t="shared" si="23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5"/>
        <v>0</v>
      </c>
      <c r="AX56">
        <f t="shared" si="25"/>
        <v>0</v>
      </c>
      <c r="AY56">
        <f t="shared" si="25"/>
        <v>0</v>
      </c>
      <c r="AZ56">
        <f t="shared" si="25"/>
        <v>0</v>
      </c>
      <c r="BA56">
        <f t="shared" si="25"/>
        <v>0</v>
      </c>
      <c r="BB56">
        <f t="shared" si="25"/>
        <v>0</v>
      </c>
      <c r="BC56">
        <f t="shared" si="25"/>
        <v>0</v>
      </c>
      <c r="BD56">
        <f t="shared" si="25"/>
        <v>0</v>
      </c>
      <c r="BE56">
        <f t="shared" si="25"/>
        <v>0</v>
      </c>
      <c r="BF56">
        <f t="shared" si="25"/>
        <v>0</v>
      </c>
      <c r="BG56">
        <f t="shared" si="25"/>
        <v>0</v>
      </c>
      <c r="BH56">
        <f t="shared" si="25"/>
        <v>0</v>
      </c>
      <c r="BI56">
        <f t="shared" si="25"/>
        <v>0</v>
      </c>
      <c r="BJ56">
        <f t="shared" si="25"/>
        <v>0</v>
      </c>
      <c r="BK56">
        <f t="shared" si="25"/>
        <v>0</v>
      </c>
      <c r="BL56">
        <f t="shared" si="25"/>
        <v>0</v>
      </c>
      <c r="BM56">
        <f t="shared" si="24"/>
        <v>0</v>
      </c>
      <c r="BN56">
        <f t="shared" si="24"/>
        <v>0</v>
      </c>
      <c r="BO56">
        <f t="shared" si="24"/>
        <v>0</v>
      </c>
      <c r="BP56">
        <f t="shared" si="24"/>
        <v>0</v>
      </c>
      <c r="BQ56">
        <f t="shared" si="22"/>
        <v>0</v>
      </c>
      <c r="BR56">
        <f t="shared" si="22"/>
        <v>0</v>
      </c>
      <c r="BS56">
        <f t="shared" si="22"/>
        <v>-7.3483695647134015E-2</v>
      </c>
      <c r="BT56">
        <f t="shared" si="22"/>
        <v>1.0107420116448325</v>
      </c>
      <c r="BU56">
        <f t="shared" si="22"/>
        <v>-7.3483695647134015E-2</v>
      </c>
      <c r="BV56">
        <f t="shared" si="22"/>
        <v>0</v>
      </c>
      <c r="BW56">
        <f t="shared" si="22"/>
        <v>0</v>
      </c>
      <c r="BX56">
        <f t="shared" si="22"/>
        <v>0</v>
      </c>
      <c r="BY56">
        <f t="shared" si="22"/>
        <v>0</v>
      </c>
      <c r="BZ56">
        <f t="shared" si="22"/>
        <v>0</v>
      </c>
      <c r="CA56">
        <f t="shared" si="22"/>
        <v>0</v>
      </c>
      <c r="CB56">
        <f t="shared" si="22"/>
        <v>0</v>
      </c>
      <c r="CC56">
        <f t="shared" si="20"/>
        <v>0</v>
      </c>
      <c r="CD56">
        <f t="shared" si="20"/>
        <v>0</v>
      </c>
      <c r="CE56">
        <f t="shared" si="20"/>
        <v>0</v>
      </c>
      <c r="CF56">
        <f t="shared" si="20"/>
        <v>0</v>
      </c>
      <c r="CG56">
        <f t="shared" si="20"/>
        <v>0</v>
      </c>
      <c r="CH56">
        <f t="shared" si="20"/>
        <v>0</v>
      </c>
      <c r="CI56">
        <f t="shared" si="20"/>
        <v>0</v>
      </c>
      <c r="CJ56">
        <f t="shared" si="20"/>
        <v>0</v>
      </c>
      <c r="CK56">
        <f t="shared" si="20"/>
        <v>0</v>
      </c>
      <c r="CL56">
        <f t="shared" si="20"/>
        <v>0</v>
      </c>
      <c r="CM56">
        <f t="shared" si="20"/>
        <v>0</v>
      </c>
      <c r="CN56">
        <f t="shared" si="20"/>
        <v>0</v>
      </c>
      <c r="CO56">
        <f t="shared" si="20"/>
        <v>0</v>
      </c>
      <c r="CP56">
        <f t="shared" si="20"/>
        <v>0</v>
      </c>
      <c r="CQ56">
        <f t="shared" si="20"/>
        <v>0</v>
      </c>
      <c r="CR56">
        <f t="shared" si="26"/>
        <v>0</v>
      </c>
      <c r="CS56">
        <f t="shared" si="26"/>
        <v>0</v>
      </c>
      <c r="CT56">
        <f t="shared" si="26"/>
        <v>0</v>
      </c>
      <c r="CU56">
        <f t="shared" si="26"/>
        <v>0</v>
      </c>
      <c r="CV56">
        <f t="shared" si="26"/>
        <v>0</v>
      </c>
      <c r="CW56">
        <f t="shared" si="26"/>
        <v>0</v>
      </c>
      <c r="CX56">
        <f t="shared" si="26"/>
        <v>0</v>
      </c>
      <c r="DA56">
        <f t="shared" si="2"/>
        <v>24237.603755330289</v>
      </c>
      <c r="DB56">
        <f t="shared" si="3"/>
        <v>-2433.6037553302885</v>
      </c>
    </row>
    <row r="57" spans="1:106" x14ac:dyDescent="0.2">
      <c r="A57" s="11">
        <v>1</v>
      </c>
      <c r="B57" s="2">
        <v>61.5</v>
      </c>
      <c r="C57" s="3">
        <v>100.8</v>
      </c>
      <c r="D57" s="2">
        <v>897.1</v>
      </c>
      <c r="E57" s="3">
        <v>42523.6</v>
      </c>
      <c r="F57" s="2">
        <v>69.099999999999994</v>
      </c>
      <c r="G57" s="12">
        <v>-10150.25</v>
      </c>
      <c r="H57">
        <f t="shared" si="4"/>
        <v>10150.25</v>
      </c>
      <c r="J57" s="9">
        <v>28180</v>
      </c>
      <c r="Q57">
        <v>56</v>
      </c>
      <c r="R57">
        <f t="shared" si="23"/>
        <v>0</v>
      </c>
      <c r="S57">
        <f t="shared" si="23"/>
        <v>0</v>
      </c>
      <c r="T57">
        <f t="shared" si="23"/>
        <v>0</v>
      </c>
      <c r="U57">
        <f t="shared" si="23"/>
        <v>0</v>
      </c>
      <c r="V57">
        <f t="shared" si="23"/>
        <v>0</v>
      </c>
      <c r="W57">
        <f t="shared" si="23"/>
        <v>0</v>
      </c>
      <c r="X57">
        <f t="shared" si="23"/>
        <v>0</v>
      </c>
      <c r="Y57">
        <f t="shared" si="23"/>
        <v>0</v>
      </c>
      <c r="Z57">
        <f t="shared" si="23"/>
        <v>0</v>
      </c>
      <c r="AA57">
        <f t="shared" si="23"/>
        <v>0</v>
      </c>
      <c r="AB57">
        <f t="shared" si="23"/>
        <v>0</v>
      </c>
      <c r="AC57">
        <f t="shared" si="23"/>
        <v>0</v>
      </c>
      <c r="AD57">
        <f t="shared" si="23"/>
        <v>0</v>
      </c>
      <c r="AE57">
        <f t="shared" si="23"/>
        <v>0</v>
      </c>
      <c r="AF57">
        <f t="shared" si="23"/>
        <v>0</v>
      </c>
      <c r="AG57">
        <f t="shared" ref="AG57:AV72" si="27">IF(AND(AG$1=$Q57,OR(AG$1=1,AG$1=85)),$L$2,IF(ABS(AG$1-$Q57)=1,$N$2,IF(AG$1=$Q57,$M$2,0)))</f>
        <v>0</v>
      </c>
      <c r="AH57">
        <f t="shared" si="27"/>
        <v>0</v>
      </c>
      <c r="AI57">
        <f t="shared" si="27"/>
        <v>0</v>
      </c>
      <c r="AJ57">
        <f t="shared" si="27"/>
        <v>0</v>
      </c>
      <c r="AK57">
        <f t="shared" si="27"/>
        <v>0</v>
      </c>
      <c r="AL57">
        <f t="shared" si="27"/>
        <v>0</v>
      </c>
      <c r="AM57">
        <f t="shared" si="27"/>
        <v>0</v>
      </c>
      <c r="AN57">
        <f t="shared" si="27"/>
        <v>0</v>
      </c>
      <c r="AO57">
        <f t="shared" si="27"/>
        <v>0</v>
      </c>
      <c r="AP57">
        <f t="shared" si="27"/>
        <v>0</v>
      </c>
      <c r="AQ57">
        <f t="shared" si="27"/>
        <v>0</v>
      </c>
      <c r="AR57">
        <f t="shared" si="27"/>
        <v>0</v>
      </c>
      <c r="AS57">
        <f t="shared" si="27"/>
        <v>0</v>
      </c>
      <c r="AT57">
        <f t="shared" si="27"/>
        <v>0</v>
      </c>
      <c r="AU57">
        <f t="shared" si="27"/>
        <v>0</v>
      </c>
      <c r="AV57">
        <f t="shared" si="27"/>
        <v>0</v>
      </c>
      <c r="AW57">
        <f t="shared" si="25"/>
        <v>0</v>
      </c>
      <c r="AX57">
        <f t="shared" si="25"/>
        <v>0</v>
      </c>
      <c r="AY57">
        <f t="shared" si="25"/>
        <v>0</v>
      </c>
      <c r="AZ57">
        <f t="shared" si="25"/>
        <v>0</v>
      </c>
      <c r="BA57">
        <f t="shared" si="25"/>
        <v>0</v>
      </c>
      <c r="BB57">
        <f t="shared" si="25"/>
        <v>0</v>
      </c>
      <c r="BC57">
        <f t="shared" si="25"/>
        <v>0</v>
      </c>
      <c r="BD57">
        <f t="shared" si="25"/>
        <v>0</v>
      </c>
      <c r="BE57">
        <f t="shared" si="25"/>
        <v>0</v>
      </c>
      <c r="BF57">
        <f t="shared" si="25"/>
        <v>0</v>
      </c>
      <c r="BG57">
        <f t="shared" si="25"/>
        <v>0</v>
      </c>
      <c r="BH57">
        <f t="shared" si="25"/>
        <v>0</v>
      </c>
      <c r="BI57">
        <f t="shared" si="25"/>
        <v>0</v>
      </c>
      <c r="BJ57">
        <f t="shared" si="25"/>
        <v>0</v>
      </c>
      <c r="BK57">
        <f t="shared" si="25"/>
        <v>0</v>
      </c>
      <c r="BL57">
        <f t="shared" si="25"/>
        <v>0</v>
      </c>
      <c r="BM57">
        <f t="shared" si="24"/>
        <v>0</v>
      </c>
      <c r="BN57">
        <f t="shared" si="24"/>
        <v>0</v>
      </c>
      <c r="BO57">
        <f t="shared" si="24"/>
        <v>0</v>
      </c>
      <c r="BP57">
        <f t="shared" si="24"/>
        <v>0</v>
      </c>
      <c r="BQ57">
        <f t="shared" si="22"/>
        <v>0</v>
      </c>
      <c r="BR57">
        <f t="shared" si="22"/>
        <v>0</v>
      </c>
      <c r="BS57">
        <f t="shared" si="22"/>
        <v>0</v>
      </c>
      <c r="BT57">
        <f t="shared" si="22"/>
        <v>-7.3483695647134015E-2</v>
      </c>
      <c r="BU57">
        <f t="shared" si="22"/>
        <v>1.0107420116448325</v>
      </c>
      <c r="BV57">
        <f t="shared" si="22"/>
        <v>-7.3483695647134015E-2</v>
      </c>
      <c r="BW57">
        <f t="shared" si="22"/>
        <v>0</v>
      </c>
      <c r="BX57">
        <f t="shared" si="22"/>
        <v>0</v>
      </c>
      <c r="BY57">
        <f t="shared" si="22"/>
        <v>0</v>
      </c>
      <c r="BZ57">
        <f t="shared" si="22"/>
        <v>0</v>
      </c>
      <c r="CA57">
        <f t="shared" si="22"/>
        <v>0</v>
      </c>
      <c r="CB57">
        <f t="shared" si="22"/>
        <v>0</v>
      </c>
      <c r="CC57">
        <f t="shared" si="20"/>
        <v>0</v>
      </c>
      <c r="CD57">
        <f t="shared" si="20"/>
        <v>0</v>
      </c>
      <c r="CE57">
        <f t="shared" si="20"/>
        <v>0</v>
      </c>
      <c r="CF57">
        <f t="shared" si="20"/>
        <v>0</v>
      </c>
      <c r="CG57">
        <f t="shared" si="20"/>
        <v>0</v>
      </c>
      <c r="CH57">
        <f t="shared" si="20"/>
        <v>0</v>
      </c>
      <c r="CI57">
        <f t="shared" si="20"/>
        <v>0</v>
      </c>
      <c r="CJ57">
        <f t="shared" si="20"/>
        <v>0</v>
      </c>
      <c r="CK57">
        <f t="shared" si="20"/>
        <v>0</v>
      </c>
      <c r="CL57">
        <f t="shared" si="20"/>
        <v>0</v>
      </c>
      <c r="CM57">
        <f t="shared" si="20"/>
        <v>0</v>
      </c>
      <c r="CN57">
        <f t="shared" si="20"/>
        <v>0</v>
      </c>
      <c r="CO57">
        <f t="shared" si="20"/>
        <v>0</v>
      </c>
      <c r="CP57">
        <f t="shared" si="20"/>
        <v>0</v>
      </c>
      <c r="CQ57">
        <f t="shared" si="20"/>
        <v>0</v>
      </c>
      <c r="CR57">
        <f t="shared" si="26"/>
        <v>0</v>
      </c>
      <c r="CS57">
        <f t="shared" si="26"/>
        <v>0</v>
      </c>
      <c r="CT57">
        <f t="shared" si="26"/>
        <v>0</v>
      </c>
      <c r="CU57">
        <f t="shared" si="26"/>
        <v>0</v>
      </c>
      <c r="CV57">
        <f t="shared" si="26"/>
        <v>0</v>
      </c>
      <c r="CW57">
        <f t="shared" si="26"/>
        <v>0</v>
      </c>
      <c r="CX57">
        <f t="shared" si="26"/>
        <v>0</v>
      </c>
      <c r="DA57">
        <f t="shared" si="2"/>
        <v>38326.694079967798</v>
      </c>
      <c r="DB57">
        <f t="shared" si="3"/>
        <v>-10146.694079967798</v>
      </c>
    </row>
    <row r="58" spans="1:106" x14ac:dyDescent="0.2">
      <c r="A58" s="11">
        <v>1</v>
      </c>
      <c r="B58" s="2">
        <v>54.4</v>
      </c>
      <c r="C58" s="3">
        <v>102.6</v>
      </c>
      <c r="D58" s="2">
        <v>733.5</v>
      </c>
      <c r="E58" s="3">
        <v>6596.9</v>
      </c>
      <c r="F58" s="2">
        <v>65.7</v>
      </c>
      <c r="G58" s="12">
        <v>-3286.1190000000001</v>
      </c>
      <c r="H58">
        <f t="shared" si="4"/>
        <v>3286.1190000000001</v>
      </c>
      <c r="J58" s="9">
        <v>21423</v>
      </c>
      <c r="Q58">
        <v>57</v>
      </c>
      <c r="R58">
        <f t="shared" ref="R58:AG73" si="28">IF(AND(R$1=$Q58,OR(R$1=1,R$1=85)),$L$2,IF(ABS(R$1-$Q58)=1,$N$2,IF(R$1=$Q58,$M$2,0)))</f>
        <v>0</v>
      </c>
      <c r="S58">
        <f t="shared" si="28"/>
        <v>0</v>
      </c>
      <c r="T58">
        <f t="shared" si="28"/>
        <v>0</v>
      </c>
      <c r="U58">
        <f t="shared" si="28"/>
        <v>0</v>
      </c>
      <c r="V58">
        <f t="shared" si="28"/>
        <v>0</v>
      </c>
      <c r="W58">
        <f t="shared" si="28"/>
        <v>0</v>
      </c>
      <c r="X58">
        <f t="shared" si="28"/>
        <v>0</v>
      </c>
      <c r="Y58">
        <f t="shared" si="28"/>
        <v>0</v>
      </c>
      <c r="Z58">
        <f t="shared" si="28"/>
        <v>0</v>
      </c>
      <c r="AA58">
        <f t="shared" si="28"/>
        <v>0</v>
      </c>
      <c r="AB58">
        <f t="shared" si="28"/>
        <v>0</v>
      </c>
      <c r="AC58">
        <f t="shared" si="28"/>
        <v>0</v>
      </c>
      <c r="AD58">
        <f t="shared" si="28"/>
        <v>0</v>
      </c>
      <c r="AE58">
        <f t="shared" si="28"/>
        <v>0</v>
      </c>
      <c r="AF58">
        <f t="shared" si="28"/>
        <v>0</v>
      </c>
      <c r="AG58">
        <f t="shared" si="28"/>
        <v>0</v>
      </c>
      <c r="AH58">
        <f t="shared" si="27"/>
        <v>0</v>
      </c>
      <c r="AI58">
        <f t="shared" si="27"/>
        <v>0</v>
      </c>
      <c r="AJ58">
        <f t="shared" si="27"/>
        <v>0</v>
      </c>
      <c r="AK58">
        <f t="shared" si="27"/>
        <v>0</v>
      </c>
      <c r="AL58">
        <f t="shared" si="27"/>
        <v>0</v>
      </c>
      <c r="AM58">
        <f t="shared" si="27"/>
        <v>0</v>
      </c>
      <c r="AN58">
        <f t="shared" si="27"/>
        <v>0</v>
      </c>
      <c r="AO58">
        <f t="shared" si="27"/>
        <v>0</v>
      </c>
      <c r="AP58">
        <f t="shared" si="27"/>
        <v>0</v>
      </c>
      <c r="AQ58">
        <f t="shared" si="27"/>
        <v>0</v>
      </c>
      <c r="AR58">
        <f t="shared" si="27"/>
        <v>0</v>
      </c>
      <c r="AS58">
        <f t="shared" si="27"/>
        <v>0</v>
      </c>
      <c r="AT58">
        <f t="shared" si="27"/>
        <v>0</v>
      </c>
      <c r="AU58">
        <f t="shared" si="27"/>
        <v>0</v>
      </c>
      <c r="AV58">
        <f t="shared" si="27"/>
        <v>0</v>
      </c>
      <c r="AW58">
        <f t="shared" si="25"/>
        <v>0</v>
      </c>
      <c r="AX58">
        <f t="shared" si="25"/>
        <v>0</v>
      </c>
      <c r="AY58">
        <f t="shared" si="25"/>
        <v>0</v>
      </c>
      <c r="AZ58">
        <f t="shared" si="25"/>
        <v>0</v>
      </c>
      <c r="BA58">
        <f t="shared" si="25"/>
        <v>0</v>
      </c>
      <c r="BB58">
        <f t="shared" si="25"/>
        <v>0</v>
      </c>
      <c r="BC58">
        <f t="shared" si="25"/>
        <v>0</v>
      </c>
      <c r="BD58">
        <f t="shared" si="25"/>
        <v>0</v>
      </c>
      <c r="BE58">
        <f t="shared" si="25"/>
        <v>0</v>
      </c>
      <c r="BF58">
        <f t="shared" si="25"/>
        <v>0</v>
      </c>
      <c r="BG58">
        <f t="shared" si="25"/>
        <v>0</v>
      </c>
      <c r="BH58">
        <f t="shared" si="25"/>
        <v>0</v>
      </c>
      <c r="BI58">
        <f t="shared" si="25"/>
        <v>0</v>
      </c>
      <c r="BJ58">
        <f t="shared" si="25"/>
        <v>0</v>
      </c>
      <c r="BK58">
        <f t="shared" si="25"/>
        <v>0</v>
      </c>
      <c r="BL58">
        <f t="shared" si="25"/>
        <v>0</v>
      </c>
      <c r="BM58">
        <f t="shared" si="24"/>
        <v>0</v>
      </c>
      <c r="BN58">
        <f t="shared" si="24"/>
        <v>0</v>
      </c>
      <c r="BO58">
        <f t="shared" si="24"/>
        <v>0</v>
      </c>
      <c r="BP58">
        <f t="shared" si="24"/>
        <v>0</v>
      </c>
      <c r="BQ58">
        <f t="shared" si="22"/>
        <v>0</v>
      </c>
      <c r="BR58">
        <f t="shared" si="22"/>
        <v>0</v>
      </c>
      <c r="BS58">
        <f t="shared" si="22"/>
        <v>0</v>
      </c>
      <c r="BT58">
        <f t="shared" si="22"/>
        <v>0</v>
      </c>
      <c r="BU58">
        <f t="shared" si="22"/>
        <v>-7.3483695647134015E-2</v>
      </c>
      <c r="BV58">
        <f t="shared" si="22"/>
        <v>1.0107420116448325</v>
      </c>
      <c r="BW58">
        <f t="shared" si="22"/>
        <v>-7.3483695647134015E-2</v>
      </c>
      <c r="BX58">
        <f t="shared" si="22"/>
        <v>0</v>
      </c>
      <c r="BY58">
        <f t="shared" si="22"/>
        <v>0</v>
      </c>
      <c r="BZ58">
        <f t="shared" si="22"/>
        <v>0</v>
      </c>
      <c r="CA58">
        <f t="shared" si="22"/>
        <v>0</v>
      </c>
      <c r="CB58">
        <f t="shared" si="22"/>
        <v>0</v>
      </c>
      <c r="CC58">
        <f t="shared" si="20"/>
        <v>0</v>
      </c>
      <c r="CD58">
        <f t="shared" si="20"/>
        <v>0</v>
      </c>
      <c r="CE58">
        <f t="shared" si="20"/>
        <v>0</v>
      </c>
      <c r="CF58">
        <f t="shared" si="20"/>
        <v>0</v>
      </c>
      <c r="CG58">
        <f t="shared" si="20"/>
        <v>0</v>
      </c>
      <c r="CH58">
        <f t="shared" si="20"/>
        <v>0</v>
      </c>
      <c r="CI58">
        <f t="shared" si="20"/>
        <v>0</v>
      </c>
      <c r="CJ58">
        <f t="shared" si="20"/>
        <v>0</v>
      </c>
      <c r="CK58">
        <f t="shared" si="20"/>
        <v>0</v>
      </c>
      <c r="CL58">
        <f t="shared" si="20"/>
        <v>0</v>
      </c>
      <c r="CM58">
        <f t="shared" si="20"/>
        <v>0</v>
      </c>
      <c r="CN58">
        <f t="shared" si="20"/>
        <v>0</v>
      </c>
      <c r="CO58">
        <f t="shared" si="20"/>
        <v>0</v>
      </c>
      <c r="CP58">
        <f t="shared" si="20"/>
        <v>0</v>
      </c>
      <c r="CQ58">
        <f t="shared" si="20"/>
        <v>0</v>
      </c>
      <c r="CR58">
        <f t="shared" si="26"/>
        <v>0</v>
      </c>
      <c r="CS58">
        <f t="shared" si="26"/>
        <v>0</v>
      </c>
      <c r="CT58">
        <f t="shared" si="26"/>
        <v>0</v>
      </c>
      <c r="CU58">
        <f t="shared" si="26"/>
        <v>0</v>
      </c>
      <c r="CV58">
        <f t="shared" si="26"/>
        <v>0</v>
      </c>
      <c r="CW58">
        <f t="shared" si="26"/>
        <v>0</v>
      </c>
      <c r="CX58">
        <f t="shared" si="26"/>
        <v>0</v>
      </c>
      <c r="DA58">
        <f t="shared" si="2"/>
        <v>24894.356113820093</v>
      </c>
      <c r="DB58">
        <f t="shared" si="3"/>
        <v>-3471.356113820093</v>
      </c>
    </row>
    <row r="59" spans="1:106" x14ac:dyDescent="0.2">
      <c r="A59" s="11">
        <v>1</v>
      </c>
      <c r="B59" s="2">
        <v>56.8</v>
      </c>
      <c r="C59" s="3">
        <v>94.6</v>
      </c>
      <c r="D59" s="2">
        <v>874.1</v>
      </c>
      <c r="E59" s="3">
        <v>8328.1</v>
      </c>
      <c r="F59" s="2">
        <v>59.6</v>
      </c>
      <c r="G59" s="12">
        <v>3702.2379999999998</v>
      </c>
      <c r="H59">
        <f t="shared" si="4"/>
        <v>3702.2379999999998</v>
      </c>
      <c r="J59" s="9">
        <v>22797</v>
      </c>
      <c r="Q59">
        <v>58</v>
      </c>
      <c r="R59">
        <f t="shared" si="28"/>
        <v>0</v>
      </c>
      <c r="S59">
        <f t="shared" si="28"/>
        <v>0</v>
      </c>
      <c r="T59">
        <f t="shared" si="28"/>
        <v>0</v>
      </c>
      <c r="U59">
        <f t="shared" si="28"/>
        <v>0</v>
      </c>
      <c r="V59">
        <f t="shared" si="28"/>
        <v>0</v>
      </c>
      <c r="W59">
        <f t="shared" si="28"/>
        <v>0</v>
      </c>
      <c r="X59">
        <f t="shared" si="28"/>
        <v>0</v>
      </c>
      <c r="Y59">
        <f t="shared" si="28"/>
        <v>0</v>
      </c>
      <c r="Z59">
        <f t="shared" si="28"/>
        <v>0</v>
      </c>
      <c r="AA59">
        <f t="shared" si="28"/>
        <v>0</v>
      </c>
      <c r="AB59">
        <f t="shared" si="28"/>
        <v>0</v>
      </c>
      <c r="AC59">
        <f t="shared" si="28"/>
        <v>0</v>
      </c>
      <c r="AD59">
        <f t="shared" si="28"/>
        <v>0</v>
      </c>
      <c r="AE59">
        <f t="shared" si="28"/>
        <v>0</v>
      </c>
      <c r="AF59">
        <f t="shared" si="28"/>
        <v>0</v>
      </c>
      <c r="AG59">
        <f t="shared" si="28"/>
        <v>0</v>
      </c>
      <c r="AH59">
        <f t="shared" si="27"/>
        <v>0</v>
      </c>
      <c r="AI59">
        <f t="shared" si="27"/>
        <v>0</v>
      </c>
      <c r="AJ59">
        <f t="shared" si="27"/>
        <v>0</v>
      </c>
      <c r="AK59">
        <f t="shared" si="27"/>
        <v>0</v>
      </c>
      <c r="AL59">
        <f t="shared" si="27"/>
        <v>0</v>
      </c>
      <c r="AM59">
        <f t="shared" si="27"/>
        <v>0</v>
      </c>
      <c r="AN59">
        <f t="shared" si="27"/>
        <v>0</v>
      </c>
      <c r="AO59">
        <f t="shared" si="27"/>
        <v>0</v>
      </c>
      <c r="AP59">
        <f t="shared" si="27"/>
        <v>0</v>
      </c>
      <c r="AQ59">
        <f t="shared" si="27"/>
        <v>0</v>
      </c>
      <c r="AR59">
        <f t="shared" si="27"/>
        <v>0</v>
      </c>
      <c r="AS59">
        <f t="shared" si="27"/>
        <v>0</v>
      </c>
      <c r="AT59">
        <f t="shared" si="27"/>
        <v>0</v>
      </c>
      <c r="AU59">
        <f t="shared" si="27"/>
        <v>0</v>
      </c>
      <c r="AV59">
        <f t="shared" si="27"/>
        <v>0</v>
      </c>
      <c r="AW59">
        <f t="shared" si="25"/>
        <v>0</v>
      </c>
      <c r="AX59">
        <f t="shared" si="25"/>
        <v>0</v>
      </c>
      <c r="AY59">
        <f t="shared" si="25"/>
        <v>0</v>
      </c>
      <c r="AZ59">
        <f t="shared" si="25"/>
        <v>0</v>
      </c>
      <c r="BA59">
        <f t="shared" si="25"/>
        <v>0</v>
      </c>
      <c r="BB59">
        <f t="shared" si="25"/>
        <v>0</v>
      </c>
      <c r="BC59">
        <f t="shared" si="25"/>
        <v>0</v>
      </c>
      <c r="BD59">
        <f t="shared" si="25"/>
        <v>0</v>
      </c>
      <c r="BE59">
        <f t="shared" si="25"/>
        <v>0</v>
      </c>
      <c r="BF59">
        <f t="shared" si="25"/>
        <v>0</v>
      </c>
      <c r="BG59">
        <f t="shared" si="25"/>
        <v>0</v>
      </c>
      <c r="BH59">
        <f t="shared" si="25"/>
        <v>0</v>
      </c>
      <c r="BI59">
        <f t="shared" si="25"/>
        <v>0</v>
      </c>
      <c r="BJ59">
        <f t="shared" si="25"/>
        <v>0</v>
      </c>
      <c r="BK59">
        <f t="shared" si="25"/>
        <v>0</v>
      </c>
      <c r="BL59">
        <f t="shared" si="25"/>
        <v>0</v>
      </c>
      <c r="BM59">
        <f t="shared" si="24"/>
        <v>0</v>
      </c>
      <c r="BN59">
        <f t="shared" si="24"/>
        <v>0</v>
      </c>
      <c r="BO59">
        <f t="shared" si="24"/>
        <v>0</v>
      </c>
      <c r="BP59">
        <f t="shared" si="24"/>
        <v>0</v>
      </c>
      <c r="BQ59">
        <f t="shared" si="22"/>
        <v>0</v>
      </c>
      <c r="BR59">
        <f t="shared" si="22"/>
        <v>0</v>
      </c>
      <c r="BS59">
        <f t="shared" si="22"/>
        <v>0</v>
      </c>
      <c r="BT59">
        <f t="shared" si="22"/>
        <v>0</v>
      </c>
      <c r="BU59">
        <f t="shared" si="22"/>
        <v>0</v>
      </c>
      <c r="BV59">
        <f t="shared" si="22"/>
        <v>-7.3483695647134015E-2</v>
      </c>
      <c r="BW59">
        <f t="shared" si="22"/>
        <v>1.0107420116448325</v>
      </c>
      <c r="BX59">
        <f t="shared" si="22"/>
        <v>-7.3483695647134015E-2</v>
      </c>
      <c r="BY59">
        <f t="shared" si="22"/>
        <v>0</v>
      </c>
      <c r="BZ59">
        <f t="shared" si="22"/>
        <v>0</v>
      </c>
      <c r="CA59">
        <f t="shared" si="22"/>
        <v>0</v>
      </c>
      <c r="CB59">
        <f t="shared" si="22"/>
        <v>0</v>
      </c>
      <c r="CC59">
        <f t="shared" si="20"/>
        <v>0</v>
      </c>
      <c r="CD59">
        <f t="shared" si="20"/>
        <v>0</v>
      </c>
      <c r="CE59">
        <f t="shared" si="20"/>
        <v>0</v>
      </c>
      <c r="CF59">
        <f t="shared" si="20"/>
        <v>0</v>
      </c>
      <c r="CG59">
        <f t="shared" si="20"/>
        <v>0</v>
      </c>
      <c r="CH59">
        <f t="shared" si="20"/>
        <v>0</v>
      </c>
      <c r="CI59">
        <f t="shared" si="20"/>
        <v>0</v>
      </c>
      <c r="CJ59">
        <f t="shared" si="20"/>
        <v>0</v>
      </c>
      <c r="CK59">
        <f t="shared" si="20"/>
        <v>0</v>
      </c>
      <c r="CL59">
        <f t="shared" si="20"/>
        <v>0</v>
      </c>
      <c r="CM59">
        <f t="shared" si="20"/>
        <v>0</v>
      </c>
      <c r="CN59">
        <f t="shared" si="20"/>
        <v>0</v>
      </c>
      <c r="CO59">
        <f t="shared" si="20"/>
        <v>0</v>
      </c>
      <c r="CP59">
        <f t="shared" si="20"/>
        <v>0</v>
      </c>
      <c r="CQ59">
        <f t="shared" si="20"/>
        <v>0</v>
      </c>
      <c r="CR59">
        <f t="shared" si="26"/>
        <v>0</v>
      </c>
      <c r="CS59">
        <f t="shared" si="26"/>
        <v>0</v>
      </c>
      <c r="CT59">
        <f t="shared" si="26"/>
        <v>0</v>
      </c>
      <c r="CU59">
        <f t="shared" si="26"/>
        <v>0</v>
      </c>
      <c r="CV59">
        <f t="shared" si="26"/>
        <v>0</v>
      </c>
      <c r="CW59">
        <f t="shared" si="26"/>
        <v>0</v>
      </c>
      <c r="CX59">
        <f t="shared" si="26"/>
        <v>0</v>
      </c>
      <c r="DA59">
        <f t="shared" si="2"/>
        <v>19038.152979348295</v>
      </c>
      <c r="DB59">
        <f t="shared" si="3"/>
        <v>3758.847020651705</v>
      </c>
    </row>
    <row r="60" spans="1:106" x14ac:dyDescent="0.2">
      <c r="A60" s="11">
        <v>1</v>
      </c>
      <c r="B60" s="2">
        <v>50.7</v>
      </c>
      <c r="C60" s="3">
        <v>94.5</v>
      </c>
      <c r="D60" s="2">
        <v>938.6</v>
      </c>
      <c r="E60" s="3">
        <v>820.8</v>
      </c>
      <c r="F60" s="2">
        <v>65.8</v>
      </c>
      <c r="G60" s="12">
        <v>6743.2560000000003</v>
      </c>
      <c r="H60">
        <f t="shared" si="4"/>
        <v>6743.2560000000003</v>
      </c>
      <c r="J60" s="9">
        <v>20334</v>
      </c>
      <c r="Q60">
        <v>59</v>
      </c>
      <c r="R60">
        <f t="shared" si="28"/>
        <v>0</v>
      </c>
      <c r="S60">
        <f t="shared" si="28"/>
        <v>0</v>
      </c>
      <c r="T60">
        <f t="shared" si="28"/>
        <v>0</v>
      </c>
      <c r="U60">
        <f t="shared" si="28"/>
        <v>0</v>
      </c>
      <c r="V60">
        <f t="shared" si="28"/>
        <v>0</v>
      </c>
      <c r="W60">
        <f t="shared" si="28"/>
        <v>0</v>
      </c>
      <c r="X60">
        <f t="shared" si="28"/>
        <v>0</v>
      </c>
      <c r="Y60">
        <f t="shared" si="28"/>
        <v>0</v>
      </c>
      <c r="Z60">
        <f t="shared" si="28"/>
        <v>0</v>
      </c>
      <c r="AA60">
        <f t="shared" si="28"/>
        <v>0</v>
      </c>
      <c r="AB60">
        <f t="shared" si="28"/>
        <v>0</v>
      </c>
      <c r="AC60">
        <f t="shared" si="28"/>
        <v>0</v>
      </c>
      <c r="AD60">
        <f t="shared" si="28"/>
        <v>0</v>
      </c>
      <c r="AE60">
        <f t="shared" si="28"/>
        <v>0</v>
      </c>
      <c r="AF60">
        <f t="shared" si="28"/>
        <v>0</v>
      </c>
      <c r="AG60">
        <f t="shared" si="28"/>
        <v>0</v>
      </c>
      <c r="AH60">
        <f t="shared" si="27"/>
        <v>0</v>
      </c>
      <c r="AI60">
        <f t="shared" si="27"/>
        <v>0</v>
      </c>
      <c r="AJ60">
        <f t="shared" si="27"/>
        <v>0</v>
      </c>
      <c r="AK60">
        <f t="shared" si="27"/>
        <v>0</v>
      </c>
      <c r="AL60">
        <f t="shared" si="27"/>
        <v>0</v>
      </c>
      <c r="AM60">
        <f t="shared" si="27"/>
        <v>0</v>
      </c>
      <c r="AN60">
        <f t="shared" si="27"/>
        <v>0</v>
      </c>
      <c r="AO60">
        <f t="shared" si="27"/>
        <v>0</v>
      </c>
      <c r="AP60">
        <f t="shared" si="27"/>
        <v>0</v>
      </c>
      <c r="AQ60">
        <f t="shared" si="27"/>
        <v>0</v>
      </c>
      <c r="AR60">
        <f t="shared" si="27"/>
        <v>0</v>
      </c>
      <c r="AS60">
        <f t="shared" si="27"/>
        <v>0</v>
      </c>
      <c r="AT60">
        <f t="shared" si="27"/>
        <v>0</v>
      </c>
      <c r="AU60">
        <f t="shared" si="27"/>
        <v>0</v>
      </c>
      <c r="AV60">
        <f t="shared" si="27"/>
        <v>0</v>
      </c>
      <c r="AW60">
        <f t="shared" si="25"/>
        <v>0</v>
      </c>
      <c r="AX60">
        <f t="shared" si="25"/>
        <v>0</v>
      </c>
      <c r="AY60">
        <f t="shared" si="25"/>
        <v>0</v>
      </c>
      <c r="AZ60">
        <f t="shared" si="25"/>
        <v>0</v>
      </c>
      <c r="BA60">
        <f t="shared" si="25"/>
        <v>0</v>
      </c>
      <c r="BB60">
        <f t="shared" si="25"/>
        <v>0</v>
      </c>
      <c r="BC60">
        <f t="shared" si="25"/>
        <v>0</v>
      </c>
      <c r="BD60">
        <f t="shared" si="25"/>
        <v>0</v>
      </c>
      <c r="BE60">
        <f t="shared" si="25"/>
        <v>0</v>
      </c>
      <c r="BF60">
        <f t="shared" si="25"/>
        <v>0</v>
      </c>
      <c r="BG60">
        <f t="shared" si="25"/>
        <v>0</v>
      </c>
      <c r="BH60">
        <f t="shared" si="25"/>
        <v>0</v>
      </c>
      <c r="BI60">
        <f t="shared" si="25"/>
        <v>0</v>
      </c>
      <c r="BJ60">
        <f t="shared" si="25"/>
        <v>0</v>
      </c>
      <c r="BK60">
        <f t="shared" si="25"/>
        <v>0</v>
      </c>
      <c r="BL60">
        <f t="shared" ref="BL60:CA75" si="29">IF(AND(BL$1=$Q60,OR(BL$1=1,BL$1=85)),$L$2,IF(ABS(BL$1-$Q60)=1,$N$2,IF(BL$1=$Q60,$M$2,0)))</f>
        <v>0</v>
      </c>
      <c r="BM60">
        <f t="shared" si="29"/>
        <v>0</v>
      </c>
      <c r="BN60">
        <f t="shared" si="29"/>
        <v>0</v>
      </c>
      <c r="BO60">
        <f t="shared" si="29"/>
        <v>0</v>
      </c>
      <c r="BP60">
        <f t="shared" si="29"/>
        <v>0</v>
      </c>
      <c r="BQ60">
        <f t="shared" si="29"/>
        <v>0</v>
      </c>
      <c r="BR60">
        <f t="shared" si="29"/>
        <v>0</v>
      </c>
      <c r="BS60">
        <f t="shared" si="29"/>
        <v>0</v>
      </c>
      <c r="BT60">
        <f t="shared" si="29"/>
        <v>0</v>
      </c>
      <c r="BU60">
        <f t="shared" si="29"/>
        <v>0</v>
      </c>
      <c r="BV60">
        <f t="shared" si="29"/>
        <v>0</v>
      </c>
      <c r="BW60">
        <f t="shared" si="29"/>
        <v>-7.3483695647134015E-2</v>
      </c>
      <c r="BX60">
        <f t="shared" si="29"/>
        <v>1.0107420116448325</v>
      </c>
      <c r="BY60">
        <f t="shared" si="29"/>
        <v>-7.3483695647134015E-2</v>
      </c>
      <c r="BZ60">
        <f t="shared" si="29"/>
        <v>0</v>
      </c>
      <c r="CA60">
        <f t="shared" si="29"/>
        <v>0</v>
      </c>
      <c r="CB60">
        <f t="shared" si="22"/>
        <v>0</v>
      </c>
      <c r="CC60">
        <f t="shared" si="20"/>
        <v>0</v>
      </c>
      <c r="CD60">
        <f t="shared" si="20"/>
        <v>0</v>
      </c>
      <c r="CE60">
        <f t="shared" si="20"/>
        <v>0</v>
      </c>
      <c r="CF60">
        <f t="shared" si="20"/>
        <v>0</v>
      </c>
      <c r="CG60">
        <f t="shared" si="20"/>
        <v>0</v>
      </c>
      <c r="CH60">
        <f t="shared" si="20"/>
        <v>0</v>
      </c>
      <c r="CI60">
        <f t="shared" si="20"/>
        <v>0</v>
      </c>
      <c r="CJ60">
        <f t="shared" si="20"/>
        <v>0</v>
      </c>
      <c r="CK60">
        <f t="shared" si="20"/>
        <v>0</v>
      </c>
      <c r="CL60">
        <f t="shared" si="20"/>
        <v>0</v>
      </c>
      <c r="CM60">
        <f t="shared" si="20"/>
        <v>0</v>
      </c>
      <c r="CN60">
        <f t="shared" si="20"/>
        <v>0</v>
      </c>
      <c r="CO60">
        <f t="shared" si="20"/>
        <v>0</v>
      </c>
      <c r="CP60">
        <f t="shared" si="20"/>
        <v>0</v>
      </c>
      <c r="CQ60">
        <f t="shared" si="20"/>
        <v>0</v>
      </c>
      <c r="CR60">
        <f t="shared" si="26"/>
        <v>0</v>
      </c>
      <c r="CS60">
        <f t="shared" si="26"/>
        <v>0</v>
      </c>
      <c r="CT60">
        <f t="shared" si="26"/>
        <v>0</v>
      </c>
      <c r="CU60">
        <f t="shared" si="26"/>
        <v>0</v>
      </c>
      <c r="CV60">
        <f t="shared" si="26"/>
        <v>0</v>
      </c>
      <c r="CW60">
        <f t="shared" si="26"/>
        <v>0</v>
      </c>
      <c r="CX60">
        <f t="shared" si="26"/>
        <v>0</v>
      </c>
      <c r="DA60">
        <f t="shared" si="2"/>
        <v>13620.519778690108</v>
      </c>
      <c r="DB60">
        <f t="shared" si="3"/>
        <v>6713.4802213098919</v>
      </c>
    </row>
    <row r="61" spans="1:106" x14ac:dyDescent="0.2">
      <c r="A61" s="11">
        <v>1</v>
      </c>
      <c r="B61" s="2">
        <v>57.8</v>
      </c>
      <c r="C61" s="3">
        <v>101.7</v>
      </c>
      <c r="D61" s="2">
        <v>734.8</v>
      </c>
      <c r="E61" s="3">
        <v>39781.199999999997</v>
      </c>
      <c r="F61" s="2">
        <v>71.400000000000006</v>
      </c>
      <c r="G61" s="12">
        <v>4530.6880000000001</v>
      </c>
      <c r="H61">
        <f t="shared" si="4"/>
        <v>4530.6880000000001</v>
      </c>
      <c r="J61" s="9">
        <v>36735</v>
      </c>
      <c r="Q61">
        <v>60</v>
      </c>
      <c r="R61">
        <f t="shared" si="28"/>
        <v>0</v>
      </c>
      <c r="S61">
        <f t="shared" si="28"/>
        <v>0</v>
      </c>
      <c r="T61">
        <f t="shared" si="28"/>
        <v>0</v>
      </c>
      <c r="U61">
        <f t="shared" si="28"/>
        <v>0</v>
      </c>
      <c r="V61">
        <f t="shared" si="28"/>
        <v>0</v>
      </c>
      <c r="W61">
        <f t="shared" si="28"/>
        <v>0</v>
      </c>
      <c r="X61">
        <f t="shared" si="28"/>
        <v>0</v>
      </c>
      <c r="Y61">
        <f t="shared" si="28"/>
        <v>0</v>
      </c>
      <c r="Z61">
        <f t="shared" si="28"/>
        <v>0</v>
      </c>
      <c r="AA61">
        <f t="shared" si="28"/>
        <v>0</v>
      </c>
      <c r="AB61">
        <f t="shared" si="28"/>
        <v>0</v>
      </c>
      <c r="AC61">
        <f t="shared" si="28"/>
        <v>0</v>
      </c>
      <c r="AD61">
        <f t="shared" si="28"/>
        <v>0</v>
      </c>
      <c r="AE61">
        <f t="shared" si="28"/>
        <v>0</v>
      </c>
      <c r="AF61">
        <f t="shared" si="28"/>
        <v>0</v>
      </c>
      <c r="AG61">
        <f t="shared" si="28"/>
        <v>0</v>
      </c>
      <c r="AH61">
        <f t="shared" si="27"/>
        <v>0</v>
      </c>
      <c r="AI61">
        <f t="shared" si="27"/>
        <v>0</v>
      </c>
      <c r="AJ61">
        <f t="shared" si="27"/>
        <v>0</v>
      </c>
      <c r="AK61">
        <f t="shared" si="27"/>
        <v>0</v>
      </c>
      <c r="AL61">
        <f t="shared" si="27"/>
        <v>0</v>
      </c>
      <c r="AM61">
        <f t="shared" si="27"/>
        <v>0</v>
      </c>
      <c r="AN61">
        <f t="shared" si="27"/>
        <v>0</v>
      </c>
      <c r="AO61">
        <f t="shared" si="27"/>
        <v>0</v>
      </c>
      <c r="AP61">
        <f t="shared" si="27"/>
        <v>0</v>
      </c>
      <c r="AQ61">
        <f t="shared" si="27"/>
        <v>0</v>
      </c>
      <c r="AR61">
        <f t="shared" si="27"/>
        <v>0</v>
      </c>
      <c r="AS61">
        <f t="shared" si="27"/>
        <v>0</v>
      </c>
      <c r="AT61">
        <f t="shared" si="27"/>
        <v>0</v>
      </c>
      <c r="AU61">
        <f t="shared" si="27"/>
        <v>0</v>
      </c>
      <c r="AV61">
        <f t="shared" si="27"/>
        <v>0</v>
      </c>
      <c r="AW61">
        <f t="shared" ref="AW61:BL76" si="30">IF(AND(AW$1=$Q61,OR(AW$1=1,AW$1=85)),$L$2,IF(ABS(AW$1-$Q61)=1,$N$2,IF(AW$1=$Q61,$M$2,0)))</f>
        <v>0</v>
      </c>
      <c r="AX61">
        <f t="shared" si="30"/>
        <v>0</v>
      </c>
      <c r="AY61">
        <f t="shared" si="30"/>
        <v>0</v>
      </c>
      <c r="AZ61">
        <f t="shared" si="30"/>
        <v>0</v>
      </c>
      <c r="BA61">
        <f t="shared" si="30"/>
        <v>0</v>
      </c>
      <c r="BB61">
        <f t="shared" si="30"/>
        <v>0</v>
      </c>
      <c r="BC61">
        <f t="shared" si="30"/>
        <v>0</v>
      </c>
      <c r="BD61">
        <f t="shared" si="30"/>
        <v>0</v>
      </c>
      <c r="BE61">
        <f t="shared" si="30"/>
        <v>0</v>
      </c>
      <c r="BF61">
        <f t="shared" si="30"/>
        <v>0</v>
      </c>
      <c r="BG61">
        <f t="shared" si="30"/>
        <v>0</v>
      </c>
      <c r="BH61">
        <f t="shared" si="30"/>
        <v>0</v>
      </c>
      <c r="BI61">
        <f t="shared" si="30"/>
        <v>0</v>
      </c>
      <c r="BJ61">
        <f t="shared" si="30"/>
        <v>0</v>
      </c>
      <c r="BK61">
        <f t="shared" si="30"/>
        <v>0</v>
      </c>
      <c r="BL61">
        <f t="shared" si="30"/>
        <v>0</v>
      </c>
      <c r="BM61">
        <f t="shared" si="29"/>
        <v>0</v>
      </c>
      <c r="BN61">
        <f t="shared" si="29"/>
        <v>0</v>
      </c>
      <c r="BO61">
        <f t="shared" si="29"/>
        <v>0</v>
      </c>
      <c r="BP61">
        <f t="shared" si="29"/>
        <v>0</v>
      </c>
      <c r="BQ61">
        <f t="shared" si="29"/>
        <v>0</v>
      </c>
      <c r="BR61">
        <f t="shared" si="29"/>
        <v>0</v>
      </c>
      <c r="BS61">
        <f t="shared" si="29"/>
        <v>0</v>
      </c>
      <c r="BT61">
        <f t="shared" si="29"/>
        <v>0</v>
      </c>
      <c r="BU61">
        <f t="shared" si="29"/>
        <v>0</v>
      </c>
      <c r="BV61">
        <f t="shared" si="29"/>
        <v>0</v>
      </c>
      <c r="BW61">
        <f t="shared" si="29"/>
        <v>0</v>
      </c>
      <c r="BX61">
        <f t="shared" si="29"/>
        <v>-7.3483695647134015E-2</v>
      </c>
      <c r="BY61">
        <f t="shared" si="29"/>
        <v>1.0107420116448325</v>
      </c>
      <c r="BZ61">
        <f t="shared" si="29"/>
        <v>-7.3483695647134015E-2</v>
      </c>
      <c r="CA61">
        <f t="shared" si="29"/>
        <v>0</v>
      </c>
      <c r="CB61">
        <f t="shared" si="22"/>
        <v>0</v>
      </c>
      <c r="CC61">
        <f t="shared" si="20"/>
        <v>0</v>
      </c>
      <c r="CD61">
        <f t="shared" si="20"/>
        <v>0</v>
      </c>
      <c r="CE61">
        <f t="shared" si="20"/>
        <v>0</v>
      </c>
      <c r="CF61">
        <f t="shared" si="20"/>
        <v>0</v>
      </c>
      <c r="CG61">
        <f t="shared" si="20"/>
        <v>0</v>
      </c>
      <c r="CH61">
        <f t="shared" si="20"/>
        <v>0</v>
      </c>
      <c r="CI61">
        <f t="shared" si="20"/>
        <v>0</v>
      </c>
      <c r="CJ61">
        <f t="shared" si="20"/>
        <v>0</v>
      </c>
      <c r="CK61">
        <f t="shared" si="20"/>
        <v>0</v>
      </c>
      <c r="CL61">
        <f t="shared" si="20"/>
        <v>0</v>
      </c>
      <c r="CM61">
        <f t="shared" si="20"/>
        <v>0</v>
      </c>
      <c r="CN61">
        <f t="shared" si="20"/>
        <v>0</v>
      </c>
      <c r="CO61">
        <f t="shared" si="20"/>
        <v>0</v>
      </c>
      <c r="CP61">
        <f t="shared" si="20"/>
        <v>0</v>
      </c>
      <c r="CQ61">
        <f t="shared" si="20"/>
        <v>0</v>
      </c>
      <c r="CR61">
        <f t="shared" si="26"/>
        <v>0</v>
      </c>
      <c r="CS61">
        <f t="shared" si="26"/>
        <v>0</v>
      </c>
      <c r="CT61">
        <f t="shared" si="26"/>
        <v>0</v>
      </c>
      <c r="CU61">
        <f t="shared" si="26"/>
        <v>0</v>
      </c>
      <c r="CV61">
        <f t="shared" si="26"/>
        <v>0</v>
      </c>
      <c r="CW61">
        <f t="shared" si="26"/>
        <v>0</v>
      </c>
      <c r="CX61">
        <f t="shared" si="26"/>
        <v>0</v>
      </c>
      <c r="DA61">
        <f t="shared" si="2"/>
        <v>32330.229300096627</v>
      </c>
      <c r="DB61">
        <f t="shared" si="3"/>
        <v>4404.7706999033726</v>
      </c>
    </row>
    <row r="62" spans="1:106" x14ac:dyDescent="0.2">
      <c r="A62" s="11">
        <v>1</v>
      </c>
      <c r="B62" s="2">
        <v>69.599999999999994</v>
      </c>
      <c r="C62" s="3">
        <v>102.2</v>
      </c>
      <c r="D62" s="2">
        <v>948</v>
      </c>
      <c r="E62" s="3">
        <v>61623.1</v>
      </c>
      <c r="F62" s="2">
        <v>86.9</v>
      </c>
      <c r="G62" s="12">
        <v>-6993.4219999999996</v>
      </c>
      <c r="H62">
        <f t="shared" si="4"/>
        <v>6993.4219999999996</v>
      </c>
      <c r="J62" s="9">
        <v>50717</v>
      </c>
      <c r="Q62">
        <v>61</v>
      </c>
      <c r="R62">
        <f t="shared" si="28"/>
        <v>0</v>
      </c>
      <c r="S62">
        <f t="shared" si="28"/>
        <v>0</v>
      </c>
      <c r="T62">
        <f t="shared" si="28"/>
        <v>0</v>
      </c>
      <c r="U62">
        <f t="shared" si="28"/>
        <v>0</v>
      </c>
      <c r="V62">
        <f t="shared" si="28"/>
        <v>0</v>
      </c>
      <c r="W62">
        <f t="shared" si="28"/>
        <v>0</v>
      </c>
      <c r="X62">
        <f t="shared" si="28"/>
        <v>0</v>
      </c>
      <c r="Y62">
        <f t="shared" si="28"/>
        <v>0</v>
      </c>
      <c r="Z62">
        <f t="shared" si="28"/>
        <v>0</v>
      </c>
      <c r="AA62">
        <f t="shared" si="28"/>
        <v>0</v>
      </c>
      <c r="AB62">
        <f t="shared" si="28"/>
        <v>0</v>
      </c>
      <c r="AC62">
        <f t="shared" si="28"/>
        <v>0</v>
      </c>
      <c r="AD62">
        <f t="shared" si="28"/>
        <v>0</v>
      </c>
      <c r="AE62">
        <f t="shared" si="28"/>
        <v>0</v>
      </c>
      <c r="AF62">
        <f t="shared" si="28"/>
        <v>0</v>
      </c>
      <c r="AG62">
        <f t="shared" si="28"/>
        <v>0</v>
      </c>
      <c r="AH62">
        <f t="shared" si="27"/>
        <v>0</v>
      </c>
      <c r="AI62">
        <f t="shared" si="27"/>
        <v>0</v>
      </c>
      <c r="AJ62">
        <f t="shared" si="27"/>
        <v>0</v>
      </c>
      <c r="AK62">
        <f t="shared" si="27"/>
        <v>0</v>
      </c>
      <c r="AL62">
        <f t="shared" si="27"/>
        <v>0</v>
      </c>
      <c r="AM62">
        <f t="shared" si="27"/>
        <v>0</v>
      </c>
      <c r="AN62">
        <f t="shared" si="27"/>
        <v>0</v>
      </c>
      <c r="AO62">
        <f t="shared" si="27"/>
        <v>0</v>
      </c>
      <c r="AP62">
        <f t="shared" si="27"/>
        <v>0</v>
      </c>
      <c r="AQ62">
        <f t="shared" si="27"/>
        <v>0</v>
      </c>
      <c r="AR62">
        <f t="shared" si="27"/>
        <v>0</v>
      </c>
      <c r="AS62">
        <f t="shared" si="27"/>
        <v>0</v>
      </c>
      <c r="AT62">
        <f t="shared" si="27"/>
        <v>0</v>
      </c>
      <c r="AU62">
        <f t="shared" si="27"/>
        <v>0</v>
      </c>
      <c r="AV62">
        <f t="shared" si="27"/>
        <v>0</v>
      </c>
      <c r="AW62">
        <f t="shared" si="30"/>
        <v>0</v>
      </c>
      <c r="AX62">
        <f t="shared" si="30"/>
        <v>0</v>
      </c>
      <c r="AY62">
        <f t="shared" si="30"/>
        <v>0</v>
      </c>
      <c r="AZ62">
        <f t="shared" si="30"/>
        <v>0</v>
      </c>
      <c r="BA62">
        <f t="shared" si="30"/>
        <v>0</v>
      </c>
      <c r="BB62">
        <f t="shared" si="30"/>
        <v>0</v>
      </c>
      <c r="BC62">
        <f t="shared" si="30"/>
        <v>0</v>
      </c>
      <c r="BD62">
        <f t="shared" si="30"/>
        <v>0</v>
      </c>
      <c r="BE62">
        <f t="shared" si="30"/>
        <v>0</v>
      </c>
      <c r="BF62">
        <f t="shared" si="30"/>
        <v>0</v>
      </c>
      <c r="BG62">
        <f t="shared" si="30"/>
        <v>0</v>
      </c>
      <c r="BH62">
        <f t="shared" si="30"/>
        <v>0</v>
      </c>
      <c r="BI62">
        <f t="shared" si="30"/>
        <v>0</v>
      </c>
      <c r="BJ62">
        <f t="shared" si="30"/>
        <v>0</v>
      </c>
      <c r="BK62">
        <f t="shared" si="30"/>
        <v>0</v>
      </c>
      <c r="BL62">
        <f t="shared" si="30"/>
        <v>0</v>
      </c>
      <c r="BM62">
        <f t="shared" si="29"/>
        <v>0</v>
      </c>
      <c r="BN62">
        <f t="shared" si="29"/>
        <v>0</v>
      </c>
      <c r="BO62">
        <f t="shared" si="29"/>
        <v>0</v>
      </c>
      <c r="BP62">
        <f t="shared" si="29"/>
        <v>0</v>
      </c>
      <c r="BQ62">
        <f t="shared" si="29"/>
        <v>0</v>
      </c>
      <c r="BR62">
        <f t="shared" si="29"/>
        <v>0</v>
      </c>
      <c r="BS62">
        <f t="shared" si="29"/>
        <v>0</v>
      </c>
      <c r="BT62">
        <f t="shared" si="29"/>
        <v>0</v>
      </c>
      <c r="BU62">
        <f t="shared" si="29"/>
        <v>0</v>
      </c>
      <c r="BV62">
        <f t="shared" si="29"/>
        <v>0</v>
      </c>
      <c r="BW62">
        <f t="shared" si="29"/>
        <v>0</v>
      </c>
      <c r="BX62">
        <f t="shared" si="29"/>
        <v>0</v>
      </c>
      <c r="BY62">
        <f t="shared" si="29"/>
        <v>-7.3483695647134015E-2</v>
      </c>
      <c r="BZ62">
        <f t="shared" si="29"/>
        <v>1.0107420116448325</v>
      </c>
      <c r="CA62">
        <f t="shared" si="29"/>
        <v>-7.3483695647134015E-2</v>
      </c>
      <c r="CB62">
        <f t="shared" si="22"/>
        <v>0</v>
      </c>
      <c r="CC62">
        <f t="shared" si="20"/>
        <v>0</v>
      </c>
      <c r="CD62">
        <f t="shared" si="20"/>
        <v>0</v>
      </c>
      <c r="CE62">
        <f t="shared" si="20"/>
        <v>0</v>
      </c>
      <c r="CF62">
        <f t="shared" si="20"/>
        <v>0</v>
      </c>
      <c r="CG62">
        <f t="shared" si="20"/>
        <v>0</v>
      </c>
      <c r="CH62">
        <f t="shared" si="20"/>
        <v>0</v>
      </c>
      <c r="CI62">
        <f t="shared" si="20"/>
        <v>0</v>
      </c>
      <c r="CJ62">
        <f t="shared" si="20"/>
        <v>0</v>
      </c>
      <c r="CK62">
        <f t="shared" si="20"/>
        <v>0</v>
      </c>
      <c r="CL62">
        <f t="shared" si="20"/>
        <v>0</v>
      </c>
      <c r="CM62">
        <f t="shared" si="20"/>
        <v>0</v>
      </c>
      <c r="CN62">
        <f t="shared" si="20"/>
        <v>0</v>
      </c>
      <c r="CO62">
        <f t="shared" si="20"/>
        <v>0</v>
      </c>
      <c r="CP62">
        <f t="shared" si="20"/>
        <v>0</v>
      </c>
      <c r="CQ62">
        <f t="shared" si="20"/>
        <v>0</v>
      </c>
      <c r="CR62">
        <f t="shared" si="26"/>
        <v>0</v>
      </c>
      <c r="CS62">
        <f t="shared" si="26"/>
        <v>0</v>
      </c>
      <c r="CT62">
        <f t="shared" si="26"/>
        <v>0</v>
      </c>
      <c r="CU62">
        <f t="shared" si="26"/>
        <v>0</v>
      </c>
      <c r="CV62">
        <f t="shared" si="26"/>
        <v>0</v>
      </c>
      <c r="CW62">
        <f t="shared" si="26"/>
        <v>0</v>
      </c>
      <c r="CX62">
        <f t="shared" si="26"/>
        <v>0</v>
      </c>
      <c r="DA62">
        <f t="shared" si="2"/>
        <v>57398.848375793692</v>
      </c>
      <c r="DB62">
        <f t="shared" si="3"/>
        <v>-6681.848375793692</v>
      </c>
    </row>
    <row r="63" spans="1:106" x14ac:dyDescent="0.2">
      <c r="A63" s="11">
        <v>1</v>
      </c>
      <c r="B63" s="2">
        <v>74.5</v>
      </c>
      <c r="C63" s="3">
        <v>102</v>
      </c>
      <c r="D63" s="2">
        <v>1272</v>
      </c>
      <c r="E63" s="3">
        <v>2793.6</v>
      </c>
      <c r="F63" s="2">
        <v>90.1</v>
      </c>
      <c r="G63" s="12">
        <v>13637.66</v>
      </c>
      <c r="H63">
        <f t="shared" si="4"/>
        <v>13637.66</v>
      </c>
      <c r="J63" s="9">
        <v>79398</v>
      </c>
      <c r="Q63">
        <v>62</v>
      </c>
      <c r="R63">
        <f t="shared" si="28"/>
        <v>0</v>
      </c>
      <c r="S63">
        <f t="shared" si="28"/>
        <v>0</v>
      </c>
      <c r="T63">
        <f t="shared" si="28"/>
        <v>0</v>
      </c>
      <c r="U63">
        <f t="shared" si="28"/>
        <v>0</v>
      </c>
      <c r="V63">
        <f t="shared" si="28"/>
        <v>0</v>
      </c>
      <c r="W63">
        <f t="shared" si="28"/>
        <v>0</v>
      </c>
      <c r="X63">
        <f t="shared" si="28"/>
        <v>0</v>
      </c>
      <c r="Y63">
        <f t="shared" si="28"/>
        <v>0</v>
      </c>
      <c r="Z63">
        <f t="shared" si="28"/>
        <v>0</v>
      </c>
      <c r="AA63">
        <f t="shared" si="28"/>
        <v>0</v>
      </c>
      <c r="AB63">
        <f t="shared" si="28"/>
        <v>0</v>
      </c>
      <c r="AC63">
        <f t="shared" si="28"/>
        <v>0</v>
      </c>
      <c r="AD63">
        <f t="shared" si="28"/>
        <v>0</v>
      </c>
      <c r="AE63">
        <f t="shared" si="28"/>
        <v>0</v>
      </c>
      <c r="AF63">
        <f t="shared" si="28"/>
        <v>0</v>
      </c>
      <c r="AG63">
        <f t="shared" si="28"/>
        <v>0</v>
      </c>
      <c r="AH63">
        <f t="shared" si="27"/>
        <v>0</v>
      </c>
      <c r="AI63">
        <f t="shared" si="27"/>
        <v>0</v>
      </c>
      <c r="AJ63">
        <f t="shared" si="27"/>
        <v>0</v>
      </c>
      <c r="AK63">
        <f t="shared" si="27"/>
        <v>0</v>
      </c>
      <c r="AL63">
        <f t="shared" si="27"/>
        <v>0</v>
      </c>
      <c r="AM63">
        <f t="shared" si="27"/>
        <v>0</v>
      </c>
      <c r="AN63">
        <f t="shared" si="27"/>
        <v>0</v>
      </c>
      <c r="AO63">
        <f t="shared" si="27"/>
        <v>0</v>
      </c>
      <c r="AP63">
        <f t="shared" si="27"/>
        <v>0</v>
      </c>
      <c r="AQ63">
        <f t="shared" si="27"/>
        <v>0</v>
      </c>
      <c r="AR63">
        <f t="shared" si="27"/>
        <v>0</v>
      </c>
      <c r="AS63">
        <f t="shared" si="27"/>
        <v>0</v>
      </c>
      <c r="AT63">
        <f t="shared" si="27"/>
        <v>0</v>
      </c>
      <c r="AU63">
        <f t="shared" si="27"/>
        <v>0</v>
      </c>
      <c r="AV63">
        <f t="shared" si="27"/>
        <v>0</v>
      </c>
      <c r="AW63">
        <f t="shared" si="30"/>
        <v>0</v>
      </c>
      <c r="AX63">
        <f t="shared" si="30"/>
        <v>0</v>
      </c>
      <c r="AY63">
        <f t="shared" si="30"/>
        <v>0</v>
      </c>
      <c r="AZ63">
        <f t="shared" si="30"/>
        <v>0</v>
      </c>
      <c r="BA63">
        <f t="shared" si="30"/>
        <v>0</v>
      </c>
      <c r="BB63">
        <f t="shared" si="30"/>
        <v>0</v>
      </c>
      <c r="BC63">
        <f t="shared" si="30"/>
        <v>0</v>
      </c>
      <c r="BD63">
        <f t="shared" si="30"/>
        <v>0</v>
      </c>
      <c r="BE63">
        <f t="shared" si="30"/>
        <v>0</v>
      </c>
      <c r="BF63">
        <f t="shared" si="30"/>
        <v>0</v>
      </c>
      <c r="BG63">
        <f t="shared" si="30"/>
        <v>0</v>
      </c>
      <c r="BH63">
        <f t="shared" si="30"/>
        <v>0</v>
      </c>
      <c r="BI63">
        <f t="shared" si="30"/>
        <v>0</v>
      </c>
      <c r="BJ63">
        <f t="shared" si="30"/>
        <v>0</v>
      </c>
      <c r="BK63">
        <f t="shared" si="30"/>
        <v>0</v>
      </c>
      <c r="BL63">
        <f t="shared" si="30"/>
        <v>0</v>
      </c>
      <c r="BM63">
        <f t="shared" si="29"/>
        <v>0</v>
      </c>
      <c r="BN63">
        <f t="shared" si="29"/>
        <v>0</v>
      </c>
      <c r="BO63">
        <f t="shared" si="29"/>
        <v>0</v>
      </c>
      <c r="BP63">
        <f t="shared" si="29"/>
        <v>0</v>
      </c>
      <c r="BQ63">
        <f t="shared" si="29"/>
        <v>0</v>
      </c>
      <c r="BR63">
        <f t="shared" si="29"/>
        <v>0</v>
      </c>
      <c r="BS63">
        <f t="shared" si="29"/>
        <v>0</v>
      </c>
      <c r="BT63">
        <f t="shared" si="29"/>
        <v>0</v>
      </c>
      <c r="BU63">
        <f t="shared" si="29"/>
        <v>0</v>
      </c>
      <c r="BV63">
        <f t="shared" si="29"/>
        <v>0</v>
      </c>
      <c r="BW63">
        <f t="shared" si="29"/>
        <v>0</v>
      </c>
      <c r="BX63">
        <f t="shared" si="29"/>
        <v>0</v>
      </c>
      <c r="BY63">
        <f t="shared" si="29"/>
        <v>0</v>
      </c>
      <c r="BZ63">
        <f t="shared" si="29"/>
        <v>-7.3483695647134015E-2</v>
      </c>
      <c r="CA63">
        <f t="shared" si="29"/>
        <v>1.0107420116448325</v>
      </c>
      <c r="CB63">
        <f t="shared" si="22"/>
        <v>-7.3483695647134015E-2</v>
      </c>
      <c r="CC63">
        <f t="shared" si="20"/>
        <v>0</v>
      </c>
      <c r="CD63">
        <f t="shared" si="20"/>
        <v>0</v>
      </c>
      <c r="CE63">
        <f t="shared" si="20"/>
        <v>0</v>
      </c>
      <c r="CF63">
        <f t="shared" si="20"/>
        <v>0</v>
      </c>
      <c r="CG63">
        <f t="shared" si="20"/>
        <v>0</v>
      </c>
      <c r="CH63">
        <f t="shared" si="20"/>
        <v>0</v>
      </c>
      <c r="CI63">
        <f t="shared" si="20"/>
        <v>0</v>
      </c>
      <c r="CJ63">
        <f t="shared" si="20"/>
        <v>0</v>
      </c>
      <c r="CK63">
        <f t="shared" si="20"/>
        <v>0</v>
      </c>
      <c r="CL63">
        <f t="shared" si="20"/>
        <v>0</v>
      </c>
      <c r="CM63">
        <f t="shared" si="20"/>
        <v>0</v>
      </c>
      <c r="CN63">
        <f t="shared" si="20"/>
        <v>0</v>
      </c>
      <c r="CO63">
        <f t="shared" si="20"/>
        <v>0</v>
      </c>
      <c r="CP63">
        <f t="shared" si="20"/>
        <v>0</v>
      </c>
      <c r="CQ63">
        <f t="shared" si="20"/>
        <v>0</v>
      </c>
      <c r="CR63">
        <f t="shared" si="26"/>
        <v>0</v>
      </c>
      <c r="CS63">
        <f t="shared" si="26"/>
        <v>0</v>
      </c>
      <c r="CT63">
        <f t="shared" si="26"/>
        <v>0</v>
      </c>
      <c r="CU63">
        <f t="shared" si="26"/>
        <v>0</v>
      </c>
      <c r="CV63">
        <f t="shared" si="26"/>
        <v>0</v>
      </c>
      <c r="CW63">
        <f t="shared" si="26"/>
        <v>0</v>
      </c>
      <c r="CX63">
        <f t="shared" si="26"/>
        <v>0</v>
      </c>
      <c r="DA63">
        <f t="shared" si="2"/>
        <v>65006.683846537722</v>
      </c>
      <c r="DB63">
        <f t="shared" si="3"/>
        <v>14391.316153462278</v>
      </c>
    </row>
    <row r="64" spans="1:106" x14ac:dyDescent="0.2">
      <c r="A64" s="11">
        <v>1</v>
      </c>
      <c r="B64" s="2">
        <v>58.8</v>
      </c>
      <c r="C64" s="3">
        <v>104.5</v>
      </c>
      <c r="D64" s="2">
        <v>639.29999999999995</v>
      </c>
      <c r="E64" s="3">
        <v>9174.1</v>
      </c>
      <c r="F64" s="2">
        <v>73.2</v>
      </c>
      <c r="G64" s="12">
        <v>-3986.828</v>
      </c>
      <c r="H64">
        <f t="shared" si="4"/>
        <v>3986.828</v>
      </c>
      <c r="J64" s="9">
        <v>29162</v>
      </c>
      <c r="Q64">
        <v>63</v>
      </c>
      <c r="R64">
        <f t="shared" si="28"/>
        <v>0</v>
      </c>
      <c r="S64">
        <f t="shared" si="28"/>
        <v>0</v>
      </c>
      <c r="T64">
        <f t="shared" si="28"/>
        <v>0</v>
      </c>
      <c r="U64">
        <f t="shared" si="28"/>
        <v>0</v>
      </c>
      <c r="V64">
        <f t="shared" si="28"/>
        <v>0</v>
      </c>
      <c r="W64">
        <f t="shared" si="28"/>
        <v>0</v>
      </c>
      <c r="X64">
        <f t="shared" si="28"/>
        <v>0</v>
      </c>
      <c r="Y64">
        <f t="shared" si="28"/>
        <v>0</v>
      </c>
      <c r="Z64">
        <f t="shared" si="28"/>
        <v>0</v>
      </c>
      <c r="AA64">
        <f t="shared" si="28"/>
        <v>0</v>
      </c>
      <c r="AB64">
        <f t="shared" si="28"/>
        <v>0</v>
      </c>
      <c r="AC64">
        <f t="shared" si="28"/>
        <v>0</v>
      </c>
      <c r="AD64">
        <f t="shared" si="28"/>
        <v>0</v>
      </c>
      <c r="AE64">
        <f t="shared" si="28"/>
        <v>0</v>
      </c>
      <c r="AF64">
        <f t="shared" si="28"/>
        <v>0</v>
      </c>
      <c r="AG64">
        <f t="shared" si="28"/>
        <v>0</v>
      </c>
      <c r="AH64">
        <f t="shared" si="27"/>
        <v>0</v>
      </c>
      <c r="AI64">
        <f t="shared" si="27"/>
        <v>0</v>
      </c>
      <c r="AJ64">
        <f t="shared" si="27"/>
        <v>0</v>
      </c>
      <c r="AK64">
        <f t="shared" si="27"/>
        <v>0</v>
      </c>
      <c r="AL64">
        <f t="shared" si="27"/>
        <v>0</v>
      </c>
      <c r="AM64">
        <f t="shared" si="27"/>
        <v>0</v>
      </c>
      <c r="AN64">
        <f t="shared" si="27"/>
        <v>0</v>
      </c>
      <c r="AO64">
        <f t="shared" si="27"/>
        <v>0</v>
      </c>
      <c r="AP64">
        <f t="shared" si="27"/>
        <v>0</v>
      </c>
      <c r="AQ64">
        <f t="shared" si="27"/>
        <v>0</v>
      </c>
      <c r="AR64">
        <f t="shared" si="27"/>
        <v>0</v>
      </c>
      <c r="AS64">
        <f t="shared" si="27"/>
        <v>0</v>
      </c>
      <c r="AT64">
        <f t="shared" si="27"/>
        <v>0</v>
      </c>
      <c r="AU64">
        <f t="shared" si="27"/>
        <v>0</v>
      </c>
      <c r="AV64">
        <f t="shared" si="27"/>
        <v>0</v>
      </c>
      <c r="AW64">
        <f t="shared" si="30"/>
        <v>0</v>
      </c>
      <c r="AX64">
        <f t="shared" si="30"/>
        <v>0</v>
      </c>
      <c r="AY64">
        <f t="shared" si="30"/>
        <v>0</v>
      </c>
      <c r="AZ64">
        <f t="shared" si="30"/>
        <v>0</v>
      </c>
      <c r="BA64">
        <f t="shared" si="30"/>
        <v>0</v>
      </c>
      <c r="BB64">
        <f t="shared" si="30"/>
        <v>0</v>
      </c>
      <c r="BC64">
        <f t="shared" si="30"/>
        <v>0</v>
      </c>
      <c r="BD64">
        <f t="shared" si="30"/>
        <v>0</v>
      </c>
      <c r="BE64">
        <f t="shared" si="30"/>
        <v>0</v>
      </c>
      <c r="BF64">
        <f t="shared" si="30"/>
        <v>0</v>
      </c>
      <c r="BG64">
        <f t="shared" si="30"/>
        <v>0</v>
      </c>
      <c r="BH64">
        <f t="shared" si="30"/>
        <v>0</v>
      </c>
      <c r="BI64">
        <f t="shared" si="30"/>
        <v>0</v>
      </c>
      <c r="BJ64">
        <f t="shared" si="30"/>
        <v>0</v>
      </c>
      <c r="BK64">
        <f t="shared" si="30"/>
        <v>0</v>
      </c>
      <c r="BL64">
        <f t="shared" si="30"/>
        <v>0</v>
      </c>
      <c r="BM64">
        <f t="shared" si="29"/>
        <v>0</v>
      </c>
      <c r="BN64">
        <f t="shared" si="29"/>
        <v>0</v>
      </c>
      <c r="BO64">
        <f t="shared" si="29"/>
        <v>0</v>
      </c>
      <c r="BP64">
        <f t="shared" si="29"/>
        <v>0</v>
      </c>
      <c r="BQ64">
        <f t="shared" si="29"/>
        <v>0</v>
      </c>
      <c r="BR64">
        <f t="shared" si="29"/>
        <v>0</v>
      </c>
      <c r="BS64">
        <f t="shared" si="29"/>
        <v>0</v>
      </c>
      <c r="BT64">
        <f t="shared" si="29"/>
        <v>0</v>
      </c>
      <c r="BU64">
        <f t="shared" si="29"/>
        <v>0</v>
      </c>
      <c r="BV64">
        <f t="shared" si="29"/>
        <v>0</v>
      </c>
      <c r="BW64">
        <f t="shared" si="29"/>
        <v>0</v>
      </c>
      <c r="BX64">
        <f t="shared" si="29"/>
        <v>0</v>
      </c>
      <c r="BY64">
        <f t="shared" si="29"/>
        <v>0</v>
      </c>
      <c r="BZ64">
        <f t="shared" si="29"/>
        <v>0</v>
      </c>
      <c r="CA64">
        <f t="shared" si="29"/>
        <v>-7.3483695647134015E-2</v>
      </c>
      <c r="CB64">
        <f t="shared" si="22"/>
        <v>1.0107420116448325</v>
      </c>
      <c r="CC64">
        <f t="shared" si="20"/>
        <v>-7.3483695647134015E-2</v>
      </c>
      <c r="CD64">
        <f t="shared" si="20"/>
        <v>0</v>
      </c>
      <c r="CE64">
        <f t="shared" si="20"/>
        <v>0</v>
      </c>
      <c r="CF64">
        <f t="shared" si="20"/>
        <v>0</v>
      </c>
      <c r="CG64">
        <f t="shared" si="20"/>
        <v>0</v>
      </c>
      <c r="CH64">
        <f t="shared" si="20"/>
        <v>0</v>
      </c>
      <c r="CI64">
        <f t="shared" si="20"/>
        <v>0</v>
      </c>
      <c r="CJ64">
        <f t="shared" si="20"/>
        <v>0</v>
      </c>
      <c r="CK64">
        <f t="shared" si="20"/>
        <v>0</v>
      </c>
      <c r="CL64">
        <f t="shared" si="20"/>
        <v>0</v>
      </c>
      <c r="CM64">
        <f t="shared" si="20"/>
        <v>0</v>
      </c>
      <c r="CN64">
        <f t="shared" ref="CN64:CX80" si="31">IF(AND(CN$1=$Q64,OR(CN$1=1,CN$1=85)),$L$2,IF(ABS(CN$1-$Q64)=1,$N$2,IF(CN$1=$Q64,$M$2,0)))</f>
        <v>0</v>
      </c>
      <c r="CO64">
        <f t="shared" si="31"/>
        <v>0</v>
      </c>
      <c r="CP64">
        <f t="shared" si="31"/>
        <v>0</v>
      </c>
      <c r="CQ64">
        <f t="shared" si="31"/>
        <v>0</v>
      </c>
      <c r="CR64">
        <f t="shared" si="31"/>
        <v>0</v>
      </c>
      <c r="CS64">
        <f t="shared" si="31"/>
        <v>0</v>
      </c>
      <c r="CT64">
        <f t="shared" si="31"/>
        <v>0</v>
      </c>
      <c r="CU64">
        <f t="shared" si="31"/>
        <v>0</v>
      </c>
      <c r="CV64">
        <f t="shared" si="31"/>
        <v>0</v>
      </c>
      <c r="CW64">
        <f t="shared" si="31"/>
        <v>0</v>
      </c>
      <c r="CX64">
        <f t="shared" si="31"/>
        <v>0</v>
      </c>
      <c r="DA64">
        <f t="shared" si="2"/>
        <v>33208.044226611855</v>
      </c>
      <c r="DB64">
        <f t="shared" si="3"/>
        <v>-4046.0442266118553</v>
      </c>
    </row>
    <row r="65" spans="1:106" x14ac:dyDescent="0.2">
      <c r="A65" s="11">
        <v>1</v>
      </c>
      <c r="B65" s="2">
        <v>61.8</v>
      </c>
      <c r="C65" s="3">
        <v>99.7</v>
      </c>
      <c r="D65" s="2">
        <v>874.2</v>
      </c>
      <c r="E65" s="3">
        <v>28327</v>
      </c>
      <c r="F65" s="2">
        <v>67.400000000000006</v>
      </c>
      <c r="G65" s="12">
        <v>-10964</v>
      </c>
      <c r="H65">
        <f t="shared" si="4"/>
        <v>10964</v>
      </c>
      <c r="J65" s="9">
        <v>24386</v>
      </c>
      <c r="Q65">
        <v>64</v>
      </c>
      <c r="R65">
        <f t="shared" si="28"/>
        <v>0</v>
      </c>
      <c r="S65">
        <f t="shared" si="28"/>
        <v>0</v>
      </c>
      <c r="T65">
        <f t="shared" si="28"/>
        <v>0</v>
      </c>
      <c r="U65">
        <f t="shared" si="28"/>
        <v>0</v>
      </c>
      <c r="V65">
        <f t="shared" si="28"/>
        <v>0</v>
      </c>
      <c r="W65">
        <f t="shared" si="28"/>
        <v>0</v>
      </c>
      <c r="X65">
        <f t="shared" si="28"/>
        <v>0</v>
      </c>
      <c r="Y65">
        <f t="shared" si="28"/>
        <v>0</v>
      </c>
      <c r="Z65">
        <f t="shared" si="28"/>
        <v>0</v>
      </c>
      <c r="AA65">
        <f t="shared" si="28"/>
        <v>0</v>
      </c>
      <c r="AB65">
        <f t="shared" si="28"/>
        <v>0</v>
      </c>
      <c r="AC65">
        <f t="shared" si="28"/>
        <v>0</v>
      </c>
      <c r="AD65">
        <f t="shared" si="28"/>
        <v>0</v>
      </c>
      <c r="AE65">
        <f t="shared" si="28"/>
        <v>0</v>
      </c>
      <c r="AF65">
        <f t="shared" si="28"/>
        <v>0</v>
      </c>
      <c r="AG65">
        <f t="shared" si="28"/>
        <v>0</v>
      </c>
      <c r="AH65">
        <f t="shared" si="27"/>
        <v>0</v>
      </c>
      <c r="AI65">
        <f t="shared" si="27"/>
        <v>0</v>
      </c>
      <c r="AJ65">
        <f t="shared" si="27"/>
        <v>0</v>
      </c>
      <c r="AK65">
        <f t="shared" si="27"/>
        <v>0</v>
      </c>
      <c r="AL65">
        <f t="shared" si="27"/>
        <v>0</v>
      </c>
      <c r="AM65">
        <f t="shared" si="27"/>
        <v>0</v>
      </c>
      <c r="AN65">
        <f t="shared" si="27"/>
        <v>0</v>
      </c>
      <c r="AO65">
        <f t="shared" si="27"/>
        <v>0</v>
      </c>
      <c r="AP65">
        <f t="shared" si="27"/>
        <v>0</v>
      </c>
      <c r="AQ65">
        <f t="shared" si="27"/>
        <v>0</v>
      </c>
      <c r="AR65">
        <f t="shared" si="27"/>
        <v>0</v>
      </c>
      <c r="AS65">
        <f t="shared" si="27"/>
        <v>0</v>
      </c>
      <c r="AT65">
        <f t="shared" si="27"/>
        <v>0</v>
      </c>
      <c r="AU65">
        <f t="shared" si="27"/>
        <v>0</v>
      </c>
      <c r="AV65">
        <f t="shared" si="27"/>
        <v>0</v>
      </c>
      <c r="AW65">
        <f t="shared" si="30"/>
        <v>0</v>
      </c>
      <c r="AX65">
        <f t="shared" si="30"/>
        <v>0</v>
      </c>
      <c r="AY65">
        <f t="shared" si="30"/>
        <v>0</v>
      </c>
      <c r="AZ65">
        <f t="shared" si="30"/>
        <v>0</v>
      </c>
      <c r="BA65">
        <f t="shared" si="30"/>
        <v>0</v>
      </c>
      <c r="BB65">
        <f t="shared" si="30"/>
        <v>0</v>
      </c>
      <c r="BC65">
        <f t="shared" si="30"/>
        <v>0</v>
      </c>
      <c r="BD65">
        <f t="shared" si="30"/>
        <v>0</v>
      </c>
      <c r="BE65">
        <f t="shared" si="30"/>
        <v>0</v>
      </c>
      <c r="BF65">
        <f t="shared" si="30"/>
        <v>0</v>
      </c>
      <c r="BG65">
        <f t="shared" si="30"/>
        <v>0</v>
      </c>
      <c r="BH65">
        <f t="shared" si="30"/>
        <v>0</v>
      </c>
      <c r="BI65">
        <f t="shared" si="30"/>
        <v>0</v>
      </c>
      <c r="BJ65">
        <f t="shared" si="30"/>
        <v>0</v>
      </c>
      <c r="BK65">
        <f t="shared" si="30"/>
        <v>0</v>
      </c>
      <c r="BL65">
        <f t="shared" si="30"/>
        <v>0</v>
      </c>
      <c r="BM65">
        <f t="shared" si="29"/>
        <v>0</v>
      </c>
      <c r="BN65">
        <f t="shared" si="29"/>
        <v>0</v>
      </c>
      <c r="BO65">
        <f t="shared" si="29"/>
        <v>0</v>
      </c>
      <c r="BP65">
        <f t="shared" si="29"/>
        <v>0</v>
      </c>
      <c r="BQ65">
        <f t="shared" si="29"/>
        <v>0</v>
      </c>
      <c r="BR65">
        <f t="shared" si="29"/>
        <v>0</v>
      </c>
      <c r="BS65">
        <f t="shared" si="29"/>
        <v>0</v>
      </c>
      <c r="BT65">
        <f t="shared" si="29"/>
        <v>0</v>
      </c>
      <c r="BU65">
        <f t="shared" si="29"/>
        <v>0</v>
      </c>
      <c r="BV65">
        <f t="shared" si="29"/>
        <v>0</v>
      </c>
      <c r="BW65">
        <f t="shared" si="29"/>
        <v>0</v>
      </c>
      <c r="BX65">
        <f t="shared" si="29"/>
        <v>0</v>
      </c>
      <c r="BY65">
        <f t="shared" si="29"/>
        <v>0</v>
      </c>
      <c r="BZ65">
        <f t="shared" si="29"/>
        <v>0</v>
      </c>
      <c r="CA65">
        <f t="shared" si="29"/>
        <v>0</v>
      </c>
      <c r="CB65">
        <f t="shared" si="22"/>
        <v>-7.3483695647134015E-2</v>
      </c>
      <c r="CC65">
        <f t="shared" ref="CC65:CR81" si="32">IF(AND(CC$1=$Q65,OR(CC$1=1,CC$1=85)),$L$2,IF(ABS(CC$1-$Q65)=1,$N$2,IF(CC$1=$Q65,$M$2,0)))</f>
        <v>1.0107420116448325</v>
      </c>
      <c r="CD65">
        <f t="shared" si="32"/>
        <v>-7.3483695647134015E-2</v>
      </c>
      <c r="CE65">
        <f t="shared" si="32"/>
        <v>0</v>
      </c>
      <c r="CF65">
        <f t="shared" si="32"/>
        <v>0</v>
      </c>
      <c r="CG65">
        <f t="shared" si="32"/>
        <v>0</v>
      </c>
      <c r="CH65">
        <f t="shared" si="32"/>
        <v>0</v>
      </c>
      <c r="CI65">
        <f t="shared" si="32"/>
        <v>0</v>
      </c>
      <c r="CJ65">
        <f t="shared" si="32"/>
        <v>0</v>
      </c>
      <c r="CK65">
        <f t="shared" si="32"/>
        <v>0</v>
      </c>
      <c r="CL65">
        <f t="shared" si="32"/>
        <v>0</v>
      </c>
      <c r="CM65">
        <f t="shared" si="32"/>
        <v>0</v>
      </c>
      <c r="CN65">
        <f t="shared" si="32"/>
        <v>0</v>
      </c>
      <c r="CO65">
        <f t="shared" si="32"/>
        <v>0</v>
      </c>
      <c r="CP65">
        <f t="shared" si="32"/>
        <v>0</v>
      </c>
      <c r="CQ65">
        <f t="shared" si="32"/>
        <v>0</v>
      </c>
      <c r="CR65">
        <f t="shared" si="32"/>
        <v>0</v>
      </c>
      <c r="CS65">
        <f t="shared" si="31"/>
        <v>0</v>
      </c>
      <c r="CT65">
        <f t="shared" si="31"/>
        <v>0</v>
      </c>
      <c r="CU65">
        <f t="shared" si="31"/>
        <v>0</v>
      </c>
      <c r="CV65">
        <f t="shared" si="31"/>
        <v>0</v>
      </c>
      <c r="CW65">
        <f t="shared" si="31"/>
        <v>0</v>
      </c>
      <c r="CX65">
        <f t="shared" si="31"/>
        <v>0</v>
      </c>
      <c r="DA65">
        <f t="shared" si="2"/>
        <v>35277.328440849953</v>
      </c>
      <c r="DB65">
        <f t="shared" si="3"/>
        <v>-10891.328440849953</v>
      </c>
    </row>
    <row r="66" spans="1:106" x14ac:dyDescent="0.2">
      <c r="A66" s="11">
        <v>1</v>
      </c>
      <c r="B66" s="2">
        <v>53.9</v>
      </c>
      <c r="C66" s="3">
        <v>103</v>
      </c>
      <c r="D66" s="2">
        <v>916</v>
      </c>
      <c r="E66" s="3">
        <v>28.5</v>
      </c>
      <c r="F66" s="2">
        <v>67.599999999999994</v>
      </c>
      <c r="G66" s="12">
        <v>-8397.85</v>
      </c>
      <c r="H66">
        <f t="shared" si="4"/>
        <v>8397.85</v>
      </c>
      <c r="J66" s="9">
        <v>19503</v>
      </c>
      <c r="Q66">
        <v>65</v>
      </c>
      <c r="R66">
        <f t="shared" si="28"/>
        <v>0</v>
      </c>
      <c r="S66">
        <f t="shared" si="28"/>
        <v>0</v>
      </c>
      <c r="T66">
        <f t="shared" si="28"/>
        <v>0</v>
      </c>
      <c r="U66">
        <f t="shared" si="28"/>
        <v>0</v>
      </c>
      <c r="V66">
        <f t="shared" si="28"/>
        <v>0</v>
      </c>
      <c r="W66">
        <f t="shared" si="28"/>
        <v>0</v>
      </c>
      <c r="X66">
        <f t="shared" si="28"/>
        <v>0</v>
      </c>
      <c r="Y66">
        <f t="shared" si="28"/>
        <v>0</v>
      </c>
      <c r="Z66">
        <f t="shared" si="28"/>
        <v>0</v>
      </c>
      <c r="AA66">
        <f t="shared" si="28"/>
        <v>0</v>
      </c>
      <c r="AB66">
        <f t="shared" si="28"/>
        <v>0</v>
      </c>
      <c r="AC66">
        <f t="shared" si="28"/>
        <v>0</v>
      </c>
      <c r="AD66">
        <f t="shared" si="28"/>
        <v>0</v>
      </c>
      <c r="AE66">
        <f t="shared" si="28"/>
        <v>0</v>
      </c>
      <c r="AF66">
        <f t="shared" si="28"/>
        <v>0</v>
      </c>
      <c r="AG66">
        <f t="shared" si="28"/>
        <v>0</v>
      </c>
      <c r="AH66">
        <f t="shared" si="27"/>
        <v>0</v>
      </c>
      <c r="AI66">
        <f t="shared" si="27"/>
        <v>0</v>
      </c>
      <c r="AJ66">
        <f t="shared" si="27"/>
        <v>0</v>
      </c>
      <c r="AK66">
        <f t="shared" si="27"/>
        <v>0</v>
      </c>
      <c r="AL66">
        <f t="shared" si="27"/>
        <v>0</v>
      </c>
      <c r="AM66">
        <f t="shared" si="27"/>
        <v>0</v>
      </c>
      <c r="AN66">
        <f t="shared" si="27"/>
        <v>0</v>
      </c>
      <c r="AO66">
        <f t="shared" si="27"/>
        <v>0</v>
      </c>
      <c r="AP66">
        <f t="shared" si="27"/>
        <v>0</v>
      </c>
      <c r="AQ66">
        <f t="shared" si="27"/>
        <v>0</v>
      </c>
      <c r="AR66">
        <f t="shared" si="27"/>
        <v>0</v>
      </c>
      <c r="AS66">
        <f t="shared" si="27"/>
        <v>0</v>
      </c>
      <c r="AT66">
        <f t="shared" si="27"/>
        <v>0</v>
      </c>
      <c r="AU66">
        <f t="shared" si="27"/>
        <v>0</v>
      </c>
      <c r="AV66">
        <f t="shared" si="27"/>
        <v>0</v>
      </c>
      <c r="AW66">
        <f t="shared" si="30"/>
        <v>0</v>
      </c>
      <c r="AX66">
        <f t="shared" si="30"/>
        <v>0</v>
      </c>
      <c r="AY66">
        <f t="shared" si="30"/>
        <v>0</v>
      </c>
      <c r="AZ66">
        <f t="shared" si="30"/>
        <v>0</v>
      </c>
      <c r="BA66">
        <f t="shared" si="30"/>
        <v>0</v>
      </c>
      <c r="BB66">
        <f t="shared" si="30"/>
        <v>0</v>
      </c>
      <c r="BC66">
        <f t="shared" si="30"/>
        <v>0</v>
      </c>
      <c r="BD66">
        <f t="shared" si="30"/>
        <v>0</v>
      </c>
      <c r="BE66">
        <f t="shared" si="30"/>
        <v>0</v>
      </c>
      <c r="BF66">
        <f t="shared" si="30"/>
        <v>0</v>
      </c>
      <c r="BG66">
        <f t="shared" si="30"/>
        <v>0</v>
      </c>
      <c r="BH66">
        <f t="shared" si="30"/>
        <v>0</v>
      </c>
      <c r="BI66">
        <f t="shared" si="30"/>
        <v>0</v>
      </c>
      <c r="BJ66">
        <f t="shared" si="30"/>
        <v>0</v>
      </c>
      <c r="BK66">
        <f t="shared" si="30"/>
        <v>0</v>
      </c>
      <c r="BL66">
        <f t="shared" si="30"/>
        <v>0</v>
      </c>
      <c r="BM66">
        <f t="shared" si="29"/>
        <v>0</v>
      </c>
      <c r="BN66">
        <f t="shared" si="29"/>
        <v>0</v>
      </c>
      <c r="BO66">
        <f t="shared" si="29"/>
        <v>0</v>
      </c>
      <c r="BP66">
        <f t="shared" si="29"/>
        <v>0</v>
      </c>
      <c r="BQ66">
        <f t="shared" si="29"/>
        <v>0</v>
      </c>
      <c r="BR66">
        <f t="shared" si="29"/>
        <v>0</v>
      </c>
      <c r="BS66">
        <f t="shared" si="29"/>
        <v>0</v>
      </c>
      <c r="BT66">
        <f t="shared" si="29"/>
        <v>0</v>
      </c>
      <c r="BU66">
        <f t="shared" si="29"/>
        <v>0</v>
      </c>
      <c r="BV66">
        <f t="shared" si="29"/>
        <v>0</v>
      </c>
      <c r="BW66">
        <f t="shared" si="29"/>
        <v>0</v>
      </c>
      <c r="BX66">
        <f t="shared" si="29"/>
        <v>0</v>
      </c>
      <c r="BY66">
        <f t="shared" si="29"/>
        <v>0</v>
      </c>
      <c r="BZ66">
        <f t="shared" si="29"/>
        <v>0</v>
      </c>
      <c r="CA66">
        <f t="shared" si="29"/>
        <v>0</v>
      </c>
      <c r="CB66">
        <f t="shared" si="22"/>
        <v>0</v>
      </c>
      <c r="CC66">
        <f t="shared" si="32"/>
        <v>-7.3483695647134015E-2</v>
      </c>
      <c r="CD66">
        <f t="shared" si="32"/>
        <v>1.0107420116448325</v>
      </c>
      <c r="CE66">
        <f t="shared" si="32"/>
        <v>-7.3483695647134015E-2</v>
      </c>
      <c r="CF66">
        <f t="shared" si="32"/>
        <v>0</v>
      </c>
      <c r="CG66">
        <f t="shared" si="32"/>
        <v>0</v>
      </c>
      <c r="CH66">
        <f t="shared" si="32"/>
        <v>0</v>
      </c>
      <c r="CI66">
        <f t="shared" si="32"/>
        <v>0</v>
      </c>
      <c r="CJ66">
        <f t="shared" si="32"/>
        <v>0</v>
      </c>
      <c r="CK66">
        <f t="shared" si="32"/>
        <v>0</v>
      </c>
      <c r="CL66">
        <f t="shared" si="32"/>
        <v>0</v>
      </c>
      <c r="CM66">
        <f t="shared" si="32"/>
        <v>0</v>
      </c>
      <c r="CN66">
        <f t="shared" si="32"/>
        <v>0</v>
      </c>
      <c r="CO66">
        <f t="shared" si="32"/>
        <v>0</v>
      </c>
      <c r="CP66">
        <f t="shared" si="32"/>
        <v>0</v>
      </c>
      <c r="CQ66">
        <f t="shared" si="32"/>
        <v>0</v>
      </c>
      <c r="CR66">
        <f t="shared" si="32"/>
        <v>0</v>
      </c>
      <c r="CS66">
        <f t="shared" si="31"/>
        <v>0</v>
      </c>
      <c r="CT66">
        <f t="shared" si="31"/>
        <v>0</v>
      </c>
      <c r="CU66">
        <f t="shared" si="31"/>
        <v>0</v>
      </c>
      <c r="CV66">
        <f t="shared" si="31"/>
        <v>0</v>
      </c>
      <c r="CW66">
        <f t="shared" si="31"/>
        <v>0</v>
      </c>
      <c r="CX66">
        <f t="shared" si="31"/>
        <v>0</v>
      </c>
      <c r="DA66">
        <f t="shared" si="2"/>
        <v>28041.666248746598</v>
      </c>
      <c r="DB66">
        <f t="shared" si="3"/>
        <v>-8538.6662487465983</v>
      </c>
    </row>
    <row r="67" spans="1:106" x14ac:dyDescent="0.2">
      <c r="A67" s="11">
        <v>1</v>
      </c>
      <c r="B67" s="2">
        <v>50.8</v>
      </c>
      <c r="C67" s="3">
        <v>101.7</v>
      </c>
      <c r="D67" s="2">
        <v>620.1</v>
      </c>
      <c r="E67" s="3">
        <v>21.6</v>
      </c>
      <c r="F67" s="2">
        <v>67.400000000000006</v>
      </c>
      <c r="G67" s="12">
        <v>-1355.4649999999999</v>
      </c>
      <c r="H67">
        <f t="shared" si="4"/>
        <v>1355.4649999999999</v>
      </c>
      <c r="J67" s="9">
        <v>15603</v>
      </c>
      <c r="Q67">
        <v>66</v>
      </c>
      <c r="R67">
        <f t="shared" si="28"/>
        <v>0</v>
      </c>
      <c r="S67">
        <f t="shared" si="28"/>
        <v>0</v>
      </c>
      <c r="T67">
        <f t="shared" si="28"/>
        <v>0</v>
      </c>
      <c r="U67">
        <f t="shared" si="28"/>
        <v>0</v>
      </c>
      <c r="V67">
        <f t="shared" si="28"/>
        <v>0</v>
      </c>
      <c r="W67">
        <f t="shared" si="28"/>
        <v>0</v>
      </c>
      <c r="X67">
        <f t="shared" si="28"/>
        <v>0</v>
      </c>
      <c r="Y67">
        <f t="shared" si="28"/>
        <v>0</v>
      </c>
      <c r="Z67">
        <f t="shared" si="28"/>
        <v>0</v>
      </c>
      <c r="AA67">
        <f t="shared" si="28"/>
        <v>0</v>
      </c>
      <c r="AB67">
        <f t="shared" si="28"/>
        <v>0</v>
      </c>
      <c r="AC67">
        <f t="shared" si="28"/>
        <v>0</v>
      </c>
      <c r="AD67">
        <f t="shared" si="28"/>
        <v>0</v>
      </c>
      <c r="AE67">
        <f t="shared" si="28"/>
        <v>0</v>
      </c>
      <c r="AF67">
        <f t="shared" si="28"/>
        <v>0</v>
      </c>
      <c r="AG67">
        <f t="shared" si="28"/>
        <v>0</v>
      </c>
      <c r="AH67">
        <f t="shared" si="27"/>
        <v>0</v>
      </c>
      <c r="AI67">
        <f t="shared" si="27"/>
        <v>0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7"/>
        <v>0</v>
      </c>
      <c r="AN67">
        <f t="shared" si="27"/>
        <v>0</v>
      </c>
      <c r="AO67">
        <f t="shared" si="27"/>
        <v>0</v>
      </c>
      <c r="AP67">
        <f t="shared" si="27"/>
        <v>0</v>
      </c>
      <c r="AQ67">
        <f t="shared" si="27"/>
        <v>0</v>
      </c>
      <c r="AR67">
        <f t="shared" si="27"/>
        <v>0</v>
      </c>
      <c r="AS67">
        <f t="shared" si="27"/>
        <v>0</v>
      </c>
      <c r="AT67">
        <f t="shared" si="27"/>
        <v>0</v>
      </c>
      <c r="AU67">
        <f t="shared" si="27"/>
        <v>0</v>
      </c>
      <c r="AV67">
        <f t="shared" si="27"/>
        <v>0</v>
      </c>
      <c r="AW67">
        <f t="shared" si="30"/>
        <v>0</v>
      </c>
      <c r="AX67">
        <f t="shared" si="30"/>
        <v>0</v>
      </c>
      <c r="AY67">
        <f t="shared" si="30"/>
        <v>0</v>
      </c>
      <c r="AZ67">
        <f t="shared" si="30"/>
        <v>0</v>
      </c>
      <c r="BA67">
        <f t="shared" si="30"/>
        <v>0</v>
      </c>
      <c r="BB67">
        <f t="shared" si="30"/>
        <v>0</v>
      </c>
      <c r="BC67">
        <f t="shared" si="30"/>
        <v>0</v>
      </c>
      <c r="BD67">
        <f t="shared" si="30"/>
        <v>0</v>
      </c>
      <c r="BE67">
        <f t="shared" si="30"/>
        <v>0</v>
      </c>
      <c r="BF67">
        <f t="shared" si="30"/>
        <v>0</v>
      </c>
      <c r="BG67">
        <f t="shared" si="30"/>
        <v>0</v>
      </c>
      <c r="BH67">
        <f t="shared" si="30"/>
        <v>0</v>
      </c>
      <c r="BI67">
        <f t="shared" si="30"/>
        <v>0</v>
      </c>
      <c r="BJ67">
        <f t="shared" si="30"/>
        <v>0</v>
      </c>
      <c r="BK67">
        <f t="shared" si="30"/>
        <v>0</v>
      </c>
      <c r="BL67">
        <f t="shared" si="30"/>
        <v>0</v>
      </c>
      <c r="BM67">
        <f t="shared" si="29"/>
        <v>0</v>
      </c>
      <c r="BN67">
        <f t="shared" si="29"/>
        <v>0</v>
      </c>
      <c r="BO67">
        <f t="shared" si="29"/>
        <v>0</v>
      </c>
      <c r="BP67">
        <f t="shared" si="29"/>
        <v>0</v>
      </c>
      <c r="BQ67">
        <f t="shared" si="29"/>
        <v>0</v>
      </c>
      <c r="BR67">
        <f t="shared" si="29"/>
        <v>0</v>
      </c>
      <c r="BS67">
        <f t="shared" si="29"/>
        <v>0</v>
      </c>
      <c r="BT67">
        <f t="shared" si="29"/>
        <v>0</v>
      </c>
      <c r="BU67">
        <f t="shared" si="29"/>
        <v>0</v>
      </c>
      <c r="BV67">
        <f t="shared" si="29"/>
        <v>0</v>
      </c>
      <c r="BW67">
        <f t="shared" si="29"/>
        <v>0</v>
      </c>
      <c r="BX67">
        <f t="shared" si="29"/>
        <v>0</v>
      </c>
      <c r="BY67">
        <f t="shared" si="29"/>
        <v>0</v>
      </c>
      <c r="BZ67">
        <f t="shared" si="29"/>
        <v>0</v>
      </c>
      <c r="CA67">
        <f t="shared" si="29"/>
        <v>0</v>
      </c>
      <c r="CB67">
        <f t="shared" si="22"/>
        <v>0</v>
      </c>
      <c r="CC67">
        <f t="shared" si="32"/>
        <v>0</v>
      </c>
      <c r="CD67">
        <f t="shared" si="32"/>
        <v>-7.3483695647134015E-2</v>
      </c>
      <c r="CE67">
        <f t="shared" si="32"/>
        <v>1.0107420116448325</v>
      </c>
      <c r="CF67">
        <f t="shared" si="32"/>
        <v>-7.3483695647134015E-2</v>
      </c>
      <c r="CG67">
        <f t="shared" si="32"/>
        <v>0</v>
      </c>
      <c r="CH67">
        <f t="shared" si="32"/>
        <v>0</v>
      </c>
      <c r="CI67">
        <f t="shared" si="32"/>
        <v>0</v>
      </c>
      <c r="CJ67">
        <f t="shared" si="32"/>
        <v>0</v>
      </c>
      <c r="CK67">
        <f t="shared" si="32"/>
        <v>0</v>
      </c>
      <c r="CL67">
        <f t="shared" si="32"/>
        <v>0</v>
      </c>
      <c r="CM67">
        <f t="shared" si="32"/>
        <v>0</v>
      </c>
      <c r="CN67">
        <f t="shared" si="32"/>
        <v>0</v>
      </c>
      <c r="CO67">
        <f t="shared" si="32"/>
        <v>0</v>
      </c>
      <c r="CP67">
        <f t="shared" si="32"/>
        <v>0</v>
      </c>
      <c r="CQ67">
        <f t="shared" si="32"/>
        <v>0</v>
      </c>
      <c r="CR67">
        <f t="shared" si="32"/>
        <v>0</v>
      </c>
      <c r="CS67">
        <f t="shared" si="31"/>
        <v>0</v>
      </c>
      <c r="CT67">
        <f t="shared" si="31"/>
        <v>0</v>
      </c>
      <c r="CU67">
        <f t="shared" si="31"/>
        <v>0</v>
      </c>
      <c r="CV67">
        <f t="shared" si="31"/>
        <v>0</v>
      </c>
      <c r="CW67">
        <f t="shared" si="31"/>
        <v>0</v>
      </c>
      <c r="CX67">
        <f t="shared" si="31"/>
        <v>0</v>
      </c>
      <c r="DA67">
        <f t="shared" ref="DA67:DA86" si="33">$P$1+B67*$P$2+C67*$P$3+D67*$P$4+E67*$P$5+F67*$P$6</f>
        <v>17207.101836594342</v>
      </c>
      <c r="DB67">
        <f t="shared" ref="DB67:DB86" si="34">J67-DA67</f>
        <v>-1604.1018365943419</v>
      </c>
    </row>
    <row r="68" spans="1:106" x14ac:dyDescent="0.2">
      <c r="A68" s="11">
        <v>1</v>
      </c>
      <c r="B68" s="2">
        <v>56.8</v>
      </c>
      <c r="C68" s="3">
        <v>103</v>
      </c>
      <c r="D68" s="2">
        <v>917.9</v>
      </c>
      <c r="E68" s="3">
        <v>243</v>
      </c>
      <c r="F68" s="2">
        <v>50.8</v>
      </c>
      <c r="G68" s="12">
        <v>-5320.5879999999997</v>
      </c>
      <c r="H68">
        <f t="shared" ref="H68:H86" si="35">ABS(G68)</f>
        <v>5320.5879999999997</v>
      </c>
      <c r="J68" s="9">
        <v>21571</v>
      </c>
      <c r="Q68">
        <v>67</v>
      </c>
      <c r="R68">
        <f t="shared" si="28"/>
        <v>0</v>
      </c>
      <c r="S68">
        <f t="shared" si="28"/>
        <v>0</v>
      </c>
      <c r="T68">
        <f t="shared" si="28"/>
        <v>0</v>
      </c>
      <c r="U68">
        <f t="shared" si="28"/>
        <v>0</v>
      </c>
      <c r="V68">
        <f t="shared" si="28"/>
        <v>0</v>
      </c>
      <c r="W68">
        <f t="shared" si="28"/>
        <v>0</v>
      </c>
      <c r="X68">
        <f t="shared" si="28"/>
        <v>0</v>
      </c>
      <c r="Y68">
        <f t="shared" si="28"/>
        <v>0</v>
      </c>
      <c r="Z68">
        <f t="shared" si="28"/>
        <v>0</v>
      </c>
      <c r="AA68">
        <f t="shared" si="28"/>
        <v>0</v>
      </c>
      <c r="AB68">
        <f t="shared" si="28"/>
        <v>0</v>
      </c>
      <c r="AC68">
        <f t="shared" si="28"/>
        <v>0</v>
      </c>
      <c r="AD68">
        <f t="shared" si="28"/>
        <v>0</v>
      </c>
      <c r="AE68">
        <f t="shared" si="28"/>
        <v>0</v>
      </c>
      <c r="AF68">
        <f t="shared" si="28"/>
        <v>0</v>
      </c>
      <c r="AG68">
        <f t="shared" si="28"/>
        <v>0</v>
      </c>
      <c r="AH68">
        <f t="shared" si="27"/>
        <v>0</v>
      </c>
      <c r="AI68">
        <f t="shared" si="27"/>
        <v>0</v>
      </c>
      <c r="AJ68">
        <f t="shared" si="27"/>
        <v>0</v>
      </c>
      <c r="AK68">
        <f t="shared" si="27"/>
        <v>0</v>
      </c>
      <c r="AL68">
        <f t="shared" si="27"/>
        <v>0</v>
      </c>
      <c r="AM68">
        <f t="shared" si="27"/>
        <v>0</v>
      </c>
      <c r="AN68">
        <f t="shared" si="27"/>
        <v>0</v>
      </c>
      <c r="AO68">
        <f t="shared" si="27"/>
        <v>0</v>
      </c>
      <c r="AP68">
        <f t="shared" si="27"/>
        <v>0</v>
      </c>
      <c r="AQ68">
        <f t="shared" si="27"/>
        <v>0</v>
      </c>
      <c r="AR68">
        <f t="shared" si="27"/>
        <v>0</v>
      </c>
      <c r="AS68">
        <f t="shared" si="27"/>
        <v>0</v>
      </c>
      <c r="AT68">
        <f t="shared" si="27"/>
        <v>0</v>
      </c>
      <c r="AU68">
        <f t="shared" si="27"/>
        <v>0</v>
      </c>
      <c r="AV68">
        <f t="shared" si="27"/>
        <v>0</v>
      </c>
      <c r="AW68">
        <f t="shared" si="30"/>
        <v>0</v>
      </c>
      <c r="AX68">
        <f t="shared" si="30"/>
        <v>0</v>
      </c>
      <c r="AY68">
        <f t="shared" si="30"/>
        <v>0</v>
      </c>
      <c r="AZ68">
        <f t="shared" si="30"/>
        <v>0</v>
      </c>
      <c r="BA68">
        <f t="shared" si="30"/>
        <v>0</v>
      </c>
      <c r="BB68">
        <f t="shared" si="30"/>
        <v>0</v>
      </c>
      <c r="BC68">
        <f t="shared" si="30"/>
        <v>0</v>
      </c>
      <c r="BD68">
        <f t="shared" si="30"/>
        <v>0</v>
      </c>
      <c r="BE68">
        <f t="shared" si="30"/>
        <v>0</v>
      </c>
      <c r="BF68">
        <f t="shared" si="30"/>
        <v>0</v>
      </c>
      <c r="BG68">
        <f t="shared" si="30"/>
        <v>0</v>
      </c>
      <c r="BH68">
        <f t="shared" si="30"/>
        <v>0</v>
      </c>
      <c r="BI68">
        <f t="shared" si="30"/>
        <v>0</v>
      </c>
      <c r="BJ68">
        <f t="shared" si="30"/>
        <v>0</v>
      </c>
      <c r="BK68">
        <f t="shared" si="30"/>
        <v>0</v>
      </c>
      <c r="BL68">
        <f t="shared" si="30"/>
        <v>0</v>
      </c>
      <c r="BM68">
        <f t="shared" si="29"/>
        <v>0</v>
      </c>
      <c r="BN68">
        <f t="shared" si="29"/>
        <v>0</v>
      </c>
      <c r="BO68">
        <f t="shared" si="29"/>
        <v>0</v>
      </c>
      <c r="BP68">
        <f t="shared" si="29"/>
        <v>0</v>
      </c>
      <c r="BQ68">
        <f t="shared" si="29"/>
        <v>0</v>
      </c>
      <c r="BR68">
        <f t="shared" si="29"/>
        <v>0</v>
      </c>
      <c r="BS68">
        <f t="shared" si="29"/>
        <v>0</v>
      </c>
      <c r="BT68">
        <f t="shared" si="29"/>
        <v>0</v>
      </c>
      <c r="BU68">
        <f t="shared" si="29"/>
        <v>0</v>
      </c>
      <c r="BV68">
        <f t="shared" si="29"/>
        <v>0</v>
      </c>
      <c r="BW68">
        <f t="shared" si="29"/>
        <v>0</v>
      </c>
      <c r="BX68">
        <f t="shared" si="29"/>
        <v>0</v>
      </c>
      <c r="BY68">
        <f t="shared" si="29"/>
        <v>0</v>
      </c>
      <c r="BZ68">
        <f t="shared" si="29"/>
        <v>0</v>
      </c>
      <c r="CA68">
        <f t="shared" si="29"/>
        <v>0</v>
      </c>
      <c r="CB68">
        <f t="shared" si="22"/>
        <v>0</v>
      </c>
      <c r="CC68">
        <f t="shared" si="32"/>
        <v>0</v>
      </c>
      <c r="CD68">
        <f t="shared" si="32"/>
        <v>0</v>
      </c>
      <c r="CE68">
        <f t="shared" si="32"/>
        <v>-7.3483695647134015E-2</v>
      </c>
      <c r="CF68">
        <f t="shared" si="32"/>
        <v>1.0107420116448325</v>
      </c>
      <c r="CG68">
        <f t="shared" si="32"/>
        <v>-7.3483695647134015E-2</v>
      </c>
      <c r="CH68">
        <f t="shared" si="32"/>
        <v>0</v>
      </c>
      <c r="CI68">
        <f t="shared" si="32"/>
        <v>0</v>
      </c>
      <c r="CJ68">
        <f t="shared" si="32"/>
        <v>0</v>
      </c>
      <c r="CK68">
        <f t="shared" si="32"/>
        <v>0</v>
      </c>
      <c r="CL68">
        <f t="shared" si="32"/>
        <v>0</v>
      </c>
      <c r="CM68">
        <f t="shared" si="32"/>
        <v>0</v>
      </c>
      <c r="CN68">
        <f t="shared" si="32"/>
        <v>0</v>
      </c>
      <c r="CO68">
        <f t="shared" si="32"/>
        <v>0</v>
      </c>
      <c r="CP68">
        <f t="shared" si="32"/>
        <v>0</v>
      </c>
      <c r="CQ68">
        <f t="shared" si="32"/>
        <v>0</v>
      </c>
      <c r="CR68">
        <f t="shared" si="32"/>
        <v>0</v>
      </c>
      <c r="CS68">
        <f t="shared" si="31"/>
        <v>0</v>
      </c>
      <c r="CT68">
        <f t="shared" si="31"/>
        <v>0</v>
      </c>
      <c r="CU68">
        <f t="shared" si="31"/>
        <v>0</v>
      </c>
      <c r="CV68">
        <f t="shared" si="31"/>
        <v>0</v>
      </c>
      <c r="CW68">
        <f t="shared" si="31"/>
        <v>0</v>
      </c>
      <c r="CX68">
        <f t="shared" si="31"/>
        <v>0</v>
      </c>
      <c r="DA68">
        <f t="shared" si="33"/>
        <v>27099.135351170946</v>
      </c>
      <c r="DB68">
        <f t="shared" si="34"/>
        <v>-5528.1353511709458</v>
      </c>
    </row>
    <row r="69" spans="1:106" x14ac:dyDescent="0.2">
      <c r="A69" s="11">
        <v>1</v>
      </c>
      <c r="B69" s="2">
        <v>55.9</v>
      </c>
      <c r="C69" s="3">
        <v>99.7</v>
      </c>
      <c r="D69" s="2">
        <v>1089.2</v>
      </c>
      <c r="E69" s="3">
        <v>4338.3999999999996</v>
      </c>
      <c r="F69" s="2">
        <v>61.3</v>
      </c>
      <c r="G69" s="12">
        <v>-5360.0140000000001</v>
      </c>
      <c r="H69">
        <f t="shared" si="35"/>
        <v>5360.0140000000001</v>
      </c>
      <c r="J69" s="9">
        <v>22829</v>
      </c>
      <c r="Q69">
        <v>68</v>
      </c>
      <c r="R69">
        <f t="shared" si="28"/>
        <v>0</v>
      </c>
      <c r="S69">
        <f t="shared" si="28"/>
        <v>0</v>
      </c>
      <c r="T69">
        <f t="shared" si="28"/>
        <v>0</v>
      </c>
      <c r="U69">
        <f t="shared" si="28"/>
        <v>0</v>
      </c>
      <c r="V69">
        <f t="shared" si="28"/>
        <v>0</v>
      </c>
      <c r="W69">
        <f t="shared" si="28"/>
        <v>0</v>
      </c>
      <c r="X69">
        <f t="shared" si="28"/>
        <v>0</v>
      </c>
      <c r="Y69">
        <f t="shared" si="28"/>
        <v>0</v>
      </c>
      <c r="Z69">
        <f t="shared" si="28"/>
        <v>0</v>
      </c>
      <c r="AA69">
        <f t="shared" si="28"/>
        <v>0</v>
      </c>
      <c r="AB69">
        <f t="shared" si="28"/>
        <v>0</v>
      </c>
      <c r="AC69">
        <f t="shared" si="28"/>
        <v>0</v>
      </c>
      <c r="AD69">
        <f t="shared" si="28"/>
        <v>0</v>
      </c>
      <c r="AE69">
        <f t="shared" si="28"/>
        <v>0</v>
      </c>
      <c r="AF69">
        <f t="shared" si="28"/>
        <v>0</v>
      </c>
      <c r="AG69">
        <f t="shared" si="28"/>
        <v>0</v>
      </c>
      <c r="AH69">
        <f t="shared" si="27"/>
        <v>0</v>
      </c>
      <c r="AI69">
        <f t="shared" si="27"/>
        <v>0</v>
      </c>
      <c r="AJ69">
        <f t="shared" si="27"/>
        <v>0</v>
      </c>
      <c r="AK69">
        <f t="shared" si="27"/>
        <v>0</v>
      </c>
      <c r="AL69">
        <f t="shared" si="27"/>
        <v>0</v>
      </c>
      <c r="AM69">
        <f t="shared" si="27"/>
        <v>0</v>
      </c>
      <c r="AN69">
        <f t="shared" si="27"/>
        <v>0</v>
      </c>
      <c r="AO69">
        <f t="shared" si="27"/>
        <v>0</v>
      </c>
      <c r="AP69">
        <f t="shared" si="27"/>
        <v>0</v>
      </c>
      <c r="AQ69">
        <f t="shared" si="27"/>
        <v>0</v>
      </c>
      <c r="AR69">
        <f t="shared" si="27"/>
        <v>0</v>
      </c>
      <c r="AS69">
        <f t="shared" si="27"/>
        <v>0</v>
      </c>
      <c r="AT69">
        <f t="shared" si="27"/>
        <v>0</v>
      </c>
      <c r="AU69">
        <f t="shared" si="27"/>
        <v>0</v>
      </c>
      <c r="AV69">
        <f t="shared" si="27"/>
        <v>0</v>
      </c>
      <c r="AW69">
        <f t="shared" si="30"/>
        <v>0</v>
      </c>
      <c r="AX69">
        <f t="shared" si="30"/>
        <v>0</v>
      </c>
      <c r="AY69">
        <f t="shared" si="30"/>
        <v>0</v>
      </c>
      <c r="AZ69">
        <f t="shared" si="30"/>
        <v>0</v>
      </c>
      <c r="BA69">
        <f t="shared" si="30"/>
        <v>0</v>
      </c>
      <c r="BB69">
        <f t="shared" si="30"/>
        <v>0</v>
      </c>
      <c r="BC69">
        <f t="shared" si="30"/>
        <v>0</v>
      </c>
      <c r="BD69">
        <f t="shared" si="30"/>
        <v>0</v>
      </c>
      <c r="BE69">
        <f t="shared" si="30"/>
        <v>0</v>
      </c>
      <c r="BF69">
        <f t="shared" si="30"/>
        <v>0</v>
      </c>
      <c r="BG69">
        <f t="shared" si="30"/>
        <v>0</v>
      </c>
      <c r="BH69">
        <f t="shared" si="30"/>
        <v>0</v>
      </c>
      <c r="BI69">
        <f t="shared" si="30"/>
        <v>0</v>
      </c>
      <c r="BJ69">
        <f t="shared" si="30"/>
        <v>0</v>
      </c>
      <c r="BK69">
        <f t="shared" si="30"/>
        <v>0</v>
      </c>
      <c r="BL69">
        <f t="shared" si="30"/>
        <v>0</v>
      </c>
      <c r="BM69">
        <f t="shared" si="29"/>
        <v>0</v>
      </c>
      <c r="BN69">
        <f t="shared" si="29"/>
        <v>0</v>
      </c>
      <c r="BO69">
        <f t="shared" si="29"/>
        <v>0</v>
      </c>
      <c r="BP69">
        <f t="shared" si="29"/>
        <v>0</v>
      </c>
      <c r="BQ69">
        <f t="shared" si="29"/>
        <v>0</v>
      </c>
      <c r="BR69">
        <f t="shared" si="29"/>
        <v>0</v>
      </c>
      <c r="BS69">
        <f t="shared" si="29"/>
        <v>0</v>
      </c>
      <c r="BT69">
        <f t="shared" si="29"/>
        <v>0</v>
      </c>
      <c r="BU69">
        <f t="shared" si="29"/>
        <v>0</v>
      </c>
      <c r="BV69">
        <f t="shared" si="29"/>
        <v>0</v>
      </c>
      <c r="BW69">
        <f t="shared" si="29"/>
        <v>0</v>
      </c>
      <c r="BX69">
        <f t="shared" si="29"/>
        <v>0</v>
      </c>
      <c r="BY69">
        <f t="shared" si="29"/>
        <v>0</v>
      </c>
      <c r="BZ69">
        <f t="shared" si="29"/>
        <v>0</v>
      </c>
      <c r="CA69">
        <f t="shared" si="29"/>
        <v>0</v>
      </c>
      <c r="CB69">
        <f t="shared" si="22"/>
        <v>0</v>
      </c>
      <c r="CC69">
        <f t="shared" si="32"/>
        <v>0</v>
      </c>
      <c r="CD69">
        <f t="shared" si="32"/>
        <v>0</v>
      </c>
      <c r="CE69">
        <f t="shared" si="32"/>
        <v>0</v>
      </c>
      <c r="CF69">
        <f t="shared" si="32"/>
        <v>-7.3483695647134015E-2</v>
      </c>
      <c r="CG69">
        <f t="shared" si="32"/>
        <v>1.0107420116448325</v>
      </c>
      <c r="CH69">
        <f t="shared" si="32"/>
        <v>-7.3483695647134015E-2</v>
      </c>
      <c r="CI69">
        <f t="shared" si="32"/>
        <v>0</v>
      </c>
      <c r="CJ69">
        <f t="shared" si="32"/>
        <v>0</v>
      </c>
      <c r="CK69">
        <f t="shared" si="32"/>
        <v>0</v>
      </c>
      <c r="CL69">
        <f t="shared" si="32"/>
        <v>0</v>
      </c>
      <c r="CM69">
        <f t="shared" si="32"/>
        <v>0</v>
      </c>
      <c r="CN69">
        <f t="shared" si="32"/>
        <v>0</v>
      </c>
      <c r="CO69">
        <f t="shared" si="32"/>
        <v>0</v>
      </c>
      <c r="CP69">
        <f t="shared" si="32"/>
        <v>0</v>
      </c>
      <c r="CQ69">
        <f t="shared" si="32"/>
        <v>0</v>
      </c>
      <c r="CR69">
        <f t="shared" si="32"/>
        <v>0</v>
      </c>
      <c r="CS69">
        <f t="shared" si="31"/>
        <v>0</v>
      </c>
      <c r="CT69">
        <f t="shared" si="31"/>
        <v>0</v>
      </c>
      <c r="CU69">
        <f t="shared" si="31"/>
        <v>0</v>
      </c>
      <c r="CV69">
        <f t="shared" si="31"/>
        <v>0</v>
      </c>
      <c r="CW69">
        <f t="shared" si="31"/>
        <v>0</v>
      </c>
      <c r="CX69">
        <f t="shared" si="31"/>
        <v>0</v>
      </c>
      <c r="DA69">
        <f t="shared" si="33"/>
        <v>28228.701793780489</v>
      </c>
      <c r="DB69">
        <f t="shared" si="34"/>
        <v>-5399.7017937804885</v>
      </c>
    </row>
    <row r="70" spans="1:106" x14ac:dyDescent="0.2">
      <c r="A70" s="11">
        <v>1</v>
      </c>
      <c r="B70" s="2">
        <v>60.7</v>
      </c>
      <c r="C70" s="3">
        <v>101.4</v>
      </c>
      <c r="D70" s="2">
        <v>790.6</v>
      </c>
      <c r="E70" s="3">
        <v>61568.2</v>
      </c>
      <c r="F70" s="2">
        <v>68.5</v>
      </c>
      <c r="G70" s="12">
        <v>-7440.0630000000001</v>
      </c>
      <c r="H70">
        <f t="shared" si="35"/>
        <v>7440.0630000000001</v>
      </c>
      <c r="J70" s="9">
        <v>30015</v>
      </c>
      <c r="Q70">
        <v>69</v>
      </c>
      <c r="R70">
        <f t="shared" si="28"/>
        <v>0</v>
      </c>
      <c r="S70">
        <f t="shared" si="28"/>
        <v>0</v>
      </c>
      <c r="T70">
        <f t="shared" si="28"/>
        <v>0</v>
      </c>
      <c r="U70">
        <f t="shared" si="28"/>
        <v>0</v>
      </c>
      <c r="V70">
        <f t="shared" si="28"/>
        <v>0</v>
      </c>
      <c r="W70">
        <f t="shared" si="28"/>
        <v>0</v>
      </c>
      <c r="X70">
        <f t="shared" si="28"/>
        <v>0</v>
      </c>
      <c r="Y70">
        <f t="shared" si="28"/>
        <v>0</v>
      </c>
      <c r="Z70">
        <f t="shared" si="28"/>
        <v>0</v>
      </c>
      <c r="AA70">
        <f t="shared" si="28"/>
        <v>0</v>
      </c>
      <c r="AB70">
        <f t="shared" si="28"/>
        <v>0</v>
      </c>
      <c r="AC70">
        <f t="shared" si="28"/>
        <v>0</v>
      </c>
      <c r="AD70">
        <f t="shared" si="28"/>
        <v>0</v>
      </c>
      <c r="AE70">
        <f t="shared" si="28"/>
        <v>0</v>
      </c>
      <c r="AF70">
        <f t="shared" si="28"/>
        <v>0</v>
      </c>
      <c r="AG70">
        <f t="shared" si="28"/>
        <v>0</v>
      </c>
      <c r="AH70">
        <f t="shared" si="27"/>
        <v>0</v>
      </c>
      <c r="AI70">
        <f t="shared" si="27"/>
        <v>0</v>
      </c>
      <c r="AJ70">
        <f t="shared" si="27"/>
        <v>0</v>
      </c>
      <c r="AK70">
        <f t="shared" si="27"/>
        <v>0</v>
      </c>
      <c r="AL70">
        <f t="shared" si="27"/>
        <v>0</v>
      </c>
      <c r="AM70">
        <f t="shared" si="27"/>
        <v>0</v>
      </c>
      <c r="AN70">
        <f t="shared" si="27"/>
        <v>0</v>
      </c>
      <c r="AO70">
        <f t="shared" si="27"/>
        <v>0</v>
      </c>
      <c r="AP70">
        <f t="shared" si="27"/>
        <v>0</v>
      </c>
      <c r="AQ70">
        <f t="shared" si="27"/>
        <v>0</v>
      </c>
      <c r="AR70">
        <f t="shared" si="27"/>
        <v>0</v>
      </c>
      <c r="AS70">
        <f t="shared" si="27"/>
        <v>0</v>
      </c>
      <c r="AT70">
        <f t="shared" si="27"/>
        <v>0</v>
      </c>
      <c r="AU70">
        <f t="shared" si="27"/>
        <v>0</v>
      </c>
      <c r="AV70">
        <f t="shared" si="27"/>
        <v>0</v>
      </c>
      <c r="AW70">
        <f t="shared" si="30"/>
        <v>0</v>
      </c>
      <c r="AX70">
        <f t="shared" si="30"/>
        <v>0</v>
      </c>
      <c r="AY70">
        <f t="shared" si="30"/>
        <v>0</v>
      </c>
      <c r="AZ70">
        <f t="shared" si="30"/>
        <v>0</v>
      </c>
      <c r="BA70">
        <f t="shared" si="30"/>
        <v>0</v>
      </c>
      <c r="BB70">
        <f t="shared" si="30"/>
        <v>0</v>
      </c>
      <c r="BC70">
        <f t="shared" si="30"/>
        <v>0</v>
      </c>
      <c r="BD70">
        <f t="shared" si="30"/>
        <v>0</v>
      </c>
      <c r="BE70">
        <f t="shared" si="30"/>
        <v>0</v>
      </c>
      <c r="BF70">
        <f t="shared" si="30"/>
        <v>0</v>
      </c>
      <c r="BG70">
        <f t="shared" si="30"/>
        <v>0</v>
      </c>
      <c r="BH70">
        <f t="shared" si="30"/>
        <v>0</v>
      </c>
      <c r="BI70">
        <f t="shared" si="30"/>
        <v>0</v>
      </c>
      <c r="BJ70">
        <f t="shared" si="30"/>
        <v>0</v>
      </c>
      <c r="BK70">
        <f t="shared" si="30"/>
        <v>0</v>
      </c>
      <c r="BL70">
        <f t="shared" si="30"/>
        <v>0</v>
      </c>
      <c r="BM70">
        <f t="shared" si="29"/>
        <v>0</v>
      </c>
      <c r="BN70">
        <f t="shared" si="29"/>
        <v>0</v>
      </c>
      <c r="BO70">
        <f t="shared" si="29"/>
        <v>0</v>
      </c>
      <c r="BP70">
        <f t="shared" si="29"/>
        <v>0</v>
      </c>
      <c r="BQ70">
        <f t="shared" si="29"/>
        <v>0</v>
      </c>
      <c r="BR70">
        <f t="shared" si="29"/>
        <v>0</v>
      </c>
      <c r="BS70">
        <f t="shared" si="29"/>
        <v>0</v>
      </c>
      <c r="BT70">
        <f t="shared" si="29"/>
        <v>0</v>
      </c>
      <c r="BU70">
        <f t="shared" si="29"/>
        <v>0</v>
      </c>
      <c r="BV70">
        <f t="shared" si="29"/>
        <v>0</v>
      </c>
      <c r="BW70">
        <f t="shared" si="29"/>
        <v>0</v>
      </c>
      <c r="BX70">
        <f t="shared" si="29"/>
        <v>0</v>
      </c>
      <c r="BY70">
        <f t="shared" si="29"/>
        <v>0</v>
      </c>
      <c r="BZ70">
        <f t="shared" si="29"/>
        <v>0</v>
      </c>
      <c r="CA70">
        <f t="shared" si="29"/>
        <v>0</v>
      </c>
      <c r="CB70">
        <f t="shared" si="22"/>
        <v>0</v>
      </c>
      <c r="CC70">
        <f t="shared" si="32"/>
        <v>0</v>
      </c>
      <c r="CD70">
        <f t="shared" si="32"/>
        <v>0</v>
      </c>
      <c r="CE70">
        <f t="shared" si="32"/>
        <v>0</v>
      </c>
      <c r="CF70">
        <f t="shared" si="32"/>
        <v>0</v>
      </c>
      <c r="CG70">
        <f t="shared" si="32"/>
        <v>-7.3483695647134015E-2</v>
      </c>
      <c r="CH70">
        <f t="shared" si="32"/>
        <v>1.0107420116448325</v>
      </c>
      <c r="CI70">
        <f t="shared" si="32"/>
        <v>-7.3483695647134015E-2</v>
      </c>
      <c r="CJ70">
        <f t="shared" si="32"/>
        <v>0</v>
      </c>
      <c r="CK70">
        <f t="shared" si="32"/>
        <v>0</v>
      </c>
      <c r="CL70">
        <f t="shared" si="32"/>
        <v>0</v>
      </c>
      <c r="CM70">
        <f t="shared" si="32"/>
        <v>0</v>
      </c>
      <c r="CN70">
        <f t="shared" si="32"/>
        <v>0</v>
      </c>
      <c r="CO70">
        <f t="shared" si="32"/>
        <v>0</v>
      </c>
      <c r="CP70">
        <f t="shared" si="32"/>
        <v>0</v>
      </c>
      <c r="CQ70">
        <f t="shared" si="32"/>
        <v>0</v>
      </c>
      <c r="CR70">
        <f t="shared" si="32"/>
        <v>0</v>
      </c>
      <c r="CS70">
        <f t="shared" si="31"/>
        <v>0</v>
      </c>
      <c r="CT70">
        <f t="shared" si="31"/>
        <v>0</v>
      </c>
      <c r="CU70">
        <f t="shared" si="31"/>
        <v>0</v>
      </c>
      <c r="CV70">
        <f t="shared" si="31"/>
        <v>0</v>
      </c>
      <c r="CW70">
        <f t="shared" si="31"/>
        <v>0</v>
      </c>
      <c r="CX70">
        <f t="shared" si="31"/>
        <v>0</v>
      </c>
      <c r="DA70">
        <f t="shared" si="33"/>
        <v>37581.386032129871</v>
      </c>
      <c r="DB70">
        <f t="shared" si="34"/>
        <v>-7566.3860321298707</v>
      </c>
    </row>
    <row r="71" spans="1:106" x14ac:dyDescent="0.2">
      <c r="A71" s="11">
        <v>1</v>
      </c>
      <c r="B71" s="2">
        <v>57.1</v>
      </c>
      <c r="C71" s="3">
        <v>100.3</v>
      </c>
      <c r="D71" s="2">
        <v>965.9</v>
      </c>
      <c r="E71" s="3">
        <v>26776.3</v>
      </c>
      <c r="F71" s="2">
        <v>62.1</v>
      </c>
      <c r="G71" s="12">
        <v>-5764.15</v>
      </c>
      <c r="H71">
        <f t="shared" si="35"/>
        <v>5764.15</v>
      </c>
      <c r="J71" s="9">
        <v>24434</v>
      </c>
      <c r="Q71">
        <v>70</v>
      </c>
      <c r="R71">
        <f t="shared" si="28"/>
        <v>0</v>
      </c>
      <c r="S71">
        <f t="shared" si="28"/>
        <v>0</v>
      </c>
      <c r="T71">
        <f t="shared" si="28"/>
        <v>0</v>
      </c>
      <c r="U71">
        <f t="shared" si="28"/>
        <v>0</v>
      </c>
      <c r="V71">
        <f t="shared" si="28"/>
        <v>0</v>
      </c>
      <c r="W71">
        <f t="shared" si="28"/>
        <v>0</v>
      </c>
      <c r="X71">
        <f t="shared" si="28"/>
        <v>0</v>
      </c>
      <c r="Y71">
        <f t="shared" si="28"/>
        <v>0</v>
      </c>
      <c r="Z71">
        <f t="shared" si="28"/>
        <v>0</v>
      </c>
      <c r="AA71">
        <f t="shared" si="28"/>
        <v>0</v>
      </c>
      <c r="AB71">
        <f t="shared" si="28"/>
        <v>0</v>
      </c>
      <c r="AC71">
        <f t="shared" si="28"/>
        <v>0</v>
      </c>
      <c r="AD71">
        <f t="shared" si="28"/>
        <v>0</v>
      </c>
      <c r="AE71">
        <f t="shared" si="28"/>
        <v>0</v>
      </c>
      <c r="AF71">
        <f t="shared" si="28"/>
        <v>0</v>
      </c>
      <c r="AG71">
        <f t="shared" si="28"/>
        <v>0</v>
      </c>
      <c r="AH71">
        <f t="shared" si="27"/>
        <v>0</v>
      </c>
      <c r="AI71">
        <f t="shared" si="27"/>
        <v>0</v>
      </c>
      <c r="AJ71">
        <f t="shared" si="27"/>
        <v>0</v>
      </c>
      <c r="AK71">
        <f t="shared" si="27"/>
        <v>0</v>
      </c>
      <c r="AL71">
        <f t="shared" si="27"/>
        <v>0</v>
      </c>
      <c r="AM71">
        <f t="shared" si="27"/>
        <v>0</v>
      </c>
      <c r="AN71">
        <f t="shared" si="27"/>
        <v>0</v>
      </c>
      <c r="AO71">
        <f t="shared" si="27"/>
        <v>0</v>
      </c>
      <c r="AP71">
        <f t="shared" si="27"/>
        <v>0</v>
      </c>
      <c r="AQ71">
        <f t="shared" si="27"/>
        <v>0</v>
      </c>
      <c r="AR71">
        <f t="shared" si="27"/>
        <v>0</v>
      </c>
      <c r="AS71">
        <f t="shared" si="27"/>
        <v>0</v>
      </c>
      <c r="AT71">
        <f t="shared" si="27"/>
        <v>0</v>
      </c>
      <c r="AU71">
        <f t="shared" si="27"/>
        <v>0</v>
      </c>
      <c r="AV71">
        <f t="shared" si="27"/>
        <v>0</v>
      </c>
      <c r="AW71">
        <f t="shared" si="30"/>
        <v>0</v>
      </c>
      <c r="AX71">
        <f t="shared" si="30"/>
        <v>0</v>
      </c>
      <c r="AY71">
        <f t="shared" si="30"/>
        <v>0</v>
      </c>
      <c r="AZ71">
        <f t="shared" si="30"/>
        <v>0</v>
      </c>
      <c r="BA71">
        <f t="shared" si="30"/>
        <v>0</v>
      </c>
      <c r="BB71">
        <f t="shared" si="30"/>
        <v>0</v>
      </c>
      <c r="BC71">
        <f t="shared" si="30"/>
        <v>0</v>
      </c>
      <c r="BD71">
        <f t="shared" si="30"/>
        <v>0</v>
      </c>
      <c r="BE71">
        <f t="shared" si="30"/>
        <v>0</v>
      </c>
      <c r="BF71">
        <f t="shared" si="30"/>
        <v>0</v>
      </c>
      <c r="BG71">
        <f t="shared" si="30"/>
        <v>0</v>
      </c>
      <c r="BH71">
        <f t="shared" si="30"/>
        <v>0</v>
      </c>
      <c r="BI71">
        <f t="shared" si="30"/>
        <v>0</v>
      </c>
      <c r="BJ71">
        <f t="shared" si="30"/>
        <v>0</v>
      </c>
      <c r="BK71">
        <f t="shared" si="30"/>
        <v>0</v>
      </c>
      <c r="BL71">
        <f t="shared" si="30"/>
        <v>0</v>
      </c>
      <c r="BM71">
        <f t="shared" si="29"/>
        <v>0</v>
      </c>
      <c r="BN71">
        <f t="shared" si="29"/>
        <v>0</v>
      </c>
      <c r="BO71">
        <f t="shared" si="29"/>
        <v>0</v>
      </c>
      <c r="BP71">
        <f t="shared" si="29"/>
        <v>0</v>
      </c>
      <c r="BQ71">
        <f t="shared" si="29"/>
        <v>0</v>
      </c>
      <c r="BR71">
        <f t="shared" si="29"/>
        <v>0</v>
      </c>
      <c r="BS71">
        <f t="shared" si="29"/>
        <v>0</v>
      </c>
      <c r="BT71">
        <f t="shared" si="29"/>
        <v>0</v>
      </c>
      <c r="BU71">
        <f t="shared" si="29"/>
        <v>0</v>
      </c>
      <c r="BV71">
        <f t="shared" si="29"/>
        <v>0</v>
      </c>
      <c r="BW71">
        <f t="shared" si="29"/>
        <v>0</v>
      </c>
      <c r="BX71">
        <f t="shared" si="29"/>
        <v>0</v>
      </c>
      <c r="BY71">
        <f t="shared" si="29"/>
        <v>0</v>
      </c>
      <c r="BZ71">
        <f t="shared" si="29"/>
        <v>0</v>
      </c>
      <c r="CA71">
        <f t="shared" si="29"/>
        <v>0</v>
      </c>
      <c r="CB71">
        <f t="shared" si="22"/>
        <v>0</v>
      </c>
      <c r="CC71">
        <f t="shared" si="32"/>
        <v>0</v>
      </c>
      <c r="CD71">
        <f t="shared" si="32"/>
        <v>0</v>
      </c>
      <c r="CE71">
        <f t="shared" si="32"/>
        <v>0</v>
      </c>
      <c r="CF71">
        <f t="shared" si="32"/>
        <v>0</v>
      </c>
      <c r="CG71">
        <f t="shared" si="32"/>
        <v>0</v>
      </c>
      <c r="CH71">
        <f t="shared" si="32"/>
        <v>-7.3483695647134015E-2</v>
      </c>
      <c r="CI71">
        <f t="shared" si="32"/>
        <v>1.0107420116448325</v>
      </c>
      <c r="CJ71">
        <f t="shared" si="32"/>
        <v>-7.3483695647134015E-2</v>
      </c>
      <c r="CK71">
        <f t="shared" si="32"/>
        <v>0</v>
      </c>
      <c r="CL71">
        <f t="shared" si="32"/>
        <v>0</v>
      </c>
      <c r="CM71">
        <f t="shared" si="32"/>
        <v>0</v>
      </c>
      <c r="CN71">
        <f t="shared" si="32"/>
        <v>0</v>
      </c>
      <c r="CO71">
        <f t="shared" si="32"/>
        <v>0</v>
      </c>
      <c r="CP71">
        <f t="shared" si="32"/>
        <v>0</v>
      </c>
      <c r="CQ71">
        <f t="shared" si="32"/>
        <v>0</v>
      </c>
      <c r="CR71">
        <f t="shared" si="32"/>
        <v>0</v>
      </c>
      <c r="CS71">
        <f t="shared" si="31"/>
        <v>0</v>
      </c>
      <c r="CT71">
        <f t="shared" si="31"/>
        <v>0</v>
      </c>
      <c r="CU71">
        <f t="shared" si="31"/>
        <v>0</v>
      </c>
      <c r="CV71">
        <f t="shared" si="31"/>
        <v>0</v>
      </c>
      <c r="CW71">
        <f t="shared" si="31"/>
        <v>0</v>
      </c>
      <c r="CX71">
        <f t="shared" si="31"/>
        <v>0</v>
      </c>
      <c r="DA71">
        <f t="shared" si="33"/>
        <v>30309.889063946732</v>
      </c>
      <c r="DB71">
        <f t="shared" si="34"/>
        <v>-5875.8890639467318</v>
      </c>
    </row>
    <row r="72" spans="1:106" x14ac:dyDescent="0.2">
      <c r="A72" s="11">
        <v>1</v>
      </c>
      <c r="B72" s="2">
        <v>56.1</v>
      </c>
      <c r="C72" s="3">
        <v>100.8</v>
      </c>
      <c r="D72" s="2">
        <v>861.3</v>
      </c>
      <c r="E72" s="3">
        <v>2225.4</v>
      </c>
      <c r="F72" s="2">
        <v>64.400000000000006</v>
      </c>
      <c r="G72" s="12">
        <v>-3140.1089999999999</v>
      </c>
      <c r="H72">
        <f t="shared" si="35"/>
        <v>3140.1089999999999</v>
      </c>
      <c r="J72" s="9">
        <v>23166</v>
      </c>
      <c r="Q72">
        <v>71</v>
      </c>
      <c r="R72">
        <f t="shared" si="28"/>
        <v>0</v>
      </c>
      <c r="S72">
        <f t="shared" si="28"/>
        <v>0</v>
      </c>
      <c r="T72">
        <f t="shared" si="28"/>
        <v>0</v>
      </c>
      <c r="U72">
        <f t="shared" si="28"/>
        <v>0</v>
      </c>
      <c r="V72">
        <f t="shared" si="28"/>
        <v>0</v>
      </c>
      <c r="W72">
        <f t="shared" si="28"/>
        <v>0</v>
      </c>
      <c r="X72">
        <f t="shared" si="28"/>
        <v>0</v>
      </c>
      <c r="Y72">
        <f t="shared" si="28"/>
        <v>0</v>
      </c>
      <c r="Z72">
        <f t="shared" si="28"/>
        <v>0</v>
      </c>
      <c r="AA72">
        <f t="shared" si="28"/>
        <v>0</v>
      </c>
      <c r="AB72">
        <f t="shared" si="28"/>
        <v>0</v>
      </c>
      <c r="AC72">
        <f t="shared" si="28"/>
        <v>0</v>
      </c>
      <c r="AD72">
        <f t="shared" si="28"/>
        <v>0</v>
      </c>
      <c r="AE72">
        <f t="shared" si="28"/>
        <v>0</v>
      </c>
      <c r="AF72">
        <f t="shared" si="28"/>
        <v>0</v>
      </c>
      <c r="AG72">
        <f t="shared" si="28"/>
        <v>0</v>
      </c>
      <c r="AH72">
        <f t="shared" si="27"/>
        <v>0</v>
      </c>
      <c r="AI72">
        <f t="shared" si="27"/>
        <v>0</v>
      </c>
      <c r="AJ72">
        <f t="shared" si="27"/>
        <v>0</v>
      </c>
      <c r="AK72">
        <f t="shared" si="27"/>
        <v>0</v>
      </c>
      <c r="AL72">
        <f t="shared" si="27"/>
        <v>0</v>
      </c>
      <c r="AM72">
        <f t="shared" si="27"/>
        <v>0</v>
      </c>
      <c r="AN72">
        <f t="shared" si="27"/>
        <v>0</v>
      </c>
      <c r="AO72">
        <f t="shared" si="27"/>
        <v>0</v>
      </c>
      <c r="AP72">
        <f t="shared" si="27"/>
        <v>0</v>
      </c>
      <c r="AQ72">
        <f t="shared" si="27"/>
        <v>0</v>
      </c>
      <c r="AR72">
        <f t="shared" si="27"/>
        <v>0</v>
      </c>
      <c r="AS72">
        <f t="shared" si="27"/>
        <v>0</v>
      </c>
      <c r="AT72">
        <f t="shared" si="27"/>
        <v>0</v>
      </c>
      <c r="AU72">
        <f t="shared" si="27"/>
        <v>0</v>
      </c>
      <c r="AV72">
        <f t="shared" si="27"/>
        <v>0</v>
      </c>
      <c r="AW72">
        <f t="shared" si="30"/>
        <v>0</v>
      </c>
      <c r="AX72">
        <f t="shared" si="30"/>
        <v>0</v>
      </c>
      <c r="AY72">
        <f t="shared" si="30"/>
        <v>0</v>
      </c>
      <c r="AZ72">
        <f t="shared" si="30"/>
        <v>0</v>
      </c>
      <c r="BA72">
        <f t="shared" si="30"/>
        <v>0</v>
      </c>
      <c r="BB72">
        <f t="shared" si="30"/>
        <v>0</v>
      </c>
      <c r="BC72">
        <f t="shared" si="30"/>
        <v>0</v>
      </c>
      <c r="BD72">
        <f t="shared" si="30"/>
        <v>0</v>
      </c>
      <c r="BE72">
        <f t="shared" si="30"/>
        <v>0</v>
      </c>
      <c r="BF72">
        <f t="shared" si="30"/>
        <v>0</v>
      </c>
      <c r="BG72">
        <f t="shared" si="30"/>
        <v>0</v>
      </c>
      <c r="BH72">
        <f t="shared" si="30"/>
        <v>0</v>
      </c>
      <c r="BI72">
        <f t="shared" si="30"/>
        <v>0</v>
      </c>
      <c r="BJ72">
        <f t="shared" si="30"/>
        <v>0</v>
      </c>
      <c r="BK72">
        <f t="shared" si="30"/>
        <v>0</v>
      </c>
      <c r="BL72">
        <f t="shared" si="30"/>
        <v>0</v>
      </c>
      <c r="BM72">
        <f t="shared" si="29"/>
        <v>0</v>
      </c>
      <c r="BN72">
        <f t="shared" si="29"/>
        <v>0</v>
      </c>
      <c r="BO72">
        <f t="shared" si="29"/>
        <v>0</v>
      </c>
      <c r="BP72">
        <f t="shared" si="29"/>
        <v>0</v>
      </c>
      <c r="BQ72">
        <f t="shared" si="29"/>
        <v>0</v>
      </c>
      <c r="BR72">
        <f t="shared" si="29"/>
        <v>0</v>
      </c>
      <c r="BS72">
        <f t="shared" si="29"/>
        <v>0</v>
      </c>
      <c r="BT72">
        <f t="shared" si="29"/>
        <v>0</v>
      </c>
      <c r="BU72">
        <f t="shared" si="29"/>
        <v>0</v>
      </c>
      <c r="BV72">
        <f t="shared" si="29"/>
        <v>0</v>
      </c>
      <c r="BW72">
        <f t="shared" si="29"/>
        <v>0</v>
      </c>
      <c r="BX72">
        <f t="shared" si="29"/>
        <v>0</v>
      </c>
      <c r="BY72">
        <f t="shared" si="29"/>
        <v>0</v>
      </c>
      <c r="BZ72">
        <f t="shared" si="29"/>
        <v>0</v>
      </c>
      <c r="CA72">
        <f t="shared" si="29"/>
        <v>0</v>
      </c>
      <c r="CB72">
        <f t="shared" si="22"/>
        <v>0</v>
      </c>
      <c r="CC72">
        <f t="shared" si="32"/>
        <v>0</v>
      </c>
      <c r="CD72">
        <f t="shared" si="32"/>
        <v>0</v>
      </c>
      <c r="CE72">
        <f t="shared" si="32"/>
        <v>0</v>
      </c>
      <c r="CF72">
        <f t="shared" si="32"/>
        <v>0</v>
      </c>
      <c r="CG72">
        <f t="shared" si="32"/>
        <v>0</v>
      </c>
      <c r="CH72">
        <f t="shared" si="32"/>
        <v>0</v>
      </c>
      <c r="CI72">
        <f t="shared" si="32"/>
        <v>-7.3483695647134015E-2</v>
      </c>
      <c r="CJ72">
        <f t="shared" si="32"/>
        <v>1.0107420116448325</v>
      </c>
      <c r="CK72">
        <f t="shared" si="32"/>
        <v>-7.3483695647134015E-2</v>
      </c>
      <c r="CL72">
        <f t="shared" si="32"/>
        <v>0</v>
      </c>
      <c r="CM72">
        <f t="shared" si="32"/>
        <v>0</v>
      </c>
      <c r="CN72">
        <f t="shared" si="32"/>
        <v>0</v>
      </c>
      <c r="CO72">
        <f t="shared" si="32"/>
        <v>0</v>
      </c>
      <c r="CP72">
        <f t="shared" si="32"/>
        <v>0</v>
      </c>
      <c r="CQ72">
        <f t="shared" si="32"/>
        <v>0</v>
      </c>
      <c r="CR72">
        <f t="shared" si="32"/>
        <v>0</v>
      </c>
      <c r="CS72">
        <f t="shared" si="31"/>
        <v>0</v>
      </c>
      <c r="CT72">
        <f t="shared" si="31"/>
        <v>0</v>
      </c>
      <c r="CU72">
        <f t="shared" si="31"/>
        <v>0</v>
      </c>
      <c r="CV72">
        <f t="shared" si="31"/>
        <v>0</v>
      </c>
      <c r="CW72">
        <f t="shared" si="31"/>
        <v>0</v>
      </c>
      <c r="CX72">
        <f t="shared" si="31"/>
        <v>0</v>
      </c>
      <c r="DA72">
        <f t="shared" si="33"/>
        <v>26369.25761893583</v>
      </c>
      <c r="DB72">
        <f t="shared" si="34"/>
        <v>-3203.2576189358297</v>
      </c>
    </row>
    <row r="73" spans="1:106" x14ac:dyDescent="0.2">
      <c r="A73" s="11">
        <v>1</v>
      </c>
      <c r="B73" s="2">
        <v>58.2</v>
      </c>
      <c r="C73" s="3">
        <v>102.8</v>
      </c>
      <c r="D73" s="2">
        <v>783.9</v>
      </c>
      <c r="E73" s="3">
        <v>8121.6</v>
      </c>
      <c r="F73" s="2">
        <v>69.900000000000006</v>
      </c>
      <c r="G73" s="12">
        <v>-3120.3649999999998</v>
      </c>
      <c r="H73">
        <f t="shared" si="35"/>
        <v>3120.3649999999998</v>
      </c>
      <c r="J73" s="9">
        <v>28852</v>
      </c>
      <c r="Q73">
        <v>72</v>
      </c>
      <c r="R73">
        <f t="shared" si="28"/>
        <v>0</v>
      </c>
      <c r="S73">
        <f t="shared" si="28"/>
        <v>0</v>
      </c>
      <c r="T73">
        <f t="shared" si="28"/>
        <v>0</v>
      </c>
      <c r="U73">
        <f t="shared" si="28"/>
        <v>0</v>
      </c>
      <c r="V73">
        <f t="shared" si="28"/>
        <v>0</v>
      </c>
      <c r="W73">
        <f t="shared" si="28"/>
        <v>0</v>
      </c>
      <c r="X73">
        <f t="shared" si="28"/>
        <v>0</v>
      </c>
      <c r="Y73">
        <f t="shared" si="28"/>
        <v>0</v>
      </c>
      <c r="Z73">
        <f t="shared" si="28"/>
        <v>0</v>
      </c>
      <c r="AA73">
        <f t="shared" si="28"/>
        <v>0</v>
      </c>
      <c r="AB73">
        <f t="shared" si="28"/>
        <v>0</v>
      </c>
      <c r="AC73">
        <f t="shared" si="28"/>
        <v>0</v>
      </c>
      <c r="AD73">
        <f t="shared" si="28"/>
        <v>0</v>
      </c>
      <c r="AE73">
        <f t="shared" si="28"/>
        <v>0</v>
      </c>
      <c r="AF73">
        <f t="shared" si="28"/>
        <v>0</v>
      </c>
      <c r="AG73">
        <f t="shared" ref="AG73:AV86" si="36">IF(AND(AG$1=$Q73,OR(AG$1=1,AG$1=85)),$L$2,IF(ABS(AG$1-$Q73)=1,$N$2,IF(AG$1=$Q73,$M$2,0)))</f>
        <v>0</v>
      </c>
      <c r="AH73">
        <f t="shared" si="36"/>
        <v>0</v>
      </c>
      <c r="AI73">
        <f t="shared" si="36"/>
        <v>0</v>
      </c>
      <c r="AJ73">
        <f t="shared" si="36"/>
        <v>0</v>
      </c>
      <c r="AK73">
        <f t="shared" si="36"/>
        <v>0</v>
      </c>
      <c r="AL73">
        <f t="shared" si="36"/>
        <v>0</v>
      </c>
      <c r="AM73">
        <f t="shared" si="36"/>
        <v>0</v>
      </c>
      <c r="AN73">
        <f t="shared" si="36"/>
        <v>0</v>
      </c>
      <c r="AO73">
        <f t="shared" si="36"/>
        <v>0</v>
      </c>
      <c r="AP73">
        <f t="shared" si="36"/>
        <v>0</v>
      </c>
      <c r="AQ73">
        <f t="shared" si="36"/>
        <v>0</v>
      </c>
      <c r="AR73">
        <f t="shared" si="36"/>
        <v>0</v>
      </c>
      <c r="AS73">
        <f t="shared" si="36"/>
        <v>0</v>
      </c>
      <c r="AT73">
        <f t="shared" si="36"/>
        <v>0</v>
      </c>
      <c r="AU73">
        <f t="shared" si="36"/>
        <v>0</v>
      </c>
      <c r="AV73">
        <f t="shared" si="36"/>
        <v>0</v>
      </c>
      <c r="AW73">
        <f t="shared" si="30"/>
        <v>0</v>
      </c>
      <c r="AX73">
        <f t="shared" si="30"/>
        <v>0</v>
      </c>
      <c r="AY73">
        <f t="shared" si="30"/>
        <v>0</v>
      </c>
      <c r="AZ73">
        <f t="shared" si="30"/>
        <v>0</v>
      </c>
      <c r="BA73">
        <f t="shared" si="30"/>
        <v>0</v>
      </c>
      <c r="BB73">
        <f t="shared" si="30"/>
        <v>0</v>
      </c>
      <c r="BC73">
        <f t="shared" si="30"/>
        <v>0</v>
      </c>
      <c r="BD73">
        <f t="shared" si="30"/>
        <v>0</v>
      </c>
      <c r="BE73">
        <f t="shared" si="30"/>
        <v>0</v>
      </c>
      <c r="BF73">
        <f t="shared" si="30"/>
        <v>0</v>
      </c>
      <c r="BG73">
        <f t="shared" si="30"/>
        <v>0</v>
      </c>
      <c r="BH73">
        <f t="shared" si="30"/>
        <v>0</v>
      </c>
      <c r="BI73">
        <f t="shared" si="30"/>
        <v>0</v>
      </c>
      <c r="BJ73">
        <f t="shared" si="30"/>
        <v>0</v>
      </c>
      <c r="BK73">
        <f t="shared" si="30"/>
        <v>0</v>
      </c>
      <c r="BL73">
        <f t="shared" si="30"/>
        <v>0</v>
      </c>
      <c r="BM73">
        <f t="shared" si="29"/>
        <v>0</v>
      </c>
      <c r="BN73">
        <f t="shared" si="29"/>
        <v>0</v>
      </c>
      <c r="BO73">
        <f t="shared" si="29"/>
        <v>0</v>
      </c>
      <c r="BP73">
        <f t="shared" si="29"/>
        <v>0</v>
      </c>
      <c r="BQ73">
        <f t="shared" si="29"/>
        <v>0</v>
      </c>
      <c r="BR73">
        <f t="shared" si="29"/>
        <v>0</v>
      </c>
      <c r="BS73">
        <f t="shared" si="29"/>
        <v>0</v>
      </c>
      <c r="BT73">
        <f t="shared" si="29"/>
        <v>0</v>
      </c>
      <c r="BU73">
        <f t="shared" si="29"/>
        <v>0</v>
      </c>
      <c r="BV73">
        <f t="shared" si="29"/>
        <v>0</v>
      </c>
      <c r="BW73">
        <f t="shared" si="29"/>
        <v>0</v>
      </c>
      <c r="BX73">
        <f t="shared" si="29"/>
        <v>0</v>
      </c>
      <c r="BY73">
        <f t="shared" si="29"/>
        <v>0</v>
      </c>
      <c r="BZ73">
        <f t="shared" si="29"/>
        <v>0</v>
      </c>
      <c r="CA73">
        <f t="shared" si="29"/>
        <v>0</v>
      </c>
      <c r="CB73">
        <f t="shared" si="22"/>
        <v>0</v>
      </c>
      <c r="CC73">
        <f t="shared" si="32"/>
        <v>0</v>
      </c>
      <c r="CD73">
        <f t="shared" si="32"/>
        <v>0</v>
      </c>
      <c r="CE73">
        <f t="shared" si="32"/>
        <v>0</v>
      </c>
      <c r="CF73">
        <f t="shared" si="32"/>
        <v>0</v>
      </c>
      <c r="CG73">
        <f t="shared" si="32"/>
        <v>0</v>
      </c>
      <c r="CH73">
        <f t="shared" si="32"/>
        <v>0</v>
      </c>
      <c r="CI73">
        <f t="shared" si="32"/>
        <v>0</v>
      </c>
      <c r="CJ73">
        <f t="shared" si="32"/>
        <v>-7.3483695647134015E-2</v>
      </c>
      <c r="CK73">
        <f t="shared" si="32"/>
        <v>1.0107420116448325</v>
      </c>
      <c r="CL73">
        <f t="shared" si="32"/>
        <v>-7.3483695647134015E-2</v>
      </c>
      <c r="CM73">
        <f t="shared" si="32"/>
        <v>0</v>
      </c>
      <c r="CN73">
        <f t="shared" si="32"/>
        <v>0</v>
      </c>
      <c r="CO73">
        <f t="shared" si="32"/>
        <v>0</v>
      </c>
      <c r="CP73">
        <f t="shared" si="32"/>
        <v>0</v>
      </c>
      <c r="CQ73">
        <f t="shared" si="32"/>
        <v>0</v>
      </c>
      <c r="CR73">
        <f t="shared" si="32"/>
        <v>0</v>
      </c>
      <c r="CS73">
        <f t="shared" si="31"/>
        <v>0</v>
      </c>
      <c r="CT73">
        <f t="shared" si="31"/>
        <v>0</v>
      </c>
      <c r="CU73">
        <f t="shared" si="31"/>
        <v>0</v>
      </c>
      <c r="CV73">
        <f t="shared" si="31"/>
        <v>0</v>
      </c>
      <c r="CW73">
        <f t="shared" si="31"/>
        <v>0</v>
      </c>
      <c r="CX73">
        <f t="shared" si="31"/>
        <v>0</v>
      </c>
      <c r="DA73">
        <f t="shared" si="33"/>
        <v>32008.261255136778</v>
      </c>
      <c r="DB73">
        <f t="shared" si="34"/>
        <v>-3156.2612551367783</v>
      </c>
    </row>
    <row r="74" spans="1:106" x14ac:dyDescent="0.2">
      <c r="A74" s="11">
        <v>1</v>
      </c>
      <c r="B74" s="2">
        <v>59.6</v>
      </c>
      <c r="C74" s="3">
        <v>100.1</v>
      </c>
      <c r="D74" s="2">
        <v>757.1</v>
      </c>
      <c r="E74" s="3">
        <v>50311.3</v>
      </c>
      <c r="F74" s="2">
        <v>67.7</v>
      </c>
      <c r="G74" s="12">
        <v>-7329.9629999999997</v>
      </c>
      <c r="H74">
        <f t="shared" si="35"/>
        <v>7329.9629999999997</v>
      </c>
      <c r="J74" s="9">
        <v>25431</v>
      </c>
      <c r="Q74">
        <v>73</v>
      </c>
      <c r="R74">
        <f t="shared" ref="R74:AG86" si="37">IF(AND(R$1=$Q74,OR(R$1=1,R$1=85)),$L$2,IF(ABS(R$1-$Q74)=1,$N$2,IF(R$1=$Q74,$M$2,0)))</f>
        <v>0</v>
      </c>
      <c r="S74">
        <f t="shared" si="37"/>
        <v>0</v>
      </c>
      <c r="T74">
        <f t="shared" si="37"/>
        <v>0</v>
      </c>
      <c r="U74">
        <f t="shared" si="37"/>
        <v>0</v>
      </c>
      <c r="V74">
        <f t="shared" si="37"/>
        <v>0</v>
      </c>
      <c r="W74">
        <f t="shared" si="37"/>
        <v>0</v>
      </c>
      <c r="X74">
        <f t="shared" si="37"/>
        <v>0</v>
      </c>
      <c r="Y74">
        <f t="shared" si="37"/>
        <v>0</v>
      </c>
      <c r="Z74">
        <f t="shared" si="37"/>
        <v>0</v>
      </c>
      <c r="AA74">
        <f t="shared" si="37"/>
        <v>0</v>
      </c>
      <c r="AB74">
        <f t="shared" si="37"/>
        <v>0</v>
      </c>
      <c r="AC74">
        <f t="shared" si="37"/>
        <v>0</v>
      </c>
      <c r="AD74">
        <f t="shared" si="37"/>
        <v>0</v>
      </c>
      <c r="AE74">
        <f t="shared" si="37"/>
        <v>0</v>
      </c>
      <c r="AF74">
        <f t="shared" si="37"/>
        <v>0</v>
      </c>
      <c r="AG74">
        <f t="shared" si="37"/>
        <v>0</v>
      </c>
      <c r="AH74">
        <f t="shared" si="36"/>
        <v>0</v>
      </c>
      <c r="AI74">
        <f t="shared" si="36"/>
        <v>0</v>
      </c>
      <c r="AJ74">
        <f t="shared" si="36"/>
        <v>0</v>
      </c>
      <c r="AK74">
        <f t="shared" si="36"/>
        <v>0</v>
      </c>
      <c r="AL74">
        <f t="shared" si="36"/>
        <v>0</v>
      </c>
      <c r="AM74">
        <f t="shared" si="36"/>
        <v>0</v>
      </c>
      <c r="AN74">
        <f t="shared" si="36"/>
        <v>0</v>
      </c>
      <c r="AO74">
        <f t="shared" si="36"/>
        <v>0</v>
      </c>
      <c r="AP74">
        <f t="shared" si="36"/>
        <v>0</v>
      </c>
      <c r="AQ74">
        <f t="shared" si="36"/>
        <v>0</v>
      </c>
      <c r="AR74">
        <f t="shared" si="36"/>
        <v>0</v>
      </c>
      <c r="AS74">
        <f t="shared" si="36"/>
        <v>0</v>
      </c>
      <c r="AT74">
        <f t="shared" si="36"/>
        <v>0</v>
      </c>
      <c r="AU74">
        <f t="shared" si="36"/>
        <v>0</v>
      </c>
      <c r="AV74">
        <f t="shared" si="36"/>
        <v>0</v>
      </c>
      <c r="AW74">
        <f t="shared" si="30"/>
        <v>0</v>
      </c>
      <c r="AX74">
        <f t="shared" si="30"/>
        <v>0</v>
      </c>
      <c r="AY74">
        <f t="shared" si="30"/>
        <v>0</v>
      </c>
      <c r="AZ74">
        <f t="shared" si="30"/>
        <v>0</v>
      </c>
      <c r="BA74">
        <f t="shared" si="30"/>
        <v>0</v>
      </c>
      <c r="BB74">
        <f t="shared" si="30"/>
        <v>0</v>
      </c>
      <c r="BC74">
        <f t="shared" si="30"/>
        <v>0</v>
      </c>
      <c r="BD74">
        <f t="shared" si="30"/>
        <v>0</v>
      </c>
      <c r="BE74">
        <f t="shared" si="30"/>
        <v>0</v>
      </c>
      <c r="BF74">
        <f t="shared" si="30"/>
        <v>0</v>
      </c>
      <c r="BG74">
        <f t="shared" si="30"/>
        <v>0</v>
      </c>
      <c r="BH74">
        <f t="shared" si="30"/>
        <v>0</v>
      </c>
      <c r="BI74">
        <f t="shared" si="30"/>
        <v>0</v>
      </c>
      <c r="BJ74">
        <f t="shared" si="30"/>
        <v>0</v>
      </c>
      <c r="BK74">
        <f t="shared" si="30"/>
        <v>0</v>
      </c>
      <c r="BL74">
        <f t="shared" si="30"/>
        <v>0</v>
      </c>
      <c r="BM74">
        <f t="shared" si="29"/>
        <v>0</v>
      </c>
      <c r="BN74">
        <f t="shared" si="29"/>
        <v>0</v>
      </c>
      <c r="BO74">
        <f t="shared" si="29"/>
        <v>0</v>
      </c>
      <c r="BP74">
        <f t="shared" si="29"/>
        <v>0</v>
      </c>
      <c r="BQ74">
        <f t="shared" si="29"/>
        <v>0</v>
      </c>
      <c r="BR74">
        <f t="shared" si="29"/>
        <v>0</v>
      </c>
      <c r="BS74">
        <f t="shared" si="29"/>
        <v>0</v>
      </c>
      <c r="BT74">
        <f t="shared" si="29"/>
        <v>0</v>
      </c>
      <c r="BU74">
        <f t="shared" si="29"/>
        <v>0</v>
      </c>
      <c r="BV74">
        <f t="shared" si="29"/>
        <v>0</v>
      </c>
      <c r="BW74">
        <f t="shared" si="29"/>
        <v>0</v>
      </c>
      <c r="BX74">
        <f t="shared" si="29"/>
        <v>0</v>
      </c>
      <c r="BY74">
        <f t="shared" si="29"/>
        <v>0</v>
      </c>
      <c r="BZ74">
        <f t="shared" si="29"/>
        <v>0</v>
      </c>
      <c r="CA74">
        <f t="shared" si="29"/>
        <v>0</v>
      </c>
      <c r="CB74">
        <f t="shared" si="22"/>
        <v>0</v>
      </c>
      <c r="CC74">
        <f t="shared" si="32"/>
        <v>0</v>
      </c>
      <c r="CD74">
        <f t="shared" si="32"/>
        <v>0</v>
      </c>
      <c r="CE74">
        <f t="shared" si="32"/>
        <v>0</v>
      </c>
      <c r="CF74">
        <f t="shared" si="32"/>
        <v>0</v>
      </c>
      <c r="CG74">
        <f t="shared" si="32"/>
        <v>0</v>
      </c>
      <c r="CH74">
        <f t="shared" si="32"/>
        <v>0</v>
      </c>
      <c r="CI74">
        <f t="shared" si="32"/>
        <v>0</v>
      </c>
      <c r="CJ74">
        <f t="shared" si="32"/>
        <v>0</v>
      </c>
      <c r="CK74">
        <f t="shared" si="32"/>
        <v>-7.3483695647134015E-2</v>
      </c>
      <c r="CL74">
        <f t="shared" si="32"/>
        <v>1.0107420116448325</v>
      </c>
      <c r="CM74">
        <f t="shared" si="32"/>
        <v>-7.3483695647134015E-2</v>
      </c>
      <c r="CN74">
        <f t="shared" si="32"/>
        <v>0</v>
      </c>
      <c r="CO74">
        <f t="shared" si="32"/>
        <v>0</v>
      </c>
      <c r="CP74">
        <f t="shared" si="32"/>
        <v>0</v>
      </c>
      <c r="CQ74">
        <f t="shared" si="32"/>
        <v>0</v>
      </c>
      <c r="CR74">
        <f t="shared" si="32"/>
        <v>0</v>
      </c>
      <c r="CS74">
        <f t="shared" si="31"/>
        <v>0</v>
      </c>
      <c r="CT74">
        <f t="shared" si="31"/>
        <v>0</v>
      </c>
      <c r="CU74">
        <f t="shared" si="31"/>
        <v>0</v>
      </c>
      <c r="CV74">
        <f t="shared" si="31"/>
        <v>0</v>
      </c>
      <c r="CW74">
        <f t="shared" si="31"/>
        <v>0</v>
      </c>
      <c r="CX74">
        <f t="shared" si="31"/>
        <v>0</v>
      </c>
      <c r="DA74">
        <f t="shared" si="33"/>
        <v>32858.774170064949</v>
      </c>
      <c r="DB74">
        <f t="shared" si="34"/>
        <v>-7427.7741700649494</v>
      </c>
    </row>
    <row r="75" spans="1:106" x14ac:dyDescent="0.2">
      <c r="A75" s="11">
        <v>1</v>
      </c>
      <c r="B75" s="2">
        <v>57.9</v>
      </c>
      <c r="C75" s="3">
        <v>99.2</v>
      </c>
      <c r="D75" s="2">
        <v>731.5</v>
      </c>
      <c r="E75" s="3">
        <v>16336.9</v>
      </c>
      <c r="F75" s="2">
        <v>62.9</v>
      </c>
      <c r="G75" s="12">
        <v>2305.92</v>
      </c>
      <c r="H75">
        <f t="shared" si="35"/>
        <v>2305.92</v>
      </c>
      <c r="J75" s="9">
        <v>27296</v>
      </c>
      <c r="Q75">
        <v>74</v>
      </c>
      <c r="R75">
        <f t="shared" si="37"/>
        <v>0</v>
      </c>
      <c r="S75">
        <f t="shared" si="37"/>
        <v>0</v>
      </c>
      <c r="T75">
        <f t="shared" si="37"/>
        <v>0</v>
      </c>
      <c r="U75">
        <f t="shared" si="37"/>
        <v>0</v>
      </c>
      <c r="V75">
        <f t="shared" si="37"/>
        <v>0</v>
      </c>
      <c r="W75">
        <f t="shared" si="37"/>
        <v>0</v>
      </c>
      <c r="X75">
        <f t="shared" si="37"/>
        <v>0</v>
      </c>
      <c r="Y75">
        <f t="shared" si="37"/>
        <v>0</v>
      </c>
      <c r="Z75">
        <f t="shared" si="37"/>
        <v>0</v>
      </c>
      <c r="AA75">
        <f t="shared" si="37"/>
        <v>0</v>
      </c>
      <c r="AB75">
        <f t="shared" si="37"/>
        <v>0</v>
      </c>
      <c r="AC75">
        <f t="shared" si="37"/>
        <v>0</v>
      </c>
      <c r="AD75">
        <f t="shared" si="37"/>
        <v>0</v>
      </c>
      <c r="AE75">
        <f t="shared" si="37"/>
        <v>0</v>
      </c>
      <c r="AF75">
        <f t="shared" si="37"/>
        <v>0</v>
      </c>
      <c r="AG75">
        <f t="shared" si="37"/>
        <v>0</v>
      </c>
      <c r="AH75">
        <f t="shared" si="36"/>
        <v>0</v>
      </c>
      <c r="AI75">
        <f t="shared" si="36"/>
        <v>0</v>
      </c>
      <c r="AJ75">
        <f t="shared" si="36"/>
        <v>0</v>
      </c>
      <c r="AK75">
        <f t="shared" si="36"/>
        <v>0</v>
      </c>
      <c r="AL75">
        <f t="shared" si="36"/>
        <v>0</v>
      </c>
      <c r="AM75">
        <f t="shared" si="36"/>
        <v>0</v>
      </c>
      <c r="AN75">
        <f t="shared" si="36"/>
        <v>0</v>
      </c>
      <c r="AO75">
        <f t="shared" si="36"/>
        <v>0</v>
      </c>
      <c r="AP75">
        <f t="shared" si="36"/>
        <v>0</v>
      </c>
      <c r="AQ75">
        <f t="shared" si="36"/>
        <v>0</v>
      </c>
      <c r="AR75">
        <f t="shared" si="36"/>
        <v>0</v>
      </c>
      <c r="AS75">
        <f t="shared" si="36"/>
        <v>0</v>
      </c>
      <c r="AT75">
        <f t="shared" si="36"/>
        <v>0</v>
      </c>
      <c r="AU75">
        <f t="shared" si="36"/>
        <v>0</v>
      </c>
      <c r="AV75">
        <f t="shared" si="36"/>
        <v>0</v>
      </c>
      <c r="AW75">
        <f t="shared" si="30"/>
        <v>0</v>
      </c>
      <c r="AX75">
        <f t="shared" si="30"/>
        <v>0</v>
      </c>
      <c r="AY75">
        <f t="shared" si="30"/>
        <v>0</v>
      </c>
      <c r="AZ75">
        <f t="shared" si="30"/>
        <v>0</v>
      </c>
      <c r="BA75">
        <f t="shared" si="30"/>
        <v>0</v>
      </c>
      <c r="BB75">
        <f t="shared" si="30"/>
        <v>0</v>
      </c>
      <c r="BC75">
        <f t="shared" si="30"/>
        <v>0</v>
      </c>
      <c r="BD75">
        <f t="shared" si="30"/>
        <v>0</v>
      </c>
      <c r="BE75">
        <f t="shared" si="30"/>
        <v>0</v>
      </c>
      <c r="BF75">
        <f t="shared" si="30"/>
        <v>0</v>
      </c>
      <c r="BG75">
        <f t="shared" si="30"/>
        <v>0</v>
      </c>
      <c r="BH75">
        <f t="shared" si="30"/>
        <v>0</v>
      </c>
      <c r="BI75">
        <f t="shared" si="30"/>
        <v>0</v>
      </c>
      <c r="BJ75">
        <f t="shared" si="30"/>
        <v>0</v>
      </c>
      <c r="BK75">
        <f t="shared" si="30"/>
        <v>0</v>
      </c>
      <c r="BL75">
        <f t="shared" si="30"/>
        <v>0</v>
      </c>
      <c r="BM75">
        <f t="shared" si="29"/>
        <v>0</v>
      </c>
      <c r="BN75">
        <f t="shared" si="29"/>
        <v>0</v>
      </c>
      <c r="BO75">
        <f t="shared" si="29"/>
        <v>0</v>
      </c>
      <c r="BP75">
        <f t="shared" si="29"/>
        <v>0</v>
      </c>
      <c r="BQ75">
        <f t="shared" si="29"/>
        <v>0</v>
      </c>
      <c r="BR75">
        <f t="shared" si="29"/>
        <v>0</v>
      </c>
      <c r="BS75">
        <f t="shared" si="29"/>
        <v>0</v>
      </c>
      <c r="BT75">
        <f t="shared" si="29"/>
        <v>0</v>
      </c>
      <c r="BU75">
        <f t="shared" si="29"/>
        <v>0</v>
      </c>
      <c r="BV75">
        <f t="shared" si="29"/>
        <v>0</v>
      </c>
      <c r="BW75">
        <f t="shared" si="29"/>
        <v>0</v>
      </c>
      <c r="BX75">
        <f t="shared" si="29"/>
        <v>0</v>
      </c>
      <c r="BY75">
        <f t="shared" si="29"/>
        <v>0</v>
      </c>
      <c r="BZ75">
        <f t="shared" si="29"/>
        <v>0</v>
      </c>
      <c r="CA75">
        <f t="shared" si="29"/>
        <v>0</v>
      </c>
      <c r="CB75">
        <f t="shared" ref="CB75:CQ86" si="38">IF(AND(CB$1=$Q75,OR(CB$1=1,CB$1=85)),$L$2,IF(ABS(CB$1-$Q75)=1,$N$2,IF(CB$1=$Q75,$M$2,0)))</f>
        <v>0</v>
      </c>
      <c r="CC75">
        <f t="shared" si="38"/>
        <v>0</v>
      </c>
      <c r="CD75">
        <f t="shared" si="38"/>
        <v>0</v>
      </c>
      <c r="CE75">
        <f t="shared" si="32"/>
        <v>0</v>
      </c>
      <c r="CF75">
        <f t="shared" si="32"/>
        <v>0</v>
      </c>
      <c r="CG75">
        <f t="shared" si="32"/>
        <v>0</v>
      </c>
      <c r="CH75">
        <f t="shared" si="32"/>
        <v>0</v>
      </c>
      <c r="CI75">
        <f t="shared" si="32"/>
        <v>0</v>
      </c>
      <c r="CJ75">
        <f t="shared" si="32"/>
        <v>0</v>
      </c>
      <c r="CK75">
        <f t="shared" si="32"/>
        <v>0</v>
      </c>
      <c r="CL75">
        <f t="shared" si="32"/>
        <v>-7.3483695647134015E-2</v>
      </c>
      <c r="CM75">
        <f t="shared" si="32"/>
        <v>1.0107420116448325</v>
      </c>
      <c r="CN75">
        <f t="shared" si="32"/>
        <v>-7.3483695647134015E-2</v>
      </c>
      <c r="CO75">
        <f t="shared" si="32"/>
        <v>0</v>
      </c>
      <c r="CP75">
        <f t="shared" si="32"/>
        <v>0</v>
      </c>
      <c r="CQ75">
        <f t="shared" si="32"/>
        <v>0</v>
      </c>
      <c r="CR75">
        <f t="shared" si="32"/>
        <v>0</v>
      </c>
      <c r="CS75">
        <f t="shared" si="31"/>
        <v>0</v>
      </c>
      <c r="CT75">
        <f t="shared" si="31"/>
        <v>0</v>
      </c>
      <c r="CU75">
        <f t="shared" si="31"/>
        <v>0</v>
      </c>
      <c r="CV75">
        <f t="shared" si="31"/>
        <v>0</v>
      </c>
      <c r="CW75">
        <f t="shared" si="31"/>
        <v>0</v>
      </c>
      <c r="CX75">
        <f t="shared" si="31"/>
        <v>0</v>
      </c>
      <c r="DA75">
        <f t="shared" si="33"/>
        <v>25042.135552763913</v>
      </c>
      <c r="DB75">
        <f t="shared" si="34"/>
        <v>2253.8644472360866</v>
      </c>
    </row>
    <row r="76" spans="1:106" x14ac:dyDescent="0.2">
      <c r="A76" s="11">
        <v>1</v>
      </c>
      <c r="B76" s="2">
        <v>54.6</v>
      </c>
      <c r="C76" s="3">
        <v>97.8</v>
      </c>
      <c r="D76" s="2">
        <v>632.70000000000005</v>
      </c>
      <c r="E76" s="3">
        <v>4264</v>
      </c>
      <c r="F76" s="2">
        <v>64.400000000000006</v>
      </c>
      <c r="G76" s="12">
        <v>7295.1840000000002</v>
      </c>
      <c r="H76">
        <f t="shared" si="35"/>
        <v>7295.1840000000002</v>
      </c>
      <c r="J76" s="9">
        <v>24081</v>
      </c>
      <c r="Q76">
        <v>75</v>
      </c>
      <c r="R76">
        <f t="shared" si="37"/>
        <v>0</v>
      </c>
      <c r="S76">
        <f t="shared" si="37"/>
        <v>0</v>
      </c>
      <c r="T76">
        <f t="shared" si="37"/>
        <v>0</v>
      </c>
      <c r="U76">
        <f t="shared" si="37"/>
        <v>0</v>
      </c>
      <c r="V76">
        <f t="shared" si="37"/>
        <v>0</v>
      </c>
      <c r="W76">
        <f t="shared" si="37"/>
        <v>0</v>
      </c>
      <c r="X76">
        <f t="shared" si="37"/>
        <v>0</v>
      </c>
      <c r="Y76">
        <f t="shared" si="37"/>
        <v>0</v>
      </c>
      <c r="Z76">
        <f t="shared" si="37"/>
        <v>0</v>
      </c>
      <c r="AA76">
        <f t="shared" si="37"/>
        <v>0</v>
      </c>
      <c r="AB76">
        <f t="shared" si="37"/>
        <v>0</v>
      </c>
      <c r="AC76">
        <f t="shared" si="37"/>
        <v>0</v>
      </c>
      <c r="AD76">
        <f t="shared" si="37"/>
        <v>0</v>
      </c>
      <c r="AE76">
        <f t="shared" si="37"/>
        <v>0</v>
      </c>
      <c r="AF76">
        <f t="shared" si="37"/>
        <v>0</v>
      </c>
      <c r="AG76">
        <f t="shared" si="37"/>
        <v>0</v>
      </c>
      <c r="AH76">
        <f t="shared" si="36"/>
        <v>0</v>
      </c>
      <c r="AI76">
        <f t="shared" si="36"/>
        <v>0</v>
      </c>
      <c r="AJ76">
        <f t="shared" si="36"/>
        <v>0</v>
      </c>
      <c r="AK76">
        <f t="shared" si="36"/>
        <v>0</v>
      </c>
      <c r="AL76">
        <f t="shared" si="36"/>
        <v>0</v>
      </c>
      <c r="AM76">
        <f t="shared" si="36"/>
        <v>0</v>
      </c>
      <c r="AN76">
        <f t="shared" si="36"/>
        <v>0</v>
      </c>
      <c r="AO76">
        <f t="shared" si="36"/>
        <v>0</v>
      </c>
      <c r="AP76">
        <f t="shared" si="36"/>
        <v>0</v>
      </c>
      <c r="AQ76">
        <f t="shared" si="36"/>
        <v>0</v>
      </c>
      <c r="AR76">
        <f t="shared" si="36"/>
        <v>0</v>
      </c>
      <c r="AS76">
        <f t="shared" si="36"/>
        <v>0</v>
      </c>
      <c r="AT76">
        <f t="shared" si="36"/>
        <v>0</v>
      </c>
      <c r="AU76">
        <f t="shared" si="36"/>
        <v>0</v>
      </c>
      <c r="AV76">
        <f t="shared" si="36"/>
        <v>0</v>
      </c>
      <c r="AW76">
        <f t="shared" si="30"/>
        <v>0</v>
      </c>
      <c r="AX76">
        <f t="shared" si="30"/>
        <v>0</v>
      </c>
      <c r="AY76">
        <f t="shared" si="30"/>
        <v>0</v>
      </c>
      <c r="AZ76">
        <f t="shared" si="30"/>
        <v>0</v>
      </c>
      <c r="BA76">
        <f t="shared" si="30"/>
        <v>0</v>
      </c>
      <c r="BB76">
        <f t="shared" si="30"/>
        <v>0</v>
      </c>
      <c r="BC76">
        <f t="shared" si="30"/>
        <v>0</v>
      </c>
      <c r="BD76">
        <f t="shared" si="30"/>
        <v>0</v>
      </c>
      <c r="BE76">
        <f t="shared" si="30"/>
        <v>0</v>
      </c>
      <c r="BF76">
        <f t="shared" si="30"/>
        <v>0</v>
      </c>
      <c r="BG76">
        <f t="shared" si="30"/>
        <v>0</v>
      </c>
      <c r="BH76">
        <f t="shared" si="30"/>
        <v>0</v>
      </c>
      <c r="BI76">
        <f t="shared" si="30"/>
        <v>0</v>
      </c>
      <c r="BJ76">
        <f t="shared" si="30"/>
        <v>0</v>
      </c>
      <c r="BK76">
        <f t="shared" si="30"/>
        <v>0</v>
      </c>
      <c r="BL76">
        <f t="shared" ref="BL76:CA86" si="39">IF(AND(BL$1=$Q76,OR(BL$1=1,BL$1=85)),$L$2,IF(ABS(BL$1-$Q76)=1,$N$2,IF(BL$1=$Q76,$M$2,0)))</f>
        <v>0</v>
      </c>
      <c r="BM76">
        <f t="shared" si="39"/>
        <v>0</v>
      </c>
      <c r="BN76">
        <f t="shared" si="39"/>
        <v>0</v>
      </c>
      <c r="BO76">
        <f t="shared" si="39"/>
        <v>0</v>
      </c>
      <c r="BP76">
        <f t="shared" si="39"/>
        <v>0</v>
      </c>
      <c r="BQ76">
        <f t="shared" si="39"/>
        <v>0</v>
      </c>
      <c r="BR76">
        <f t="shared" si="39"/>
        <v>0</v>
      </c>
      <c r="BS76">
        <f t="shared" si="39"/>
        <v>0</v>
      </c>
      <c r="BT76">
        <f t="shared" si="39"/>
        <v>0</v>
      </c>
      <c r="BU76">
        <f t="shared" si="39"/>
        <v>0</v>
      </c>
      <c r="BV76">
        <f t="shared" si="39"/>
        <v>0</v>
      </c>
      <c r="BW76">
        <f t="shared" si="39"/>
        <v>0</v>
      </c>
      <c r="BX76">
        <f t="shared" si="39"/>
        <v>0</v>
      </c>
      <c r="BY76">
        <f t="shared" si="39"/>
        <v>0</v>
      </c>
      <c r="BZ76">
        <f t="shared" si="39"/>
        <v>0</v>
      </c>
      <c r="CA76">
        <f t="shared" si="39"/>
        <v>0</v>
      </c>
      <c r="CB76">
        <f t="shared" si="38"/>
        <v>0</v>
      </c>
      <c r="CC76">
        <f t="shared" si="38"/>
        <v>0</v>
      </c>
      <c r="CD76">
        <f t="shared" si="38"/>
        <v>0</v>
      </c>
      <c r="CE76">
        <f t="shared" si="32"/>
        <v>0</v>
      </c>
      <c r="CF76">
        <f t="shared" si="32"/>
        <v>0</v>
      </c>
      <c r="CG76">
        <f t="shared" si="32"/>
        <v>0</v>
      </c>
      <c r="CH76">
        <f t="shared" si="32"/>
        <v>0</v>
      </c>
      <c r="CI76">
        <f t="shared" si="32"/>
        <v>0</v>
      </c>
      <c r="CJ76">
        <f t="shared" si="32"/>
        <v>0</v>
      </c>
      <c r="CK76">
        <f t="shared" si="32"/>
        <v>0</v>
      </c>
      <c r="CL76">
        <f t="shared" si="32"/>
        <v>0</v>
      </c>
      <c r="CM76">
        <f t="shared" si="32"/>
        <v>-7.3483695647134015E-2</v>
      </c>
      <c r="CN76">
        <f t="shared" si="32"/>
        <v>1.0107420116448325</v>
      </c>
      <c r="CO76">
        <f t="shared" si="32"/>
        <v>-7.3483695647134015E-2</v>
      </c>
      <c r="CP76">
        <f t="shared" si="32"/>
        <v>0</v>
      </c>
      <c r="CQ76">
        <f t="shared" si="32"/>
        <v>0</v>
      </c>
      <c r="CR76">
        <f t="shared" si="32"/>
        <v>0</v>
      </c>
      <c r="CS76">
        <f t="shared" si="31"/>
        <v>0</v>
      </c>
      <c r="CT76">
        <f t="shared" si="31"/>
        <v>0</v>
      </c>
      <c r="CU76">
        <f t="shared" si="31"/>
        <v>0</v>
      </c>
      <c r="CV76">
        <f t="shared" si="31"/>
        <v>0</v>
      </c>
      <c r="CW76">
        <f t="shared" si="31"/>
        <v>0</v>
      </c>
      <c r="CX76">
        <f t="shared" si="31"/>
        <v>0</v>
      </c>
      <c r="DA76">
        <f t="shared" si="33"/>
        <v>16859.141051611794</v>
      </c>
      <c r="DB76">
        <f t="shared" si="34"/>
        <v>7221.858948388206</v>
      </c>
    </row>
    <row r="77" spans="1:106" x14ac:dyDescent="0.2">
      <c r="A77" s="11">
        <v>1</v>
      </c>
      <c r="B77" s="2">
        <v>63.3</v>
      </c>
      <c r="C77" s="3">
        <v>102.4</v>
      </c>
      <c r="D77" s="2">
        <v>1015.3</v>
      </c>
      <c r="E77" s="3">
        <v>8452.2999999999993</v>
      </c>
      <c r="F77" s="2">
        <v>79.7</v>
      </c>
      <c r="G77" s="12">
        <v>-2270.3589999999999</v>
      </c>
      <c r="H77">
        <f t="shared" si="35"/>
        <v>2270.3589999999999</v>
      </c>
      <c r="J77" s="9">
        <v>42669</v>
      </c>
      <c r="Q77">
        <v>76</v>
      </c>
      <c r="R77">
        <f t="shared" si="37"/>
        <v>0</v>
      </c>
      <c r="S77">
        <f t="shared" si="37"/>
        <v>0</v>
      </c>
      <c r="T77">
        <f t="shared" si="37"/>
        <v>0</v>
      </c>
      <c r="U77">
        <f t="shared" si="37"/>
        <v>0</v>
      </c>
      <c r="V77">
        <f t="shared" si="37"/>
        <v>0</v>
      </c>
      <c r="W77">
        <f t="shared" si="37"/>
        <v>0</v>
      </c>
      <c r="X77">
        <f t="shared" si="37"/>
        <v>0</v>
      </c>
      <c r="Y77">
        <f t="shared" si="37"/>
        <v>0</v>
      </c>
      <c r="Z77">
        <f t="shared" si="37"/>
        <v>0</v>
      </c>
      <c r="AA77">
        <f t="shared" si="37"/>
        <v>0</v>
      </c>
      <c r="AB77">
        <f t="shared" si="37"/>
        <v>0</v>
      </c>
      <c r="AC77">
        <f t="shared" si="37"/>
        <v>0</v>
      </c>
      <c r="AD77">
        <f t="shared" si="37"/>
        <v>0</v>
      </c>
      <c r="AE77">
        <f t="shared" si="37"/>
        <v>0</v>
      </c>
      <c r="AF77">
        <f t="shared" si="37"/>
        <v>0</v>
      </c>
      <c r="AG77">
        <f t="shared" si="37"/>
        <v>0</v>
      </c>
      <c r="AH77">
        <f t="shared" si="36"/>
        <v>0</v>
      </c>
      <c r="AI77">
        <f t="shared" si="36"/>
        <v>0</v>
      </c>
      <c r="AJ77">
        <f t="shared" si="36"/>
        <v>0</v>
      </c>
      <c r="AK77">
        <f t="shared" si="36"/>
        <v>0</v>
      </c>
      <c r="AL77">
        <f t="shared" si="36"/>
        <v>0</v>
      </c>
      <c r="AM77">
        <f t="shared" si="36"/>
        <v>0</v>
      </c>
      <c r="AN77">
        <f t="shared" si="36"/>
        <v>0</v>
      </c>
      <c r="AO77">
        <f t="shared" si="36"/>
        <v>0</v>
      </c>
      <c r="AP77">
        <f t="shared" si="36"/>
        <v>0</v>
      </c>
      <c r="AQ77">
        <f t="shared" si="36"/>
        <v>0</v>
      </c>
      <c r="AR77">
        <f t="shared" si="36"/>
        <v>0</v>
      </c>
      <c r="AS77">
        <f t="shared" si="36"/>
        <v>0</v>
      </c>
      <c r="AT77">
        <f t="shared" si="36"/>
        <v>0</v>
      </c>
      <c r="AU77">
        <f t="shared" si="36"/>
        <v>0</v>
      </c>
      <c r="AV77">
        <f t="shared" si="36"/>
        <v>0</v>
      </c>
      <c r="AW77">
        <f t="shared" ref="AW77:BL86" si="40">IF(AND(AW$1=$Q77,OR(AW$1=1,AW$1=85)),$L$2,IF(ABS(AW$1-$Q77)=1,$N$2,IF(AW$1=$Q77,$M$2,0)))</f>
        <v>0</v>
      </c>
      <c r="AX77">
        <f t="shared" si="40"/>
        <v>0</v>
      </c>
      <c r="AY77">
        <f t="shared" si="40"/>
        <v>0</v>
      </c>
      <c r="AZ77">
        <f t="shared" si="40"/>
        <v>0</v>
      </c>
      <c r="BA77">
        <f t="shared" si="40"/>
        <v>0</v>
      </c>
      <c r="BB77">
        <f t="shared" si="40"/>
        <v>0</v>
      </c>
      <c r="BC77">
        <f t="shared" si="40"/>
        <v>0</v>
      </c>
      <c r="BD77">
        <f t="shared" si="40"/>
        <v>0</v>
      </c>
      <c r="BE77">
        <f t="shared" si="40"/>
        <v>0</v>
      </c>
      <c r="BF77">
        <f t="shared" si="40"/>
        <v>0</v>
      </c>
      <c r="BG77">
        <f t="shared" si="40"/>
        <v>0</v>
      </c>
      <c r="BH77">
        <f t="shared" si="40"/>
        <v>0</v>
      </c>
      <c r="BI77">
        <f t="shared" si="40"/>
        <v>0</v>
      </c>
      <c r="BJ77">
        <f t="shared" si="40"/>
        <v>0</v>
      </c>
      <c r="BK77">
        <f t="shared" si="40"/>
        <v>0</v>
      </c>
      <c r="BL77">
        <f t="shared" si="40"/>
        <v>0</v>
      </c>
      <c r="BM77">
        <f t="shared" si="39"/>
        <v>0</v>
      </c>
      <c r="BN77">
        <f t="shared" si="39"/>
        <v>0</v>
      </c>
      <c r="BO77">
        <f t="shared" si="39"/>
        <v>0</v>
      </c>
      <c r="BP77">
        <f t="shared" si="39"/>
        <v>0</v>
      </c>
      <c r="BQ77">
        <f t="shared" si="39"/>
        <v>0</v>
      </c>
      <c r="BR77">
        <f t="shared" si="39"/>
        <v>0</v>
      </c>
      <c r="BS77">
        <f t="shared" si="39"/>
        <v>0</v>
      </c>
      <c r="BT77">
        <f t="shared" si="39"/>
        <v>0</v>
      </c>
      <c r="BU77">
        <f t="shared" si="39"/>
        <v>0</v>
      </c>
      <c r="BV77">
        <f t="shared" si="39"/>
        <v>0</v>
      </c>
      <c r="BW77">
        <f t="shared" si="39"/>
        <v>0</v>
      </c>
      <c r="BX77">
        <f t="shared" si="39"/>
        <v>0</v>
      </c>
      <c r="BY77">
        <f t="shared" si="39"/>
        <v>0</v>
      </c>
      <c r="BZ77">
        <f t="shared" si="39"/>
        <v>0</v>
      </c>
      <c r="CA77">
        <f t="shared" si="39"/>
        <v>0</v>
      </c>
      <c r="CB77">
        <f t="shared" si="38"/>
        <v>0</v>
      </c>
      <c r="CC77">
        <f t="shared" si="38"/>
        <v>0</v>
      </c>
      <c r="CD77">
        <f t="shared" si="38"/>
        <v>0</v>
      </c>
      <c r="CE77">
        <f t="shared" si="32"/>
        <v>0</v>
      </c>
      <c r="CF77">
        <f t="shared" si="32"/>
        <v>0</v>
      </c>
      <c r="CG77">
        <f t="shared" si="32"/>
        <v>0</v>
      </c>
      <c r="CH77">
        <f t="shared" si="32"/>
        <v>0</v>
      </c>
      <c r="CI77">
        <f t="shared" si="32"/>
        <v>0</v>
      </c>
      <c r="CJ77">
        <f t="shared" si="32"/>
        <v>0</v>
      </c>
      <c r="CK77">
        <f t="shared" si="32"/>
        <v>0</v>
      </c>
      <c r="CL77">
        <f t="shared" si="32"/>
        <v>0</v>
      </c>
      <c r="CM77">
        <f t="shared" si="32"/>
        <v>0</v>
      </c>
      <c r="CN77">
        <f t="shared" si="32"/>
        <v>-7.3483695647134015E-2</v>
      </c>
      <c r="CO77">
        <f t="shared" si="32"/>
        <v>1.0107420116448325</v>
      </c>
      <c r="CP77">
        <f t="shared" si="32"/>
        <v>-7.3483695647134015E-2</v>
      </c>
      <c r="CQ77">
        <f t="shared" si="32"/>
        <v>0</v>
      </c>
      <c r="CR77">
        <f t="shared" si="32"/>
        <v>0</v>
      </c>
      <c r="CS77">
        <f t="shared" si="31"/>
        <v>0</v>
      </c>
      <c r="CT77">
        <f t="shared" si="31"/>
        <v>0</v>
      </c>
      <c r="CU77">
        <f t="shared" si="31"/>
        <v>0</v>
      </c>
      <c r="CV77">
        <f t="shared" si="31"/>
        <v>0</v>
      </c>
      <c r="CW77">
        <f t="shared" si="31"/>
        <v>0</v>
      </c>
      <c r="CX77">
        <f t="shared" si="31"/>
        <v>0</v>
      </c>
      <c r="DA77">
        <f t="shared" si="33"/>
        <v>44687.139233777096</v>
      </c>
      <c r="DB77">
        <f t="shared" si="34"/>
        <v>-2018.1392337770958</v>
      </c>
    </row>
    <row r="78" spans="1:106" x14ac:dyDescent="0.2">
      <c r="A78" s="11">
        <v>1</v>
      </c>
      <c r="B78" s="2">
        <v>56.4</v>
      </c>
      <c r="C78" s="3">
        <v>102.1</v>
      </c>
      <c r="D78" s="2">
        <v>726.9</v>
      </c>
      <c r="E78" s="3">
        <v>1106.7</v>
      </c>
      <c r="F78" s="2">
        <v>61</v>
      </c>
      <c r="G78" s="12">
        <v>-758.47460000000001</v>
      </c>
      <c r="H78">
        <f t="shared" si="35"/>
        <v>758.47460000000001</v>
      </c>
      <c r="J78" s="9">
        <v>23992</v>
      </c>
      <c r="Q78">
        <v>77</v>
      </c>
      <c r="R78">
        <f t="shared" si="37"/>
        <v>0</v>
      </c>
      <c r="S78">
        <f t="shared" si="37"/>
        <v>0</v>
      </c>
      <c r="T78">
        <f t="shared" si="37"/>
        <v>0</v>
      </c>
      <c r="U78">
        <f t="shared" si="37"/>
        <v>0</v>
      </c>
      <c r="V78">
        <f t="shared" si="37"/>
        <v>0</v>
      </c>
      <c r="W78">
        <f t="shared" si="37"/>
        <v>0</v>
      </c>
      <c r="X78">
        <f t="shared" si="37"/>
        <v>0</v>
      </c>
      <c r="Y78">
        <f t="shared" si="37"/>
        <v>0</v>
      </c>
      <c r="Z78">
        <f t="shared" si="37"/>
        <v>0</v>
      </c>
      <c r="AA78">
        <f t="shared" si="37"/>
        <v>0</v>
      </c>
      <c r="AB78">
        <f t="shared" si="37"/>
        <v>0</v>
      </c>
      <c r="AC78">
        <f t="shared" si="37"/>
        <v>0</v>
      </c>
      <c r="AD78">
        <f t="shared" si="37"/>
        <v>0</v>
      </c>
      <c r="AE78">
        <f t="shared" si="37"/>
        <v>0</v>
      </c>
      <c r="AF78">
        <f t="shared" si="37"/>
        <v>0</v>
      </c>
      <c r="AG78">
        <f t="shared" si="37"/>
        <v>0</v>
      </c>
      <c r="AH78">
        <f t="shared" si="36"/>
        <v>0</v>
      </c>
      <c r="AI78">
        <f t="shared" si="36"/>
        <v>0</v>
      </c>
      <c r="AJ78">
        <f t="shared" si="36"/>
        <v>0</v>
      </c>
      <c r="AK78">
        <f t="shared" si="36"/>
        <v>0</v>
      </c>
      <c r="AL78">
        <f t="shared" si="36"/>
        <v>0</v>
      </c>
      <c r="AM78">
        <f t="shared" si="36"/>
        <v>0</v>
      </c>
      <c r="AN78">
        <f t="shared" si="36"/>
        <v>0</v>
      </c>
      <c r="AO78">
        <f t="shared" si="36"/>
        <v>0</v>
      </c>
      <c r="AP78">
        <f t="shared" si="36"/>
        <v>0</v>
      </c>
      <c r="AQ78">
        <f t="shared" si="36"/>
        <v>0</v>
      </c>
      <c r="AR78">
        <f t="shared" si="36"/>
        <v>0</v>
      </c>
      <c r="AS78">
        <f t="shared" si="36"/>
        <v>0</v>
      </c>
      <c r="AT78">
        <f t="shared" si="36"/>
        <v>0</v>
      </c>
      <c r="AU78">
        <f t="shared" si="36"/>
        <v>0</v>
      </c>
      <c r="AV78">
        <f t="shared" si="36"/>
        <v>0</v>
      </c>
      <c r="AW78">
        <f t="shared" si="40"/>
        <v>0</v>
      </c>
      <c r="AX78">
        <f t="shared" si="40"/>
        <v>0</v>
      </c>
      <c r="AY78">
        <f t="shared" si="40"/>
        <v>0</v>
      </c>
      <c r="AZ78">
        <f t="shared" si="40"/>
        <v>0</v>
      </c>
      <c r="BA78">
        <f t="shared" si="40"/>
        <v>0</v>
      </c>
      <c r="BB78">
        <f t="shared" si="40"/>
        <v>0</v>
      </c>
      <c r="BC78">
        <f t="shared" si="40"/>
        <v>0</v>
      </c>
      <c r="BD78">
        <f t="shared" si="40"/>
        <v>0</v>
      </c>
      <c r="BE78">
        <f t="shared" si="40"/>
        <v>0</v>
      </c>
      <c r="BF78">
        <f t="shared" si="40"/>
        <v>0</v>
      </c>
      <c r="BG78">
        <f t="shared" si="40"/>
        <v>0</v>
      </c>
      <c r="BH78">
        <f t="shared" si="40"/>
        <v>0</v>
      </c>
      <c r="BI78">
        <f t="shared" si="40"/>
        <v>0</v>
      </c>
      <c r="BJ78">
        <f t="shared" si="40"/>
        <v>0</v>
      </c>
      <c r="BK78">
        <f t="shared" si="40"/>
        <v>0</v>
      </c>
      <c r="BL78">
        <f t="shared" si="40"/>
        <v>0</v>
      </c>
      <c r="BM78">
        <f t="shared" si="39"/>
        <v>0</v>
      </c>
      <c r="BN78">
        <f t="shared" si="39"/>
        <v>0</v>
      </c>
      <c r="BO78">
        <f t="shared" si="39"/>
        <v>0</v>
      </c>
      <c r="BP78">
        <f t="shared" si="39"/>
        <v>0</v>
      </c>
      <c r="BQ78">
        <f t="shared" si="39"/>
        <v>0</v>
      </c>
      <c r="BR78">
        <f t="shared" si="39"/>
        <v>0</v>
      </c>
      <c r="BS78">
        <f t="shared" si="39"/>
        <v>0</v>
      </c>
      <c r="BT78">
        <f t="shared" si="39"/>
        <v>0</v>
      </c>
      <c r="BU78">
        <f t="shared" si="39"/>
        <v>0</v>
      </c>
      <c r="BV78">
        <f t="shared" si="39"/>
        <v>0</v>
      </c>
      <c r="BW78">
        <f t="shared" si="39"/>
        <v>0</v>
      </c>
      <c r="BX78">
        <f t="shared" si="39"/>
        <v>0</v>
      </c>
      <c r="BY78">
        <f t="shared" si="39"/>
        <v>0</v>
      </c>
      <c r="BZ78">
        <f t="shared" si="39"/>
        <v>0</v>
      </c>
      <c r="CA78">
        <f t="shared" si="39"/>
        <v>0</v>
      </c>
      <c r="CB78">
        <f t="shared" si="38"/>
        <v>0</v>
      </c>
      <c r="CC78">
        <f t="shared" si="38"/>
        <v>0</v>
      </c>
      <c r="CD78">
        <f t="shared" si="38"/>
        <v>0</v>
      </c>
      <c r="CE78">
        <f t="shared" si="32"/>
        <v>0</v>
      </c>
      <c r="CF78">
        <f t="shared" si="32"/>
        <v>0</v>
      </c>
      <c r="CG78">
        <f t="shared" si="32"/>
        <v>0</v>
      </c>
      <c r="CH78">
        <f t="shared" si="32"/>
        <v>0</v>
      </c>
      <c r="CI78">
        <f t="shared" si="32"/>
        <v>0</v>
      </c>
      <c r="CJ78">
        <f t="shared" si="32"/>
        <v>0</v>
      </c>
      <c r="CK78">
        <f t="shared" si="32"/>
        <v>0</v>
      </c>
      <c r="CL78">
        <f t="shared" si="32"/>
        <v>0</v>
      </c>
      <c r="CM78">
        <f t="shared" si="32"/>
        <v>0</v>
      </c>
      <c r="CN78">
        <f t="shared" si="32"/>
        <v>0</v>
      </c>
      <c r="CO78">
        <f t="shared" si="32"/>
        <v>-7.3483695647134015E-2</v>
      </c>
      <c r="CP78">
        <f t="shared" si="32"/>
        <v>1.0107420116448325</v>
      </c>
      <c r="CQ78">
        <f t="shared" si="32"/>
        <v>-7.3483695647134015E-2</v>
      </c>
      <c r="CR78">
        <f t="shared" si="32"/>
        <v>0</v>
      </c>
      <c r="CS78">
        <f t="shared" si="31"/>
        <v>0</v>
      </c>
      <c r="CT78">
        <f t="shared" si="31"/>
        <v>0</v>
      </c>
      <c r="CU78">
        <f t="shared" si="31"/>
        <v>0</v>
      </c>
      <c r="CV78">
        <f t="shared" si="31"/>
        <v>0</v>
      </c>
      <c r="CW78">
        <f t="shared" si="31"/>
        <v>0</v>
      </c>
      <c r="CX78">
        <f t="shared" si="31"/>
        <v>0</v>
      </c>
      <c r="DA78">
        <f t="shared" si="33"/>
        <v>24887.129662408173</v>
      </c>
      <c r="DB78">
        <f t="shared" si="34"/>
        <v>-895.12966240817332</v>
      </c>
    </row>
    <row r="79" spans="1:106" x14ac:dyDescent="0.2">
      <c r="A79" s="11">
        <v>1</v>
      </c>
      <c r="B79" s="2">
        <v>65.900000000000006</v>
      </c>
      <c r="C79" s="3">
        <v>105.1</v>
      </c>
      <c r="D79" s="2">
        <v>799.6</v>
      </c>
      <c r="E79" s="3">
        <v>344.9</v>
      </c>
      <c r="F79" s="2">
        <v>79.2</v>
      </c>
      <c r="G79" s="12">
        <v>2013.09</v>
      </c>
      <c r="H79">
        <f t="shared" si="35"/>
        <v>2013.09</v>
      </c>
      <c r="J79" s="9">
        <v>48758</v>
      </c>
      <c r="Q79">
        <v>78</v>
      </c>
      <c r="R79">
        <f t="shared" si="37"/>
        <v>0</v>
      </c>
      <c r="S79">
        <f t="shared" si="37"/>
        <v>0</v>
      </c>
      <c r="T79">
        <f t="shared" si="37"/>
        <v>0</v>
      </c>
      <c r="U79">
        <f t="shared" si="37"/>
        <v>0</v>
      </c>
      <c r="V79">
        <f t="shared" si="37"/>
        <v>0</v>
      </c>
      <c r="W79">
        <f t="shared" si="37"/>
        <v>0</v>
      </c>
      <c r="X79">
        <f t="shared" si="37"/>
        <v>0</v>
      </c>
      <c r="Y79">
        <f t="shared" si="37"/>
        <v>0</v>
      </c>
      <c r="Z79">
        <f t="shared" si="37"/>
        <v>0</v>
      </c>
      <c r="AA79">
        <f t="shared" si="37"/>
        <v>0</v>
      </c>
      <c r="AB79">
        <f t="shared" si="37"/>
        <v>0</v>
      </c>
      <c r="AC79">
        <f t="shared" si="37"/>
        <v>0</v>
      </c>
      <c r="AD79">
        <f t="shared" si="37"/>
        <v>0</v>
      </c>
      <c r="AE79">
        <f t="shared" si="37"/>
        <v>0</v>
      </c>
      <c r="AF79">
        <f t="shared" si="37"/>
        <v>0</v>
      </c>
      <c r="AG79">
        <f t="shared" si="37"/>
        <v>0</v>
      </c>
      <c r="AH79">
        <f t="shared" si="36"/>
        <v>0</v>
      </c>
      <c r="AI79">
        <f t="shared" si="36"/>
        <v>0</v>
      </c>
      <c r="AJ79">
        <f t="shared" si="36"/>
        <v>0</v>
      </c>
      <c r="AK79">
        <f t="shared" si="36"/>
        <v>0</v>
      </c>
      <c r="AL79">
        <f t="shared" si="36"/>
        <v>0</v>
      </c>
      <c r="AM79">
        <f t="shared" si="36"/>
        <v>0</v>
      </c>
      <c r="AN79">
        <f t="shared" si="36"/>
        <v>0</v>
      </c>
      <c r="AO79">
        <f t="shared" si="36"/>
        <v>0</v>
      </c>
      <c r="AP79">
        <f t="shared" si="36"/>
        <v>0</v>
      </c>
      <c r="AQ79">
        <f t="shared" si="36"/>
        <v>0</v>
      </c>
      <c r="AR79">
        <f t="shared" si="36"/>
        <v>0</v>
      </c>
      <c r="AS79">
        <f t="shared" si="36"/>
        <v>0</v>
      </c>
      <c r="AT79">
        <f t="shared" si="36"/>
        <v>0</v>
      </c>
      <c r="AU79">
        <f t="shared" si="36"/>
        <v>0</v>
      </c>
      <c r="AV79">
        <f t="shared" si="36"/>
        <v>0</v>
      </c>
      <c r="AW79">
        <f t="shared" si="40"/>
        <v>0</v>
      </c>
      <c r="AX79">
        <f t="shared" si="40"/>
        <v>0</v>
      </c>
      <c r="AY79">
        <f t="shared" si="40"/>
        <v>0</v>
      </c>
      <c r="AZ79">
        <f t="shared" si="40"/>
        <v>0</v>
      </c>
      <c r="BA79">
        <f t="shared" si="40"/>
        <v>0</v>
      </c>
      <c r="BB79">
        <f t="shared" si="40"/>
        <v>0</v>
      </c>
      <c r="BC79">
        <f t="shared" si="40"/>
        <v>0</v>
      </c>
      <c r="BD79">
        <f t="shared" si="40"/>
        <v>0</v>
      </c>
      <c r="BE79">
        <f t="shared" si="40"/>
        <v>0</v>
      </c>
      <c r="BF79">
        <f t="shared" si="40"/>
        <v>0</v>
      </c>
      <c r="BG79">
        <f t="shared" si="40"/>
        <v>0</v>
      </c>
      <c r="BH79">
        <f t="shared" si="40"/>
        <v>0</v>
      </c>
      <c r="BI79">
        <f t="shared" si="40"/>
        <v>0</v>
      </c>
      <c r="BJ79">
        <f t="shared" si="40"/>
        <v>0</v>
      </c>
      <c r="BK79">
        <f t="shared" si="40"/>
        <v>0</v>
      </c>
      <c r="BL79">
        <f t="shared" si="40"/>
        <v>0</v>
      </c>
      <c r="BM79">
        <f t="shared" si="39"/>
        <v>0</v>
      </c>
      <c r="BN79">
        <f t="shared" si="39"/>
        <v>0</v>
      </c>
      <c r="BO79">
        <f t="shared" si="39"/>
        <v>0</v>
      </c>
      <c r="BP79">
        <f t="shared" si="39"/>
        <v>0</v>
      </c>
      <c r="BQ79">
        <f t="shared" si="39"/>
        <v>0</v>
      </c>
      <c r="BR79">
        <f t="shared" si="39"/>
        <v>0</v>
      </c>
      <c r="BS79">
        <f t="shared" si="39"/>
        <v>0</v>
      </c>
      <c r="BT79">
        <f t="shared" si="39"/>
        <v>0</v>
      </c>
      <c r="BU79">
        <f t="shared" si="39"/>
        <v>0</v>
      </c>
      <c r="BV79">
        <f t="shared" si="39"/>
        <v>0</v>
      </c>
      <c r="BW79">
        <f t="shared" si="39"/>
        <v>0</v>
      </c>
      <c r="BX79">
        <f t="shared" si="39"/>
        <v>0</v>
      </c>
      <c r="BY79">
        <f t="shared" si="39"/>
        <v>0</v>
      </c>
      <c r="BZ79">
        <f t="shared" si="39"/>
        <v>0</v>
      </c>
      <c r="CA79">
        <f t="shared" si="39"/>
        <v>0</v>
      </c>
      <c r="CB79">
        <f t="shared" si="38"/>
        <v>0</v>
      </c>
      <c r="CC79">
        <f t="shared" si="38"/>
        <v>0</v>
      </c>
      <c r="CD79">
        <f t="shared" si="38"/>
        <v>0</v>
      </c>
      <c r="CE79">
        <f t="shared" si="32"/>
        <v>0</v>
      </c>
      <c r="CF79">
        <f t="shared" si="32"/>
        <v>0</v>
      </c>
      <c r="CG79">
        <f t="shared" si="32"/>
        <v>0</v>
      </c>
      <c r="CH79">
        <f t="shared" si="32"/>
        <v>0</v>
      </c>
      <c r="CI79">
        <f t="shared" si="32"/>
        <v>0</v>
      </c>
      <c r="CJ79">
        <f t="shared" si="32"/>
        <v>0</v>
      </c>
      <c r="CK79">
        <f t="shared" si="32"/>
        <v>0</v>
      </c>
      <c r="CL79">
        <f t="shared" si="32"/>
        <v>0</v>
      </c>
      <c r="CM79">
        <f t="shared" si="32"/>
        <v>0</v>
      </c>
      <c r="CN79">
        <f t="shared" si="32"/>
        <v>0</v>
      </c>
      <c r="CO79">
        <f t="shared" si="32"/>
        <v>0</v>
      </c>
      <c r="CP79">
        <f t="shared" si="32"/>
        <v>-7.3483695647134015E-2</v>
      </c>
      <c r="CQ79">
        <f t="shared" si="32"/>
        <v>1.0107420116448325</v>
      </c>
      <c r="CR79">
        <f t="shared" si="32"/>
        <v>-7.3483695647134015E-2</v>
      </c>
      <c r="CS79">
        <f t="shared" si="31"/>
        <v>0</v>
      </c>
      <c r="CT79">
        <f t="shared" si="31"/>
        <v>0</v>
      </c>
      <c r="CU79">
        <f t="shared" si="31"/>
        <v>0</v>
      </c>
      <c r="CV79">
        <f t="shared" si="31"/>
        <v>0</v>
      </c>
      <c r="CW79">
        <f t="shared" si="31"/>
        <v>0</v>
      </c>
      <c r="CX79">
        <f t="shared" si="31"/>
        <v>0</v>
      </c>
      <c r="DA79">
        <f t="shared" si="33"/>
        <v>46495.721936934628</v>
      </c>
      <c r="DB79">
        <f t="shared" si="34"/>
        <v>2262.2780630653724</v>
      </c>
    </row>
    <row r="80" spans="1:106" x14ac:dyDescent="0.2">
      <c r="A80" s="11">
        <v>1</v>
      </c>
      <c r="B80" s="2">
        <v>61.4</v>
      </c>
      <c r="C80" s="3">
        <v>103.8</v>
      </c>
      <c r="D80" s="2">
        <v>764.7</v>
      </c>
      <c r="E80" s="3">
        <v>3737.2</v>
      </c>
      <c r="F80" s="2">
        <v>65.2</v>
      </c>
      <c r="G80" s="12">
        <v>-575.51170000000002</v>
      </c>
      <c r="H80">
        <f t="shared" si="35"/>
        <v>575.51170000000002</v>
      </c>
      <c r="J80" s="9">
        <v>34619</v>
      </c>
      <c r="Q80">
        <v>79</v>
      </c>
      <c r="R80">
        <f t="shared" si="37"/>
        <v>0</v>
      </c>
      <c r="S80">
        <f t="shared" si="37"/>
        <v>0</v>
      </c>
      <c r="T80">
        <f t="shared" si="37"/>
        <v>0</v>
      </c>
      <c r="U80">
        <f t="shared" si="37"/>
        <v>0</v>
      </c>
      <c r="V80">
        <f t="shared" si="37"/>
        <v>0</v>
      </c>
      <c r="W80">
        <f t="shared" si="37"/>
        <v>0</v>
      </c>
      <c r="X80">
        <f t="shared" si="37"/>
        <v>0</v>
      </c>
      <c r="Y80">
        <f t="shared" si="37"/>
        <v>0</v>
      </c>
      <c r="Z80">
        <f t="shared" si="37"/>
        <v>0</v>
      </c>
      <c r="AA80">
        <f t="shared" si="37"/>
        <v>0</v>
      </c>
      <c r="AB80">
        <f t="shared" si="37"/>
        <v>0</v>
      </c>
      <c r="AC80">
        <f t="shared" si="37"/>
        <v>0</v>
      </c>
      <c r="AD80">
        <f t="shared" si="37"/>
        <v>0</v>
      </c>
      <c r="AE80">
        <f t="shared" si="37"/>
        <v>0</v>
      </c>
      <c r="AF80">
        <f t="shared" si="37"/>
        <v>0</v>
      </c>
      <c r="AG80">
        <f t="shared" si="37"/>
        <v>0</v>
      </c>
      <c r="AH80">
        <f t="shared" si="36"/>
        <v>0</v>
      </c>
      <c r="AI80">
        <f t="shared" si="36"/>
        <v>0</v>
      </c>
      <c r="AJ80">
        <f t="shared" si="36"/>
        <v>0</v>
      </c>
      <c r="AK80">
        <f t="shared" si="36"/>
        <v>0</v>
      </c>
      <c r="AL80">
        <f t="shared" si="36"/>
        <v>0</v>
      </c>
      <c r="AM80">
        <f t="shared" si="36"/>
        <v>0</v>
      </c>
      <c r="AN80">
        <f t="shared" si="36"/>
        <v>0</v>
      </c>
      <c r="AO80">
        <f t="shared" si="36"/>
        <v>0</v>
      </c>
      <c r="AP80">
        <f t="shared" si="36"/>
        <v>0</v>
      </c>
      <c r="AQ80">
        <f t="shared" si="36"/>
        <v>0</v>
      </c>
      <c r="AR80">
        <f t="shared" si="36"/>
        <v>0</v>
      </c>
      <c r="AS80">
        <f t="shared" si="36"/>
        <v>0</v>
      </c>
      <c r="AT80">
        <f t="shared" si="36"/>
        <v>0</v>
      </c>
      <c r="AU80">
        <f t="shared" si="36"/>
        <v>0</v>
      </c>
      <c r="AV80">
        <f t="shared" si="36"/>
        <v>0</v>
      </c>
      <c r="AW80">
        <f t="shared" si="40"/>
        <v>0</v>
      </c>
      <c r="AX80">
        <f t="shared" si="40"/>
        <v>0</v>
      </c>
      <c r="AY80">
        <f t="shared" si="40"/>
        <v>0</v>
      </c>
      <c r="AZ80">
        <f t="shared" si="40"/>
        <v>0</v>
      </c>
      <c r="BA80">
        <f t="shared" si="40"/>
        <v>0</v>
      </c>
      <c r="BB80">
        <f t="shared" si="40"/>
        <v>0</v>
      </c>
      <c r="BC80">
        <f t="shared" si="40"/>
        <v>0</v>
      </c>
      <c r="BD80">
        <f t="shared" si="40"/>
        <v>0</v>
      </c>
      <c r="BE80">
        <f t="shared" si="40"/>
        <v>0</v>
      </c>
      <c r="BF80">
        <f t="shared" si="40"/>
        <v>0</v>
      </c>
      <c r="BG80">
        <f t="shared" si="40"/>
        <v>0</v>
      </c>
      <c r="BH80">
        <f t="shared" si="40"/>
        <v>0</v>
      </c>
      <c r="BI80">
        <f t="shared" si="40"/>
        <v>0</v>
      </c>
      <c r="BJ80">
        <f t="shared" si="40"/>
        <v>0</v>
      </c>
      <c r="BK80">
        <f t="shared" si="40"/>
        <v>0</v>
      </c>
      <c r="BL80">
        <f t="shared" si="40"/>
        <v>0</v>
      </c>
      <c r="BM80">
        <f t="shared" si="39"/>
        <v>0</v>
      </c>
      <c r="BN80">
        <f t="shared" si="39"/>
        <v>0</v>
      </c>
      <c r="BO80">
        <f t="shared" si="39"/>
        <v>0</v>
      </c>
      <c r="BP80">
        <f t="shared" si="39"/>
        <v>0</v>
      </c>
      <c r="BQ80">
        <f t="shared" si="39"/>
        <v>0</v>
      </c>
      <c r="BR80">
        <f t="shared" si="39"/>
        <v>0</v>
      </c>
      <c r="BS80">
        <f t="shared" si="39"/>
        <v>0</v>
      </c>
      <c r="BT80">
        <f t="shared" si="39"/>
        <v>0</v>
      </c>
      <c r="BU80">
        <f t="shared" si="39"/>
        <v>0</v>
      </c>
      <c r="BV80">
        <f t="shared" si="39"/>
        <v>0</v>
      </c>
      <c r="BW80">
        <f t="shared" si="39"/>
        <v>0</v>
      </c>
      <c r="BX80">
        <f t="shared" si="39"/>
        <v>0</v>
      </c>
      <c r="BY80">
        <f t="shared" si="39"/>
        <v>0</v>
      </c>
      <c r="BZ80">
        <f t="shared" si="39"/>
        <v>0</v>
      </c>
      <c r="CA80">
        <f t="shared" si="39"/>
        <v>0</v>
      </c>
      <c r="CB80">
        <f t="shared" si="38"/>
        <v>0</v>
      </c>
      <c r="CC80">
        <f t="shared" si="38"/>
        <v>0</v>
      </c>
      <c r="CD80">
        <f t="shared" si="38"/>
        <v>0</v>
      </c>
      <c r="CE80">
        <f t="shared" si="32"/>
        <v>0</v>
      </c>
      <c r="CF80">
        <f t="shared" si="32"/>
        <v>0</v>
      </c>
      <c r="CG80">
        <f t="shared" si="32"/>
        <v>0</v>
      </c>
      <c r="CH80">
        <f t="shared" si="32"/>
        <v>0</v>
      </c>
      <c r="CI80">
        <f t="shared" si="32"/>
        <v>0</v>
      </c>
      <c r="CJ80">
        <f t="shared" si="32"/>
        <v>0</v>
      </c>
      <c r="CK80">
        <f t="shared" si="32"/>
        <v>0</v>
      </c>
      <c r="CL80">
        <f t="shared" si="32"/>
        <v>0</v>
      </c>
      <c r="CM80">
        <f t="shared" si="32"/>
        <v>0</v>
      </c>
      <c r="CN80">
        <f t="shared" si="32"/>
        <v>0</v>
      </c>
      <c r="CO80">
        <f t="shared" si="32"/>
        <v>0</v>
      </c>
      <c r="CP80">
        <f t="shared" si="32"/>
        <v>0</v>
      </c>
      <c r="CQ80">
        <f t="shared" si="32"/>
        <v>-7.3483695647134015E-2</v>
      </c>
      <c r="CR80">
        <f t="shared" si="32"/>
        <v>1.0107420116448325</v>
      </c>
      <c r="CS80">
        <f t="shared" si="31"/>
        <v>-7.3483695647134015E-2</v>
      </c>
      <c r="CT80">
        <f t="shared" si="31"/>
        <v>0</v>
      </c>
      <c r="CU80">
        <f t="shared" si="31"/>
        <v>0</v>
      </c>
      <c r="CV80">
        <f t="shared" si="31"/>
        <v>0</v>
      </c>
      <c r="CW80">
        <f t="shared" si="31"/>
        <v>0</v>
      </c>
      <c r="CX80">
        <f t="shared" si="31"/>
        <v>0</v>
      </c>
      <c r="DA80">
        <f t="shared" si="33"/>
        <v>35191.117572450275</v>
      </c>
      <c r="DB80">
        <f t="shared" si="34"/>
        <v>-572.11757245027547</v>
      </c>
    </row>
    <row r="81" spans="1:106" x14ac:dyDescent="0.2">
      <c r="A81" s="11">
        <v>1</v>
      </c>
      <c r="B81" s="2">
        <v>63.8</v>
      </c>
      <c r="C81" s="3">
        <v>101.5</v>
      </c>
      <c r="D81" s="2">
        <v>691.6</v>
      </c>
      <c r="E81" s="3">
        <v>12785.6</v>
      </c>
      <c r="F81" s="2">
        <v>73.900000000000006</v>
      </c>
      <c r="G81" s="12">
        <v>1793.434</v>
      </c>
      <c r="H81">
        <f t="shared" si="35"/>
        <v>1793.434</v>
      </c>
      <c r="J81" s="9">
        <v>39084</v>
      </c>
      <c r="Q81">
        <v>80</v>
      </c>
      <c r="R81">
        <f t="shared" si="37"/>
        <v>0</v>
      </c>
      <c r="S81">
        <f t="shared" si="37"/>
        <v>0</v>
      </c>
      <c r="T81">
        <f t="shared" si="37"/>
        <v>0</v>
      </c>
      <c r="U81">
        <f t="shared" si="37"/>
        <v>0</v>
      </c>
      <c r="V81">
        <f t="shared" si="37"/>
        <v>0</v>
      </c>
      <c r="W81">
        <f t="shared" si="37"/>
        <v>0</v>
      </c>
      <c r="X81">
        <f t="shared" si="37"/>
        <v>0</v>
      </c>
      <c r="Y81">
        <f t="shared" si="37"/>
        <v>0</v>
      </c>
      <c r="Z81">
        <f t="shared" si="37"/>
        <v>0</v>
      </c>
      <c r="AA81">
        <f t="shared" si="37"/>
        <v>0</v>
      </c>
      <c r="AB81">
        <f t="shared" si="37"/>
        <v>0</v>
      </c>
      <c r="AC81">
        <f t="shared" si="37"/>
        <v>0</v>
      </c>
      <c r="AD81">
        <f t="shared" si="37"/>
        <v>0</v>
      </c>
      <c r="AE81">
        <f t="shared" si="37"/>
        <v>0</v>
      </c>
      <c r="AF81">
        <f t="shared" si="37"/>
        <v>0</v>
      </c>
      <c r="AG81">
        <f t="shared" si="37"/>
        <v>0</v>
      </c>
      <c r="AH81">
        <f t="shared" si="36"/>
        <v>0</v>
      </c>
      <c r="AI81">
        <f t="shared" si="36"/>
        <v>0</v>
      </c>
      <c r="AJ81">
        <f t="shared" si="36"/>
        <v>0</v>
      </c>
      <c r="AK81">
        <f t="shared" si="36"/>
        <v>0</v>
      </c>
      <c r="AL81">
        <f t="shared" si="36"/>
        <v>0</v>
      </c>
      <c r="AM81">
        <f t="shared" si="36"/>
        <v>0</v>
      </c>
      <c r="AN81">
        <f t="shared" si="36"/>
        <v>0</v>
      </c>
      <c r="AO81">
        <f t="shared" si="36"/>
        <v>0</v>
      </c>
      <c r="AP81">
        <f t="shared" si="36"/>
        <v>0</v>
      </c>
      <c r="AQ81">
        <f t="shared" si="36"/>
        <v>0</v>
      </c>
      <c r="AR81">
        <f t="shared" si="36"/>
        <v>0</v>
      </c>
      <c r="AS81">
        <f t="shared" si="36"/>
        <v>0</v>
      </c>
      <c r="AT81">
        <f t="shared" si="36"/>
        <v>0</v>
      </c>
      <c r="AU81">
        <f t="shared" si="36"/>
        <v>0</v>
      </c>
      <c r="AV81">
        <f t="shared" si="36"/>
        <v>0</v>
      </c>
      <c r="AW81">
        <f t="shared" si="40"/>
        <v>0</v>
      </c>
      <c r="AX81">
        <f t="shared" si="40"/>
        <v>0</v>
      </c>
      <c r="AY81">
        <f t="shared" si="40"/>
        <v>0</v>
      </c>
      <c r="AZ81">
        <f t="shared" si="40"/>
        <v>0</v>
      </c>
      <c r="BA81">
        <f t="shared" si="40"/>
        <v>0</v>
      </c>
      <c r="BB81">
        <f t="shared" si="40"/>
        <v>0</v>
      </c>
      <c r="BC81">
        <f t="shared" si="40"/>
        <v>0</v>
      </c>
      <c r="BD81">
        <f t="shared" si="40"/>
        <v>0</v>
      </c>
      <c r="BE81">
        <f t="shared" si="40"/>
        <v>0</v>
      </c>
      <c r="BF81">
        <f t="shared" si="40"/>
        <v>0</v>
      </c>
      <c r="BG81">
        <f t="shared" si="40"/>
        <v>0</v>
      </c>
      <c r="BH81">
        <f t="shared" si="40"/>
        <v>0</v>
      </c>
      <c r="BI81">
        <f t="shared" si="40"/>
        <v>0</v>
      </c>
      <c r="BJ81">
        <f t="shared" si="40"/>
        <v>0</v>
      </c>
      <c r="BK81">
        <f t="shared" si="40"/>
        <v>0</v>
      </c>
      <c r="BL81">
        <f t="shared" si="40"/>
        <v>0</v>
      </c>
      <c r="BM81">
        <f t="shared" si="39"/>
        <v>0</v>
      </c>
      <c r="BN81">
        <f t="shared" si="39"/>
        <v>0</v>
      </c>
      <c r="BO81">
        <f t="shared" si="39"/>
        <v>0</v>
      </c>
      <c r="BP81">
        <f t="shared" si="39"/>
        <v>0</v>
      </c>
      <c r="BQ81">
        <f t="shared" si="39"/>
        <v>0</v>
      </c>
      <c r="BR81">
        <f t="shared" si="39"/>
        <v>0</v>
      </c>
      <c r="BS81">
        <f t="shared" si="39"/>
        <v>0</v>
      </c>
      <c r="BT81">
        <f t="shared" si="39"/>
        <v>0</v>
      </c>
      <c r="BU81">
        <f t="shared" si="39"/>
        <v>0</v>
      </c>
      <c r="BV81">
        <f t="shared" si="39"/>
        <v>0</v>
      </c>
      <c r="BW81">
        <f t="shared" si="39"/>
        <v>0</v>
      </c>
      <c r="BX81">
        <f t="shared" si="39"/>
        <v>0</v>
      </c>
      <c r="BY81">
        <f t="shared" si="39"/>
        <v>0</v>
      </c>
      <c r="BZ81">
        <f t="shared" si="39"/>
        <v>0</v>
      </c>
      <c r="CA81">
        <f t="shared" si="39"/>
        <v>0</v>
      </c>
      <c r="CB81">
        <f t="shared" si="38"/>
        <v>0</v>
      </c>
      <c r="CC81">
        <f t="shared" si="38"/>
        <v>0</v>
      </c>
      <c r="CD81">
        <f t="shared" si="38"/>
        <v>0</v>
      </c>
      <c r="CE81">
        <f t="shared" si="32"/>
        <v>0</v>
      </c>
      <c r="CF81">
        <f t="shared" si="32"/>
        <v>0</v>
      </c>
      <c r="CG81">
        <f t="shared" si="32"/>
        <v>0</v>
      </c>
      <c r="CH81">
        <f t="shared" si="32"/>
        <v>0</v>
      </c>
      <c r="CI81">
        <f t="shared" si="32"/>
        <v>0</v>
      </c>
      <c r="CJ81">
        <f t="shared" si="32"/>
        <v>0</v>
      </c>
      <c r="CK81">
        <f t="shared" si="32"/>
        <v>0</v>
      </c>
      <c r="CL81">
        <f t="shared" si="32"/>
        <v>0</v>
      </c>
      <c r="CM81">
        <f t="shared" si="32"/>
        <v>0</v>
      </c>
      <c r="CN81">
        <f t="shared" si="32"/>
        <v>0</v>
      </c>
      <c r="CO81">
        <f t="shared" si="32"/>
        <v>0</v>
      </c>
      <c r="CP81">
        <f t="shared" ref="CP81:CX86" si="41">IF(AND(CP$1=$Q81,OR(CP$1=1,CP$1=85)),$L$2,IF(ABS(CP$1-$Q81)=1,$N$2,IF(CP$1=$Q81,$M$2,0)))</f>
        <v>0</v>
      </c>
      <c r="CQ81">
        <f t="shared" si="41"/>
        <v>0</v>
      </c>
      <c r="CR81">
        <f t="shared" si="41"/>
        <v>-7.3483695647134015E-2</v>
      </c>
      <c r="CS81">
        <f t="shared" si="41"/>
        <v>1.0107420116448325</v>
      </c>
      <c r="CT81">
        <f t="shared" si="41"/>
        <v>-7.3483695647134015E-2</v>
      </c>
      <c r="CU81">
        <f t="shared" si="41"/>
        <v>0</v>
      </c>
      <c r="CV81">
        <f t="shared" si="41"/>
        <v>0</v>
      </c>
      <c r="CW81">
        <f t="shared" si="41"/>
        <v>0</v>
      </c>
      <c r="CX81">
        <f t="shared" si="41"/>
        <v>0</v>
      </c>
      <c r="DA81">
        <f t="shared" si="33"/>
        <v>37119.825463239424</v>
      </c>
      <c r="DB81">
        <f t="shared" si="34"/>
        <v>1964.1745367605763</v>
      </c>
    </row>
    <row r="82" spans="1:106" x14ac:dyDescent="0.2">
      <c r="A82" s="11">
        <v>1</v>
      </c>
      <c r="B82" s="2">
        <v>59.7</v>
      </c>
      <c r="C82" s="3">
        <v>102.4</v>
      </c>
      <c r="D82" s="2">
        <v>852.9</v>
      </c>
      <c r="E82" s="3">
        <v>997.6</v>
      </c>
      <c r="F82" s="2">
        <v>65.099999999999994</v>
      </c>
      <c r="G82" s="12">
        <v>-1787.6210000000001</v>
      </c>
      <c r="H82">
        <f t="shared" si="35"/>
        <v>1787.6210000000001</v>
      </c>
      <c r="J82" s="9">
        <v>30937</v>
      </c>
      <c r="Q82">
        <v>81</v>
      </c>
      <c r="R82">
        <f t="shared" si="37"/>
        <v>0</v>
      </c>
      <c r="S82">
        <f t="shared" si="37"/>
        <v>0</v>
      </c>
      <c r="T82">
        <f t="shared" si="37"/>
        <v>0</v>
      </c>
      <c r="U82">
        <f t="shared" si="37"/>
        <v>0</v>
      </c>
      <c r="V82">
        <f t="shared" si="37"/>
        <v>0</v>
      </c>
      <c r="W82">
        <f t="shared" si="37"/>
        <v>0</v>
      </c>
      <c r="X82">
        <f t="shared" si="37"/>
        <v>0</v>
      </c>
      <c r="Y82">
        <f t="shared" si="37"/>
        <v>0</v>
      </c>
      <c r="Z82">
        <f t="shared" si="37"/>
        <v>0</v>
      </c>
      <c r="AA82">
        <f t="shared" si="37"/>
        <v>0</v>
      </c>
      <c r="AB82">
        <f t="shared" si="37"/>
        <v>0</v>
      </c>
      <c r="AC82">
        <f t="shared" si="37"/>
        <v>0</v>
      </c>
      <c r="AD82">
        <f t="shared" si="37"/>
        <v>0</v>
      </c>
      <c r="AE82">
        <f t="shared" si="37"/>
        <v>0</v>
      </c>
      <c r="AF82">
        <f t="shared" si="37"/>
        <v>0</v>
      </c>
      <c r="AG82">
        <f t="shared" si="37"/>
        <v>0</v>
      </c>
      <c r="AH82">
        <f t="shared" si="36"/>
        <v>0</v>
      </c>
      <c r="AI82">
        <f t="shared" si="36"/>
        <v>0</v>
      </c>
      <c r="AJ82">
        <f t="shared" si="36"/>
        <v>0</v>
      </c>
      <c r="AK82">
        <f t="shared" si="36"/>
        <v>0</v>
      </c>
      <c r="AL82">
        <f t="shared" si="36"/>
        <v>0</v>
      </c>
      <c r="AM82">
        <f t="shared" si="36"/>
        <v>0</v>
      </c>
      <c r="AN82">
        <f t="shared" si="36"/>
        <v>0</v>
      </c>
      <c r="AO82">
        <f t="shared" si="36"/>
        <v>0</v>
      </c>
      <c r="AP82">
        <f t="shared" si="36"/>
        <v>0</v>
      </c>
      <c r="AQ82">
        <f t="shared" si="36"/>
        <v>0</v>
      </c>
      <c r="AR82">
        <f t="shared" si="36"/>
        <v>0</v>
      </c>
      <c r="AS82">
        <f t="shared" si="36"/>
        <v>0</v>
      </c>
      <c r="AT82">
        <f t="shared" si="36"/>
        <v>0</v>
      </c>
      <c r="AU82">
        <f t="shared" si="36"/>
        <v>0</v>
      </c>
      <c r="AV82">
        <f t="shared" si="36"/>
        <v>0</v>
      </c>
      <c r="AW82">
        <f t="shared" si="40"/>
        <v>0</v>
      </c>
      <c r="AX82">
        <f t="shared" si="40"/>
        <v>0</v>
      </c>
      <c r="AY82">
        <f t="shared" si="40"/>
        <v>0</v>
      </c>
      <c r="AZ82">
        <f t="shared" si="40"/>
        <v>0</v>
      </c>
      <c r="BA82">
        <f t="shared" si="40"/>
        <v>0</v>
      </c>
      <c r="BB82">
        <f t="shared" si="40"/>
        <v>0</v>
      </c>
      <c r="BC82">
        <f t="shared" si="40"/>
        <v>0</v>
      </c>
      <c r="BD82">
        <f t="shared" si="40"/>
        <v>0</v>
      </c>
      <c r="BE82">
        <f t="shared" si="40"/>
        <v>0</v>
      </c>
      <c r="BF82">
        <f t="shared" si="40"/>
        <v>0</v>
      </c>
      <c r="BG82">
        <f t="shared" si="40"/>
        <v>0</v>
      </c>
      <c r="BH82">
        <f t="shared" si="40"/>
        <v>0</v>
      </c>
      <c r="BI82">
        <f t="shared" si="40"/>
        <v>0</v>
      </c>
      <c r="BJ82">
        <f t="shared" si="40"/>
        <v>0</v>
      </c>
      <c r="BK82">
        <f t="shared" si="40"/>
        <v>0</v>
      </c>
      <c r="BL82">
        <f t="shared" si="40"/>
        <v>0</v>
      </c>
      <c r="BM82">
        <f t="shared" si="39"/>
        <v>0</v>
      </c>
      <c r="BN82">
        <f t="shared" si="39"/>
        <v>0</v>
      </c>
      <c r="BO82">
        <f t="shared" si="39"/>
        <v>0</v>
      </c>
      <c r="BP82">
        <f t="shared" si="39"/>
        <v>0</v>
      </c>
      <c r="BQ82">
        <f t="shared" si="39"/>
        <v>0</v>
      </c>
      <c r="BR82">
        <f t="shared" si="39"/>
        <v>0</v>
      </c>
      <c r="BS82">
        <f t="shared" si="39"/>
        <v>0</v>
      </c>
      <c r="BT82">
        <f t="shared" si="39"/>
        <v>0</v>
      </c>
      <c r="BU82">
        <f t="shared" si="39"/>
        <v>0</v>
      </c>
      <c r="BV82">
        <f t="shared" si="39"/>
        <v>0</v>
      </c>
      <c r="BW82">
        <f t="shared" si="39"/>
        <v>0</v>
      </c>
      <c r="BX82">
        <f t="shared" si="39"/>
        <v>0</v>
      </c>
      <c r="BY82">
        <f t="shared" si="39"/>
        <v>0</v>
      </c>
      <c r="BZ82">
        <f t="shared" si="39"/>
        <v>0</v>
      </c>
      <c r="CA82">
        <f t="shared" si="39"/>
        <v>0</v>
      </c>
      <c r="CB82">
        <f t="shared" si="38"/>
        <v>0</v>
      </c>
      <c r="CC82">
        <f t="shared" si="38"/>
        <v>0</v>
      </c>
      <c r="CD82">
        <f t="shared" si="38"/>
        <v>0</v>
      </c>
      <c r="CE82">
        <f t="shared" si="38"/>
        <v>0</v>
      </c>
      <c r="CF82">
        <f t="shared" si="38"/>
        <v>0</v>
      </c>
      <c r="CG82">
        <f t="shared" si="38"/>
        <v>0</v>
      </c>
      <c r="CH82">
        <f t="shared" si="38"/>
        <v>0</v>
      </c>
      <c r="CI82">
        <f t="shared" si="38"/>
        <v>0</v>
      </c>
      <c r="CJ82">
        <f t="shared" si="38"/>
        <v>0</v>
      </c>
      <c r="CK82">
        <f t="shared" si="38"/>
        <v>0</v>
      </c>
      <c r="CL82">
        <f t="shared" si="38"/>
        <v>0</v>
      </c>
      <c r="CM82">
        <f t="shared" si="38"/>
        <v>0</v>
      </c>
      <c r="CN82">
        <f t="shared" si="38"/>
        <v>0</v>
      </c>
      <c r="CO82">
        <f t="shared" si="38"/>
        <v>0</v>
      </c>
      <c r="CP82">
        <f t="shared" si="38"/>
        <v>0</v>
      </c>
      <c r="CQ82">
        <f t="shared" si="38"/>
        <v>0</v>
      </c>
      <c r="CR82">
        <f t="shared" si="41"/>
        <v>0</v>
      </c>
      <c r="CS82">
        <f t="shared" si="41"/>
        <v>-7.3483695647134015E-2</v>
      </c>
      <c r="CT82">
        <f t="shared" si="41"/>
        <v>1.0107420116448325</v>
      </c>
      <c r="CU82">
        <f t="shared" si="41"/>
        <v>-7.3483695647134015E-2</v>
      </c>
      <c r="CV82">
        <f t="shared" si="41"/>
        <v>0</v>
      </c>
      <c r="CW82">
        <f t="shared" si="41"/>
        <v>0</v>
      </c>
      <c r="CX82">
        <f t="shared" si="41"/>
        <v>0</v>
      </c>
      <c r="DA82">
        <f t="shared" si="33"/>
        <v>32712.524253529031</v>
      </c>
      <c r="DB82">
        <f t="shared" si="34"/>
        <v>-1775.5242535290308</v>
      </c>
    </row>
    <row r="83" spans="1:106" x14ac:dyDescent="0.2">
      <c r="A83" s="11">
        <v>1</v>
      </c>
      <c r="B83" s="2">
        <v>69.7</v>
      </c>
      <c r="C83" s="3">
        <v>104.4</v>
      </c>
      <c r="D83" s="2">
        <v>657.6</v>
      </c>
      <c r="E83" s="3">
        <v>215</v>
      </c>
      <c r="F83" s="2">
        <v>73.400000000000006</v>
      </c>
      <c r="G83" s="12">
        <v>13308.46</v>
      </c>
      <c r="H83">
        <f t="shared" si="35"/>
        <v>13308.46</v>
      </c>
      <c r="J83" s="9">
        <v>59774</v>
      </c>
      <c r="Q83">
        <v>82</v>
      </c>
      <c r="R83">
        <f t="shared" si="37"/>
        <v>0</v>
      </c>
      <c r="S83">
        <f t="shared" si="37"/>
        <v>0</v>
      </c>
      <c r="T83">
        <f t="shared" si="37"/>
        <v>0</v>
      </c>
      <c r="U83">
        <f t="shared" si="37"/>
        <v>0</v>
      </c>
      <c r="V83">
        <f t="shared" si="37"/>
        <v>0</v>
      </c>
      <c r="W83">
        <f t="shared" si="37"/>
        <v>0</v>
      </c>
      <c r="X83">
        <f t="shared" si="37"/>
        <v>0</v>
      </c>
      <c r="Y83">
        <f t="shared" si="37"/>
        <v>0</v>
      </c>
      <c r="Z83">
        <f t="shared" si="37"/>
        <v>0</v>
      </c>
      <c r="AA83">
        <f t="shared" si="37"/>
        <v>0</v>
      </c>
      <c r="AB83">
        <f t="shared" si="37"/>
        <v>0</v>
      </c>
      <c r="AC83">
        <f t="shared" si="37"/>
        <v>0</v>
      </c>
      <c r="AD83">
        <f t="shared" si="37"/>
        <v>0</v>
      </c>
      <c r="AE83">
        <f t="shared" si="37"/>
        <v>0</v>
      </c>
      <c r="AF83">
        <f t="shared" si="37"/>
        <v>0</v>
      </c>
      <c r="AG83">
        <f t="shared" si="37"/>
        <v>0</v>
      </c>
      <c r="AH83">
        <f t="shared" si="36"/>
        <v>0</v>
      </c>
      <c r="AI83">
        <f t="shared" si="36"/>
        <v>0</v>
      </c>
      <c r="AJ83">
        <f t="shared" si="36"/>
        <v>0</v>
      </c>
      <c r="AK83">
        <f t="shared" si="36"/>
        <v>0</v>
      </c>
      <c r="AL83">
        <f t="shared" si="36"/>
        <v>0</v>
      </c>
      <c r="AM83">
        <f t="shared" si="36"/>
        <v>0</v>
      </c>
      <c r="AN83">
        <f t="shared" si="36"/>
        <v>0</v>
      </c>
      <c r="AO83">
        <f t="shared" si="36"/>
        <v>0</v>
      </c>
      <c r="AP83">
        <f t="shared" si="36"/>
        <v>0</v>
      </c>
      <c r="AQ83">
        <f t="shared" si="36"/>
        <v>0</v>
      </c>
      <c r="AR83">
        <f t="shared" si="36"/>
        <v>0</v>
      </c>
      <c r="AS83">
        <f t="shared" si="36"/>
        <v>0</v>
      </c>
      <c r="AT83">
        <f t="shared" si="36"/>
        <v>0</v>
      </c>
      <c r="AU83">
        <f t="shared" si="36"/>
        <v>0</v>
      </c>
      <c r="AV83">
        <f t="shared" si="36"/>
        <v>0</v>
      </c>
      <c r="AW83">
        <f t="shared" si="40"/>
        <v>0</v>
      </c>
      <c r="AX83">
        <f t="shared" si="40"/>
        <v>0</v>
      </c>
      <c r="AY83">
        <f t="shared" si="40"/>
        <v>0</v>
      </c>
      <c r="AZ83">
        <f t="shared" si="40"/>
        <v>0</v>
      </c>
      <c r="BA83">
        <f t="shared" si="40"/>
        <v>0</v>
      </c>
      <c r="BB83">
        <f t="shared" si="40"/>
        <v>0</v>
      </c>
      <c r="BC83">
        <f t="shared" si="40"/>
        <v>0</v>
      </c>
      <c r="BD83">
        <f t="shared" si="40"/>
        <v>0</v>
      </c>
      <c r="BE83">
        <f t="shared" si="40"/>
        <v>0</v>
      </c>
      <c r="BF83">
        <f t="shared" si="40"/>
        <v>0</v>
      </c>
      <c r="BG83">
        <f t="shared" si="40"/>
        <v>0</v>
      </c>
      <c r="BH83">
        <f t="shared" si="40"/>
        <v>0</v>
      </c>
      <c r="BI83">
        <f t="shared" si="40"/>
        <v>0</v>
      </c>
      <c r="BJ83">
        <f t="shared" si="40"/>
        <v>0</v>
      </c>
      <c r="BK83">
        <f t="shared" si="40"/>
        <v>0</v>
      </c>
      <c r="BL83">
        <f t="shared" si="40"/>
        <v>0</v>
      </c>
      <c r="BM83">
        <f t="shared" si="39"/>
        <v>0</v>
      </c>
      <c r="BN83">
        <f t="shared" si="39"/>
        <v>0</v>
      </c>
      <c r="BO83">
        <f t="shared" si="39"/>
        <v>0</v>
      </c>
      <c r="BP83">
        <f t="shared" si="39"/>
        <v>0</v>
      </c>
      <c r="BQ83">
        <f t="shared" si="39"/>
        <v>0</v>
      </c>
      <c r="BR83">
        <f t="shared" si="39"/>
        <v>0</v>
      </c>
      <c r="BS83">
        <f t="shared" si="39"/>
        <v>0</v>
      </c>
      <c r="BT83">
        <f t="shared" si="39"/>
        <v>0</v>
      </c>
      <c r="BU83">
        <f t="shared" si="39"/>
        <v>0</v>
      </c>
      <c r="BV83">
        <f t="shared" si="39"/>
        <v>0</v>
      </c>
      <c r="BW83">
        <f t="shared" si="39"/>
        <v>0</v>
      </c>
      <c r="BX83">
        <f t="shared" si="39"/>
        <v>0</v>
      </c>
      <c r="BY83">
        <f t="shared" si="39"/>
        <v>0</v>
      </c>
      <c r="BZ83">
        <f t="shared" si="39"/>
        <v>0</v>
      </c>
      <c r="CA83">
        <f t="shared" si="39"/>
        <v>0</v>
      </c>
      <c r="CB83">
        <f t="shared" si="38"/>
        <v>0</v>
      </c>
      <c r="CC83">
        <f t="shared" si="38"/>
        <v>0</v>
      </c>
      <c r="CD83">
        <f t="shared" si="38"/>
        <v>0</v>
      </c>
      <c r="CE83">
        <f t="shared" si="38"/>
        <v>0</v>
      </c>
      <c r="CF83">
        <f t="shared" si="38"/>
        <v>0</v>
      </c>
      <c r="CG83">
        <f t="shared" si="38"/>
        <v>0</v>
      </c>
      <c r="CH83">
        <f t="shared" si="38"/>
        <v>0</v>
      </c>
      <c r="CI83">
        <f t="shared" si="38"/>
        <v>0</v>
      </c>
      <c r="CJ83">
        <f t="shared" si="38"/>
        <v>0</v>
      </c>
      <c r="CK83">
        <f t="shared" si="38"/>
        <v>0</v>
      </c>
      <c r="CL83">
        <f t="shared" si="38"/>
        <v>0</v>
      </c>
      <c r="CM83">
        <f t="shared" si="38"/>
        <v>0</v>
      </c>
      <c r="CN83">
        <f t="shared" si="38"/>
        <v>0</v>
      </c>
      <c r="CO83">
        <f t="shared" si="38"/>
        <v>0</v>
      </c>
      <c r="CP83">
        <f t="shared" si="38"/>
        <v>0</v>
      </c>
      <c r="CQ83">
        <f t="shared" si="38"/>
        <v>0</v>
      </c>
      <c r="CR83">
        <f t="shared" si="41"/>
        <v>0</v>
      </c>
      <c r="CS83">
        <f t="shared" si="41"/>
        <v>0</v>
      </c>
      <c r="CT83">
        <f t="shared" si="41"/>
        <v>-7.3483695647134015E-2</v>
      </c>
      <c r="CU83">
        <f t="shared" si="41"/>
        <v>1.0107420116448325</v>
      </c>
      <c r="CV83">
        <f t="shared" si="41"/>
        <v>-7.3483695647134015E-2</v>
      </c>
      <c r="CW83">
        <f t="shared" si="41"/>
        <v>0</v>
      </c>
      <c r="CX83">
        <f t="shared" si="41"/>
        <v>0</v>
      </c>
      <c r="DA83">
        <f t="shared" si="33"/>
        <v>46159.417590010271</v>
      </c>
      <c r="DB83">
        <f t="shared" si="34"/>
        <v>13614.582409989729</v>
      </c>
    </row>
    <row r="84" spans="1:106" x14ac:dyDescent="0.2">
      <c r="A84" s="11">
        <v>1</v>
      </c>
      <c r="B84" s="2">
        <v>65.8</v>
      </c>
      <c r="C84" s="3">
        <v>104.7</v>
      </c>
      <c r="D84" s="2">
        <v>755</v>
      </c>
      <c r="E84" s="3">
        <v>54505.7</v>
      </c>
      <c r="F84" s="2">
        <v>65.5</v>
      </c>
      <c r="G84" s="12">
        <v>7972.0349999999999</v>
      </c>
      <c r="H84">
        <f t="shared" si="35"/>
        <v>7972.0349999999999</v>
      </c>
      <c r="J84" s="9">
        <v>53783</v>
      </c>
      <c r="Q84">
        <v>83</v>
      </c>
      <c r="R84">
        <f t="shared" si="37"/>
        <v>0</v>
      </c>
      <c r="S84">
        <f t="shared" si="37"/>
        <v>0</v>
      </c>
      <c r="T84">
        <f t="shared" si="37"/>
        <v>0</v>
      </c>
      <c r="U84">
        <f t="shared" si="37"/>
        <v>0</v>
      </c>
      <c r="V84">
        <f t="shared" si="37"/>
        <v>0</v>
      </c>
      <c r="W84">
        <f t="shared" si="37"/>
        <v>0</v>
      </c>
      <c r="X84">
        <f t="shared" si="37"/>
        <v>0</v>
      </c>
      <c r="Y84">
        <f t="shared" si="37"/>
        <v>0</v>
      </c>
      <c r="Z84">
        <f t="shared" si="37"/>
        <v>0</v>
      </c>
      <c r="AA84">
        <f t="shared" si="37"/>
        <v>0</v>
      </c>
      <c r="AB84">
        <f t="shared" si="37"/>
        <v>0</v>
      </c>
      <c r="AC84">
        <f t="shared" si="37"/>
        <v>0</v>
      </c>
      <c r="AD84">
        <f t="shared" si="37"/>
        <v>0</v>
      </c>
      <c r="AE84">
        <f t="shared" si="37"/>
        <v>0</v>
      </c>
      <c r="AF84">
        <f t="shared" si="37"/>
        <v>0</v>
      </c>
      <c r="AG84">
        <f t="shared" si="37"/>
        <v>0</v>
      </c>
      <c r="AH84">
        <f t="shared" si="36"/>
        <v>0</v>
      </c>
      <c r="AI84">
        <f t="shared" si="36"/>
        <v>0</v>
      </c>
      <c r="AJ84">
        <f t="shared" si="36"/>
        <v>0</v>
      </c>
      <c r="AK84">
        <f t="shared" si="36"/>
        <v>0</v>
      </c>
      <c r="AL84">
        <f t="shared" si="36"/>
        <v>0</v>
      </c>
      <c r="AM84">
        <f t="shared" si="36"/>
        <v>0</v>
      </c>
      <c r="AN84">
        <f t="shared" si="36"/>
        <v>0</v>
      </c>
      <c r="AO84">
        <f t="shared" si="36"/>
        <v>0</v>
      </c>
      <c r="AP84">
        <f t="shared" si="36"/>
        <v>0</v>
      </c>
      <c r="AQ84">
        <f t="shared" si="36"/>
        <v>0</v>
      </c>
      <c r="AR84">
        <f t="shared" si="36"/>
        <v>0</v>
      </c>
      <c r="AS84">
        <f t="shared" si="36"/>
        <v>0</v>
      </c>
      <c r="AT84">
        <f t="shared" si="36"/>
        <v>0</v>
      </c>
      <c r="AU84">
        <f t="shared" si="36"/>
        <v>0</v>
      </c>
      <c r="AV84">
        <f t="shared" si="36"/>
        <v>0</v>
      </c>
      <c r="AW84">
        <f t="shared" si="40"/>
        <v>0</v>
      </c>
      <c r="AX84">
        <f t="shared" si="40"/>
        <v>0</v>
      </c>
      <c r="AY84">
        <f t="shared" si="40"/>
        <v>0</v>
      </c>
      <c r="AZ84">
        <f t="shared" si="40"/>
        <v>0</v>
      </c>
      <c r="BA84">
        <f t="shared" si="40"/>
        <v>0</v>
      </c>
      <c r="BB84">
        <f t="shared" si="40"/>
        <v>0</v>
      </c>
      <c r="BC84">
        <f t="shared" si="40"/>
        <v>0</v>
      </c>
      <c r="BD84">
        <f t="shared" si="40"/>
        <v>0</v>
      </c>
      <c r="BE84">
        <f t="shared" si="40"/>
        <v>0</v>
      </c>
      <c r="BF84">
        <f t="shared" si="40"/>
        <v>0</v>
      </c>
      <c r="BG84">
        <f t="shared" si="40"/>
        <v>0</v>
      </c>
      <c r="BH84">
        <f t="shared" si="40"/>
        <v>0</v>
      </c>
      <c r="BI84">
        <f t="shared" si="40"/>
        <v>0</v>
      </c>
      <c r="BJ84">
        <f t="shared" si="40"/>
        <v>0</v>
      </c>
      <c r="BK84">
        <f t="shared" si="40"/>
        <v>0</v>
      </c>
      <c r="BL84">
        <f t="shared" si="40"/>
        <v>0</v>
      </c>
      <c r="BM84">
        <f t="shared" si="39"/>
        <v>0</v>
      </c>
      <c r="BN84">
        <f t="shared" si="39"/>
        <v>0</v>
      </c>
      <c r="BO84">
        <f t="shared" si="39"/>
        <v>0</v>
      </c>
      <c r="BP84">
        <f t="shared" si="39"/>
        <v>0</v>
      </c>
      <c r="BQ84">
        <f t="shared" si="39"/>
        <v>0</v>
      </c>
      <c r="BR84">
        <f t="shared" si="39"/>
        <v>0</v>
      </c>
      <c r="BS84">
        <f t="shared" si="39"/>
        <v>0</v>
      </c>
      <c r="BT84">
        <f t="shared" si="39"/>
        <v>0</v>
      </c>
      <c r="BU84">
        <f t="shared" si="39"/>
        <v>0</v>
      </c>
      <c r="BV84">
        <f t="shared" si="39"/>
        <v>0</v>
      </c>
      <c r="BW84">
        <f t="shared" si="39"/>
        <v>0</v>
      </c>
      <c r="BX84">
        <f t="shared" si="39"/>
        <v>0</v>
      </c>
      <c r="BY84">
        <f t="shared" si="39"/>
        <v>0</v>
      </c>
      <c r="BZ84">
        <f t="shared" si="39"/>
        <v>0</v>
      </c>
      <c r="CA84">
        <f t="shared" si="39"/>
        <v>0</v>
      </c>
      <c r="CB84">
        <f t="shared" si="38"/>
        <v>0</v>
      </c>
      <c r="CC84">
        <f t="shared" si="38"/>
        <v>0</v>
      </c>
      <c r="CD84">
        <f t="shared" si="38"/>
        <v>0</v>
      </c>
      <c r="CE84">
        <f t="shared" si="38"/>
        <v>0</v>
      </c>
      <c r="CF84">
        <f t="shared" si="38"/>
        <v>0</v>
      </c>
      <c r="CG84">
        <f t="shared" si="38"/>
        <v>0</v>
      </c>
      <c r="CH84">
        <f t="shared" si="38"/>
        <v>0</v>
      </c>
      <c r="CI84">
        <f t="shared" si="38"/>
        <v>0</v>
      </c>
      <c r="CJ84">
        <f t="shared" si="38"/>
        <v>0</v>
      </c>
      <c r="CK84">
        <f t="shared" si="38"/>
        <v>0</v>
      </c>
      <c r="CL84">
        <f t="shared" si="38"/>
        <v>0</v>
      </c>
      <c r="CM84">
        <f t="shared" si="38"/>
        <v>0</v>
      </c>
      <c r="CN84">
        <f t="shared" si="38"/>
        <v>0</v>
      </c>
      <c r="CO84">
        <f t="shared" si="38"/>
        <v>0</v>
      </c>
      <c r="CP84">
        <f t="shared" si="38"/>
        <v>0</v>
      </c>
      <c r="CQ84">
        <f t="shared" si="38"/>
        <v>0</v>
      </c>
      <c r="CR84">
        <f t="shared" si="41"/>
        <v>0</v>
      </c>
      <c r="CS84">
        <f t="shared" si="41"/>
        <v>0</v>
      </c>
      <c r="CT84">
        <f t="shared" si="41"/>
        <v>0</v>
      </c>
      <c r="CU84">
        <f t="shared" si="41"/>
        <v>-7.3483695647134015E-2</v>
      </c>
      <c r="CV84">
        <f t="shared" si="41"/>
        <v>1.0107420116448325</v>
      </c>
      <c r="CW84">
        <f t="shared" si="41"/>
        <v>-7.3483695647134015E-2</v>
      </c>
      <c r="CX84">
        <f t="shared" si="41"/>
        <v>0</v>
      </c>
      <c r="DA84">
        <f t="shared" si="33"/>
        <v>45878.936353762307</v>
      </c>
      <c r="DB84">
        <f t="shared" si="34"/>
        <v>7904.0636462376933</v>
      </c>
    </row>
    <row r="85" spans="1:106" x14ac:dyDescent="0.2">
      <c r="A85" s="11">
        <v>1</v>
      </c>
      <c r="B85" s="2">
        <v>56</v>
      </c>
      <c r="C85" s="3">
        <v>99.6</v>
      </c>
      <c r="D85" s="2">
        <v>657.2</v>
      </c>
      <c r="E85" s="3">
        <v>78</v>
      </c>
      <c r="F85" s="2">
        <v>61.8</v>
      </c>
      <c r="G85" s="12">
        <v>4592.8689999999997</v>
      </c>
      <c r="H85">
        <f t="shared" si="35"/>
        <v>4592.8689999999997</v>
      </c>
      <c r="J85" s="9">
        <v>24696</v>
      </c>
      <c r="Q85">
        <v>84</v>
      </c>
      <c r="R85">
        <f t="shared" si="37"/>
        <v>0</v>
      </c>
      <c r="S85">
        <f t="shared" si="37"/>
        <v>0</v>
      </c>
      <c r="T85">
        <f t="shared" si="37"/>
        <v>0</v>
      </c>
      <c r="U85">
        <f t="shared" si="37"/>
        <v>0</v>
      </c>
      <c r="V85">
        <f t="shared" si="37"/>
        <v>0</v>
      </c>
      <c r="W85">
        <f t="shared" si="37"/>
        <v>0</v>
      </c>
      <c r="X85">
        <f t="shared" si="37"/>
        <v>0</v>
      </c>
      <c r="Y85">
        <f t="shared" si="37"/>
        <v>0</v>
      </c>
      <c r="Z85">
        <f t="shared" si="37"/>
        <v>0</v>
      </c>
      <c r="AA85">
        <f t="shared" si="37"/>
        <v>0</v>
      </c>
      <c r="AB85">
        <f t="shared" si="37"/>
        <v>0</v>
      </c>
      <c r="AC85">
        <f t="shared" si="37"/>
        <v>0</v>
      </c>
      <c r="AD85">
        <f t="shared" si="37"/>
        <v>0</v>
      </c>
      <c r="AE85">
        <f t="shared" si="37"/>
        <v>0</v>
      </c>
      <c r="AF85">
        <f t="shared" si="37"/>
        <v>0</v>
      </c>
      <c r="AG85">
        <f t="shared" si="37"/>
        <v>0</v>
      </c>
      <c r="AH85">
        <f t="shared" si="36"/>
        <v>0</v>
      </c>
      <c r="AI85">
        <f t="shared" si="36"/>
        <v>0</v>
      </c>
      <c r="AJ85">
        <f t="shared" si="36"/>
        <v>0</v>
      </c>
      <c r="AK85">
        <f t="shared" si="36"/>
        <v>0</v>
      </c>
      <c r="AL85">
        <f t="shared" si="36"/>
        <v>0</v>
      </c>
      <c r="AM85">
        <f t="shared" si="36"/>
        <v>0</v>
      </c>
      <c r="AN85">
        <f t="shared" si="36"/>
        <v>0</v>
      </c>
      <c r="AO85">
        <f t="shared" si="36"/>
        <v>0</v>
      </c>
      <c r="AP85">
        <f t="shared" si="36"/>
        <v>0</v>
      </c>
      <c r="AQ85">
        <f t="shared" si="36"/>
        <v>0</v>
      </c>
      <c r="AR85">
        <f t="shared" si="36"/>
        <v>0</v>
      </c>
      <c r="AS85">
        <f t="shared" si="36"/>
        <v>0</v>
      </c>
      <c r="AT85">
        <f t="shared" si="36"/>
        <v>0</v>
      </c>
      <c r="AU85">
        <f t="shared" si="36"/>
        <v>0</v>
      </c>
      <c r="AV85">
        <f t="shared" si="36"/>
        <v>0</v>
      </c>
      <c r="AW85">
        <f t="shared" si="40"/>
        <v>0</v>
      </c>
      <c r="AX85">
        <f t="shared" si="40"/>
        <v>0</v>
      </c>
      <c r="AY85">
        <f t="shared" si="40"/>
        <v>0</v>
      </c>
      <c r="AZ85">
        <f t="shared" si="40"/>
        <v>0</v>
      </c>
      <c r="BA85">
        <f t="shared" si="40"/>
        <v>0</v>
      </c>
      <c r="BB85">
        <f t="shared" si="40"/>
        <v>0</v>
      </c>
      <c r="BC85">
        <f t="shared" si="40"/>
        <v>0</v>
      </c>
      <c r="BD85">
        <f t="shared" si="40"/>
        <v>0</v>
      </c>
      <c r="BE85">
        <f t="shared" si="40"/>
        <v>0</v>
      </c>
      <c r="BF85">
        <f t="shared" si="40"/>
        <v>0</v>
      </c>
      <c r="BG85">
        <f t="shared" si="40"/>
        <v>0</v>
      </c>
      <c r="BH85">
        <f t="shared" si="40"/>
        <v>0</v>
      </c>
      <c r="BI85">
        <f t="shared" si="40"/>
        <v>0</v>
      </c>
      <c r="BJ85">
        <f t="shared" si="40"/>
        <v>0</v>
      </c>
      <c r="BK85">
        <f t="shared" si="40"/>
        <v>0</v>
      </c>
      <c r="BL85">
        <f t="shared" si="40"/>
        <v>0</v>
      </c>
      <c r="BM85">
        <f t="shared" si="39"/>
        <v>0</v>
      </c>
      <c r="BN85">
        <f t="shared" si="39"/>
        <v>0</v>
      </c>
      <c r="BO85">
        <f t="shared" si="39"/>
        <v>0</v>
      </c>
      <c r="BP85">
        <f t="shared" si="39"/>
        <v>0</v>
      </c>
      <c r="BQ85">
        <f t="shared" si="39"/>
        <v>0</v>
      </c>
      <c r="BR85">
        <f t="shared" si="39"/>
        <v>0</v>
      </c>
      <c r="BS85">
        <f t="shared" si="39"/>
        <v>0</v>
      </c>
      <c r="BT85">
        <f t="shared" si="39"/>
        <v>0</v>
      </c>
      <c r="BU85">
        <f t="shared" si="39"/>
        <v>0</v>
      </c>
      <c r="BV85">
        <f t="shared" si="39"/>
        <v>0</v>
      </c>
      <c r="BW85">
        <f t="shared" si="39"/>
        <v>0</v>
      </c>
      <c r="BX85">
        <f t="shared" si="39"/>
        <v>0</v>
      </c>
      <c r="BY85">
        <f t="shared" si="39"/>
        <v>0</v>
      </c>
      <c r="BZ85">
        <f t="shared" si="39"/>
        <v>0</v>
      </c>
      <c r="CA85">
        <f t="shared" si="39"/>
        <v>0</v>
      </c>
      <c r="CB85">
        <f t="shared" si="38"/>
        <v>0</v>
      </c>
      <c r="CC85">
        <f t="shared" si="38"/>
        <v>0</v>
      </c>
      <c r="CD85">
        <f t="shared" si="38"/>
        <v>0</v>
      </c>
      <c r="CE85">
        <f t="shared" si="38"/>
        <v>0</v>
      </c>
      <c r="CF85">
        <f t="shared" si="38"/>
        <v>0</v>
      </c>
      <c r="CG85">
        <f t="shared" si="38"/>
        <v>0</v>
      </c>
      <c r="CH85">
        <f t="shared" si="38"/>
        <v>0</v>
      </c>
      <c r="CI85">
        <f t="shared" si="38"/>
        <v>0</v>
      </c>
      <c r="CJ85">
        <f t="shared" si="38"/>
        <v>0</v>
      </c>
      <c r="CK85">
        <f t="shared" si="38"/>
        <v>0</v>
      </c>
      <c r="CL85">
        <f t="shared" si="38"/>
        <v>0</v>
      </c>
      <c r="CM85">
        <f t="shared" si="38"/>
        <v>0</v>
      </c>
      <c r="CN85">
        <f t="shared" si="38"/>
        <v>0</v>
      </c>
      <c r="CO85">
        <f t="shared" si="38"/>
        <v>0</v>
      </c>
      <c r="CP85">
        <f t="shared" si="38"/>
        <v>0</v>
      </c>
      <c r="CQ85">
        <f t="shared" si="38"/>
        <v>0</v>
      </c>
      <c r="CR85">
        <f t="shared" si="41"/>
        <v>0</v>
      </c>
      <c r="CS85">
        <f t="shared" si="41"/>
        <v>0</v>
      </c>
      <c r="CT85">
        <f t="shared" si="41"/>
        <v>0</v>
      </c>
      <c r="CU85">
        <f t="shared" si="41"/>
        <v>0</v>
      </c>
      <c r="CV85">
        <f t="shared" si="41"/>
        <v>-7.3483695647134015E-2</v>
      </c>
      <c r="CW85">
        <f t="shared" si="41"/>
        <v>1.0107420116448325</v>
      </c>
      <c r="CX85">
        <f t="shared" si="41"/>
        <v>-7.3483695647134015E-2</v>
      </c>
      <c r="DA85">
        <f t="shared" si="33"/>
        <v>20186.537567621814</v>
      </c>
      <c r="DB85">
        <f t="shared" si="34"/>
        <v>4509.4624323781863</v>
      </c>
    </row>
    <row r="86" spans="1:106" x14ac:dyDescent="0.2">
      <c r="A86" s="11">
        <v>1</v>
      </c>
      <c r="B86" s="6">
        <v>75.400000000000006</v>
      </c>
      <c r="C86" s="7">
        <v>104.3</v>
      </c>
      <c r="D86" s="6">
        <v>1278.3</v>
      </c>
      <c r="E86" s="7">
        <v>32.200000000000003</v>
      </c>
      <c r="F86" s="6">
        <v>84.7</v>
      </c>
      <c r="G86" s="12">
        <v>10768.93</v>
      </c>
      <c r="H86">
        <f t="shared" si="35"/>
        <v>10768.93</v>
      </c>
      <c r="J86" s="9">
        <v>78812</v>
      </c>
      <c r="Q86">
        <v>85</v>
      </c>
      <c r="R86">
        <f t="shared" si="37"/>
        <v>0</v>
      </c>
      <c r="S86">
        <f t="shared" si="37"/>
        <v>0</v>
      </c>
      <c r="T86">
        <f t="shared" si="37"/>
        <v>0</v>
      </c>
      <c r="U86">
        <f t="shared" si="37"/>
        <v>0</v>
      </c>
      <c r="V86">
        <f t="shared" si="37"/>
        <v>0</v>
      </c>
      <c r="W86">
        <f t="shared" si="37"/>
        <v>0</v>
      </c>
      <c r="X86">
        <f t="shared" si="37"/>
        <v>0</v>
      </c>
      <c r="Y86">
        <f t="shared" si="37"/>
        <v>0</v>
      </c>
      <c r="Z86">
        <f t="shared" si="37"/>
        <v>0</v>
      </c>
      <c r="AA86">
        <f t="shared" si="37"/>
        <v>0</v>
      </c>
      <c r="AB86">
        <f t="shared" si="37"/>
        <v>0</v>
      </c>
      <c r="AC86">
        <f t="shared" si="37"/>
        <v>0</v>
      </c>
      <c r="AD86">
        <f t="shared" si="37"/>
        <v>0</v>
      </c>
      <c r="AE86">
        <f t="shared" si="37"/>
        <v>0</v>
      </c>
      <c r="AF86">
        <f t="shared" si="37"/>
        <v>0</v>
      </c>
      <c r="AG86">
        <f t="shared" si="37"/>
        <v>0</v>
      </c>
      <c r="AH86">
        <f t="shared" si="36"/>
        <v>0</v>
      </c>
      <c r="AI86">
        <f t="shared" si="36"/>
        <v>0</v>
      </c>
      <c r="AJ86">
        <f t="shared" si="36"/>
        <v>0</v>
      </c>
      <c r="AK86">
        <f t="shared" si="36"/>
        <v>0</v>
      </c>
      <c r="AL86">
        <f t="shared" si="36"/>
        <v>0</v>
      </c>
      <c r="AM86">
        <f t="shared" si="36"/>
        <v>0</v>
      </c>
      <c r="AN86">
        <f t="shared" si="36"/>
        <v>0</v>
      </c>
      <c r="AO86">
        <f t="shared" si="36"/>
        <v>0</v>
      </c>
      <c r="AP86">
        <f t="shared" si="36"/>
        <v>0</v>
      </c>
      <c r="AQ86">
        <f t="shared" si="36"/>
        <v>0</v>
      </c>
      <c r="AR86">
        <f t="shared" si="36"/>
        <v>0</v>
      </c>
      <c r="AS86">
        <f t="shared" si="36"/>
        <v>0</v>
      </c>
      <c r="AT86">
        <f t="shared" si="36"/>
        <v>0</v>
      </c>
      <c r="AU86">
        <f t="shared" si="36"/>
        <v>0</v>
      </c>
      <c r="AV86">
        <f t="shared" si="36"/>
        <v>0</v>
      </c>
      <c r="AW86">
        <f t="shared" si="40"/>
        <v>0</v>
      </c>
      <c r="AX86">
        <f t="shared" si="40"/>
        <v>0</v>
      </c>
      <c r="AY86">
        <f t="shared" si="40"/>
        <v>0</v>
      </c>
      <c r="AZ86">
        <f t="shared" si="40"/>
        <v>0</v>
      </c>
      <c r="BA86">
        <f t="shared" si="40"/>
        <v>0</v>
      </c>
      <c r="BB86">
        <f t="shared" si="40"/>
        <v>0</v>
      </c>
      <c r="BC86">
        <f t="shared" si="40"/>
        <v>0</v>
      </c>
      <c r="BD86">
        <f t="shared" si="40"/>
        <v>0</v>
      </c>
      <c r="BE86">
        <f t="shared" si="40"/>
        <v>0</v>
      </c>
      <c r="BF86">
        <f t="shared" si="40"/>
        <v>0</v>
      </c>
      <c r="BG86">
        <f t="shared" si="40"/>
        <v>0</v>
      </c>
      <c r="BH86">
        <f t="shared" si="40"/>
        <v>0</v>
      </c>
      <c r="BI86">
        <f t="shared" si="40"/>
        <v>0</v>
      </c>
      <c r="BJ86">
        <f t="shared" si="40"/>
        <v>0</v>
      </c>
      <c r="BK86">
        <f t="shared" si="40"/>
        <v>0</v>
      </c>
      <c r="BL86">
        <f t="shared" si="40"/>
        <v>0</v>
      </c>
      <c r="BM86">
        <f t="shared" si="39"/>
        <v>0</v>
      </c>
      <c r="BN86">
        <f t="shared" si="39"/>
        <v>0</v>
      </c>
      <c r="BO86">
        <f t="shared" si="39"/>
        <v>0</v>
      </c>
      <c r="BP86">
        <f t="shared" si="39"/>
        <v>0</v>
      </c>
      <c r="BQ86">
        <f t="shared" si="39"/>
        <v>0</v>
      </c>
      <c r="BR86">
        <f t="shared" si="39"/>
        <v>0</v>
      </c>
      <c r="BS86">
        <f t="shared" si="39"/>
        <v>0</v>
      </c>
      <c r="BT86">
        <f t="shared" si="39"/>
        <v>0</v>
      </c>
      <c r="BU86">
        <f t="shared" si="39"/>
        <v>0</v>
      </c>
      <c r="BV86">
        <f t="shared" si="39"/>
        <v>0</v>
      </c>
      <c r="BW86">
        <f t="shared" si="39"/>
        <v>0</v>
      </c>
      <c r="BX86">
        <f t="shared" si="39"/>
        <v>0</v>
      </c>
      <c r="BY86">
        <f t="shared" si="39"/>
        <v>0</v>
      </c>
      <c r="BZ86">
        <f t="shared" si="39"/>
        <v>0</v>
      </c>
      <c r="CA86">
        <f t="shared" si="39"/>
        <v>0</v>
      </c>
      <c r="CB86">
        <f t="shared" si="38"/>
        <v>0</v>
      </c>
      <c r="CC86">
        <f t="shared" si="38"/>
        <v>0</v>
      </c>
      <c r="CD86">
        <f t="shared" si="38"/>
        <v>0</v>
      </c>
      <c r="CE86">
        <f t="shared" si="38"/>
        <v>0</v>
      </c>
      <c r="CF86">
        <f t="shared" si="38"/>
        <v>0</v>
      </c>
      <c r="CG86">
        <f t="shared" si="38"/>
        <v>0</v>
      </c>
      <c r="CH86">
        <f t="shared" si="38"/>
        <v>0</v>
      </c>
      <c r="CI86">
        <f t="shared" si="38"/>
        <v>0</v>
      </c>
      <c r="CJ86">
        <f t="shared" si="38"/>
        <v>0</v>
      </c>
      <c r="CK86">
        <f t="shared" si="38"/>
        <v>0</v>
      </c>
      <c r="CL86">
        <f t="shared" si="38"/>
        <v>0</v>
      </c>
      <c r="CM86">
        <f t="shared" si="38"/>
        <v>0</v>
      </c>
      <c r="CN86">
        <f t="shared" si="38"/>
        <v>0</v>
      </c>
      <c r="CO86">
        <f t="shared" si="38"/>
        <v>0</v>
      </c>
      <c r="CP86">
        <f t="shared" si="38"/>
        <v>0</v>
      </c>
      <c r="CQ86">
        <f t="shared" si="38"/>
        <v>0</v>
      </c>
      <c r="CR86">
        <f t="shared" si="41"/>
        <v>0</v>
      </c>
      <c r="CS86">
        <f t="shared" si="41"/>
        <v>0</v>
      </c>
      <c r="CT86">
        <f t="shared" si="41"/>
        <v>0</v>
      </c>
      <c r="CU86">
        <f t="shared" si="41"/>
        <v>0</v>
      </c>
      <c r="CV86">
        <f t="shared" si="41"/>
        <v>0</v>
      </c>
      <c r="CW86">
        <f t="shared" si="41"/>
        <v>-7.3483695647134015E-2</v>
      </c>
      <c r="CX86">
        <f t="shared" si="41"/>
        <v>1.0053710058224161</v>
      </c>
      <c r="DA86">
        <f t="shared" si="33"/>
        <v>67361.021954593481</v>
      </c>
      <c r="DB86">
        <f t="shared" si="34"/>
        <v>11450.978045406519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A7A-3F76-2449-A1C2-D63F95B3356A}">
  <dimension ref="A1:DB86"/>
  <sheetViews>
    <sheetView topLeftCell="CM1" workbookViewId="0">
      <selection activeCell="K2" sqref="K2"/>
    </sheetView>
  </sheetViews>
  <sheetFormatPr baseColWidth="10" defaultRowHeight="16" x14ac:dyDescent="0.2"/>
  <cols>
    <col min="7" max="7" width="13.5" customWidth="1"/>
    <col min="13" max="13" width="15.6640625" customWidth="1"/>
    <col min="14" max="14" width="12.5" customWidth="1"/>
  </cols>
  <sheetData>
    <row r="1" spans="1:106" x14ac:dyDescent="0.2">
      <c r="A1" s="10" t="s">
        <v>12</v>
      </c>
      <c r="B1" s="1" t="s">
        <v>20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22</v>
      </c>
      <c r="J1" s="8" t="s">
        <v>17</v>
      </c>
      <c r="K1" t="s">
        <v>21</v>
      </c>
      <c r="L1" t="s">
        <v>9</v>
      </c>
      <c r="M1" t="s">
        <v>10</v>
      </c>
      <c r="N1" t="s">
        <v>11</v>
      </c>
      <c r="O1" s="13" t="s">
        <v>1</v>
      </c>
      <c r="P1" cm="1">
        <f t="array" ref="P1:P6">MMULT(MINVERSE(MMULT(MMULT(TRANSPOSE(A2:F86),R2:CX86),A2:F86)),MMULT(MMULT(TRANSPOSE(A2:F86),R2:CX86),J2:J86))</f>
        <v>-200160.16268825484</v>
      </c>
      <c r="Q1" t="s">
        <v>7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  <c r="DA1" t="s">
        <v>29</v>
      </c>
      <c r="DB1" t="s">
        <v>24</v>
      </c>
    </row>
    <row r="2" spans="1:106" x14ac:dyDescent="0.2">
      <c r="A2" s="11">
        <v>1</v>
      </c>
      <c r="B2" s="2">
        <v>62.4</v>
      </c>
      <c r="C2" s="3">
        <v>98.7</v>
      </c>
      <c r="D2" s="2">
        <v>709.9</v>
      </c>
      <c r="E2" s="3">
        <v>20703.2</v>
      </c>
      <c r="F2" s="2">
        <v>62.2</v>
      </c>
      <c r="G2" s="12">
        <v>1019.2727272800839</v>
      </c>
      <c r="H2">
        <f>ABS(G2)</f>
        <v>1019.2727272800839</v>
      </c>
      <c r="J2" s="9">
        <v>30778</v>
      </c>
      <c r="K2" cm="1">
        <f t="array" ref="K2">MMULT(MMULT(MINVERSE(MMULT(TRANSPOSE(G2:G85),G2:G85)),TRANSPOSE(G2:G85)),G3:G86)</f>
        <v>8.4022549036084984E-2</v>
      </c>
      <c r="L2">
        <f>1/(1-K2^2)</f>
        <v>1.0071099837296438</v>
      </c>
      <c r="M2">
        <f>(1+K2^2)/(1-K2^2)</f>
        <v>1.0142199674592878</v>
      </c>
      <c r="N2">
        <f>-K2/(1-K2^2)</f>
        <v>-8.4619947992654751E-2</v>
      </c>
      <c r="O2" s="13" t="s">
        <v>2</v>
      </c>
      <c r="P2">
        <v>1228.4044387592694</v>
      </c>
      <c r="Q2">
        <v>1</v>
      </c>
      <c r="R2">
        <f>IF(AND(R$1=$Q2,OR(R$1=1,R$1=85)),$L$2,IF(ABS(R$1-$Q2)=1,$N$2,IF(R$1=$Q2,$M$2,0)))</f>
        <v>1.0071099837296438</v>
      </c>
      <c r="S2">
        <f t="shared" ref="S2:CD5" si="0">IF(AND(S$1=$Q2,OR(S$1=1,S$1=85)),$L$2,IF(ABS(S$1-$Q2)=1,$N$2,IF(S$1=$Q2,$M$2,0)))</f>
        <v>-8.4619947992654751E-2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ref="CE2:CX14" si="1">IF(AND(CE$1=$Q2,OR(CE$1=1,CE$1=85)),$L$2,IF(ABS(CE$1-$Q2)=1,$N$2,IF(CE$1=$Q2,$M$2,0)))</f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DA2">
        <f>$P$1+B2*$P$2+C2*$P$3+D2*$P$4+E2*$P$5+F2*$P$6</f>
        <v>29748.839662025148</v>
      </c>
      <c r="DB2">
        <f>J2-DA2</f>
        <v>1029.1603379748522</v>
      </c>
    </row>
    <row r="3" spans="1:106" x14ac:dyDescent="0.2">
      <c r="A3" s="11">
        <v>1</v>
      </c>
      <c r="B3" s="2">
        <v>60.6</v>
      </c>
      <c r="C3" s="3">
        <v>102.1</v>
      </c>
      <c r="D3" s="2">
        <v>767.4</v>
      </c>
      <c r="E3" s="3">
        <v>2164.6</v>
      </c>
      <c r="F3" s="2">
        <v>60.1</v>
      </c>
      <c r="G3" s="12">
        <v>-4057.3053714756315</v>
      </c>
      <c r="H3">
        <f>ABS(G3)</f>
        <v>4057.3053714756315</v>
      </c>
      <c r="J3" s="9">
        <v>26585</v>
      </c>
      <c r="O3" s="13" t="s">
        <v>3</v>
      </c>
      <c r="P3">
        <v>1234.4611531716837</v>
      </c>
      <c r="Q3">
        <v>2</v>
      </c>
      <c r="R3">
        <f t="shared" ref="R3:AG21" si="2">IF(AND(R$1=$Q3,OR(R$1=1,R$1=85)),$L$2,IF(ABS(R$1-$Q3)=1,$N$2,IF(R$1=$Q3,$M$2,0)))</f>
        <v>-8.4619947992654751E-2</v>
      </c>
      <c r="S3">
        <f t="shared" si="0"/>
        <v>1.0142199674592878</v>
      </c>
      <c r="T3">
        <f t="shared" si="0"/>
        <v>-8.4619947992654751E-2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0</v>
      </c>
      <c r="CW3">
        <f t="shared" si="1"/>
        <v>0</v>
      </c>
      <c r="CX3">
        <f t="shared" si="1"/>
        <v>0</v>
      </c>
      <c r="DA3">
        <f t="shared" ref="DA3:DA66" si="3">$P$1+B3*$P$2+C3*$P$3+D3*$P$4+E3*$P$5+F3*$P$6</f>
        <v>30645.108697702515</v>
      </c>
      <c r="DB3">
        <f t="shared" ref="DB3:DB66" si="4">J3-DA3</f>
        <v>-4060.1086977025152</v>
      </c>
    </row>
    <row r="4" spans="1:106" x14ac:dyDescent="0.2">
      <c r="A4" s="11">
        <v>1</v>
      </c>
      <c r="B4" s="2">
        <v>57.2</v>
      </c>
      <c r="C4" s="3">
        <v>96.4</v>
      </c>
      <c r="D4" s="2">
        <v>919.2</v>
      </c>
      <c r="E4" s="3">
        <v>7249.8</v>
      </c>
      <c r="F4" s="2">
        <v>67.5</v>
      </c>
      <c r="G4" s="12">
        <v>-1083.1843567828619</v>
      </c>
      <c r="H4">
        <f t="shared" ref="H4:H67" si="5">ABS(G4)</f>
        <v>1083.1843567828619</v>
      </c>
      <c r="J4" s="9">
        <v>23539</v>
      </c>
      <c r="O4" s="13" t="s">
        <v>4</v>
      </c>
      <c r="P4">
        <v>18.084957397854055</v>
      </c>
      <c r="Q4">
        <v>3</v>
      </c>
      <c r="R4">
        <f t="shared" si="2"/>
        <v>0</v>
      </c>
      <c r="S4">
        <f t="shared" si="0"/>
        <v>-8.4619947992654751E-2</v>
      </c>
      <c r="T4">
        <f t="shared" si="0"/>
        <v>1.0142199674592878</v>
      </c>
      <c r="U4">
        <f t="shared" si="0"/>
        <v>-8.4619947992654751E-2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  <c r="CX4">
        <f t="shared" si="1"/>
        <v>0</v>
      </c>
      <c r="DA4">
        <f t="shared" si="3"/>
        <v>24608.332763305873</v>
      </c>
      <c r="DB4">
        <f t="shared" si="4"/>
        <v>-1069.3327633058725</v>
      </c>
    </row>
    <row r="5" spans="1:106" x14ac:dyDescent="0.2">
      <c r="A5" s="11">
        <v>1</v>
      </c>
      <c r="B5" s="2">
        <v>58.7</v>
      </c>
      <c r="C5" s="3">
        <v>100</v>
      </c>
      <c r="D5" s="2">
        <v>526.6</v>
      </c>
      <c r="E5" s="3">
        <v>12725.1</v>
      </c>
      <c r="F5" s="2">
        <v>69.2</v>
      </c>
      <c r="G5" s="12">
        <v>5574.2878278940734</v>
      </c>
      <c r="H5">
        <f t="shared" si="5"/>
        <v>5574.2878278940734</v>
      </c>
      <c r="J5" s="9">
        <v>30289</v>
      </c>
      <c r="O5" s="13" t="s">
        <v>5</v>
      </c>
      <c r="P5">
        <v>8.4220810432956261E-2</v>
      </c>
      <c r="Q5">
        <v>4</v>
      </c>
      <c r="R5">
        <f t="shared" si="2"/>
        <v>0</v>
      </c>
      <c r="S5">
        <f t="shared" si="0"/>
        <v>0</v>
      </c>
      <c r="T5">
        <f t="shared" si="0"/>
        <v>-8.4619947992654751E-2</v>
      </c>
      <c r="U5">
        <f t="shared" si="0"/>
        <v>1.0142199674592878</v>
      </c>
      <c r="V5">
        <f t="shared" si="0"/>
        <v>-8.4619947992654751E-2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ref="CD5" si="6">IF(AND(CD$1=$Q5,OR(CD$1=1,CD$1=85)),$L$2,IF(ABS(CD$1-$Q5)=1,$N$2,IF(CD$1=$Q5,$M$2,0)))</f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DA5">
        <f t="shared" si="3"/>
        <v>24716.048097076793</v>
      </c>
      <c r="DB5">
        <f t="shared" si="4"/>
        <v>5572.9519029232069</v>
      </c>
    </row>
    <row r="6" spans="1:106" x14ac:dyDescent="0.2">
      <c r="A6" s="11">
        <v>1</v>
      </c>
      <c r="B6" s="2">
        <v>57.3</v>
      </c>
      <c r="C6" s="3">
        <v>94.4</v>
      </c>
      <c r="D6" s="2">
        <v>902.5</v>
      </c>
      <c r="E6" s="3">
        <v>154.69999999999999</v>
      </c>
      <c r="F6" s="2">
        <v>64.900000000000006</v>
      </c>
      <c r="G6" s="12">
        <v>3822.6487703166422</v>
      </c>
      <c r="H6">
        <f t="shared" si="5"/>
        <v>3822.6487703166422</v>
      </c>
      <c r="J6" s="9">
        <v>24503</v>
      </c>
      <c r="O6" s="13" t="s">
        <v>6</v>
      </c>
      <c r="P6">
        <v>270.62858543993934</v>
      </c>
      <c r="Q6">
        <v>5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2"/>
        <v>-8.4619947992654751E-2</v>
      </c>
      <c r="V6">
        <f t="shared" si="2"/>
        <v>1.0142199674592878</v>
      </c>
      <c r="W6">
        <f t="shared" si="2"/>
        <v>-8.4619947992654751E-2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ref="AH6:CD11" si="7">IF(AND(AH$1=$Q6,OR(AH$1=1,AH$1=85)),$L$2,IF(ABS(AH$1-$Q6)=1,$N$2,IF(AH$1=$Q6,$M$2,0)))</f>
        <v>0</v>
      </c>
      <c r="AI6">
        <f t="shared" si="7"/>
        <v>0</v>
      </c>
      <c r="AJ6">
        <f t="shared" si="7"/>
        <v>0</v>
      </c>
      <c r="AK6">
        <f t="shared" si="7"/>
        <v>0</v>
      </c>
      <c r="AL6">
        <f t="shared" si="7"/>
        <v>0</v>
      </c>
      <c r="AM6">
        <f t="shared" si="7"/>
        <v>0</v>
      </c>
      <c r="AN6">
        <f t="shared" si="7"/>
        <v>0</v>
      </c>
      <c r="AO6">
        <f t="shared" si="7"/>
        <v>0</v>
      </c>
      <c r="AP6">
        <f t="shared" si="7"/>
        <v>0</v>
      </c>
      <c r="AQ6">
        <f t="shared" si="7"/>
        <v>0</v>
      </c>
      <c r="AR6">
        <f t="shared" si="7"/>
        <v>0</v>
      </c>
      <c r="AS6">
        <f t="shared" si="7"/>
        <v>0</v>
      </c>
      <c r="AT6">
        <f t="shared" si="7"/>
        <v>0</v>
      </c>
      <c r="AU6">
        <f t="shared" si="7"/>
        <v>0</v>
      </c>
      <c r="AV6">
        <f t="shared" si="7"/>
        <v>0</v>
      </c>
      <c r="AW6">
        <f t="shared" si="7"/>
        <v>0</v>
      </c>
      <c r="AX6">
        <f t="shared" si="7"/>
        <v>0</v>
      </c>
      <c r="AY6">
        <f t="shared" si="7"/>
        <v>0</v>
      </c>
      <c r="AZ6">
        <f t="shared" si="7"/>
        <v>0</v>
      </c>
      <c r="BA6">
        <f t="shared" si="7"/>
        <v>0</v>
      </c>
      <c r="BB6">
        <f t="shared" si="7"/>
        <v>0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J6">
        <f t="shared" si="7"/>
        <v>0</v>
      </c>
      <c r="BK6">
        <f t="shared" si="7"/>
        <v>0</v>
      </c>
      <c r="BL6">
        <f t="shared" si="7"/>
        <v>0</v>
      </c>
      <c r="BM6">
        <f t="shared" si="7"/>
        <v>0</v>
      </c>
      <c r="BN6">
        <f t="shared" si="7"/>
        <v>0</v>
      </c>
      <c r="BO6">
        <f t="shared" si="7"/>
        <v>0</v>
      </c>
      <c r="BP6">
        <f t="shared" si="7"/>
        <v>0</v>
      </c>
      <c r="BQ6">
        <f t="shared" si="7"/>
        <v>0</v>
      </c>
      <c r="BR6">
        <f t="shared" si="7"/>
        <v>0</v>
      </c>
      <c r="BS6">
        <f t="shared" si="7"/>
        <v>0</v>
      </c>
      <c r="BT6">
        <f t="shared" si="7"/>
        <v>0</v>
      </c>
      <c r="BU6">
        <f t="shared" si="7"/>
        <v>0</v>
      </c>
      <c r="BV6">
        <f t="shared" si="7"/>
        <v>0</v>
      </c>
      <c r="BW6">
        <f t="shared" si="7"/>
        <v>0</v>
      </c>
      <c r="BX6">
        <f t="shared" si="7"/>
        <v>0</v>
      </c>
      <c r="BY6">
        <f t="shared" si="7"/>
        <v>0</v>
      </c>
      <c r="BZ6">
        <f t="shared" si="7"/>
        <v>0</v>
      </c>
      <c r="CA6">
        <f t="shared" si="7"/>
        <v>0</v>
      </c>
      <c r="CB6">
        <f t="shared" si="7"/>
        <v>0</v>
      </c>
      <c r="CC6">
        <f t="shared" si="7"/>
        <v>0</v>
      </c>
      <c r="CD6">
        <f t="shared" si="7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T6">
        <f t="shared" si="1"/>
        <v>0</v>
      </c>
      <c r="CU6">
        <f t="shared" si="1"/>
        <v>0</v>
      </c>
      <c r="CV6">
        <f t="shared" si="1"/>
        <v>0</v>
      </c>
      <c r="CW6">
        <f t="shared" si="1"/>
        <v>0</v>
      </c>
      <c r="CX6">
        <f t="shared" si="1"/>
        <v>0</v>
      </c>
      <c r="DA6">
        <f t="shared" si="3"/>
        <v>20659.042718047574</v>
      </c>
      <c r="DB6">
        <f t="shared" si="4"/>
        <v>3843.9572819524255</v>
      </c>
    </row>
    <row r="7" spans="1:106" x14ac:dyDescent="0.2">
      <c r="A7" s="11">
        <v>1</v>
      </c>
      <c r="B7" s="2">
        <v>58.2</v>
      </c>
      <c r="C7" s="3">
        <v>98</v>
      </c>
      <c r="D7" s="2">
        <v>779.6</v>
      </c>
      <c r="E7" s="3">
        <v>10401.299999999999</v>
      </c>
      <c r="F7" s="2">
        <v>61.9</v>
      </c>
      <c r="G7" s="12">
        <v>5091.8999076626496</v>
      </c>
      <c r="H7">
        <f t="shared" si="5"/>
        <v>5091.8999076626496</v>
      </c>
      <c r="J7" s="9">
        <v>29129</v>
      </c>
      <c r="Q7">
        <v>6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  <c r="V7">
        <f t="shared" si="2"/>
        <v>-8.4619947992654751E-2</v>
      </c>
      <c r="W7">
        <f t="shared" si="2"/>
        <v>1.0142199674592878</v>
      </c>
      <c r="X7">
        <f t="shared" si="2"/>
        <v>-8.4619947992654751E-2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0</v>
      </c>
      <c r="AG7">
        <f t="shared" si="2"/>
        <v>0</v>
      </c>
      <c r="AH7">
        <f t="shared" si="7"/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7"/>
        <v>0</v>
      </c>
      <c r="AN7">
        <f t="shared" si="7"/>
        <v>0</v>
      </c>
      <c r="AO7">
        <f t="shared" si="7"/>
        <v>0</v>
      </c>
      <c r="AP7">
        <f t="shared" si="7"/>
        <v>0</v>
      </c>
      <c r="AQ7">
        <f t="shared" si="7"/>
        <v>0</v>
      </c>
      <c r="AR7">
        <f t="shared" si="7"/>
        <v>0</v>
      </c>
      <c r="AS7">
        <f t="shared" si="7"/>
        <v>0</v>
      </c>
      <c r="AT7">
        <f t="shared" si="7"/>
        <v>0</v>
      </c>
      <c r="AU7">
        <f t="shared" si="7"/>
        <v>0</v>
      </c>
      <c r="AV7">
        <f t="shared" si="7"/>
        <v>0</v>
      </c>
      <c r="AW7">
        <f t="shared" si="7"/>
        <v>0</v>
      </c>
      <c r="AX7">
        <f t="shared" si="7"/>
        <v>0</v>
      </c>
      <c r="AY7">
        <f t="shared" si="7"/>
        <v>0</v>
      </c>
      <c r="AZ7">
        <f t="shared" si="7"/>
        <v>0</v>
      </c>
      <c r="BA7">
        <f t="shared" si="7"/>
        <v>0</v>
      </c>
      <c r="BB7">
        <f t="shared" si="7"/>
        <v>0</v>
      </c>
      <c r="BC7">
        <f t="shared" si="7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J7">
        <f t="shared" si="7"/>
        <v>0</v>
      </c>
      <c r="BK7">
        <f t="shared" si="7"/>
        <v>0</v>
      </c>
      <c r="BL7">
        <f t="shared" si="7"/>
        <v>0</v>
      </c>
      <c r="BM7">
        <f t="shared" si="7"/>
        <v>0</v>
      </c>
      <c r="BN7">
        <f t="shared" si="7"/>
        <v>0</v>
      </c>
      <c r="BO7">
        <f t="shared" si="7"/>
        <v>0</v>
      </c>
      <c r="BP7">
        <f t="shared" si="7"/>
        <v>0</v>
      </c>
      <c r="BQ7">
        <f t="shared" si="7"/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7"/>
        <v>0</v>
      </c>
      <c r="BX7">
        <f t="shared" si="7"/>
        <v>0</v>
      </c>
      <c r="BY7">
        <f t="shared" si="7"/>
        <v>0</v>
      </c>
      <c r="BZ7">
        <f t="shared" si="7"/>
        <v>0</v>
      </c>
      <c r="CA7">
        <f t="shared" si="7"/>
        <v>0</v>
      </c>
      <c r="CB7">
        <f t="shared" si="7"/>
        <v>0</v>
      </c>
      <c r="CC7">
        <f t="shared" si="7"/>
        <v>0</v>
      </c>
      <c r="CD7">
        <f t="shared" si="7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  <c r="CJ7">
        <f t="shared" si="1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1"/>
        <v>0</v>
      </c>
      <c r="CS7">
        <f t="shared" si="1"/>
        <v>0</v>
      </c>
      <c r="CT7">
        <f t="shared" si="1"/>
        <v>0</v>
      </c>
      <c r="CU7">
        <f t="shared" si="1"/>
        <v>0</v>
      </c>
      <c r="CV7">
        <f t="shared" si="1"/>
        <v>0</v>
      </c>
      <c r="CW7">
        <f t="shared" si="1"/>
        <v>0</v>
      </c>
      <c r="CX7">
        <f t="shared" si="1"/>
        <v>0</v>
      </c>
      <c r="DA7">
        <f t="shared" si="3"/>
        <v>24037.116800015203</v>
      </c>
      <c r="DB7">
        <f t="shared" si="4"/>
        <v>5091.8831999847971</v>
      </c>
    </row>
    <row r="8" spans="1:106" x14ac:dyDescent="0.2">
      <c r="A8" s="11">
        <v>1</v>
      </c>
      <c r="B8" s="2">
        <v>61.7</v>
      </c>
      <c r="C8" s="3">
        <v>94.7</v>
      </c>
      <c r="D8" s="2">
        <v>736.3</v>
      </c>
      <c r="E8" s="3">
        <v>685.3</v>
      </c>
      <c r="F8" s="2">
        <v>66.400000000000006</v>
      </c>
      <c r="G8" s="12">
        <v>-201.59442066567499</v>
      </c>
      <c r="H8">
        <f t="shared" si="5"/>
        <v>201.59442066567499</v>
      </c>
      <c r="J8" s="9">
        <v>23716</v>
      </c>
      <c r="Q8">
        <v>7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-8.4619947992654751E-2</v>
      </c>
      <c r="X8">
        <f t="shared" si="2"/>
        <v>1.0142199674592878</v>
      </c>
      <c r="Y8">
        <f t="shared" si="2"/>
        <v>-8.4619947992654751E-2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7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f t="shared" si="7"/>
        <v>0</v>
      </c>
      <c r="AY8">
        <f t="shared" si="7"/>
        <v>0</v>
      </c>
      <c r="AZ8">
        <f t="shared" si="7"/>
        <v>0</v>
      </c>
      <c r="BA8">
        <f t="shared" si="7"/>
        <v>0</v>
      </c>
      <c r="BB8">
        <f t="shared" si="7"/>
        <v>0</v>
      </c>
      <c r="BC8">
        <f t="shared" si="7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J8">
        <f t="shared" si="7"/>
        <v>0</v>
      </c>
      <c r="BK8">
        <f t="shared" si="7"/>
        <v>0</v>
      </c>
      <c r="BL8">
        <f t="shared" si="7"/>
        <v>0</v>
      </c>
      <c r="BM8">
        <f t="shared" si="7"/>
        <v>0</v>
      </c>
      <c r="BN8">
        <f t="shared" si="7"/>
        <v>0</v>
      </c>
      <c r="BO8">
        <f t="shared" si="7"/>
        <v>0</v>
      </c>
      <c r="BP8">
        <f t="shared" si="7"/>
        <v>0</v>
      </c>
      <c r="BQ8">
        <f t="shared" si="7"/>
        <v>0</v>
      </c>
      <c r="BR8">
        <f t="shared" si="7"/>
        <v>0</v>
      </c>
      <c r="BS8">
        <f t="shared" si="7"/>
        <v>0</v>
      </c>
      <c r="BT8">
        <f t="shared" si="7"/>
        <v>0</v>
      </c>
      <c r="BU8">
        <f t="shared" si="7"/>
        <v>0</v>
      </c>
      <c r="BV8">
        <f t="shared" si="7"/>
        <v>0</v>
      </c>
      <c r="BW8">
        <f t="shared" si="7"/>
        <v>0</v>
      </c>
      <c r="BX8">
        <f t="shared" si="7"/>
        <v>0</v>
      </c>
      <c r="BY8">
        <f t="shared" si="7"/>
        <v>0</v>
      </c>
      <c r="BZ8">
        <f t="shared" si="7"/>
        <v>0</v>
      </c>
      <c r="CA8">
        <f t="shared" si="7"/>
        <v>0</v>
      </c>
      <c r="CB8">
        <f t="shared" si="7"/>
        <v>0</v>
      </c>
      <c r="CC8">
        <f t="shared" si="7"/>
        <v>0</v>
      </c>
      <c r="CD8">
        <f t="shared" si="7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  <c r="CJ8">
        <f t="shared" si="1"/>
        <v>0</v>
      </c>
      <c r="CK8">
        <f t="shared" si="1"/>
        <v>0</v>
      </c>
      <c r="CL8">
        <f t="shared" si="1"/>
        <v>0</v>
      </c>
      <c r="CM8">
        <f t="shared" si="1"/>
        <v>0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1"/>
        <v>0</v>
      </c>
      <c r="CS8">
        <f t="shared" si="1"/>
        <v>0</v>
      </c>
      <c r="CT8">
        <f t="shared" si="1"/>
        <v>0</v>
      </c>
      <c r="CU8">
        <f t="shared" si="1"/>
        <v>0</v>
      </c>
      <c r="CV8">
        <f t="shared" si="1"/>
        <v>0</v>
      </c>
      <c r="CW8">
        <f t="shared" si="1"/>
        <v>0</v>
      </c>
      <c r="CX8">
        <f t="shared" si="1"/>
        <v>0</v>
      </c>
      <c r="DA8">
        <f t="shared" si="3"/>
        <v>23879.271115192158</v>
      </c>
      <c r="DB8">
        <f t="shared" si="4"/>
        <v>-163.27111519215759</v>
      </c>
    </row>
    <row r="9" spans="1:106" x14ac:dyDescent="0.2">
      <c r="A9" s="11">
        <v>1</v>
      </c>
      <c r="B9" s="2">
        <v>56.6</v>
      </c>
      <c r="C9" s="3">
        <v>100.1</v>
      </c>
      <c r="D9" s="2">
        <v>514.79999999999995</v>
      </c>
      <c r="E9" s="3">
        <v>2928.5</v>
      </c>
      <c r="F9" s="2">
        <v>59.5</v>
      </c>
      <c r="G9" s="12">
        <v>8698.729514717601</v>
      </c>
      <c r="H9">
        <f t="shared" si="5"/>
        <v>8698.729514717601</v>
      </c>
      <c r="J9" s="9">
        <v>27275</v>
      </c>
      <c r="Q9">
        <v>8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-8.4619947992654751E-2</v>
      </c>
      <c r="Y9">
        <f t="shared" si="2"/>
        <v>1.0142199674592878</v>
      </c>
      <c r="Z9">
        <f t="shared" si="2"/>
        <v>-8.4619947992654751E-2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7"/>
        <v>0</v>
      </c>
      <c r="AI9">
        <f t="shared" si="7"/>
        <v>0</v>
      </c>
      <c r="AJ9">
        <f t="shared" si="7"/>
        <v>0</v>
      </c>
      <c r="AK9">
        <f t="shared" si="7"/>
        <v>0</v>
      </c>
      <c r="AL9">
        <f t="shared" si="7"/>
        <v>0</v>
      </c>
      <c r="AM9">
        <f t="shared" si="7"/>
        <v>0</v>
      </c>
      <c r="AN9">
        <f t="shared" si="7"/>
        <v>0</v>
      </c>
      <c r="AO9">
        <f t="shared" si="7"/>
        <v>0</v>
      </c>
      <c r="AP9">
        <f t="shared" si="7"/>
        <v>0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  <c r="BK9">
        <f t="shared" si="7"/>
        <v>0</v>
      </c>
      <c r="BL9">
        <f t="shared" si="7"/>
        <v>0</v>
      </c>
      <c r="BM9">
        <f t="shared" si="7"/>
        <v>0</v>
      </c>
      <c r="BN9">
        <f t="shared" si="7"/>
        <v>0</v>
      </c>
      <c r="BO9">
        <f t="shared" si="7"/>
        <v>0</v>
      </c>
      <c r="BP9">
        <f t="shared" si="7"/>
        <v>0</v>
      </c>
      <c r="BQ9">
        <f t="shared" si="7"/>
        <v>0</v>
      </c>
      <c r="BR9">
        <f t="shared" si="7"/>
        <v>0</v>
      </c>
      <c r="BS9">
        <f t="shared" si="7"/>
        <v>0</v>
      </c>
      <c r="BT9">
        <f t="shared" si="7"/>
        <v>0</v>
      </c>
      <c r="BU9">
        <f t="shared" si="7"/>
        <v>0</v>
      </c>
      <c r="BV9">
        <f t="shared" si="7"/>
        <v>0</v>
      </c>
      <c r="BW9">
        <f t="shared" si="7"/>
        <v>0</v>
      </c>
      <c r="BX9">
        <f t="shared" si="7"/>
        <v>0</v>
      </c>
      <c r="BY9">
        <f t="shared" si="7"/>
        <v>0</v>
      </c>
      <c r="BZ9">
        <f t="shared" si="7"/>
        <v>0</v>
      </c>
      <c r="CA9">
        <f t="shared" si="7"/>
        <v>0</v>
      </c>
      <c r="CB9">
        <f t="shared" si="7"/>
        <v>0</v>
      </c>
      <c r="CC9">
        <f t="shared" si="7"/>
        <v>0</v>
      </c>
      <c r="CD9">
        <f t="shared" si="7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  <c r="CJ9">
        <f t="shared" si="1"/>
        <v>0</v>
      </c>
      <c r="CK9">
        <f t="shared" si="1"/>
        <v>0</v>
      </c>
      <c r="CL9">
        <f t="shared" si="1"/>
        <v>0</v>
      </c>
      <c r="CM9">
        <f t="shared" si="1"/>
        <v>0</v>
      </c>
      <c r="CN9">
        <f t="shared" si="1"/>
        <v>0</v>
      </c>
      <c r="CO9">
        <f t="shared" si="1"/>
        <v>0</v>
      </c>
      <c r="CP9">
        <f t="shared" si="1"/>
        <v>0</v>
      </c>
      <c r="CQ9">
        <f t="shared" si="1"/>
        <v>0</v>
      </c>
      <c r="CR9">
        <f t="shared" si="1"/>
        <v>0</v>
      </c>
      <c r="CS9">
        <f t="shared" si="1"/>
        <v>0</v>
      </c>
      <c r="CT9">
        <f t="shared" si="1"/>
        <v>0</v>
      </c>
      <c r="CU9">
        <f t="shared" si="1"/>
        <v>0</v>
      </c>
      <c r="CV9">
        <f t="shared" si="1"/>
        <v>0</v>
      </c>
      <c r="CW9">
        <f t="shared" si="1"/>
        <v>0</v>
      </c>
      <c r="CX9">
        <f t="shared" si="1"/>
        <v>0</v>
      </c>
      <c r="DA9">
        <f t="shared" si="3"/>
        <v>18596.2675234499</v>
      </c>
      <c r="DB9">
        <f t="shared" si="4"/>
        <v>8678.7324765500998</v>
      </c>
    </row>
    <row r="10" spans="1:106" x14ac:dyDescent="0.2">
      <c r="A10" s="11">
        <v>1</v>
      </c>
      <c r="B10" s="2">
        <v>58.2</v>
      </c>
      <c r="C10" s="3">
        <v>100.1</v>
      </c>
      <c r="D10" s="2">
        <v>658.6</v>
      </c>
      <c r="E10" s="3">
        <v>10461.5</v>
      </c>
      <c r="F10" s="2">
        <v>56.2</v>
      </c>
      <c r="G10" s="12">
        <v>7124.6646795501219</v>
      </c>
      <c r="H10">
        <f t="shared" si="5"/>
        <v>7124.6646795501219</v>
      </c>
      <c r="J10" s="9">
        <v>30010</v>
      </c>
      <c r="Q10">
        <v>9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-8.4619947992654751E-2</v>
      </c>
      <c r="Z10">
        <f t="shared" si="2"/>
        <v>1.0142199674592878</v>
      </c>
      <c r="AA10">
        <f t="shared" si="2"/>
        <v>-8.4619947992654751E-2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7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  <c r="AY10">
        <f t="shared" si="7"/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  <c r="BK10">
        <f t="shared" si="7"/>
        <v>0</v>
      </c>
      <c r="BL10">
        <f t="shared" si="7"/>
        <v>0</v>
      </c>
      <c r="BM10">
        <f t="shared" si="7"/>
        <v>0</v>
      </c>
      <c r="BN10">
        <f t="shared" si="7"/>
        <v>0</v>
      </c>
      <c r="BO10">
        <f t="shared" si="7"/>
        <v>0</v>
      </c>
      <c r="BP10">
        <f t="shared" si="7"/>
        <v>0</v>
      </c>
      <c r="BQ10">
        <f t="shared" si="7"/>
        <v>0</v>
      </c>
      <c r="BR10">
        <f t="shared" si="7"/>
        <v>0</v>
      </c>
      <c r="BS10">
        <f t="shared" si="7"/>
        <v>0</v>
      </c>
      <c r="BT10">
        <f t="shared" si="7"/>
        <v>0</v>
      </c>
      <c r="BU10">
        <f t="shared" si="7"/>
        <v>0</v>
      </c>
      <c r="BV10">
        <f t="shared" si="7"/>
        <v>0</v>
      </c>
      <c r="BW10">
        <f t="shared" si="7"/>
        <v>0</v>
      </c>
      <c r="BX10">
        <f t="shared" si="7"/>
        <v>0</v>
      </c>
      <c r="BY10">
        <f t="shared" si="7"/>
        <v>0</v>
      </c>
      <c r="BZ10">
        <f t="shared" si="7"/>
        <v>0</v>
      </c>
      <c r="CA10">
        <f t="shared" si="7"/>
        <v>0</v>
      </c>
      <c r="CB10">
        <f t="shared" si="7"/>
        <v>0</v>
      </c>
      <c r="CC10">
        <f t="shared" si="7"/>
        <v>0</v>
      </c>
      <c r="CD10">
        <f t="shared" si="7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  <c r="CJ10">
        <f t="shared" si="1"/>
        <v>0</v>
      </c>
      <c r="CK10">
        <f t="shared" si="1"/>
        <v>0</v>
      </c>
      <c r="CL10">
        <f t="shared" si="1"/>
        <v>0</v>
      </c>
      <c r="CM10">
        <f t="shared" si="1"/>
        <v>0</v>
      </c>
      <c r="CN10">
        <f t="shared" si="1"/>
        <v>0</v>
      </c>
      <c r="CO10">
        <f t="shared" si="1"/>
        <v>0</v>
      </c>
      <c r="CP10">
        <f t="shared" si="1"/>
        <v>0</v>
      </c>
      <c r="CQ10">
        <f t="shared" si="1"/>
        <v>0</v>
      </c>
      <c r="CR10">
        <f t="shared" si="1"/>
        <v>0</v>
      </c>
      <c r="CS10">
        <f t="shared" si="1"/>
        <v>0</v>
      </c>
      <c r="CT10">
        <f t="shared" si="1"/>
        <v>0</v>
      </c>
      <c r="CU10">
        <f t="shared" si="1"/>
        <v>0</v>
      </c>
      <c r="CV10">
        <f t="shared" si="1"/>
        <v>0</v>
      </c>
      <c r="CW10">
        <f t="shared" si="1"/>
        <v>0</v>
      </c>
      <c r="CX10">
        <f t="shared" si="1"/>
        <v>0</v>
      </c>
      <c r="DA10">
        <f t="shared" si="3"/>
        <v>22903.69253231581</v>
      </c>
      <c r="DB10">
        <f t="shared" si="4"/>
        <v>7106.3074676841898</v>
      </c>
    </row>
    <row r="11" spans="1:106" x14ac:dyDescent="0.2">
      <c r="A11" s="11">
        <v>1</v>
      </c>
      <c r="B11" s="2">
        <v>59.6</v>
      </c>
      <c r="C11" s="3">
        <v>102.6</v>
      </c>
      <c r="D11" s="2">
        <v>701.5</v>
      </c>
      <c r="E11" s="3">
        <v>136922.6</v>
      </c>
      <c r="F11" s="2">
        <v>72.5</v>
      </c>
      <c r="G11" s="12">
        <v>1222.6994096241833</v>
      </c>
      <c r="H11">
        <f t="shared" si="5"/>
        <v>1222.6994096241833</v>
      </c>
      <c r="J11" s="9">
        <v>44707</v>
      </c>
      <c r="Q11">
        <v>10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-8.4619947992654751E-2</v>
      </c>
      <c r="AA11">
        <f t="shared" si="2"/>
        <v>1.0142199674592878</v>
      </c>
      <c r="AB11">
        <f t="shared" si="2"/>
        <v>-8.4619947992654751E-2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ref="AR11:BG43" si="8">IF(AND(AR$1=$Q11,OR(AR$1=1,AR$1=85)),$L$2,IF(ABS(AR$1-$Q11)=1,$N$2,IF(AR$1=$Q11,$M$2,0)))</f>
        <v>0</v>
      </c>
      <c r="AS11">
        <f t="shared" si="8"/>
        <v>0</v>
      </c>
      <c r="AT11">
        <f t="shared" si="8"/>
        <v>0</v>
      </c>
      <c r="AU11">
        <f t="shared" si="8"/>
        <v>0</v>
      </c>
      <c r="AV11">
        <f t="shared" si="8"/>
        <v>0</v>
      </c>
      <c r="AW11">
        <f t="shared" si="8"/>
        <v>0</v>
      </c>
      <c r="AX11">
        <f t="shared" si="8"/>
        <v>0</v>
      </c>
      <c r="AY11">
        <f t="shared" si="8"/>
        <v>0</v>
      </c>
      <c r="AZ11">
        <f t="shared" si="8"/>
        <v>0</v>
      </c>
      <c r="BA11">
        <f t="shared" si="8"/>
        <v>0</v>
      </c>
      <c r="BB11">
        <f t="shared" si="8"/>
        <v>0</v>
      </c>
      <c r="BC11">
        <f t="shared" si="8"/>
        <v>0</v>
      </c>
      <c r="BD11">
        <f t="shared" si="8"/>
        <v>0</v>
      </c>
      <c r="BE11">
        <f t="shared" si="8"/>
        <v>0</v>
      </c>
      <c r="BF11">
        <f t="shared" si="8"/>
        <v>0</v>
      </c>
      <c r="BG11">
        <f t="shared" si="8"/>
        <v>0</v>
      </c>
      <c r="BH11">
        <f t="shared" ref="BH11:BW26" si="9">IF(AND(BH$1=$Q11,OR(BH$1=1,BH$1=85)),$L$2,IF(ABS(BH$1-$Q11)=1,$N$2,IF(BH$1=$Q11,$M$2,0)))</f>
        <v>0</v>
      </c>
      <c r="BI11">
        <f t="shared" si="9"/>
        <v>0</v>
      </c>
      <c r="BJ11">
        <f t="shared" si="9"/>
        <v>0</v>
      </c>
      <c r="BK11">
        <f t="shared" si="9"/>
        <v>0</v>
      </c>
      <c r="BL11">
        <f t="shared" si="9"/>
        <v>0</v>
      </c>
      <c r="BM11">
        <f t="shared" si="9"/>
        <v>0</v>
      </c>
      <c r="BN11">
        <f t="shared" si="9"/>
        <v>0</v>
      </c>
      <c r="BO11">
        <f t="shared" si="9"/>
        <v>0</v>
      </c>
      <c r="BP11">
        <f t="shared" si="9"/>
        <v>0</v>
      </c>
      <c r="BQ11">
        <f t="shared" si="9"/>
        <v>0</v>
      </c>
      <c r="BR11">
        <f t="shared" si="9"/>
        <v>0</v>
      </c>
      <c r="BS11">
        <f t="shared" si="9"/>
        <v>0</v>
      </c>
      <c r="BT11">
        <f t="shared" si="9"/>
        <v>0</v>
      </c>
      <c r="BU11">
        <f t="shared" si="9"/>
        <v>0</v>
      </c>
      <c r="BV11">
        <f t="shared" si="9"/>
        <v>0</v>
      </c>
      <c r="BW11">
        <f t="shared" si="9"/>
        <v>0</v>
      </c>
      <c r="BX11">
        <f t="shared" ref="BX11:CM30" si="10">IF(AND(BX$1=$Q11,OR(BX$1=1,BX$1=85)),$L$2,IF(ABS(BX$1-$Q11)=1,$N$2,IF(BX$1=$Q11,$M$2,0)))</f>
        <v>0</v>
      </c>
      <c r="BY11">
        <f t="shared" si="10"/>
        <v>0</v>
      </c>
      <c r="BZ11">
        <f t="shared" si="10"/>
        <v>0</v>
      </c>
      <c r="CA11">
        <f t="shared" si="10"/>
        <v>0</v>
      </c>
      <c r="CB11">
        <f t="shared" si="10"/>
        <v>0</v>
      </c>
      <c r="CC11">
        <f t="shared" si="10"/>
        <v>0</v>
      </c>
      <c r="CD11">
        <f t="shared" si="10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1"/>
        <v>0</v>
      </c>
      <c r="CS11">
        <f t="shared" si="1"/>
        <v>0</v>
      </c>
      <c r="CT11">
        <f t="shared" si="1"/>
        <v>0</v>
      </c>
      <c r="CU11">
        <f t="shared" si="1"/>
        <v>0</v>
      </c>
      <c r="CV11">
        <f t="shared" si="1"/>
        <v>0</v>
      </c>
      <c r="CW11">
        <f t="shared" si="1"/>
        <v>0</v>
      </c>
      <c r="CX11">
        <f t="shared" si="1"/>
        <v>0</v>
      </c>
      <c r="DA11">
        <f t="shared" si="3"/>
        <v>43547.358574790065</v>
      </c>
      <c r="DB11">
        <f t="shared" si="4"/>
        <v>1159.6414252099348</v>
      </c>
    </row>
    <row r="12" spans="1:106" x14ac:dyDescent="0.2">
      <c r="A12" s="11">
        <v>1</v>
      </c>
      <c r="B12" s="2">
        <v>65</v>
      </c>
      <c r="C12" s="3">
        <v>100.5</v>
      </c>
      <c r="D12" s="2">
        <v>1033.2</v>
      </c>
      <c r="E12" s="3">
        <v>2924.5</v>
      </c>
      <c r="F12" s="2">
        <v>61</v>
      </c>
      <c r="G12" s="12">
        <v>-14323.812561815146</v>
      </c>
      <c r="H12">
        <f t="shared" si="5"/>
        <v>14323.812561815146</v>
      </c>
      <c r="J12" s="9">
        <v>24895</v>
      </c>
      <c r="Q12">
        <v>11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-8.4619947992654751E-2</v>
      </c>
      <c r="AB12">
        <f t="shared" si="2"/>
        <v>1.0142199674592878</v>
      </c>
      <c r="AC12">
        <f t="shared" si="2"/>
        <v>-8.4619947992654751E-2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ref="AH12:AW27" si="11">IF(AND(AH$1=$Q12,OR(AH$1=1,AH$1=85)),$L$2,IF(ABS(AH$1-$Q12)=1,$N$2,IF(AH$1=$Q12,$M$2,0)))</f>
        <v>0</v>
      </c>
      <c r="AI12">
        <f t="shared" si="11"/>
        <v>0</v>
      </c>
      <c r="AJ12">
        <f t="shared" si="11"/>
        <v>0</v>
      </c>
      <c r="AK12">
        <f t="shared" si="11"/>
        <v>0</v>
      </c>
      <c r="AL12">
        <f t="shared" si="11"/>
        <v>0</v>
      </c>
      <c r="AM12">
        <f t="shared" si="11"/>
        <v>0</v>
      </c>
      <c r="AN12">
        <f t="shared" si="11"/>
        <v>0</v>
      </c>
      <c r="AO12">
        <f t="shared" si="11"/>
        <v>0</v>
      </c>
      <c r="AP12">
        <f t="shared" si="11"/>
        <v>0</v>
      </c>
      <c r="AQ12">
        <f t="shared" si="11"/>
        <v>0</v>
      </c>
      <c r="AR12">
        <f t="shared" si="11"/>
        <v>0</v>
      </c>
      <c r="AS12">
        <f t="shared" si="11"/>
        <v>0</v>
      </c>
      <c r="AT12">
        <f t="shared" si="11"/>
        <v>0</v>
      </c>
      <c r="AU12">
        <f t="shared" si="11"/>
        <v>0</v>
      </c>
      <c r="AV12">
        <f t="shared" si="11"/>
        <v>0</v>
      </c>
      <c r="AW12">
        <f t="shared" si="11"/>
        <v>0</v>
      </c>
      <c r="AX12">
        <f t="shared" si="8"/>
        <v>0</v>
      </c>
      <c r="AY12">
        <f t="shared" si="8"/>
        <v>0</v>
      </c>
      <c r="AZ12">
        <f t="shared" si="8"/>
        <v>0</v>
      </c>
      <c r="BA12">
        <f t="shared" si="8"/>
        <v>0</v>
      </c>
      <c r="BB12">
        <f t="shared" si="8"/>
        <v>0</v>
      </c>
      <c r="BC12">
        <f t="shared" si="8"/>
        <v>0</v>
      </c>
      <c r="BD12">
        <f t="shared" si="8"/>
        <v>0</v>
      </c>
      <c r="BE12">
        <f t="shared" si="8"/>
        <v>0</v>
      </c>
      <c r="BF12">
        <f t="shared" si="8"/>
        <v>0</v>
      </c>
      <c r="BG12">
        <f t="shared" si="8"/>
        <v>0</v>
      </c>
      <c r="BH12">
        <f t="shared" si="9"/>
        <v>0</v>
      </c>
      <c r="BI12">
        <f t="shared" si="9"/>
        <v>0</v>
      </c>
      <c r="BJ12">
        <f t="shared" si="9"/>
        <v>0</v>
      </c>
      <c r="BK12">
        <f t="shared" si="9"/>
        <v>0</v>
      </c>
      <c r="BL12">
        <f t="shared" si="9"/>
        <v>0</v>
      </c>
      <c r="BM12">
        <f t="shared" si="9"/>
        <v>0</v>
      </c>
      <c r="BN12">
        <f t="shared" si="9"/>
        <v>0</v>
      </c>
      <c r="BO12">
        <f t="shared" si="9"/>
        <v>0</v>
      </c>
      <c r="BP12">
        <f t="shared" si="9"/>
        <v>0</v>
      </c>
      <c r="BQ12">
        <f t="shared" si="9"/>
        <v>0</v>
      </c>
      <c r="BR12">
        <f t="shared" si="9"/>
        <v>0</v>
      </c>
      <c r="BS12">
        <f t="shared" si="9"/>
        <v>0</v>
      </c>
      <c r="BT12">
        <f t="shared" si="9"/>
        <v>0</v>
      </c>
      <c r="BU12">
        <f t="shared" si="9"/>
        <v>0</v>
      </c>
      <c r="BV12">
        <f t="shared" si="9"/>
        <v>0</v>
      </c>
      <c r="BW12">
        <f t="shared" si="9"/>
        <v>0</v>
      </c>
      <c r="BX12">
        <f t="shared" si="10"/>
        <v>0</v>
      </c>
      <c r="BY12">
        <f t="shared" si="10"/>
        <v>0</v>
      </c>
      <c r="BZ12">
        <f t="shared" si="10"/>
        <v>0</v>
      </c>
      <c r="CA12">
        <f t="shared" si="10"/>
        <v>0</v>
      </c>
      <c r="CB12">
        <f t="shared" si="10"/>
        <v>0</v>
      </c>
      <c r="CC12">
        <f t="shared" si="10"/>
        <v>0</v>
      </c>
      <c r="CD12">
        <f t="shared" si="10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1"/>
        <v>0</v>
      </c>
      <c r="CS12">
        <f t="shared" si="1"/>
        <v>0</v>
      </c>
      <c r="CT12">
        <f t="shared" si="1"/>
        <v>0</v>
      </c>
      <c r="CU12">
        <f t="shared" si="1"/>
        <v>0</v>
      </c>
      <c r="CV12">
        <f t="shared" si="1"/>
        <v>0</v>
      </c>
      <c r="CW12">
        <f t="shared" si="1"/>
        <v>0</v>
      </c>
      <c r="CX12">
        <f t="shared" si="1"/>
        <v>0</v>
      </c>
      <c r="DA12">
        <f t="shared" si="3"/>
        <v>39189.497180262173</v>
      </c>
      <c r="DB12">
        <f t="shared" si="4"/>
        <v>-14294.497180262173</v>
      </c>
    </row>
    <row r="13" spans="1:106" x14ac:dyDescent="0.2">
      <c r="A13" s="11">
        <v>1</v>
      </c>
      <c r="B13" s="2">
        <v>55</v>
      </c>
      <c r="C13" s="3">
        <v>100.3</v>
      </c>
      <c r="D13" s="2">
        <v>721.5</v>
      </c>
      <c r="E13" s="3">
        <v>3752.4</v>
      </c>
      <c r="F13" s="2">
        <v>56</v>
      </c>
      <c r="G13" s="12">
        <v>5731.8791339393356</v>
      </c>
      <c r="H13">
        <f t="shared" si="5"/>
        <v>5731.8791339393356</v>
      </c>
      <c r="J13" s="9">
        <v>25441</v>
      </c>
      <c r="Q13">
        <v>12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-8.4619947992654751E-2</v>
      </c>
      <c r="AC13">
        <f t="shared" si="2"/>
        <v>1.0142199674592878</v>
      </c>
      <c r="AD13">
        <f t="shared" si="2"/>
        <v>-8.4619947992654751E-2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11"/>
        <v>0</v>
      </c>
      <c r="AI13">
        <f t="shared" si="11"/>
        <v>0</v>
      </c>
      <c r="AJ13">
        <f t="shared" si="11"/>
        <v>0</v>
      </c>
      <c r="AK13">
        <f t="shared" si="11"/>
        <v>0</v>
      </c>
      <c r="AL13">
        <f t="shared" si="11"/>
        <v>0</v>
      </c>
      <c r="AM13">
        <f t="shared" si="11"/>
        <v>0</v>
      </c>
      <c r="AN13">
        <f t="shared" si="11"/>
        <v>0</v>
      </c>
      <c r="AO13">
        <f t="shared" si="11"/>
        <v>0</v>
      </c>
      <c r="AP13">
        <f t="shared" si="11"/>
        <v>0</v>
      </c>
      <c r="AQ13">
        <f t="shared" si="11"/>
        <v>0</v>
      </c>
      <c r="AR13">
        <f t="shared" si="11"/>
        <v>0</v>
      </c>
      <c r="AS13">
        <f t="shared" si="11"/>
        <v>0</v>
      </c>
      <c r="AT13">
        <f t="shared" si="11"/>
        <v>0</v>
      </c>
      <c r="AU13">
        <f t="shared" si="11"/>
        <v>0</v>
      </c>
      <c r="AV13">
        <f t="shared" si="11"/>
        <v>0</v>
      </c>
      <c r="AW13">
        <f t="shared" si="11"/>
        <v>0</v>
      </c>
      <c r="AX13">
        <f t="shared" si="8"/>
        <v>0</v>
      </c>
      <c r="AY13">
        <f t="shared" si="8"/>
        <v>0</v>
      </c>
      <c r="AZ13">
        <f t="shared" si="8"/>
        <v>0</v>
      </c>
      <c r="BA13">
        <f t="shared" si="8"/>
        <v>0</v>
      </c>
      <c r="BB13">
        <f t="shared" si="8"/>
        <v>0</v>
      </c>
      <c r="BC13">
        <f t="shared" si="8"/>
        <v>0</v>
      </c>
      <c r="BD13">
        <f t="shared" si="8"/>
        <v>0</v>
      </c>
      <c r="BE13">
        <f t="shared" si="8"/>
        <v>0</v>
      </c>
      <c r="BF13">
        <f t="shared" si="8"/>
        <v>0</v>
      </c>
      <c r="BG13">
        <f t="shared" si="8"/>
        <v>0</v>
      </c>
      <c r="BH13">
        <f t="shared" si="9"/>
        <v>0</v>
      </c>
      <c r="BI13">
        <f t="shared" si="9"/>
        <v>0</v>
      </c>
      <c r="BJ13">
        <f t="shared" si="9"/>
        <v>0</v>
      </c>
      <c r="BK13">
        <f t="shared" si="9"/>
        <v>0</v>
      </c>
      <c r="BL13">
        <f t="shared" si="9"/>
        <v>0</v>
      </c>
      <c r="BM13">
        <f t="shared" si="9"/>
        <v>0</v>
      </c>
      <c r="BN13">
        <f t="shared" si="9"/>
        <v>0</v>
      </c>
      <c r="BO13">
        <f t="shared" si="9"/>
        <v>0</v>
      </c>
      <c r="BP13">
        <f t="shared" si="9"/>
        <v>0</v>
      </c>
      <c r="BQ13">
        <f t="shared" si="9"/>
        <v>0</v>
      </c>
      <c r="BR13">
        <f t="shared" si="9"/>
        <v>0</v>
      </c>
      <c r="BS13">
        <f t="shared" si="9"/>
        <v>0</v>
      </c>
      <c r="BT13">
        <f t="shared" si="9"/>
        <v>0</v>
      </c>
      <c r="BU13">
        <f t="shared" si="9"/>
        <v>0</v>
      </c>
      <c r="BV13">
        <f t="shared" si="9"/>
        <v>0</v>
      </c>
      <c r="BW13">
        <f t="shared" si="9"/>
        <v>0</v>
      </c>
      <c r="BX13">
        <f t="shared" si="10"/>
        <v>0</v>
      </c>
      <c r="BY13">
        <f t="shared" si="10"/>
        <v>0</v>
      </c>
      <c r="BZ13">
        <f t="shared" si="10"/>
        <v>0</v>
      </c>
      <c r="CA13">
        <f t="shared" si="10"/>
        <v>0</v>
      </c>
      <c r="CB13">
        <f t="shared" si="10"/>
        <v>0</v>
      </c>
      <c r="CC13">
        <f t="shared" si="10"/>
        <v>0</v>
      </c>
      <c r="CD13">
        <f t="shared" si="10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  <c r="CJ13">
        <f t="shared" si="1"/>
        <v>0</v>
      </c>
      <c r="CK13">
        <f t="shared" si="1"/>
        <v>0</v>
      </c>
      <c r="CL13">
        <f t="shared" si="1"/>
        <v>0</v>
      </c>
      <c r="CM13">
        <f t="shared" si="1"/>
        <v>0</v>
      </c>
      <c r="CN13">
        <f t="shared" si="1"/>
        <v>0</v>
      </c>
      <c r="CO13">
        <f t="shared" si="1"/>
        <v>0</v>
      </c>
      <c r="CP13">
        <f t="shared" si="1"/>
        <v>0</v>
      </c>
      <c r="CQ13">
        <f t="shared" si="1"/>
        <v>0</v>
      </c>
      <c r="CR13">
        <f t="shared" si="1"/>
        <v>0</v>
      </c>
      <c r="CS13">
        <f t="shared" si="1"/>
        <v>0</v>
      </c>
      <c r="CT13">
        <f t="shared" si="1"/>
        <v>0</v>
      </c>
      <c r="CU13">
        <f t="shared" si="1"/>
        <v>0</v>
      </c>
      <c r="CV13">
        <f t="shared" si="1"/>
        <v>0</v>
      </c>
      <c r="CW13">
        <f t="shared" si="1"/>
        <v>0</v>
      </c>
      <c r="CX13">
        <f t="shared" si="1"/>
        <v>0</v>
      </c>
      <c r="DA13">
        <f t="shared" si="3"/>
        <v>19738.062822881755</v>
      </c>
      <c r="DB13">
        <f t="shared" si="4"/>
        <v>5702.937177118245</v>
      </c>
    </row>
    <row r="14" spans="1:106" x14ac:dyDescent="0.2">
      <c r="A14" s="11">
        <v>1</v>
      </c>
      <c r="B14" s="2">
        <v>52.8</v>
      </c>
      <c r="C14" s="3">
        <v>101</v>
      </c>
      <c r="D14" s="2">
        <v>724.8</v>
      </c>
      <c r="E14" s="3">
        <v>2984.7</v>
      </c>
      <c r="F14" s="2">
        <v>68.3</v>
      </c>
      <c r="G14" s="12">
        <v>4688.1040554431856</v>
      </c>
      <c r="H14">
        <f t="shared" si="5"/>
        <v>4688.1040554431856</v>
      </c>
      <c r="J14" s="9">
        <v>25888</v>
      </c>
      <c r="Q14">
        <v>13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-8.4619947992654751E-2</v>
      </c>
      <c r="AD14">
        <f t="shared" si="2"/>
        <v>1.0142199674592878</v>
      </c>
      <c r="AE14">
        <f t="shared" si="2"/>
        <v>-8.4619947992654751E-2</v>
      </c>
      <c r="AF14">
        <f t="shared" si="2"/>
        <v>0</v>
      </c>
      <c r="AG14">
        <f t="shared" si="2"/>
        <v>0</v>
      </c>
      <c r="AH14">
        <f t="shared" si="11"/>
        <v>0</v>
      </c>
      <c r="AI14">
        <f t="shared" si="11"/>
        <v>0</v>
      </c>
      <c r="AJ14">
        <f t="shared" si="11"/>
        <v>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  <c r="AO14">
        <f t="shared" si="11"/>
        <v>0</v>
      </c>
      <c r="AP14">
        <f t="shared" si="11"/>
        <v>0</v>
      </c>
      <c r="AQ14">
        <f t="shared" si="11"/>
        <v>0</v>
      </c>
      <c r="AR14">
        <f t="shared" si="11"/>
        <v>0</v>
      </c>
      <c r="AS14">
        <f t="shared" si="11"/>
        <v>0</v>
      </c>
      <c r="AT14">
        <f t="shared" si="11"/>
        <v>0</v>
      </c>
      <c r="AU14">
        <f t="shared" si="11"/>
        <v>0</v>
      </c>
      <c r="AV14">
        <f t="shared" si="11"/>
        <v>0</v>
      </c>
      <c r="AW14">
        <f t="shared" si="11"/>
        <v>0</v>
      </c>
      <c r="AX14">
        <f t="shared" si="8"/>
        <v>0</v>
      </c>
      <c r="AY14">
        <f t="shared" si="8"/>
        <v>0</v>
      </c>
      <c r="AZ14">
        <f t="shared" si="8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 t="shared" si="8"/>
        <v>0</v>
      </c>
      <c r="BF14">
        <f t="shared" si="8"/>
        <v>0</v>
      </c>
      <c r="BG14">
        <f t="shared" si="8"/>
        <v>0</v>
      </c>
      <c r="BH14">
        <f t="shared" si="9"/>
        <v>0</v>
      </c>
      <c r="BI14">
        <f t="shared" si="9"/>
        <v>0</v>
      </c>
      <c r="BJ14">
        <f t="shared" si="9"/>
        <v>0</v>
      </c>
      <c r="BK14">
        <f t="shared" si="9"/>
        <v>0</v>
      </c>
      <c r="BL14">
        <f t="shared" si="9"/>
        <v>0</v>
      </c>
      <c r="BM14">
        <f t="shared" si="9"/>
        <v>0</v>
      </c>
      <c r="BN14">
        <f t="shared" si="9"/>
        <v>0</v>
      </c>
      <c r="BO14">
        <f t="shared" si="9"/>
        <v>0</v>
      </c>
      <c r="BP14">
        <f t="shared" si="9"/>
        <v>0</v>
      </c>
      <c r="BQ14">
        <f t="shared" si="9"/>
        <v>0</v>
      </c>
      <c r="BR14">
        <f t="shared" si="9"/>
        <v>0</v>
      </c>
      <c r="BS14">
        <f t="shared" si="9"/>
        <v>0</v>
      </c>
      <c r="BT14">
        <f t="shared" si="9"/>
        <v>0</v>
      </c>
      <c r="BU14">
        <f t="shared" si="9"/>
        <v>0</v>
      </c>
      <c r="BV14">
        <f t="shared" si="9"/>
        <v>0</v>
      </c>
      <c r="BW14">
        <f t="shared" si="9"/>
        <v>0</v>
      </c>
      <c r="BX14">
        <f t="shared" si="10"/>
        <v>0</v>
      </c>
      <c r="BY14">
        <f t="shared" si="10"/>
        <v>0</v>
      </c>
      <c r="BZ14">
        <f t="shared" si="10"/>
        <v>0</v>
      </c>
      <c r="CA14">
        <f t="shared" si="10"/>
        <v>0</v>
      </c>
      <c r="CB14">
        <f t="shared" si="10"/>
        <v>0</v>
      </c>
      <c r="CC14">
        <f t="shared" si="10"/>
        <v>0</v>
      </c>
      <c r="CD14">
        <f t="shared" si="10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1"/>
        <v>0</v>
      </c>
      <c r="CS14">
        <f t="shared" si="1"/>
        <v>0</v>
      </c>
      <c r="CT14">
        <f t="shared" ref="CT14:CX14" si="12">IF(AND(CT$1=$Q14,OR(CT$1=1,CT$1=85)),$L$2,IF(ABS(CT$1-$Q14)=1,$N$2,IF(CT$1=$Q14,$M$2,0)))</f>
        <v>0</v>
      </c>
      <c r="CU14">
        <f t="shared" si="12"/>
        <v>0</v>
      </c>
      <c r="CV14">
        <f t="shared" si="12"/>
        <v>0</v>
      </c>
      <c r="CW14">
        <f t="shared" si="12"/>
        <v>0</v>
      </c>
      <c r="CX14">
        <f t="shared" si="12"/>
        <v>0</v>
      </c>
      <c r="DA14">
        <f t="shared" si="3"/>
        <v>21223.451508986342</v>
      </c>
      <c r="DB14">
        <f t="shared" si="4"/>
        <v>4664.5484910136583</v>
      </c>
    </row>
    <row r="15" spans="1:106" x14ac:dyDescent="0.2">
      <c r="A15" s="11">
        <v>1</v>
      </c>
      <c r="B15" s="2">
        <v>59.5</v>
      </c>
      <c r="C15" s="3">
        <v>98.8</v>
      </c>
      <c r="D15" s="2">
        <v>621.70000000000005</v>
      </c>
      <c r="E15" s="3">
        <v>5797.3</v>
      </c>
      <c r="F15" s="2">
        <v>56.5</v>
      </c>
      <c r="G15" s="12">
        <v>4916.8209150372677</v>
      </c>
      <c r="H15">
        <f t="shared" si="5"/>
        <v>4916.8209150372677</v>
      </c>
      <c r="J15" s="9">
        <v>26828</v>
      </c>
      <c r="Q15">
        <v>14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-8.4619947992654751E-2</v>
      </c>
      <c r="AE15">
        <f t="shared" si="2"/>
        <v>1.0142199674592878</v>
      </c>
      <c r="AF15">
        <f t="shared" si="2"/>
        <v>-8.4619947992654751E-2</v>
      </c>
      <c r="AG15">
        <f t="shared" si="2"/>
        <v>0</v>
      </c>
      <c r="AH15">
        <f t="shared" si="11"/>
        <v>0</v>
      </c>
      <c r="AI15">
        <f t="shared" si="11"/>
        <v>0</v>
      </c>
      <c r="AJ15">
        <f t="shared" si="11"/>
        <v>0</v>
      </c>
      <c r="AK15">
        <f t="shared" si="11"/>
        <v>0</v>
      </c>
      <c r="AL15">
        <f t="shared" si="11"/>
        <v>0</v>
      </c>
      <c r="AM15">
        <f t="shared" si="11"/>
        <v>0</v>
      </c>
      <c r="AN15">
        <f t="shared" si="11"/>
        <v>0</v>
      </c>
      <c r="AO15">
        <f t="shared" si="11"/>
        <v>0</v>
      </c>
      <c r="AP15">
        <f t="shared" si="11"/>
        <v>0</v>
      </c>
      <c r="AQ15">
        <f t="shared" si="11"/>
        <v>0</v>
      </c>
      <c r="AR15">
        <f t="shared" si="11"/>
        <v>0</v>
      </c>
      <c r="AS15">
        <f t="shared" si="11"/>
        <v>0</v>
      </c>
      <c r="AT15">
        <f t="shared" si="11"/>
        <v>0</v>
      </c>
      <c r="AU15">
        <f t="shared" si="11"/>
        <v>0</v>
      </c>
      <c r="AV15">
        <f t="shared" si="11"/>
        <v>0</v>
      </c>
      <c r="AW15">
        <f t="shared" si="11"/>
        <v>0</v>
      </c>
      <c r="AX15">
        <f t="shared" si="8"/>
        <v>0</v>
      </c>
      <c r="AY15">
        <f t="shared" si="8"/>
        <v>0</v>
      </c>
      <c r="AZ15">
        <f t="shared" si="8"/>
        <v>0</v>
      </c>
      <c r="BA15">
        <f t="shared" si="8"/>
        <v>0</v>
      </c>
      <c r="BB15">
        <f t="shared" si="8"/>
        <v>0</v>
      </c>
      <c r="BC15">
        <f t="shared" si="8"/>
        <v>0</v>
      </c>
      <c r="BD15">
        <f t="shared" si="8"/>
        <v>0</v>
      </c>
      <c r="BE15">
        <f t="shared" si="8"/>
        <v>0</v>
      </c>
      <c r="BF15">
        <f t="shared" si="8"/>
        <v>0</v>
      </c>
      <c r="BG15">
        <f t="shared" si="8"/>
        <v>0</v>
      </c>
      <c r="BH15">
        <f t="shared" si="9"/>
        <v>0</v>
      </c>
      <c r="BI15">
        <f t="shared" si="9"/>
        <v>0</v>
      </c>
      <c r="BJ15">
        <f t="shared" si="9"/>
        <v>0</v>
      </c>
      <c r="BK15">
        <f t="shared" si="9"/>
        <v>0</v>
      </c>
      <c r="BL15">
        <f t="shared" si="9"/>
        <v>0</v>
      </c>
      <c r="BM15">
        <f t="shared" si="9"/>
        <v>0</v>
      </c>
      <c r="BN15">
        <f t="shared" si="9"/>
        <v>0</v>
      </c>
      <c r="BO15">
        <f t="shared" si="9"/>
        <v>0</v>
      </c>
      <c r="BP15">
        <f t="shared" si="9"/>
        <v>0</v>
      </c>
      <c r="BQ15">
        <f t="shared" si="9"/>
        <v>0</v>
      </c>
      <c r="BR15">
        <f t="shared" si="9"/>
        <v>0</v>
      </c>
      <c r="BS15">
        <f t="shared" si="9"/>
        <v>0</v>
      </c>
      <c r="BT15">
        <f t="shared" si="9"/>
        <v>0</v>
      </c>
      <c r="BU15">
        <f t="shared" si="9"/>
        <v>0</v>
      </c>
      <c r="BV15">
        <f t="shared" si="9"/>
        <v>0</v>
      </c>
      <c r="BW15">
        <f t="shared" si="9"/>
        <v>0</v>
      </c>
      <c r="BX15">
        <f t="shared" si="10"/>
        <v>0</v>
      </c>
      <c r="BY15">
        <f t="shared" si="10"/>
        <v>0</v>
      </c>
      <c r="BZ15">
        <f t="shared" si="10"/>
        <v>0</v>
      </c>
      <c r="CA15">
        <f t="shared" si="10"/>
        <v>0</v>
      </c>
      <c r="CB15">
        <f t="shared" si="10"/>
        <v>0</v>
      </c>
      <c r="CC15">
        <f t="shared" si="10"/>
        <v>0</v>
      </c>
      <c r="CD15">
        <f t="shared" si="10"/>
        <v>0</v>
      </c>
      <c r="CE15">
        <f t="shared" si="10"/>
        <v>0</v>
      </c>
      <c r="CF15">
        <f t="shared" si="10"/>
        <v>0</v>
      </c>
      <c r="CG15">
        <f t="shared" si="10"/>
        <v>0</v>
      </c>
      <c r="CH15">
        <f t="shared" si="10"/>
        <v>0</v>
      </c>
      <c r="CI15">
        <f t="shared" si="10"/>
        <v>0</v>
      </c>
      <c r="CJ15">
        <f t="shared" si="10"/>
        <v>0</v>
      </c>
      <c r="CK15">
        <f t="shared" si="10"/>
        <v>0</v>
      </c>
      <c r="CL15">
        <f t="shared" si="10"/>
        <v>0</v>
      </c>
      <c r="CM15">
        <f t="shared" si="10"/>
        <v>0</v>
      </c>
      <c r="CN15">
        <f t="shared" ref="CN15:CX30" si="13">IF(AND(CN$1=$Q15,OR(CN$1=1,CN$1=85)),$L$2,IF(ABS(CN$1-$Q15)=1,$N$2,IF(CN$1=$Q15,$M$2,0)))</f>
        <v>0</v>
      </c>
      <c r="CO15">
        <f t="shared" si="13"/>
        <v>0</v>
      </c>
      <c r="CP15">
        <f t="shared" si="13"/>
        <v>0</v>
      </c>
      <c r="CQ15">
        <f t="shared" si="13"/>
        <v>0</v>
      </c>
      <c r="CR15">
        <f t="shared" si="13"/>
        <v>0</v>
      </c>
      <c r="CS15">
        <f t="shared" si="13"/>
        <v>0</v>
      </c>
      <c r="CT15">
        <f t="shared" si="13"/>
        <v>0</v>
      </c>
      <c r="CU15">
        <f t="shared" si="13"/>
        <v>0</v>
      </c>
      <c r="CV15">
        <f t="shared" si="13"/>
        <v>0</v>
      </c>
      <c r="CW15">
        <f t="shared" si="13"/>
        <v>0</v>
      </c>
      <c r="CX15">
        <f t="shared" si="13"/>
        <v>0</v>
      </c>
      <c r="DA15">
        <f t="shared" si="3"/>
        <v>21916.849747209453</v>
      </c>
      <c r="DB15">
        <f t="shared" si="4"/>
        <v>4911.1502527905468</v>
      </c>
    </row>
    <row r="16" spans="1:106" x14ac:dyDescent="0.2">
      <c r="A16" s="11">
        <v>1</v>
      </c>
      <c r="B16" s="2">
        <v>54.5</v>
      </c>
      <c r="C16" s="3">
        <v>99.8</v>
      </c>
      <c r="D16" s="2">
        <v>912.2</v>
      </c>
      <c r="E16" s="3">
        <v>2023.6</v>
      </c>
      <c r="F16" s="2">
        <v>53.8</v>
      </c>
      <c r="G16" s="12">
        <v>3938.0996234869126</v>
      </c>
      <c r="H16">
        <f t="shared" si="5"/>
        <v>3938.0996234869126</v>
      </c>
      <c r="J16" s="9">
        <v>25125</v>
      </c>
      <c r="Q16">
        <v>15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f t="shared" si="2"/>
        <v>-8.4619947992654751E-2</v>
      </c>
      <c r="AF16">
        <f t="shared" si="2"/>
        <v>1.0142199674592878</v>
      </c>
      <c r="AG16">
        <f t="shared" si="2"/>
        <v>-8.4619947992654751E-2</v>
      </c>
      <c r="AH16">
        <f t="shared" si="11"/>
        <v>0</v>
      </c>
      <c r="AI16">
        <f t="shared" si="11"/>
        <v>0</v>
      </c>
      <c r="AJ16">
        <f t="shared" si="11"/>
        <v>0</v>
      </c>
      <c r="AK16">
        <f t="shared" si="11"/>
        <v>0</v>
      </c>
      <c r="AL16">
        <f t="shared" si="11"/>
        <v>0</v>
      </c>
      <c r="AM16">
        <f t="shared" si="11"/>
        <v>0</v>
      </c>
      <c r="AN16">
        <f t="shared" si="11"/>
        <v>0</v>
      </c>
      <c r="AO16">
        <f t="shared" si="11"/>
        <v>0</v>
      </c>
      <c r="AP16">
        <f t="shared" si="11"/>
        <v>0</v>
      </c>
      <c r="AQ16">
        <f t="shared" si="11"/>
        <v>0</v>
      </c>
      <c r="AR16">
        <f t="shared" si="11"/>
        <v>0</v>
      </c>
      <c r="AS16">
        <f t="shared" si="11"/>
        <v>0</v>
      </c>
      <c r="AT16">
        <f t="shared" si="11"/>
        <v>0</v>
      </c>
      <c r="AU16">
        <f t="shared" si="11"/>
        <v>0</v>
      </c>
      <c r="AV16">
        <f t="shared" si="11"/>
        <v>0</v>
      </c>
      <c r="AW16">
        <f t="shared" si="11"/>
        <v>0</v>
      </c>
      <c r="AX16">
        <f t="shared" si="8"/>
        <v>0</v>
      </c>
      <c r="AY16">
        <f t="shared" si="8"/>
        <v>0</v>
      </c>
      <c r="AZ16">
        <f t="shared" si="8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 t="shared" si="8"/>
        <v>0</v>
      </c>
      <c r="BF16">
        <f t="shared" si="8"/>
        <v>0</v>
      </c>
      <c r="BG16">
        <f t="shared" si="8"/>
        <v>0</v>
      </c>
      <c r="BH16">
        <f t="shared" si="9"/>
        <v>0</v>
      </c>
      <c r="BI16">
        <f t="shared" si="9"/>
        <v>0</v>
      </c>
      <c r="BJ16">
        <f t="shared" si="9"/>
        <v>0</v>
      </c>
      <c r="BK16">
        <f t="shared" si="9"/>
        <v>0</v>
      </c>
      <c r="BL16">
        <f t="shared" si="9"/>
        <v>0</v>
      </c>
      <c r="BM16">
        <f t="shared" si="9"/>
        <v>0</v>
      </c>
      <c r="BN16">
        <f t="shared" si="9"/>
        <v>0</v>
      </c>
      <c r="BO16">
        <f t="shared" si="9"/>
        <v>0</v>
      </c>
      <c r="BP16">
        <f t="shared" si="9"/>
        <v>0</v>
      </c>
      <c r="BQ16">
        <f t="shared" si="9"/>
        <v>0</v>
      </c>
      <c r="BR16">
        <f t="shared" si="9"/>
        <v>0</v>
      </c>
      <c r="BS16">
        <f t="shared" si="9"/>
        <v>0</v>
      </c>
      <c r="BT16">
        <f t="shared" si="9"/>
        <v>0</v>
      </c>
      <c r="BU16">
        <f t="shared" si="9"/>
        <v>0</v>
      </c>
      <c r="BV16">
        <f t="shared" si="9"/>
        <v>0</v>
      </c>
      <c r="BW16">
        <f t="shared" si="9"/>
        <v>0</v>
      </c>
      <c r="BX16">
        <f t="shared" si="10"/>
        <v>0</v>
      </c>
      <c r="BY16">
        <f t="shared" si="10"/>
        <v>0</v>
      </c>
      <c r="BZ16">
        <f t="shared" si="10"/>
        <v>0</v>
      </c>
      <c r="CA16">
        <f t="shared" si="10"/>
        <v>0</v>
      </c>
      <c r="CB16">
        <f t="shared" si="10"/>
        <v>0</v>
      </c>
      <c r="CC16">
        <f t="shared" si="10"/>
        <v>0</v>
      </c>
      <c r="CD16">
        <f t="shared" si="10"/>
        <v>0</v>
      </c>
      <c r="CE16">
        <f t="shared" si="10"/>
        <v>0</v>
      </c>
      <c r="CF16">
        <f t="shared" si="10"/>
        <v>0</v>
      </c>
      <c r="CG16">
        <f t="shared" si="10"/>
        <v>0</v>
      </c>
      <c r="CH16">
        <f t="shared" si="10"/>
        <v>0</v>
      </c>
      <c r="CI16">
        <f t="shared" si="10"/>
        <v>0</v>
      </c>
      <c r="CJ16">
        <f t="shared" si="10"/>
        <v>0</v>
      </c>
      <c r="CK16">
        <f t="shared" si="10"/>
        <v>0</v>
      </c>
      <c r="CL16">
        <f t="shared" si="10"/>
        <v>0</v>
      </c>
      <c r="CM16">
        <f t="shared" si="10"/>
        <v>0</v>
      </c>
      <c r="CN16">
        <f t="shared" si="13"/>
        <v>0</v>
      </c>
      <c r="CO16">
        <f t="shared" si="13"/>
        <v>0</v>
      </c>
      <c r="CP16">
        <f t="shared" si="13"/>
        <v>0</v>
      </c>
      <c r="CQ16">
        <f t="shared" si="13"/>
        <v>0</v>
      </c>
      <c r="CR16">
        <f t="shared" si="13"/>
        <v>0</v>
      </c>
      <c r="CS16">
        <f t="shared" si="13"/>
        <v>0</v>
      </c>
      <c r="CT16">
        <f t="shared" si="13"/>
        <v>0</v>
      </c>
      <c r="CU16">
        <f t="shared" si="13"/>
        <v>0</v>
      </c>
      <c r="CV16">
        <f t="shared" si="13"/>
        <v>0</v>
      </c>
      <c r="CW16">
        <f t="shared" si="13"/>
        <v>0</v>
      </c>
      <c r="CX16">
        <f t="shared" si="13"/>
        <v>0</v>
      </c>
      <c r="DA16">
        <f t="shared" si="3"/>
        <v>21214.447577642713</v>
      </c>
      <c r="DB16">
        <f t="shared" si="4"/>
        <v>3910.5524223572866</v>
      </c>
    </row>
    <row r="17" spans="1:106" x14ac:dyDescent="0.2">
      <c r="A17" s="11">
        <v>1</v>
      </c>
      <c r="B17" s="2">
        <v>60.1</v>
      </c>
      <c r="C17" s="3">
        <v>95.9</v>
      </c>
      <c r="D17" s="2">
        <v>714.1</v>
      </c>
      <c r="E17" s="3">
        <v>18717.7</v>
      </c>
      <c r="F17" s="2">
        <v>67.3</v>
      </c>
      <c r="G17" s="12">
        <v>2433.882287661967</v>
      </c>
      <c r="H17">
        <f t="shared" si="5"/>
        <v>2433.882287661967</v>
      </c>
      <c r="J17" s="9">
        <v>27208</v>
      </c>
      <c r="Q17">
        <v>16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  <c r="AC17">
        <f t="shared" si="2"/>
        <v>0</v>
      </c>
      <c r="AD17">
        <f t="shared" si="2"/>
        <v>0</v>
      </c>
      <c r="AE17">
        <f t="shared" si="2"/>
        <v>0</v>
      </c>
      <c r="AF17">
        <f t="shared" si="2"/>
        <v>-8.4619947992654751E-2</v>
      </c>
      <c r="AG17">
        <f t="shared" si="2"/>
        <v>1.0142199674592878</v>
      </c>
      <c r="AH17">
        <f t="shared" si="11"/>
        <v>-8.4619947992654751E-2</v>
      </c>
      <c r="AI17">
        <f t="shared" si="11"/>
        <v>0</v>
      </c>
      <c r="AJ17">
        <f t="shared" si="11"/>
        <v>0</v>
      </c>
      <c r="AK17">
        <f t="shared" si="11"/>
        <v>0</v>
      </c>
      <c r="AL17">
        <f t="shared" si="11"/>
        <v>0</v>
      </c>
      <c r="AM17">
        <f t="shared" si="11"/>
        <v>0</v>
      </c>
      <c r="AN17">
        <f t="shared" si="11"/>
        <v>0</v>
      </c>
      <c r="AO17">
        <f t="shared" si="11"/>
        <v>0</v>
      </c>
      <c r="AP17">
        <f t="shared" si="11"/>
        <v>0</v>
      </c>
      <c r="AQ17">
        <f t="shared" si="11"/>
        <v>0</v>
      </c>
      <c r="AR17">
        <f t="shared" si="11"/>
        <v>0</v>
      </c>
      <c r="AS17">
        <f t="shared" si="11"/>
        <v>0</v>
      </c>
      <c r="AT17">
        <f t="shared" si="11"/>
        <v>0</v>
      </c>
      <c r="AU17">
        <f t="shared" si="11"/>
        <v>0</v>
      </c>
      <c r="AV17">
        <f t="shared" si="11"/>
        <v>0</v>
      </c>
      <c r="AW17">
        <f t="shared" si="11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 t="shared" si="8"/>
        <v>0</v>
      </c>
      <c r="BF17">
        <f t="shared" si="8"/>
        <v>0</v>
      </c>
      <c r="BG17">
        <f t="shared" si="8"/>
        <v>0</v>
      </c>
      <c r="BH17">
        <f t="shared" si="9"/>
        <v>0</v>
      </c>
      <c r="BI17">
        <f t="shared" si="9"/>
        <v>0</v>
      </c>
      <c r="BJ17">
        <f t="shared" si="9"/>
        <v>0</v>
      </c>
      <c r="BK17">
        <f t="shared" si="9"/>
        <v>0</v>
      </c>
      <c r="BL17">
        <f t="shared" si="9"/>
        <v>0</v>
      </c>
      <c r="BM17">
        <f t="shared" si="9"/>
        <v>0</v>
      </c>
      <c r="BN17">
        <f t="shared" si="9"/>
        <v>0</v>
      </c>
      <c r="BO17">
        <f t="shared" si="9"/>
        <v>0</v>
      </c>
      <c r="BP17">
        <f t="shared" si="9"/>
        <v>0</v>
      </c>
      <c r="BQ17">
        <f t="shared" si="9"/>
        <v>0</v>
      </c>
      <c r="BR17">
        <f t="shared" si="9"/>
        <v>0</v>
      </c>
      <c r="BS17">
        <f t="shared" si="9"/>
        <v>0</v>
      </c>
      <c r="BT17">
        <f t="shared" si="9"/>
        <v>0</v>
      </c>
      <c r="BU17">
        <f t="shared" si="9"/>
        <v>0</v>
      </c>
      <c r="BV17">
        <f t="shared" si="9"/>
        <v>0</v>
      </c>
      <c r="BW17">
        <f t="shared" si="9"/>
        <v>0</v>
      </c>
      <c r="BX17">
        <f t="shared" si="10"/>
        <v>0</v>
      </c>
      <c r="BY17">
        <f t="shared" si="10"/>
        <v>0</v>
      </c>
      <c r="BZ17">
        <f t="shared" si="10"/>
        <v>0</v>
      </c>
      <c r="CA17">
        <f t="shared" si="10"/>
        <v>0</v>
      </c>
      <c r="CB17">
        <f t="shared" si="10"/>
        <v>0</v>
      </c>
      <c r="CC17">
        <f t="shared" si="10"/>
        <v>0</v>
      </c>
      <c r="CD17">
        <f t="shared" si="10"/>
        <v>0</v>
      </c>
      <c r="CE17">
        <f t="shared" si="10"/>
        <v>0</v>
      </c>
      <c r="CF17">
        <f t="shared" si="10"/>
        <v>0</v>
      </c>
      <c r="CG17">
        <f t="shared" si="10"/>
        <v>0</v>
      </c>
      <c r="CH17">
        <f t="shared" si="10"/>
        <v>0</v>
      </c>
      <c r="CI17">
        <f t="shared" si="10"/>
        <v>0</v>
      </c>
      <c r="CJ17">
        <f t="shared" si="10"/>
        <v>0</v>
      </c>
      <c r="CK17">
        <f t="shared" si="10"/>
        <v>0</v>
      </c>
      <c r="CL17">
        <f t="shared" si="10"/>
        <v>0</v>
      </c>
      <c r="CM17">
        <f t="shared" si="10"/>
        <v>0</v>
      </c>
      <c r="CN17">
        <f t="shared" si="13"/>
        <v>0</v>
      </c>
      <c r="CO17">
        <f t="shared" si="13"/>
        <v>0</v>
      </c>
      <c r="CP17">
        <f t="shared" si="13"/>
        <v>0</v>
      </c>
      <c r="CQ17">
        <f t="shared" si="13"/>
        <v>0</v>
      </c>
      <c r="CR17">
        <f t="shared" si="13"/>
        <v>0</v>
      </c>
      <c r="CS17">
        <f t="shared" si="13"/>
        <v>0</v>
      </c>
      <c r="CT17">
        <f t="shared" si="13"/>
        <v>0</v>
      </c>
      <c r="CU17">
        <f t="shared" si="13"/>
        <v>0</v>
      </c>
      <c r="CV17">
        <f t="shared" si="13"/>
        <v>0</v>
      </c>
      <c r="CW17">
        <f t="shared" si="13"/>
        <v>0</v>
      </c>
      <c r="CX17">
        <f t="shared" si="13"/>
        <v>0</v>
      </c>
      <c r="DA17">
        <f t="shared" si="3"/>
        <v>24755.960411698172</v>
      </c>
      <c r="DB17">
        <f t="shared" si="4"/>
        <v>2452.0395883018282</v>
      </c>
    </row>
    <row r="18" spans="1:106" x14ac:dyDescent="0.2">
      <c r="A18" s="11">
        <v>1</v>
      </c>
      <c r="B18" s="2">
        <v>59.1</v>
      </c>
      <c r="C18" s="3">
        <v>96.2</v>
      </c>
      <c r="D18" s="2">
        <v>906.2</v>
      </c>
      <c r="E18" s="3">
        <v>4717.2</v>
      </c>
      <c r="F18" s="2">
        <v>61.8</v>
      </c>
      <c r="G18" s="12">
        <v>2334.4606573652345</v>
      </c>
      <c r="H18">
        <f t="shared" si="5"/>
        <v>2334.4606573652345</v>
      </c>
      <c r="J18" s="9">
        <v>27055</v>
      </c>
      <c r="Q18">
        <v>17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  <c r="AC18">
        <f t="shared" si="2"/>
        <v>0</v>
      </c>
      <c r="AD18">
        <f t="shared" si="2"/>
        <v>0</v>
      </c>
      <c r="AE18">
        <f t="shared" si="2"/>
        <v>0</v>
      </c>
      <c r="AF18">
        <f t="shared" si="2"/>
        <v>0</v>
      </c>
      <c r="AG18">
        <f t="shared" si="2"/>
        <v>-8.4619947992654751E-2</v>
      </c>
      <c r="AH18">
        <f t="shared" si="11"/>
        <v>1.0142199674592878</v>
      </c>
      <c r="AI18">
        <f t="shared" si="11"/>
        <v>-8.4619947992654751E-2</v>
      </c>
      <c r="AJ18">
        <f t="shared" si="11"/>
        <v>0</v>
      </c>
      <c r="AK18">
        <f t="shared" si="11"/>
        <v>0</v>
      </c>
      <c r="AL18">
        <f t="shared" si="11"/>
        <v>0</v>
      </c>
      <c r="AM18">
        <f t="shared" si="11"/>
        <v>0</v>
      </c>
      <c r="AN18">
        <f t="shared" si="11"/>
        <v>0</v>
      </c>
      <c r="AO18">
        <f t="shared" si="11"/>
        <v>0</v>
      </c>
      <c r="AP18">
        <f t="shared" si="11"/>
        <v>0</v>
      </c>
      <c r="AQ18">
        <f t="shared" si="11"/>
        <v>0</v>
      </c>
      <c r="AR18">
        <f t="shared" si="11"/>
        <v>0</v>
      </c>
      <c r="AS18">
        <f t="shared" si="11"/>
        <v>0</v>
      </c>
      <c r="AT18">
        <f t="shared" si="11"/>
        <v>0</v>
      </c>
      <c r="AU18">
        <f t="shared" si="11"/>
        <v>0</v>
      </c>
      <c r="AV18">
        <f t="shared" si="11"/>
        <v>0</v>
      </c>
      <c r="AW18">
        <f t="shared" si="11"/>
        <v>0</v>
      </c>
      <c r="AX18">
        <f t="shared" si="8"/>
        <v>0</v>
      </c>
      <c r="AY18">
        <f t="shared" si="8"/>
        <v>0</v>
      </c>
      <c r="AZ18">
        <f t="shared" si="8"/>
        <v>0</v>
      </c>
      <c r="BA18">
        <f t="shared" si="8"/>
        <v>0</v>
      </c>
      <c r="BB18">
        <f t="shared" si="8"/>
        <v>0</v>
      </c>
      <c r="BC18">
        <f t="shared" si="8"/>
        <v>0</v>
      </c>
      <c r="BD18">
        <f t="shared" si="8"/>
        <v>0</v>
      </c>
      <c r="BE18">
        <f t="shared" si="8"/>
        <v>0</v>
      </c>
      <c r="BF18">
        <f t="shared" si="8"/>
        <v>0</v>
      </c>
      <c r="BG18">
        <f t="shared" si="8"/>
        <v>0</v>
      </c>
      <c r="BH18">
        <f t="shared" si="9"/>
        <v>0</v>
      </c>
      <c r="BI18">
        <f t="shared" si="9"/>
        <v>0</v>
      </c>
      <c r="BJ18">
        <f t="shared" si="9"/>
        <v>0</v>
      </c>
      <c r="BK18">
        <f t="shared" si="9"/>
        <v>0</v>
      </c>
      <c r="BL18">
        <f t="shared" si="9"/>
        <v>0</v>
      </c>
      <c r="BM18">
        <f t="shared" si="9"/>
        <v>0</v>
      </c>
      <c r="BN18">
        <f t="shared" si="9"/>
        <v>0</v>
      </c>
      <c r="BO18">
        <f t="shared" si="9"/>
        <v>0</v>
      </c>
      <c r="BP18">
        <f t="shared" si="9"/>
        <v>0</v>
      </c>
      <c r="BQ18">
        <f t="shared" si="9"/>
        <v>0</v>
      </c>
      <c r="BR18">
        <f t="shared" si="9"/>
        <v>0</v>
      </c>
      <c r="BS18">
        <f t="shared" si="9"/>
        <v>0</v>
      </c>
      <c r="BT18">
        <f t="shared" si="9"/>
        <v>0</v>
      </c>
      <c r="BU18">
        <f t="shared" si="9"/>
        <v>0</v>
      </c>
      <c r="BV18">
        <f t="shared" si="9"/>
        <v>0</v>
      </c>
      <c r="BW18">
        <f t="shared" si="9"/>
        <v>0</v>
      </c>
      <c r="BX18">
        <f t="shared" si="10"/>
        <v>0</v>
      </c>
      <c r="BY18">
        <f t="shared" si="10"/>
        <v>0</v>
      </c>
      <c r="BZ18">
        <f t="shared" si="10"/>
        <v>0</v>
      </c>
      <c r="CA18">
        <f t="shared" si="10"/>
        <v>0</v>
      </c>
      <c r="CB18">
        <f t="shared" si="10"/>
        <v>0</v>
      </c>
      <c r="CC18">
        <f t="shared" si="10"/>
        <v>0</v>
      </c>
      <c r="CD18">
        <f t="shared" si="10"/>
        <v>0</v>
      </c>
      <c r="CE18">
        <f t="shared" si="10"/>
        <v>0</v>
      </c>
      <c r="CF18">
        <f t="shared" si="10"/>
        <v>0</v>
      </c>
      <c r="CG18">
        <f t="shared" si="10"/>
        <v>0</v>
      </c>
      <c r="CH18">
        <f t="shared" si="10"/>
        <v>0</v>
      </c>
      <c r="CI18">
        <f t="shared" si="10"/>
        <v>0</v>
      </c>
      <c r="CJ18">
        <f t="shared" si="10"/>
        <v>0</v>
      </c>
      <c r="CK18">
        <f t="shared" si="10"/>
        <v>0</v>
      </c>
      <c r="CL18">
        <f t="shared" si="10"/>
        <v>0</v>
      </c>
      <c r="CM18">
        <f t="shared" si="10"/>
        <v>0</v>
      </c>
      <c r="CN18">
        <f t="shared" si="13"/>
        <v>0</v>
      </c>
      <c r="CO18">
        <f t="shared" si="13"/>
        <v>0</v>
      </c>
      <c r="CP18">
        <f t="shared" si="13"/>
        <v>0</v>
      </c>
      <c r="CQ18">
        <f t="shared" si="13"/>
        <v>0</v>
      </c>
      <c r="CR18">
        <f t="shared" si="13"/>
        <v>0</v>
      </c>
      <c r="CS18">
        <f t="shared" si="13"/>
        <v>0</v>
      </c>
      <c r="CT18">
        <f t="shared" si="13"/>
        <v>0</v>
      </c>
      <c r="CU18">
        <f t="shared" si="13"/>
        <v>0</v>
      </c>
      <c r="CV18">
        <f t="shared" si="13"/>
        <v>0</v>
      </c>
      <c r="CW18">
        <f t="shared" si="13"/>
        <v>0</v>
      </c>
      <c r="CX18">
        <f t="shared" si="13"/>
        <v>0</v>
      </c>
      <c r="DA18">
        <f t="shared" si="3"/>
        <v>24704.423958631894</v>
      </c>
      <c r="DB18">
        <f t="shared" si="4"/>
        <v>2350.5760413681055</v>
      </c>
    </row>
    <row r="19" spans="1:106" x14ac:dyDescent="0.2">
      <c r="A19" s="11">
        <v>1</v>
      </c>
      <c r="B19" s="2">
        <v>59</v>
      </c>
      <c r="C19" s="3">
        <v>101.8</v>
      </c>
      <c r="D19" s="2">
        <v>644.5</v>
      </c>
      <c r="E19" s="3">
        <v>249579.4</v>
      </c>
      <c r="F19" s="2">
        <v>75.5</v>
      </c>
      <c r="G19" s="12">
        <v>17412.506046530063</v>
      </c>
      <c r="H19">
        <f t="shared" si="5"/>
        <v>17412.506046530063</v>
      </c>
      <c r="J19" s="9">
        <v>68386</v>
      </c>
      <c r="Q19">
        <v>18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11"/>
        <v>-8.4619947992654751E-2</v>
      </c>
      <c r="AI19">
        <f t="shared" si="11"/>
        <v>1.0142199674592878</v>
      </c>
      <c r="AJ19">
        <f t="shared" si="11"/>
        <v>-8.4619947992654751E-2</v>
      </c>
      <c r="AK19">
        <f t="shared" si="11"/>
        <v>0</v>
      </c>
      <c r="AL19">
        <f t="shared" si="11"/>
        <v>0</v>
      </c>
      <c r="AM19">
        <f t="shared" si="11"/>
        <v>0</v>
      </c>
      <c r="AN19">
        <f t="shared" si="11"/>
        <v>0</v>
      </c>
      <c r="AO19">
        <f t="shared" si="11"/>
        <v>0</v>
      </c>
      <c r="AP19">
        <f t="shared" si="11"/>
        <v>0</v>
      </c>
      <c r="AQ19">
        <f t="shared" si="11"/>
        <v>0</v>
      </c>
      <c r="AR19">
        <f t="shared" si="11"/>
        <v>0</v>
      </c>
      <c r="AS19">
        <f t="shared" si="11"/>
        <v>0</v>
      </c>
      <c r="AT19">
        <f t="shared" si="11"/>
        <v>0</v>
      </c>
      <c r="AU19">
        <f t="shared" si="11"/>
        <v>0</v>
      </c>
      <c r="AV19">
        <f t="shared" si="11"/>
        <v>0</v>
      </c>
      <c r="AW19">
        <f t="shared" si="11"/>
        <v>0</v>
      </c>
      <c r="AX19">
        <f t="shared" si="8"/>
        <v>0</v>
      </c>
      <c r="AY19">
        <f t="shared" si="8"/>
        <v>0</v>
      </c>
      <c r="AZ19">
        <f t="shared" si="8"/>
        <v>0</v>
      </c>
      <c r="BA19">
        <f t="shared" si="8"/>
        <v>0</v>
      </c>
      <c r="BB19">
        <f t="shared" si="8"/>
        <v>0</v>
      </c>
      <c r="BC19">
        <f t="shared" si="8"/>
        <v>0</v>
      </c>
      <c r="BD19">
        <f t="shared" si="8"/>
        <v>0</v>
      </c>
      <c r="BE19">
        <f t="shared" si="8"/>
        <v>0</v>
      </c>
      <c r="BF19">
        <f t="shared" si="8"/>
        <v>0</v>
      </c>
      <c r="BG19">
        <f t="shared" si="8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10"/>
        <v>0</v>
      </c>
      <c r="BY19">
        <f t="shared" si="10"/>
        <v>0</v>
      </c>
      <c r="BZ19">
        <f t="shared" si="10"/>
        <v>0</v>
      </c>
      <c r="CA19">
        <f t="shared" si="10"/>
        <v>0</v>
      </c>
      <c r="CB19">
        <f t="shared" si="10"/>
        <v>0</v>
      </c>
      <c r="CC19">
        <f t="shared" si="10"/>
        <v>0</v>
      </c>
      <c r="CD19">
        <f t="shared" si="10"/>
        <v>0</v>
      </c>
      <c r="CE19">
        <f t="shared" si="10"/>
        <v>0</v>
      </c>
      <c r="CF19">
        <f t="shared" si="10"/>
        <v>0</v>
      </c>
      <c r="CG19">
        <f t="shared" si="10"/>
        <v>0</v>
      </c>
      <c r="CH19">
        <f t="shared" si="10"/>
        <v>0</v>
      </c>
      <c r="CI19">
        <f t="shared" si="10"/>
        <v>0</v>
      </c>
      <c r="CJ19">
        <f t="shared" si="10"/>
        <v>0</v>
      </c>
      <c r="CK19">
        <f t="shared" si="10"/>
        <v>0</v>
      </c>
      <c r="CL19">
        <f t="shared" si="10"/>
        <v>0</v>
      </c>
      <c r="CM19">
        <f t="shared" si="10"/>
        <v>0</v>
      </c>
      <c r="CN19">
        <f t="shared" si="13"/>
        <v>0</v>
      </c>
      <c r="CO19">
        <f t="shared" si="13"/>
        <v>0</v>
      </c>
      <c r="CP19">
        <f t="shared" si="13"/>
        <v>0</v>
      </c>
      <c r="CQ19">
        <f t="shared" si="13"/>
        <v>0</v>
      </c>
      <c r="CR19">
        <f t="shared" si="13"/>
        <v>0</v>
      </c>
      <c r="CS19">
        <f t="shared" si="13"/>
        <v>0</v>
      </c>
      <c r="CT19">
        <f t="shared" si="13"/>
        <v>0</v>
      </c>
      <c r="CU19">
        <f t="shared" si="13"/>
        <v>0</v>
      </c>
      <c r="CV19">
        <f t="shared" si="13"/>
        <v>0</v>
      </c>
      <c r="CW19">
        <f t="shared" si="13"/>
        <v>0</v>
      </c>
      <c r="CX19">
        <f t="shared" si="13"/>
        <v>0</v>
      </c>
      <c r="DA19">
        <f t="shared" si="3"/>
        <v>51091.837170422768</v>
      </c>
      <c r="DB19">
        <f t="shared" si="4"/>
        <v>17294.162829577232</v>
      </c>
    </row>
    <row r="20" spans="1:106" x14ac:dyDescent="0.2">
      <c r="A20" s="11">
        <v>1</v>
      </c>
      <c r="B20" s="4">
        <v>61.7</v>
      </c>
      <c r="C20" s="3">
        <v>102.3</v>
      </c>
      <c r="D20" s="2">
        <v>1173</v>
      </c>
      <c r="E20" s="3">
        <v>901.4</v>
      </c>
      <c r="F20" s="2">
        <v>70.099999999999994</v>
      </c>
      <c r="G20" s="12">
        <v>-13053.128667896875</v>
      </c>
      <c r="H20">
        <f t="shared" si="5"/>
        <v>13053.128667896875</v>
      </c>
      <c r="J20" s="9">
        <v>29150</v>
      </c>
      <c r="Q20">
        <v>19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  <c r="V20">
        <f t="shared" si="2"/>
        <v>0</v>
      </c>
      <c r="W20">
        <f t="shared" si="2"/>
        <v>0</v>
      </c>
      <c r="X20">
        <f t="shared" si="2"/>
        <v>0</v>
      </c>
      <c r="Y20">
        <f t="shared" si="2"/>
        <v>0</v>
      </c>
      <c r="Z20">
        <f t="shared" si="2"/>
        <v>0</v>
      </c>
      <c r="AA20">
        <f t="shared" si="2"/>
        <v>0</v>
      </c>
      <c r="AB20">
        <f t="shared" si="2"/>
        <v>0</v>
      </c>
      <c r="AC20">
        <f t="shared" si="2"/>
        <v>0</v>
      </c>
      <c r="AD20">
        <f t="shared" si="2"/>
        <v>0</v>
      </c>
      <c r="AE20">
        <f t="shared" si="2"/>
        <v>0</v>
      </c>
      <c r="AF20">
        <f t="shared" si="2"/>
        <v>0</v>
      </c>
      <c r="AG20">
        <f t="shared" si="2"/>
        <v>0</v>
      </c>
      <c r="AH20">
        <f t="shared" si="11"/>
        <v>0</v>
      </c>
      <c r="AI20">
        <f t="shared" si="11"/>
        <v>-8.4619947992654751E-2</v>
      </c>
      <c r="AJ20">
        <f t="shared" si="11"/>
        <v>1.0142199674592878</v>
      </c>
      <c r="AK20">
        <f t="shared" si="11"/>
        <v>-8.4619947992654751E-2</v>
      </c>
      <c r="AL20">
        <f t="shared" si="11"/>
        <v>0</v>
      </c>
      <c r="AM20">
        <f t="shared" si="11"/>
        <v>0</v>
      </c>
      <c r="AN20">
        <f t="shared" si="11"/>
        <v>0</v>
      </c>
      <c r="AO20">
        <f t="shared" si="11"/>
        <v>0</v>
      </c>
      <c r="AP20">
        <f t="shared" si="11"/>
        <v>0</v>
      </c>
      <c r="AQ20">
        <f t="shared" si="11"/>
        <v>0</v>
      </c>
      <c r="AR20">
        <f t="shared" si="11"/>
        <v>0</v>
      </c>
      <c r="AS20">
        <f t="shared" si="11"/>
        <v>0</v>
      </c>
      <c r="AT20">
        <f t="shared" si="11"/>
        <v>0</v>
      </c>
      <c r="AU20">
        <f t="shared" si="11"/>
        <v>0</v>
      </c>
      <c r="AV20">
        <f t="shared" si="11"/>
        <v>0</v>
      </c>
      <c r="AW20">
        <f t="shared" si="11"/>
        <v>0</v>
      </c>
      <c r="AX20">
        <f t="shared" si="8"/>
        <v>0</v>
      </c>
      <c r="AY20">
        <f t="shared" si="8"/>
        <v>0</v>
      </c>
      <c r="AZ20">
        <f t="shared" si="8"/>
        <v>0</v>
      </c>
      <c r="BA20">
        <f t="shared" si="8"/>
        <v>0</v>
      </c>
      <c r="BB20">
        <f t="shared" si="8"/>
        <v>0</v>
      </c>
      <c r="BC20">
        <f t="shared" si="8"/>
        <v>0</v>
      </c>
      <c r="BD20">
        <f t="shared" si="8"/>
        <v>0</v>
      </c>
      <c r="BE20">
        <f t="shared" si="8"/>
        <v>0</v>
      </c>
      <c r="BF20">
        <f t="shared" si="8"/>
        <v>0</v>
      </c>
      <c r="BG20">
        <f t="shared" si="8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9"/>
        <v>0</v>
      </c>
      <c r="BL20">
        <f t="shared" si="9"/>
        <v>0</v>
      </c>
      <c r="BM20">
        <f t="shared" si="9"/>
        <v>0</v>
      </c>
      <c r="BN20">
        <f t="shared" si="9"/>
        <v>0</v>
      </c>
      <c r="BO20">
        <f t="shared" si="9"/>
        <v>0</v>
      </c>
      <c r="BP20">
        <f t="shared" si="9"/>
        <v>0</v>
      </c>
      <c r="BQ20">
        <f t="shared" si="9"/>
        <v>0</v>
      </c>
      <c r="BR20">
        <f t="shared" si="9"/>
        <v>0</v>
      </c>
      <c r="BS20">
        <f t="shared" si="9"/>
        <v>0</v>
      </c>
      <c r="BT20">
        <f t="shared" si="9"/>
        <v>0</v>
      </c>
      <c r="BU20">
        <f t="shared" si="9"/>
        <v>0</v>
      </c>
      <c r="BV20">
        <f t="shared" si="9"/>
        <v>0</v>
      </c>
      <c r="BW20">
        <f t="shared" si="9"/>
        <v>0</v>
      </c>
      <c r="BX20">
        <f t="shared" si="10"/>
        <v>0</v>
      </c>
      <c r="BY20">
        <f t="shared" si="10"/>
        <v>0</v>
      </c>
      <c r="BZ20">
        <f t="shared" si="10"/>
        <v>0</v>
      </c>
      <c r="CA20">
        <f t="shared" si="10"/>
        <v>0</v>
      </c>
      <c r="CB20">
        <f t="shared" si="10"/>
        <v>0</v>
      </c>
      <c r="CC20">
        <f t="shared" si="10"/>
        <v>0</v>
      </c>
      <c r="CD20">
        <f t="shared" si="10"/>
        <v>0</v>
      </c>
      <c r="CE20">
        <f t="shared" si="10"/>
        <v>0</v>
      </c>
      <c r="CF20">
        <f t="shared" si="10"/>
        <v>0</v>
      </c>
      <c r="CG20">
        <f t="shared" si="10"/>
        <v>0</v>
      </c>
      <c r="CH20">
        <f t="shared" si="10"/>
        <v>0</v>
      </c>
      <c r="CI20">
        <f t="shared" si="10"/>
        <v>0</v>
      </c>
      <c r="CJ20">
        <f t="shared" si="10"/>
        <v>0</v>
      </c>
      <c r="CK20">
        <f t="shared" si="10"/>
        <v>0</v>
      </c>
      <c r="CL20">
        <f t="shared" si="10"/>
        <v>0</v>
      </c>
      <c r="CM20">
        <f t="shared" si="10"/>
        <v>0</v>
      </c>
      <c r="CN20">
        <f t="shared" si="13"/>
        <v>0</v>
      </c>
      <c r="CO20">
        <f t="shared" si="13"/>
        <v>0</v>
      </c>
      <c r="CP20">
        <f t="shared" si="13"/>
        <v>0</v>
      </c>
      <c r="CQ20">
        <f t="shared" si="13"/>
        <v>0</v>
      </c>
      <c r="CR20">
        <f t="shared" si="13"/>
        <v>0</v>
      </c>
      <c r="CS20">
        <f t="shared" si="13"/>
        <v>0</v>
      </c>
      <c r="CT20">
        <f t="shared" si="13"/>
        <v>0</v>
      </c>
      <c r="CU20">
        <f t="shared" si="13"/>
        <v>0</v>
      </c>
      <c r="CV20">
        <f t="shared" si="13"/>
        <v>0</v>
      </c>
      <c r="CW20">
        <f t="shared" si="13"/>
        <v>0</v>
      </c>
      <c r="CX20">
        <f t="shared" si="13"/>
        <v>0</v>
      </c>
      <c r="DA20">
        <f t="shared" si="3"/>
        <v>42178.402658202132</v>
      </c>
      <c r="DB20">
        <f t="shared" si="4"/>
        <v>-13028.402658202132</v>
      </c>
    </row>
    <row r="21" spans="1:106" x14ac:dyDescent="0.2">
      <c r="A21" s="11">
        <v>1</v>
      </c>
      <c r="B21" s="2">
        <v>54.8</v>
      </c>
      <c r="C21" s="3">
        <v>100.7</v>
      </c>
      <c r="D21" s="2">
        <v>1119.8</v>
      </c>
      <c r="E21" s="3">
        <v>8112.3</v>
      </c>
      <c r="F21" s="2">
        <v>72.599999999999994</v>
      </c>
      <c r="G21" s="12">
        <v>1913.7091071410032</v>
      </c>
      <c r="H21">
        <f t="shared" si="5"/>
        <v>1913.7091071410032</v>
      </c>
      <c r="J21" s="9">
        <v>33961</v>
      </c>
      <c r="Q21">
        <v>20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2"/>
        <v>0</v>
      </c>
      <c r="Z21">
        <f t="shared" si="2"/>
        <v>0</v>
      </c>
      <c r="AA21">
        <f t="shared" si="2"/>
        <v>0</v>
      </c>
      <c r="AB21">
        <f t="shared" si="2"/>
        <v>0</v>
      </c>
      <c r="AC21">
        <f t="shared" si="2"/>
        <v>0</v>
      </c>
      <c r="AD21">
        <f t="shared" ref="AD21:AG21" si="14">IF(AND(AD$1=$Q21,OR(AD$1=1,AD$1=85)),$L$2,IF(ABS(AD$1-$Q21)=1,$N$2,IF(AD$1=$Q21,$M$2,0)))</f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1"/>
        <v>0</v>
      </c>
      <c r="AI21">
        <f t="shared" si="11"/>
        <v>0</v>
      </c>
      <c r="AJ21">
        <f t="shared" si="11"/>
        <v>-8.4619947992654751E-2</v>
      </c>
      <c r="AK21">
        <f t="shared" si="11"/>
        <v>1.0142199674592878</v>
      </c>
      <c r="AL21">
        <f t="shared" si="11"/>
        <v>-8.4619947992654751E-2</v>
      </c>
      <c r="AM21">
        <f t="shared" si="11"/>
        <v>0</v>
      </c>
      <c r="AN21">
        <f t="shared" si="11"/>
        <v>0</v>
      </c>
      <c r="AO21">
        <f t="shared" si="11"/>
        <v>0</v>
      </c>
      <c r="AP21">
        <f t="shared" si="11"/>
        <v>0</v>
      </c>
      <c r="AQ21">
        <f t="shared" si="11"/>
        <v>0</v>
      </c>
      <c r="AR21">
        <f t="shared" si="11"/>
        <v>0</v>
      </c>
      <c r="AS21">
        <f t="shared" si="11"/>
        <v>0</v>
      </c>
      <c r="AT21">
        <f t="shared" si="11"/>
        <v>0</v>
      </c>
      <c r="AU21">
        <f t="shared" si="11"/>
        <v>0</v>
      </c>
      <c r="AV21">
        <f t="shared" si="11"/>
        <v>0</v>
      </c>
      <c r="AW21">
        <f t="shared" si="11"/>
        <v>0</v>
      </c>
      <c r="AX21">
        <f t="shared" si="8"/>
        <v>0</v>
      </c>
      <c r="AY21">
        <f t="shared" si="8"/>
        <v>0</v>
      </c>
      <c r="AZ21">
        <f t="shared" si="8"/>
        <v>0</v>
      </c>
      <c r="BA21">
        <f t="shared" si="8"/>
        <v>0</v>
      </c>
      <c r="BB21">
        <f t="shared" si="8"/>
        <v>0</v>
      </c>
      <c r="BC21">
        <f t="shared" si="8"/>
        <v>0</v>
      </c>
      <c r="BD21">
        <f t="shared" si="8"/>
        <v>0</v>
      </c>
      <c r="BE21">
        <f t="shared" si="8"/>
        <v>0</v>
      </c>
      <c r="BF21">
        <f t="shared" si="8"/>
        <v>0</v>
      </c>
      <c r="BG21">
        <f t="shared" si="8"/>
        <v>0</v>
      </c>
      <c r="BH21">
        <f t="shared" si="9"/>
        <v>0</v>
      </c>
      <c r="BI21">
        <f t="shared" si="9"/>
        <v>0</v>
      </c>
      <c r="BJ21">
        <f t="shared" si="9"/>
        <v>0</v>
      </c>
      <c r="BK21">
        <f t="shared" si="9"/>
        <v>0</v>
      </c>
      <c r="BL21">
        <f t="shared" si="9"/>
        <v>0</v>
      </c>
      <c r="BM21">
        <f t="shared" si="9"/>
        <v>0</v>
      </c>
      <c r="BN21">
        <f t="shared" si="9"/>
        <v>0</v>
      </c>
      <c r="BO21">
        <f t="shared" si="9"/>
        <v>0</v>
      </c>
      <c r="BP21">
        <f t="shared" si="9"/>
        <v>0</v>
      </c>
      <c r="BQ21">
        <f t="shared" si="9"/>
        <v>0</v>
      </c>
      <c r="BR21">
        <f t="shared" si="9"/>
        <v>0</v>
      </c>
      <c r="BS21">
        <f t="shared" si="9"/>
        <v>0</v>
      </c>
      <c r="BT21">
        <f t="shared" si="9"/>
        <v>0</v>
      </c>
      <c r="BU21">
        <f t="shared" si="9"/>
        <v>0</v>
      </c>
      <c r="BV21">
        <f t="shared" si="9"/>
        <v>0</v>
      </c>
      <c r="BW21">
        <f t="shared" si="9"/>
        <v>0</v>
      </c>
      <c r="BX21">
        <f t="shared" si="10"/>
        <v>0</v>
      </c>
      <c r="BY21">
        <f t="shared" si="10"/>
        <v>0</v>
      </c>
      <c r="BZ21">
        <f t="shared" si="10"/>
        <v>0</v>
      </c>
      <c r="CA21">
        <f t="shared" si="10"/>
        <v>0</v>
      </c>
      <c r="CB21">
        <f t="shared" si="10"/>
        <v>0</v>
      </c>
      <c r="CC21">
        <f t="shared" si="10"/>
        <v>0</v>
      </c>
      <c r="CD21">
        <f t="shared" si="10"/>
        <v>0</v>
      </c>
      <c r="CE21">
        <f t="shared" si="10"/>
        <v>0</v>
      </c>
      <c r="CF21">
        <f t="shared" si="10"/>
        <v>0</v>
      </c>
      <c r="CG21">
        <f t="shared" si="10"/>
        <v>0</v>
      </c>
      <c r="CH21">
        <f t="shared" si="10"/>
        <v>0</v>
      </c>
      <c r="CI21">
        <f t="shared" si="10"/>
        <v>0</v>
      </c>
      <c r="CJ21">
        <f t="shared" si="10"/>
        <v>0</v>
      </c>
      <c r="CK21">
        <f t="shared" si="10"/>
        <v>0</v>
      </c>
      <c r="CL21">
        <f t="shared" si="10"/>
        <v>0</v>
      </c>
      <c r="CM21">
        <f t="shared" si="10"/>
        <v>0</v>
      </c>
      <c r="CN21">
        <f t="shared" si="13"/>
        <v>0</v>
      </c>
      <c r="CO21">
        <f t="shared" si="13"/>
        <v>0</v>
      </c>
      <c r="CP21">
        <f t="shared" si="13"/>
        <v>0</v>
      </c>
      <c r="CQ21">
        <f t="shared" si="13"/>
        <v>0</v>
      </c>
      <c r="CR21">
        <f t="shared" si="13"/>
        <v>0</v>
      </c>
      <c r="CS21">
        <f t="shared" si="13"/>
        <v>0</v>
      </c>
      <c r="CT21">
        <f t="shared" si="13"/>
        <v>0</v>
      </c>
      <c r="CU21">
        <f t="shared" si="13"/>
        <v>0</v>
      </c>
      <c r="CV21">
        <f t="shared" si="13"/>
        <v>0</v>
      </c>
      <c r="CW21">
        <f t="shared" si="13"/>
        <v>0</v>
      </c>
      <c r="CX21">
        <f t="shared" si="13"/>
        <v>0</v>
      </c>
      <c r="DA21">
        <f t="shared" si="3"/>
        <v>32049.033757673504</v>
      </c>
      <c r="DB21">
        <f t="shared" si="4"/>
        <v>1911.9662423264963</v>
      </c>
    </row>
    <row r="22" spans="1:106" x14ac:dyDescent="0.2">
      <c r="A22" s="11">
        <v>1</v>
      </c>
      <c r="B22" s="2">
        <v>60.5</v>
      </c>
      <c r="C22" s="3">
        <v>105.9</v>
      </c>
      <c r="D22" s="2">
        <v>1369.8</v>
      </c>
      <c r="E22" s="3">
        <v>26.9</v>
      </c>
      <c r="F22" s="2">
        <v>62.1</v>
      </c>
      <c r="G22" s="12">
        <v>32080.769694036717</v>
      </c>
      <c r="H22">
        <f t="shared" si="5"/>
        <v>32080.769694036717</v>
      </c>
      <c r="J22" s="9">
        <v>78549</v>
      </c>
      <c r="Q22">
        <v>21</v>
      </c>
      <c r="R22">
        <f t="shared" ref="R22:AG37" si="15">IF(AND(R$1=$Q22,OR(R$1=1,R$1=85)),$L$2,IF(ABS(R$1-$Q22)=1,$N$2,IF(R$1=$Q22,$M$2,0)))</f>
        <v>0</v>
      </c>
      <c r="S22">
        <f t="shared" si="15"/>
        <v>0</v>
      </c>
      <c r="T22">
        <f t="shared" si="15"/>
        <v>0</v>
      </c>
      <c r="U22">
        <f t="shared" si="15"/>
        <v>0</v>
      </c>
      <c r="V22">
        <f t="shared" si="15"/>
        <v>0</v>
      </c>
      <c r="W22">
        <f t="shared" si="15"/>
        <v>0</v>
      </c>
      <c r="X22">
        <f t="shared" si="15"/>
        <v>0</v>
      </c>
      <c r="Y22">
        <f t="shared" si="15"/>
        <v>0</v>
      </c>
      <c r="Z22">
        <f t="shared" si="15"/>
        <v>0</v>
      </c>
      <c r="AA22">
        <f t="shared" si="15"/>
        <v>0</v>
      </c>
      <c r="AB22">
        <f t="shared" si="15"/>
        <v>0</v>
      </c>
      <c r="AC22">
        <f t="shared" si="15"/>
        <v>0</v>
      </c>
      <c r="AD22">
        <f t="shared" si="15"/>
        <v>0</v>
      </c>
      <c r="AE22">
        <f t="shared" si="15"/>
        <v>0</v>
      </c>
      <c r="AF22">
        <f t="shared" si="15"/>
        <v>0</v>
      </c>
      <c r="AG22">
        <f t="shared" si="15"/>
        <v>0</v>
      </c>
      <c r="AH22">
        <f t="shared" si="11"/>
        <v>0</v>
      </c>
      <c r="AI22">
        <f t="shared" si="11"/>
        <v>0</v>
      </c>
      <c r="AJ22">
        <f t="shared" si="11"/>
        <v>0</v>
      </c>
      <c r="AK22">
        <f t="shared" si="11"/>
        <v>-8.4619947992654751E-2</v>
      </c>
      <c r="AL22">
        <f t="shared" si="11"/>
        <v>1.0142199674592878</v>
      </c>
      <c r="AM22">
        <f t="shared" si="11"/>
        <v>-8.4619947992654751E-2</v>
      </c>
      <c r="AN22">
        <f t="shared" si="11"/>
        <v>0</v>
      </c>
      <c r="AO22">
        <f t="shared" si="11"/>
        <v>0</v>
      </c>
      <c r="AP22">
        <f t="shared" si="11"/>
        <v>0</v>
      </c>
      <c r="AQ22">
        <f t="shared" si="11"/>
        <v>0</v>
      </c>
      <c r="AR22">
        <f t="shared" si="11"/>
        <v>0</v>
      </c>
      <c r="AS22">
        <f t="shared" si="11"/>
        <v>0</v>
      </c>
      <c r="AT22">
        <f t="shared" si="11"/>
        <v>0</v>
      </c>
      <c r="AU22">
        <f t="shared" si="11"/>
        <v>0</v>
      </c>
      <c r="AV22">
        <f t="shared" si="11"/>
        <v>0</v>
      </c>
      <c r="AW22">
        <f t="shared" si="11"/>
        <v>0</v>
      </c>
      <c r="AX22">
        <f t="shared" si="8"/>
        <v>0</v>
      </c>
      <c r="AY22">
        <f t="shared" si="8"/>
        <v>0</v>
      </c>
      <c r="AZ22">
        <f t="shared" si="8"/>
        <v>0</v>
      </c>
      <c r="BA22">
        <f t="shared" si="8"/>
        <v>0</v>
      </c>
      <c r="BB22">
        <f t="shared" si="8"/>
        <v>0</v>
      </c>
      <c r="BC22">
        <f t="shared" si="8"/>
        <v>0</v>
      </c>
      <c r="BD22">
        <f t="shared" si="8"/>
        <v>0</v>
      </c>
      <c r="BE22">
        <f t="shared" si="8"/>
        <v>0</v>
      </c>
      <c r="BF22">
        <f t="shared" si="8"/>
        <v>0</v>
      </c>
      <c r="BG22">
        <f t="shared" si="8"/>
        <v>0</v>
      </c>
      <c r="BH22">
        <f t="shared" si="9"/>
        <v>0</v>
      </c>
      <c r="BI22">
        <f t="shared" si="9"/>
        <v>0</v>
      </c>
      <c r="BJ22">
        <f t="shared" si="9"/>
        <v>0</v>
      </c>
      <c r="BK22">
        <f t="shared" si="9"/>
        <v>0</v>
      </c>
      <c r="BL22">
        <f t="shared" si="9"/>
        <v>0</v>
      </c>
      <c r="BM22">
        <f t="shared" si="9"/>
        <v>0</v>
      </c>
      <c r="BN22">
        <f t="shared" si="9"/>
        <v>0</v>
      </c>
      <c r="BO22">
        <f t="shared" si="9"/>
        <v>0</v>
      </c>
      <c r="BP22">
        <f t="shared" si="9"/>
        <v>0</v>
      </c>
      <c r="BQ22">
        <f t="shared" si="9"/>
        <v>0</v>
      </c>
      <c r="BR22">
        <f t="shared" si="9"/>
        <v>0</v>
      </c>
      <c r="BS22">
        <f t="shared" si="9"/>
        <v>0</v>
      </c>
      <c r="BT22">
        <f t="shared" si="9"/>
        <v>0</v>
      </c>
      <c r="BU22">
        <f t="shared" si="9"/>
        <v>0</v>
      </c>
      <c r="BV22">
        <f t="shared" si="9"/>
        <v>0</v>
      </c>
      <c r="BW22">
        <f t="shared" si="9"/>
        <v>0</v>
      </c>
      <c r="BX22">
        <f t="shared" si="10"/>
        <v>0</v>
      </c>
      <c r="BY22">
        <f t="shared" si="10"/>
        <v>0</v>
      </c>
      <c r="BZ22">
        <f t="shared" si="10"/>
        <v>0</v>
      </c>
      <c r="CA22">
        <f t="shared" si="10"/>
        <v>0</v>
      </c>
      <c r="CB22">
        <f t="shared" si="10"/>
        <v>0</v>
      </c>
      <c r="CC22">
        <f t="shared" si="10"/>
        <v>0</v>
      </c>
      <c r="CD22">
        <f t="shared" si="10"/>
        <v>0</v>
      </c>
      <c r="CE22">
        <f t="shared" si="10"/>
        <v>0</v>
      </c>
      <c r="CF22">
        <f t="shared" si="10"/>
        <v>0</v>
      </c>
      <c r="CG22">
        <f t="shared" si="10"/>
        <v>0</v>
      </c>
      <c r="CH22">
        <f t="shared" si="10"/>
        <v>0</v>
      </c>
      <c r="CI22">
        <f t="shared" si="10"/>
        <v>0</v>
      </c>
      <c r="CJ22">
        <f t="shared" si="10"/>
        <v>0</v>
      </c>
      <c r="CK22">
        <f t="shared" si="10"/>
        <v>0</v>
      </c>
      <c r="CL22">
        <f t="shared" si="10"/>
        <v>0</v>
      </c>
      <c r="CM22">
        <f t="shared" si="10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DA22">
        <f t="shared" si="3"/>
        <v>46468.81731676362</v>
      </c>
      <c r="DB22">
        <f t="shared" si="4"/>
        <v>32080.18268323638</v>
      </c>
    </row>
    <row r="23" spans="1:106" x14ac:dyDescent="0.2">
      <c r="A23" s="11">
        <v>1</v>
      </c>
      <c r="B23" s="2">
        <v>56.1</v>
      </c>
      <c r="C23" s="3">
        <v>101.7</v>
      </c>
      <c r="D23" s="2">
        <v>1004.9</v>
      </c>
      <c r="E23" s="3">
        <v>4224.1000000000004</v>
      </c>
      <c r="F23" s="2">
        <v>70.099999999999994</v>
      </c>
      <c r="G23" s="12">
        <v>259.08143502411622</v>
      </c>
      <c r="H23">
        <f t="shared" si="5"/>
        <v>259.08143502411622</v>
      </c>
      <c r="J23" s="9">
        <v>32054</v>
      </c>
      <c r="Q23">
        <v>22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-8.4619947992654751E-2</v>
      </c>
      <c r="AM23">
        <f t="shared" si="11"/>
        <v>1.0142199674592878</v>
      </c>
      <c r="AN23">
        <f t="shared" si="11"/>
        <v>-8.4619947992654751E-2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8"/>
        <v>0</v>
      </c>
      <c r="AY23">
        <f t="shared" si="8"/>
        <v>0</v>
      </c>
      <c r="AZ23">
        <f t="shared" si="8"/>
        <v>0</v>
      </c>
      <c r="BA23">
        <f t="shared" si="8"/>
        <v>0</v>
      </c>
      <c r="BB23">
        <f t="shared" si="8"/>
        <v>0</v>
      </c>
      <c r="BC23">
        <f t="shared" si="8"/>
        <v>0</v>
      </c>
      <c r="BD23">
        <f t="shared" si="8"/>
        <v>0</v>
      </c>
      <c r="BE23">
        <f t="shared" si="8"/>
        <v>0</v>
      </c>
      <c r="BF23">
        <f t="shared" si="8"/>
        <v>0</v>
      </c>
      <c r="BG23">
        <f t="shared" si="8"/>
        <v>0</v>
      </c>
      <c r="BH23">
        <f t="shared" si="9"/>
        <v>0</v>
      </c>
      <c r="BI23">
        <f t="shared" si="9"/>
        <v>0</v>
      </c>
      <c r="BJ23">
        <f t="shared" si="9"/>
        <v>0</v>
      </c>
      <c r="BK23">
        <f t="shared" si="9"/>
        <v>0</v>
      </c>
      <c r="BL23">
        <f t="shared" si="9"/>
        <v>0</v>
      </c>
      <c r="BM23">
        <f t="shared" si="9"/>
        <v>0</v>
      </c>
      <c r="BN23">
        <f t="shared" si="9"/>
        <v>0</v>
      </c>
      <c r="BO23">
        <f t="shared" si="9"/>
        <v>0</v>
      </c>
      <c r="BP23">
        <f t="shared" si="9"/>
        <v>0</v>
      </c>
      <c r="BQ23">
        <f t="shared" si="9"/>
        <v>0</v>
      </c>
      <c r="BR23">
        <f t="shared" si="9"/>
        <v>0</v>
      </c>
      <c r="BS23">
        <f t="shared" si="9"/>
        <v>0</v>
      </c>
      <c r="BT23">
        <f t="shared" si="9"/>
        <v>0</v>
      </c>
      <c r="BU23">
        <f t="shared" si="9"/>
        <v>0</v>
      </c>
      <c r="BV23">
        <f t="shared" si="9"/>
        <v>0</v>
      </c>
      <c r="BW23">
        <f t="shared" si="9"/>
        <v>0</v>
      </c>
      <c r="BX23">
        <f t="shared" si="10"/>
        <v>0</v>
      </c>
      <c r="BY23">
        <f t="shared" si="10"/>
        <v>0</v>
      </c>
      <c r="BZ23">
        <f t="shared" si="10"/>
        <v>0</v>
      </c>
      <c r="CA23">
        <f t="shared" si="10"/>
        <v>0</v>
      </c>
      <c r="CB23">
        <f t="shared" si="10"/>
        <v>0</v>
      </c>
      <c r="CC23">
        <f t="shared" si="10"/>
        <v>0</v>
      </c>
      <c r="CD23">
        <f t="shared" si="10"/>
        <v>0</v>
      </c>
      <c r="CE23">
        <f t="shared" si="10"/>
        <v>0</v>
      </c>
      <c r="CF23">
        <f t="shared" si="10"/>
        <v>0</v>
      </c>
      <c r="CG23">
        <f t="shared" si="10"/>
        <v>0</v>
      </c>
      <c r="CH23">
        <f t="shared" si="10"/>
        <v>0</v>
      </c>
      <c r="CI23">
        <f t="shared" si="10"/>
        <v>0</v>
      </c>
      <c r="CJ23">
        <f t="shared" si="10"/>
        <v>0</v>
      </c>
      <c r="CK23">
        <f t="shared" si="10"/>
        <v>0</v>
      </c>
      <c r="CL23">
        <f t="shared" si="10"/>
        <v>0</v>
      </c>
      <c r="CM23">
        <f t="shared" si="10"/>
        <v>0</v>
      </c>
      <c r="CN23">
        <f t="shared" si="13"/>
        <v>0</v>
      </c>
      <c r="CO23">
        <f t="shared" si="13"/>
        <v>0</v>
      </c>
      <c r="CP23">
        <f t="shared" si="13"/>
        <v>0</v>
      </c>
      <c r="CQ23">
        <f t="shared" si="13"/>
        <v>0</v>
      </c>
      <c r="CR23">
        <f t="shared" si="13"/>
        <v>0</v>
      </c>
      <c r="CS23">
        <f t="shared" si="13"/>
        <v>0</v>
      </c>
      <c r="CT23">
        <f t="shared" si="13"/>
        <v>0</v>
      </c>
      <c r="CU23">
        <f t="shared" si="13"/>
        <v>0</v>
      </c>
      <c r="CV23">
        <f t="shared" si="13"/>
        <v>0</v>
      </c>
      <c r="CW23">
        <f t="shared" si="13"/>
        <v>0</v>
      </c>
      <c r="CX23">
        <f t="shared" si="13"/>
        <v>0</v>
      </c>
      <c r="DA23">
        <f t="shared" si="3"/>
        <v>31798.420257493548</v>
      </c>
      <c r="DB23">
        <f t="shared" si="4"/>
        <v>255.57974250645202</v>
      </c>
    </row>
    <row r="24" spans="1:106" x14ac:dyDescent="0.2">
      <c r="A24" s="11">
        <v>1</v>
      </c>
      <c r="B24" s="2">
        <v>56.5</v>
      </c>
      <c r="C24" s="3">
        <v>100.6</v>
      </c>
      <c r="D24" s="2">
        <v>985.4</v>
      </c>
      <c r="E24" s="3">
        <v>975.1</v>
      </c>
      <c r="F24" s="2">
        <v>62.9</v>
      </c>
      <c r="G24" s="12">
        <v>-1368.501743701112</v>
      </c>
      <c r="H24">
        <f t="shared" si="5"/>
        <v>1368.501743701112</v>
      </c>
      <c r="J24" s="9">
        <v>26982</v>
      </c>
      <c r="Q24">
        <v>23</v>
      </c>
      <c r="R24">
        <f t="shared" si="15"/>
        <v>0</v>
      </c>
      <c r="S24">
        <f t="shared" si="15"/>
        <v>0</v>
      </c>
      <c r="T24">
        <f t="shared" si="15"/>
        <v>0</v>
      </c>
      <c r="U24">
        <f t="shared" si="15"/>
        <v>0</v>
      </c>
      <c r="V24">
        <f t="shared" si="15"/>
        <v>0</v>
      </c>
      <c r="W24">
        <f t="shared" si="15"/>
        <v>0</v>
      </c>
      <c r="X24">
        <f t="shared" si="15"/>
        <v>0</v>
      </c>
      <c r="Y24">
        <f t="shared" si="15"/>
        <v>0</v>
      </c>
      <c r="Z24">
        <f t="shared" si="15"/>
        <v>0</v>
      </c>
      <c r="AA24">
        <f t="shared" si="15"/>
        <v>0</v>
      </c>
      <c r="AB24">
        <f t="shared" si="15"/>
        <v>0</v>
      </c>
      <c r="AC24">
        <f t="shared" si="15"/>
        <v>0</v>
      </c>
      <c r="AD24">
        <f t="shared" si="15"/>
        <v>0</v>
      </c>
      <c r="AE24">
        <f t="shared" si="15"/>
        <v>0</v>
      </c>
      <c r="AF24">
        <f t="shared" si="15"/>
        <v>0</v>
      </c>
      <c r="AG24">
        <f t="shared" si="15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-8.4619947992654751E-2</v>
      </c>
      <c r="AN24">
        <f t="shared" si="11"/>
        <v>1.0142199674592878</v>
      </c>
      <c r="AO24">
        <f t="shared" si="11"/>
        <v>-8.4619947992654751E-2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8"/>
        <v>0</v>
      </c>
      <c r="AY24">
        <f t="shared" si="8"/>
        <v>0</v>
      </c>
      <c r="AZ24">
        <f t="shared" si="8"/>
        <v>0</v>
      </c>
      <c r="BA24">
        <f t="shared" si="8"/>
        <v>0</v>
      </c>
      <c r="BB24">
        <f t="shared" si="8"/>
        <v>0</v>
      </c>
      <c r="BC24">
        <f t="shared" si="8"/>
        <v>0</v>
      </c>
      <c r="BD24">
        <f t="shared" si="8"/>
        <v>0</v>
      </c>
      <c r="BE24">
        <f t="shared" si="8"/>
        <v>0</v>
      </c>
      <c r="BF24">
        <f t="shared" si="8"/>
        <v>0</v>
      </c>
      <c r="BG24">
        <f t="shared" si="8"/>
        <v>0</v>
      </c>
      <c r="BH24">
        <f t="shared" si="9"/>
        <v>0</v>
      </c>
      <c r="BI24">
        <f t="shared" si="9"/>
        <v>0</v>
      </c>
      <c r="BJ24">
        <f t="shared" si="9"/>
        <v>0</v>
      </c>
      <c r="BK24">
        <f t="shared" si="9"/>
        <v>0</v>
      </c>
      <c r="BL24">
        <f t="shared" si="9"/>
        <v>0</v>
      </c>
      <c r="BM24">
        <f t="shared" si="9"/>
        <v>0</v>
      </c>
      <c r="BN24">
        <f t="shared" si="9"/>
        <v>0</v>
      </c>
      <c r="BO24">
        <f t="shared" si="9"/>
        <v>0</v>
      </c>
      <c r="BP24">
        <f t="shared" si="9"/>
        <v>0</v>
      </c>
      <c r="BQ24">
        <f t="shared" si="9"/>
        <v>0</v>
      </c>
      <c r="BR24">
        <f t="shared" si="9"/>
        <v>0</v>
      </c>
      <c r="BS24">
        <f t="shared" si="9"/>
        <v>0</v>
      </c>
      <c r="BT24">
        <f t="shared" si="9"/>
        <v>0</v>
      </c>
      <c r="BU24">
        <f t="shared" si="9"/>
        <v>0</v>
      </c>
      <c r="BV24">
        <f t="shared" si="9"/>
        <v>0</v>
      </c>
      <c r="BW24">
        <f t="shared" si="9"/>
        <v>0</v>
      </c>
      <c r="BX24">
        <f t="shared" si="10"/>
        <v>0</v>
      </c>
      <c r="BY24">
        <f t="shared" si="10"/>
        <v>0</v>
      </c>
      <c r="BZ24">
        <f t="shared" si="10"/>
        <v>0</v>
      </c>
      <c r="CA24">
        <f t="shared" si="10"/>
        <v>0</v>
      </c>
      <c r="CB24">
        <f t="shared" si="10"/>
        <v>0</v>
      </c>
      <c r="CC24">
        <f t="shared" si="10"/>
        <v>0</v>
      </c>
      <c r="CD24">
        <f t="shared" si="10"/>
        <v>0</v>
      </c>
      <c r="CE24">
        <f t="shared" si="10"/>
        <v>0</v>
      </c>
      <c r="CF24">
        <f t="shared" si="10"/>
        <v>0</v>
      </c>
      <c r="CG24">
        <f t="shared" si="10"/>
        <v>0</v>
      </c>
      <c r="CH24">
        <f t="shared" si="10"/>
        <v>0</v>
      </c>
      <c r="CI24">
        <f t="shared" si="10"/>
        <v>0</v>
      </c>
      <c r="CJ24">
        <f t="shared" si="10"/>
        <v>0</v>
      </c>
      <c r="CK24">
        <f t="shared" si="10"/>
        <v>0</v>
      </c>
      <c r="CL24">
        <f t="shared" si="10"/>
        <v>0</v>
      </c>
      <c r="CM24">
        <f t="shared" si="10"/>
        <v>0</v>
      </c>
      <c r="CN24">
        <f t="shared" si="13"/>
        <v>0</v>
      </c>
      <c r="CO24">
        <f t="shared" si="13"/>
        <v>0</v>
      </c>
      <c r="CP24">
        <f t="shared" si="13"/>
        <v>0</v>
      </c>
      <c r="CQ24">
        <f t="shared" si="13"/>
        <v>0</v>
      </c>
      <c r="CR24">
        <f t="shared" si="13"/>
        <v>0</v>
      </c>
      <c r="CS24">
        <f t="shared" si="13"/>
        <v>0</v>
      </c>
      <c r="CT24">
        <f t="shared" si="13"/>
        <v>0</v>
      </c>
      <c r="CU24">
        <f t="shared" si="13"/>
        <v>0</v>
      </c>
      <c r="CV24">
        <f t="shared" si="13"/>
        <v>0</v>
      </c>
      <c r="CW24">
        <f t="shared" si="13"/>
        <v>0</v>
      </c>
      <c r="CX24">
        <f t="shared" si="13"/>
        <v>0</v>
      </c>
      <c r="DA24">
        <f t="shared" si="3"/>
        <v>28357.05886698599</v>
      </c>
      <c r="DB24">
        <f t="shared" si="4"/>
        <v>-1375.0588669859899</v>
      </c>
    </row>
    <row r="25" spans="1:106" x14ac:dyDescent="0.2">
      <c r="A25" s="11">
        <v>1</v>
      </c>
      <c r="B25" s="2">
        <v>60.9</v>
      </c>
      <c r="C25" s="3">
        <v>101.8</v>
      </c>
      <c r="D25" s="2">
        <v>848.6</v>
      </c>
      <c r="E25" s="3">
        <v>703</v>
      </c>
      <c r="F25" s="2">
        <v>71.400000000000006</v>
      </c>
      <c r="G25" s="12">
        <v>-7603.8731707298357</v>
      </c>
      <c r="H25">
        <f t="shared" si="5"/>
        <v>7603.8731707298357</v>
      </c>
      <c r="J25" s="9">
        <v>27461</v>
      </c>
      <c r="Q25">
        <v>24</v>
      </c>
      <c r="R25">
        <f t="shared" si="15"/>
        <v>0</v>
      </c>
      <c r="S25">
        <f t="shared" si="15"/>
        <v>0</v>
      </c>
      <c r="T25">
        <f t="shared" si="15"/>
        <v>0</v>
      </c>
      <c r="U25">
        <f t="shared" si="15"/>
        <v>0</v>
      </c>
      <c r="V25">
        <f t="shared" si="15"/>
        <v>0</v>
      </c>
      <c r="W25">
        <f t="shared" si="15"/>
        <v>0</v>
      </c>
      <c r="X25">
        <f t="shared" si="15"/>
        <v>0</v>
      </c>
      <c r="Y25">
        <f t="shared" si="15"/>
        <v>0</v>
      </c>
      <c r="Z25">
        <f t="shared" si="15"/>
        <v>0</v>
      </c>
      <c r="AA25">
        <f t="shared" si="15"/>
        <v>0</v>
      </c>
      <c r="AB25">
        <f t="shared" si="15"/>
        <v>0</v>
      </c>
      <c r="AC25">
        <f t="shared" si="15"/>
        <v>0</v>
      </c>
      <c r="AD25">
        <f t="shared" si="15"/>
        <v>0</v>
      </c>
      <c r="AE25">
        <f t="shared" si="15"/>
        <v>0</v>
      </c>
      <c r="AF25">
        <f t="shared" si="15"/>
        <v>0</v>
      </c>
      <c r="AG25">
        <f t="shared" si="15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-8.4619947992654751E-2</v>
      </c>
      <c r="AO25">
        <f t="shared" si="11"/>
        <v>1.0142199674592878</v>
      </c>
      <c r="AP25">
        <f t="shared" si="11"/>
        <v>-8.4619947992654751E-2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8"/>
        <v>0</v>
      </c>
      <c r="AY25">
        <f t="shared" si="8"/>
        <v>0</v>
      </c>
      <c r="AZ25">
        <f t="shared" si="8"/>
        <v>0</v>
      </c>
      <c r="BA25">
        <f t="shared" si="8"/>
        <v>0</v>
      </c>
      <c r="BB25">
        <f t="shared" si="8"/>
        <v>0</v>
      </c>
      <c r="BC25">
        <f t="shared" si="8"/>
        <v>0</v>
      </c>
      <c r="BD25">
        <f t="shared" si="8"/>
        <v>0</v>
      </c>
      <c r="BE25">
        <f t="shared" si="8"/>
        <v>0</v>
      </c>
      <c r="BF25">
        <f t="shared" si="8"/>
        <v>0</v>
      </c>
      <c r="BG25">
        <f t="shared" si="8"/>
        <v>0</v>
      </c>
      <c r="BH25">
        <f t="shared" si="9"/>
        <v>0</v>
      </c>
      <c r="BI25">
        <f t="shared" si="9"/>
        <v>0</v>
      </c>
      <c r="BJ25">
        <f t="shared" si="9"/>
        <v>0</v>
      </c>
      <c r="BK25">
        <f t="shared" si="9"/>
        <v>0</v>
      </c>
      <c r="BL25">
        <f t="shared" si="9"/>
        <v>0</v>
      </c>
      <c r="BM25">
        <f t="shared" si="9"/>
        <v>0</v>
      </c>
      <c r="BN25">
        <f t="shared" si="9"/>
        <v>0</v>
      </c>
      <c r="BO25">
        <f t="shared" si="9"/>
        <v>0</v>
      </c>
      <c r="BP25">
        <f t="shared" si="9"/>
        <v>0</v>
      </c>
      <c r="BQ25">
        <f t="shared" si="9"/>
        <v>0</v>
      </c>
      <c r="BR25">
        <f t="shared" si="9"/>
        <v>0</v>
      </c>
      <c r="BS25">
        <f t="shared" si="9"/>
        <v>0</v>
      </c>
      <c r="BT25">
        <f t="shared" si="9"/>
        <v>0</v>
      </c>
      <c r="BU25">
        <f t="shared" si="9"/>
        <v>0</v>
      </c>
      <c r="BV25">
        <f t="shared" si="9"/>
        <v>0</v>
      </c>
      <c r="BW25">
        <f t="shared" si="9"/>
        <v>0</v>
      </c>
      <c r="BX25">
        <f t="shared" si="10"/>
        <v>0</v>
      </c>
      <c r="BY25">
        <f t="shared" si="10"/>
        <v>0</v>
      </c>
      <c r="BZ25">
        <f t="shared" si="10"/>
        <v>0</v>
      </c>
      <c r="CA25">
        <f t="shared" si="10"/>
        <v>0</v>
      </c>
      <c r="CB25">
        <f t="shared" si="10"/>
        <v>0</v>
      </c>
      <c r="CC25">
        <f t="shared" si="10"/>
        <v>0</v>
      </c>
      <c r="CD25">
        <f t="shared" si="10"/>
        <v>0</v>
      </c>
      <c r="CE25">
        <f t="shared" si="10"/>
        <v>0</v>
      </c>
      <c r="CF25">
        <f t="shared" si="10"/>
        <v>0</v>
      </c>
      <c r="CG25">
        <f t="shared" si="10"/>
        <v>0</v>
      </c>
      <c r="CH25">
        <f t="shared" si="10"/>
        <v>0</v>
      </c>
      <c r="CI25">
        <f t="shared" si="10"/>
        <v>0</v>
      </c>
      <c r="CJ25">
        <f t="shared" si="10"/>
        <v>0</v>
      </c>
      <c r="CK25">
        <f t="shared" si="10"/>
        <v>0</v>
      </c>
      <c r="CL25">
        <f t="shared" si="10"/>
        <v>0</v>
      </c>
      <c r="CM25">
        <f t="shared" si="10"/>
        <v>0</v>
      </c>
      <c r="CN25">
        <f t="shared" si="13"/>
        <v>0</v>
      </c>
      <c r="CO25">
        <f t="shared" si="13"/>
        <v>0</v>
      </c>
      <c r="CP25">
        <f t="shared" si="13"/>
        <v>0</v>
      </c>
      <c r="CQ25">
        <f t="shared" si="13"/>
        <v>0</v>
      </c>
      <c r="CR25">
        <f t="shared" si="13"/>
        <v>0</v>
      </c>
      <c r="CS25">
        <f t="shared" si="13"/>
        <v>0</v>
      </c>
      <c r="CT25">
        <f t="shared" si="13"/>
        <v>0</v>
      </c>
      <c r="CU25">
        <f t="shared" si="13"/>
        <v>0</v>
      </c>
      <c r="CV25">
        <f t="shared" si="13"/>
        <v>0</v>
      </c>
      <c r="CW25">
        <f t="shared" si="13"/>
        <v>0</v>
      </c>
      <c r="CX25">
        <f t="shared" si="13"/>
        <v>0</v>
      </c>
      <c r="DA25">
        <f t="shared" si="3"/>
        <v>35046.796103027053</v>
      </c>
      <c r="DB25">
        <f t="shared" si="4"/>
        <v>-7585.7961030270526</v>
      </c>
    </row>
    <row r="26" spans="1:106" x14ac:dyDescent="0.2">
      <c r="A26" s="11">
        <v>1</v>
      </c>
      <c r="B26" s="2">
        <v>60.6</v>
      </c>
      <c r="C26" s="3">
        <v>104.4</v>
      </c>
      <c r="D26" s="2">
        <v>658.3</v>
      </c>
      <c r="E26" s="3">
        <v>14195.6</v>
      </c>
      <c r="F26" s="2">
        <v>60.4</v>
      </c>
      <c r="G26" s="12">
        <v>-1245.3742135457214</v>
      </c>
      <c r="H26">
        <f t="shared" si="5"/>
        <v>1245.3742135457214</v>
      </c>
      <c r="J26" s="9">
        <v>31341</v>
      </c>
      <c r="Q26">
        <v>25</v>
      </c>
      <c r="R26">
        <f t="shared" si="15"/>
        <v>0</v>
      </c>
      <c r="S26">
        <f t="shared" si="15"/>
        <v>0</v>
      </c>
      <c r="T26">
        <f t="shared" si="15"/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1"/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-8.4619947992654751E-2</v>
      </c>
      <c r="AP26">
        <f t="shared" si="11"/>
        <v>1.0142199674592878</v>
      </c>
      <c r="AQ26">
        <f t="shared" si="11"/>
        <v>-8.4619947992654751E-2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8"/>
        <v>0</v>
      </c>
      <c r="AY26">
        <f t="shared" si="8"/>
        <v>0</v>
      </c>
      <c r="AZ26">
        <f t="shared" si="8"/>
        <v>0</v>
      </c>
      <c r="BA26">
        <f t="shared" si="8"/>
        <v>0</v>
      </c>
      <c r="BB26">
        <f t="shared" si="8"/>
        <v>0</v>
      </c>
      <c r="BC26">
        <f t="shared" si="8"/>
        <v>0</v>
      </c>
      <c r="BD26">
        <f t="shared" si="8"/>
        <v>0</v>
      </c>
      <c r="BE26">
        <f t="shared" si="8"/>
        <v>0</v>
      </c>
      <c r="BF26">
        <f t="shared" si="8"/>
        <v>0</v>
      </c>
      <c r="BG26">
        <f t="shared" si="8"/>
        <v>0</v>
      </c>
      <c r="BH26">
        <f t="shared" si="9"/>
        <v>0</v>
      </c>
      <c r="BI26">
        <f t="shared" si="9"/>
        <v>0</v>
      </c>
      <c r="BJ26">
        <f t="shared" si="9"/>
        <v>0</v>
      </c>
      <c r="BK26">
        <f t="shared" si="9"/>
        <v>0</v>
      </c>
      <c r="BL26">
        <f t="shared" si="9"/>
        <v>0</v>
      </c>
      <c r="BM26">
        <f t="shared" si="9"/>
        <v>0</v>
      </c>
      <c r="BN26">
        <f t="shared" si="9"/>
        <v>0</v>
      </c>
      <c r="BO26">
        <f t="shared" si="9"/>
        <v>0</v>
      </c>
      <c r="BP26">
        <f t="shared" si="9"/>
        <v>0</v>
      </c>
      <c r="BQ26">
        <f t="shared" si="9"/>
        <v>0</v>
      </c>
      <c r="BR26">
        <f t="shared" si="9"/>
        <v>0</v>
      </c>
      <c r="BS26">
        <f t="shared" si="9"/>
        <v>0</v>
      </c>
      <c r="BT26">
        <f t="shared" si="9"/>
        <v>0</v>
      </c>
      <c r="BU26">
        <f t="shared" si="9"/>
        <v>0</v>
      </c>
      <c r="BV26">
        <f t="shared" si="9"/>
        <v>0</v>
      </c>
      <c r="BW26">
        <f t="shared" ref="BW26:CL48" si="16">IF(AND(BW$1=$Q26,OR(BW$1=1,BW$1=85)),$L$2,IF(ABS(BW$1-$Q26)=1,$N$2,IF(BW$1=$Q26,$M$2,0)))</f>
        <v>0</v>
      </c>
      <c r="BX26">
        <f t="shared" si="16"/>
        <v>0</v>
      </c>
      <c r="BY26">
        <f t="shared" si="16"/>
        <v>0</v>
      </c>
      <c r="BZ26">
        <f t="shared" si="16"/>
        <v>0</v>
      </c>
      <c r="CA26">
        <f t="shared" si="16"/>
        <v>0</v>
      </c>
      <c r="CB26">
        <f t="shared" si="16"/>
        <v>0</v>
      </c>
      <c r="CC26">
        <f t="shared" si="10"/>
        <v>0</v>
      </c>
      <c r="CD26">
        <f t="shared" si="10"/>
        <v>0</v>
      </c>
      <c r="CE26">
        <f t="shared" si="10"/>
        <v>0</v>
      </c>
      <c r="CF26">
        <f t="shared" si="10"/>
        <v>0</v>
      </c>
      <c r="CG26">
        <f t="shared" si="10"/>
        <v>0</v>
      </c>
      <c r="CH26">
        <f t="shared" si="10"/>
        <v>0</v>
      </c>
      <c r="CI26">
        <f t="shared" si="10"/>
        <v>0</v>
      </c>
      <c r="CJ26">
        <f t="shared" si="10"/>
        <v>0</v>
      </c>
      <c r="CK26">
        <f t="shared" si="10"/>
        <v>0</v>
      </c>
      <c r="CL26">
        <f t="shared" si="10"/>
        <v>0</v>
      </c>
      <c r="CM26">
        <f t="shared" si="10"/>
        <v>0</v>
      </c>
      <c r="CN26">
        <f t="shared" si="13"/>
        <v>0</v>
      </c>
      <c r="CO26">
        <f t="shared" si="13"/>
        <v>0</v>
      </c>
      <c r="CP26">
        <f t="shared" si="13"/>
        <v>0</v>
      </c>
      <c r="CQ26">
        <f t="shared" si="13"/>
        <v>0</v>
      </c>
      <c r="CR26">
        <f t="shared" si="13"/>
        <v>0</v>
      </c>
      <c r="CS26">
        <f t="shared" si="13"/>
        <v>0</v>
      </c>
      <c r="CT26">
        <f t="shared" si="13"/>
        <v>0</v>
      </c>
      <c r="CU26">
        <f t="shared" si="13"/>
        <v>0</v>
      </c>
      <c r="CV26">
        <f t="shared" si="13"/>
        <v>0</v>
      </c>
      <c r="CW26">
        <f t="shared" si="13"/>
        <v>0</v>
      </c>
      <c r="CX26">
        <f t="shared" si="13"/>
        <v>0</v>
      </c>
      <c r="DA26">
        <f t="shared" si="3"/>
        <v>32605.749643842391</v>
      </c>
      <c r="DB26">
        <f t="shared" si="4"/>
        <v>-1264.7496438423914</v>
      </c>
    </row>
    <row r="27" spans="1:106" x14ac:dyDescent="0.2">
      <c r="A27" s="11">
        <v>1</v>
      </c>
      <c r="B27" s="2">
        <v>63.2</v>
      </c>
      <c r="C27" s="3">
        <v>102</v>
      </c>
      <c r="D27" s="2">
        <v>831.9</v>
      </c>
      <c r="E27" s="3">
        <v>6516.3</v>
      </c>
      <c r="F27" s="2">
        <v>79.5</v>
      </c>
      <c r="G27" s="12">
        <v>1029.5617825114314</v>
      </c>
      <c r="H27">
        <f t="shared" si="5"/>
        <v>1029.5617825114314</v>
      </c>
      <c r="J27" s="9">
        <v>41564</v>
      </c>
      <c r="Q27">
        <v>26</v>
      </c>
      <c r="R27">
        <f t="shared" si="15"/>
        <v>0</v>
      </c>
      <c r="S27">
        <f t="shared" si="15"/>
        <v>0</v>
      </c>
      <c r="T27">
        <f t="shared" si="15"/>
        <v>0</v>
      </c>
      <c r="U27">
        <f t="shared" si="15"/>
        <v>0</v>
      </c>
      <c r="V27">
        <f t="shared" si="15"/>
        <v>0</v>
      </c>
      <c r="W27">
        <f t="shared" si="15"/>
        <v>0</v>
      </c>
      <c r="X27">
        <f t="shared" si="15"/>
        <v>0</v>
      </c>
      <c r="Y27">
        <f t="shared" si="15"/>
        <v>0</v>
      </c>
      <c r="Z27">
        <f t="shared" si="15"/>
        <v>0</v>
      </c>
      <c r="AA27">
        <f t="shared" si="15"/>
        <v>0</v>
      </c>
      <c r="AB27">
        <f t="shared" si="15"/>
        <v>0</v>
      </c>
      <c r="AC27">
        <f t="shared" si="15"/>
        <v>0</v>
      </c>
      <c r="AD27">
        <f t="shared" si="15"/>
        <v>0</v>
      </c>
      <c r="AE27">
        <f t="shared" si="15"/>
        <v>0</v>
      </c>
      <c r="AF27">
        <f t="shared" si="15"/>
        <v>0</v>
      </c>
      <c r="AG27">
        <f t="shared" si="15"/>
        <v>0</v>
      </c>
      <c r="AH27">
        <f t="shared" si="11"/>
        <v>0</v>
      </c>
      <c r="AI27">
        <f t="shared" si="11"/>
        <v>0</v>
      </c>
      <c r="AJ27">
        <f t="shared" si="11"/>
        <v>0</v>
      </c>
      <c r="AK27">
        <f t="shared" si="11"/>
        <v>0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-8.4619947992654751E-2</v>
      </c>
      <c r="AQ27">
        <f t="shared" si="11"/>
        <v>1.0142199674592878</v>
      </c>
      <c r="AR27">
        <f t="shared" si="11"/>
        <v>-8.4619947992654751E-2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ref="AW27:BL51" si="17">IF(AND(AW$1=$Q27,OR(AW$1=1,AW$1=85)),$L$2,IF(ABS(AW$1-$Q27)=1,$N$2,IF(AW$1=$Q27,$M$2,0)))</f>
        <v>0</v>
      </c>
      <c r="AX27">
        <f t="shared" si="17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7"/>
        <v>0</v>
      </c>
      <c r="BE27">
        <f t="shared" si="17"/>
        <v>0</v>
      </c>
      <c r="BF27">
        <f t="shared" si="8"/>
        <v>0</v>
      </c>
      <c r="BG27">
        <f t="shared" si="8"/>
        <v>0</v>
      </c>
      <c r="BH27">
        <f t="shared" ref="BH27:BW42" si="18">IF(AND(BH$1=$Q27,OR(BH$1=1,BH$1=85)),$L$2,IF(ABS(BH$1-$Q27)=1,$N$2,IF(BH$1=$Q27,$M$2,0)))</f>
        <v>0</v>
      </c>
      <c r="BI27">
        <f t="shared" si="18"/>
        <v>0</v>
      </c>
      <c r="BJ27">
        <f t="shared" si="18"/>
        <v>0</v>
      </c>
      <c r="BK27">
        <f t="shared" si="18"/>
        <v>0</v>
      </c>
      <c r="BL27">
        <f t="shared" si="18"/>
        <v>0</v>
      </c>
      <c r="BM27">
        <f t="shared" si="18"/>
        <v>0</v>
      </c>
      <c r="BN27">
        <f t="shared" si="18"/>
        <v>0</v>
      </c>
      <c r="BO27">
        <f t="shared" si="18"/>
        <v>0</v>
      </c>
      <c r="BP27">
        <f t="shared" si="18"/>
        <v>0</v>
      </c>
      <c r="BQ27">
        <f t="shared" si="18"/>
        <v>0</v>
      </c>
      <c r="BR27">
        <f t="shared" si="18"/>
        <v>0</v>
      </c>
      <c r="BS27">
        <f t="shared" si="18"/>
        <v>0</v>
      </c>
      <c r="BT27">
        <f t="shared" si="18"/>
        <v>0</v>
      </c>
      <c r="BU27">
        <f t="shared" si="18"/>
        <v>0</v>
      </c>
      <c r="BV27">
        <f t="shared" si="18"/>
        <v>0</v>
      </c>
      <c r="BW27">
        <f t="shared" si="18"/>
        <v>0</v>
      </c>
      <c r="BX27">
        <f t="shared" si="16"/>
        <v>0</v>
      </c>
      <c r="BY27">
        <f t="shared" si="16"/>
        <v>0</v>
      </c>
      <c r="BZ27">
        <f t="shared" si="16"/>
        <v>0</v>
      </c>
      <c r="CA27">
        <f t="shared" si="16"/>
        <v>0</v>
      </c>
      <c r="CB27">
        <f t="shared" si="16"/>
        <v>0</v>
      </c>
      <c r="CC27">
        <f t="shared" si="10"/>
        <v>0</v>
      </c>
      <c r="CD27">
        <f t="shared" si="10"/>
        <v>0</v>
      </c>
      <c r="CE27">
        <f t="shared" si="10"/>
        <v>0</v>
      </c>
      <c r="CF27">
        <f t="shared" si="10"/>
        <v>0</v>
      </c>
      <c r="CG27">
        <f t="shared" si="10"/>
        <v>0</v>
      </c>
      <c r="CH27">
        <f t="shared" si="10"/>
        <v>0</v>
      </c>
      <c r="CI27">
        <f t="shared" si="10"/>
        <v>0</v>
      </c>
      <c r="CJ27">
        <f t="shared" si="10"/>
        <v>0</v>
      </c>
      <c r="CK27">
        <f t="shared" si="10"/>
        <v>0</v>
      </c>
      <c r="CL27">
        <f t="shared" si="10"/>
        <v>0</v>
      </c>
      <c r="CM27">
        <f t="shared" si="10"/>
        <v>0</v>
      </c>
      <c r="CN27">
        <f t="shared" si="13"/>
        <v>0</v>
      </c>
      <c r="CO27">
        <f t="shared" si="13"/>
        <v>0</v>
      </c>
      <c r="CP27">
        <f t="shared" si="13"/>
        <v>0</v>
      </c>
      <c r="CQ27">
        <f t="shared" si="13"/>
        <v>0</v>
      </c>
      <c r="CR27">
        <f t="shared" si="13"/>
        <v>0</v>
      </c>
      <c r="CS27">
        <f t="shared" si="13"/>
        <v>0</v>
      </c>
      <c r="CT27">
        <f t="shared" si="13"/>
        <v>0</v>
      </c>
      <c r="CU27">
        <f t="shared" si="13"/>
        <v>0</v>
      </c>
      <c r="CV27">
        <f t="shared" si="13"/>
        <v>0</v>
      </c>
      <c r="CW27">
        <f t="shared" si="13"/>
        <v>0</v>
      </c>
      <c r="CX27">
        <f t="shared" si="13"/>
        <v>0</v>
      </c>
      <c r="DA27">
        <f t="shared" si="3"/>
        <v>40498.692133616969</v>
      </c>
      <c r="DB27">
        <f t="shared" si="4"/>
        <v>1065.3078663830311</v>
      </c>
    </row>
    <row r="28" spans="1:106" x14ac:dyDescent="0.2">
      <c r="A28" s="11">
        <v>1</v>
      </c>
      <c r="B28" s="2">
        <v>58.3</v>
      </c>
      <c r="C28" s="3">
        <v>94.2</v>
      </c>
      <c r="D28" s="2">
        <v>856.4</v>
      </c>
      <c r="E28" s="3">
        <v>2826</v>
      </c>
      <c r="F28" s="2">
        <v>63.7</v>
      </c>
      <c r="G28" s="12">
        <v>4562.4545294779236</v>
      </c>
      <c r="H28">
        <f t="shared" si="5"/>
        <v>4562.4545294779236</v>
      </c>
      <c r="J28" s="9">
        <v>25292</v>
      </c>
      <c r="Q28">
        <v>27</v>
      </c>
      <c r="R28">
        <f t="shared" si="15"/>
        <v>0</v>
      </c>
      <c r="S28">
        <f t="shared" si="15"/>
        <v>0</v>
      </c>
      <c r="T28">
        <f t="shared" si="15"/>
        <v>0</v>
      </c>
      <c r="U28">
        <f t="shared" si="15"/>
        <v>0</v>
      </c>
      <c r="V28">
        <f t="shared" si="15"/>
        <v>0</v>
      </c>
      <c r="W28">
        <f t="shared" si="15"/>
        <v>0</v>
      </c>
      <c r="X28">
        <f t="shared" si="15"/>
        <v>0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0</v>
      </c>
      <c r="AF28">
        <f t="shared" si="15"/>
        <v>0</v>
      </c>
      <c r="AG28">
        <f t="shared" si="15"/>
        <v>0</v>
      </c>
      <c r="AH28">
        <f t="shared" ref="AH28:AW44" si="19">IF(AND(AH$1=$Q28,OR(AH$1=1,AH$1=85)),$L$2,IF(ABS(AH$1-$Q28)=1,$N$2,IF(AH$1=$Q28,$M$2,0)))</f>
        <v>0</v>
      </c>
      <c r="AI28">
        <f t="shared" si="19"/>
        <v>0</v>
      </c>
      <c r="AJ28">
        <f t="shared" si="19"/>
        <v>0</v>
      </c>
      <c r="AK28">
        <f t="shared" si="19"/>
        <v>0</v>
      </c>
      <c r="AL28">
        <f t="shared" si="19"/>
        <v>0</v>
      </c>
      <c r="AM28">
        <f t="shared" si="19"/>
        <v>0</v>
      </c>
      <c r="AN28">
        <f t="shared" si="19"/>
        <v>0</v>
      </c>
      <c r="AO28">
        <f t="shared" si="19"/>
        <v>0</v>
      </c>
      <c r="AP28">
        <f t="shared" si="19"/>
        <v>0</v>
      </c>
      <c r="AQ28">
        <f t="shared" si="19"/>
        <v>-8.4619947992654751E-2</v>
      </c>
      <c r="AR28">
        <f t="shared" si="19"/>
        <v>1.0142199674592878</v>
      </c>
      <c r="AS28">
        <f t="shared" si="19"/>
        <v>-8.4619947992654751E-2</v>
      </c>
      <c r="AT28">
        <f t="shared" si="19"/>
        <v>0</v>
      </c>
      <c r="AU28">
        <f t="shared" si="19"/>
        <v>0</v>
      </c>
      <c r="AV28">
        <f t="shared" si="19"/>
        <v>0</v>
      </c>
      <c r="AW28">
        <f t="shared" si="19"/>
        <v>0</v>
      </c>
      <c r="AX28">
        <f t="shared" si="17"/>
        <v>0</v>
      </c>
      <c r="AY28">
        <f t="shared" si="17"/>
        <v>0</v>
      </c>
      <c r="AZ28">
        <f t="shared" si="17"/>
        <v>0</v>
      </c>
      <c r="BA28">
        <f t="shared" si="17"/>
        <v>0</v>
      </c>
      <c r="BB28">
        <f t="shared" si="17"/>
        <v>0</v>
      </c>
      <c r="BC28">
        <f t="shared" si="17"/>
        <v>0</v>
      </c>
      <c r="BD28">
        <f t="shared" si="17"/>
        <v>0</v>
      </c>
      <c r="BE28">
        <f t="shared" si="17"/>
        <v>0</v>
      </c>
      <c r="BF28">
        <f t="shared" si="8"/>
        <v>0</v>
      </c>
      <c r="BG28">
        <f t="shared" si="8"/>
        <v>0</v>
      </c>
      <c r="BH28">
        <f t="shared" si="18"/>
        <v>0</v>
      </c>
      <c r="BI28">
        <f t="shared" si="18"/>
        <v>0</v>
      </c>
      <c r="BJ28">
        <f t="shared" si="18"/>
        <v>0</v>
      </c>
      <c r="BK28">
        <f t="shared" si="18"/>
        <v>0</v>
      </c>
      <c r="BL28">
        <f t="shared" si="18"/>
        <v>0</v>
      </c>
      <c r="BM28">
        <f t="shared" si="18"/>
        <v>0</v>
      </c>
      <c r="BN28">
        <f t="shared" si="18"/>
        <v>0</v>
      </c>
      <c r="BO28">
        <f t="shared" si="18"/>
        <v>0</v>
      </c>
      <c r="BP28">
        <f t="shared" si="18"/>
        <v>0</v>
      </c>
      <c r="BQ28">
        <f t="shared" si="18"/>
        <v>0</v>
      </c>
      <c r="BR28">
        <f t="shared" si="18"/>
        <v>0</v>
      </c>
      <c r="BS28">
        <f t="shared" si="18"/>
        <v>0</v>
      </c>
      <c r="BT28">
        <f t="shared" si="18"/>
        <v>0</v>
      </c>
      <c r="BU28">
        <f t="shared" si="18"/>
        <v>0</v>
      </c>
      <c r="BV28">
        <f t="shared" si="18"/>
        <v>0</v>
      </c>
      <c r="BW28">
        <f t="shared" si="18"/>
        <v>0</v>
      </c>
      <c r="BX28">
        <f t="shared" si="16"/>
        <v>0</v>
      </c>
      <c r="BY28">
        <f t="shared" si="16"/>
        <v>0</v>
      </c>
      <c r="BZ28">
        <f t="shared" si="16"/>
        <v>0</v>
      </c>
      <c r="CA28">
        <f t="shared" si="16"/>
        <v>0</v>
      </c>
      <c r="CB28">
        <f t="shared" si="16"/>
        <v>0</v>
      </c>
      <c r="CC28">
        <f t="shared" si="10"/>
        <v>0</v>
      </c>
      <c r="CD28">
        <f t="shared" si="10"/>
        <v>0</v>
      </c>
      <c r="CE28">
        <f t="shared" si="10"/>
        <v>0</v>
      </c>
      <c r="CF28">
        <f t="shared" si="10"/>
        <v>0</v>
      </c>
      <c r="CG28">
        <f t="shared" si="10"/>
        <v>0</v>
      </c>
      <c r="CH28">
        <f t="shared" si="10"/>
        <v>0</v>
      </c>
      <c r="CI28">
        <f t="shared" si="10"/>
        <v>0</v>
      </c>
      <c r="CJ28">
        <f t="shared" si="10"/>
        <v>0</v>
      </c>
      <c r="CK28">
        <f t="shared" si="10"/>
        <v>0</v>
      </c>
      <c r="CL28">
        <f t="shared" si="10"/>
        <v>0</v>
      </c>
      <c r="CM28">
        <f t="shared" si="10"/>
        <v>0</v>
      </c>
      <c r="CN28">
        <f t="shared" si="13"/>
        <v>0</v>
      </c>
      <c r="CO28">
        <f t="shared" si="13"/>
        <v>0</v>
      </c>
      <c r="CP28">
        <f t="shared" si="13"/>
        <v>0</v>
      </c>
      <c r="CQ28">
        <f t="shared" si="13"/>
        <v>0</v>
      </c>
      <c r="CR28">
        <f t="shared" si="13"/>
        <v>0</v>
      </c>
      <c r="CS28">
        <f t="shared" si="13"/>
        <v>0</v>
      </c>
      <c r="CT28">
        <f t="shared" si="13"/>
        <v>0</v>
      </c>
      <c r="CU28">
        <f t="shared" si="13"/>
        <v>0</v>
      </c>
      <c r="CV28">
        <f t="shared" si="13"/>
        <v>0</v>
      </c>
      <c r="CW28">
        <f t="shared" si="13"/>
        <v>0</v>
      </c>
      <c r="CX28">
        <f t="shared" si="13"/>
        <v>0</v>
      </c>
      <c r="DA28">
        <f t="shared" si="3"/>
        <v>20707.06313851304</v>
      </c>
      <c r="DB28">
        <f t="shared" si="4"/>
        <v>4584.93686148696</v>
      </c>
    </row>
    <row r="29" spans="1:106" x14ac:dyDescent="0.2">
      <c r="A29" s="11">
        <v>1</v>
      </c>
      <c r="B29" s="2">
        <v>55.5</v>
      </c>
      <c r="C29" s="3">
        <v>98.6</v>
      </c>
      <c r="D29" s="2">
        <v>724.7</v>
      </c>
      <c r="E29" s="3">
        <v>686.4</v>
      </c>
      <c r="F29" s="2">
        <v>63.4</v>
      </c>
      <c r="G29" s="12">
        <v>3832.35588852008</v>
      </c>
      <c r="H29">
        <f t="shared" si="5"/>
        <v>3832.35588852008</v>
      </c>
      <c r="J29" s="9">
        <v>23880</v>
      </c>
      <c r="Q29">
        <v>28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9"/>
        <v>0</v>
      </c>
      <c r="AI29">
        <f t="shared" si="19"/>
        <v>0</v>
      </c>
      <c r="AJ29">
        <f t="shared" si="19"/>
        <v>0</v>
      </c>
      <c r="AK29">
        <f t="shared" si="19"/>
        <v>0</v>
      </c>
      <c r="AL29">
        <f t="shared" si="19"/>
        <v>0</v>
      </c>
      <c r="AM29">
        <f t="shared" si="19"/>
        <v>0</v>
      </c>
      <c r="AN29">
        <f t="shared" si="19"/>
        <v>0</v>
      </c>
      <c r="AO29">
        <f t="shared" si="19"/>
        <v>0</v>
      </c>
      <c r="AP29">
        <f t="shared" si="19"/>
        <v>0</v>
      </c>
      <c r="AQ29">
        <f t="shared" si="19"/>
        <v>0</v>
      </c>
      <c r="AR29">
        <f t="shared" si="19"/>
        <v>-8.4619947992654751E-2</v>
      </c>
      <c r="AS29">
        <f t="shared" si="19"/>
        <v>1.0142199674592878</v>
      </c>
      <c r="AT29">
        <f t="shared" si="19"/>
        <v>-8.4619947992654751E-2</v>
      </c>
      <c r="AU29">
        <f t="shared" si="19"/>
        <v>0</v>
      </c>
      <c r="AV29">
        <f t="shared" si="19"/>
        <v>0</v>
      </c>
      <c r="AW29">
        <f t="shared" si="19"/>
        <v>0</v>
      </c>
      <c r="AX29">
        <f t="shared" si="17"/>
        <v>0</v>
      </c>
      <c r="AY29">
        <f t="shared" si="17"/>
        <v>0</v>
      </c>
      <c r="AZ29">
        <f t="shared" si="17"/>
        <v>0</v>
      </c>
      <c r="BA29">
        <f t="shared" si="17"/>
        <v>0</v>
      </c>
      <c r="BB29">
        <f t="shared" si="17"/>
        <v>0</v>
      </c>
      <c r="BC29">
        <f t="shared" si="17"/>
        <v>0</v>
      </c>
      <c r="BD29">
        <f t="shared" si="17"/>
        <v>0</v>
      </c>
      <c r="BE29">
        <f t="shared" si="17"/>
        <v>0</v>
      </c>
      <c r="BF29">
        <f t="shared" si="8"/>
        <v>0</v>
      </c>
      <c r="BG29">
        <f t="shared" si="8"/>
        <v>0</v>
      </c>
      <c r="BH29">
        <f t="shared" si="18"/>
        <v>0</v>
      </c>
      <c r="BI29">
        <f t="shared" si="18"/>
        <v>0</v>
      </c>
      <c r="BJ29">
        <f t="shared" si="18"/>
        <v>0</v>
      </c>
      <c r="BK29">
        <f t="shared" si="18"/>
        <v>0</v>
      </c>
      <c r="BL29">
        <f t="shared" si="18"/>
        <v>0</v>
      </c>
      <c r="BM29">
        <f t="shared" si="18"/>
        <v>0</v>
      </c>
      <c r="BN29">
        <f t="shared" si="18"/>
        <v>0</v>
      </c>
      <c r="BO29">
        <f t="shared" si="18"/>
        <v>0</v>
      </c>
      <c r="BP29">
        <f t="shared" si="18"/>
        <v>0</v>
      </c>
      <c r="BQ29">
        <f t="shared" si="18"/>
        <v>0</v>
      </c>
      <c r="BR29">
        <f t="shared" si="18"/>
        <v>0</v>
      </c>
      <c r="BS29">
        <f t="shared" si="18"/>
        <v>0</v>
      </c>
      <c r="BT29">
        <f t="shared" si="18"/>
        <v>0</v>
      </c>
      <c r="BU29">
        <f t="shared" si="18"/>
        <v>0</v>
      </c>
      <c r="BV29">
        <f t="shared" si="18"/>
        <v>0</v>
      </c>
      <c r="BW29">
        <f t="shared" si="18"/>
        <v>0</v>
      </c>
      <c r="BX29">
        <f t="shared" si="16"/>
        <v>0</v>
      </c>
      <c r="BY29">
        <f t="shared" si="16"/>
        <v>0</v>
      </c>
      <c r="BZ29">
        <f t="shared" si="16"/>
        <v>0</v>
      </c>
      <c r="CA29">
        <f t="shared" si="16"/>
        <v>0</v>
      </c>
      <c r="CB29">
        <f t="shared" si="16"/>
        <v>0</v>
      </c>
      <c r="CC29">
        <f t="shared" si="10"/>
        <v>0</v>
      </c>
      <c r="CD29">
        <f t="shared" si="10"/>
        <v>0</v>
      </c>
      <c r="CE29">
        <f t="shared" si="10"/>
        <v>0</v>
      </c>
      <c r="CF29">
        <f t="shared" si="10"/>
        <v>0</v>
      </c>
      <c r="CG29">
        <f t="shared" si="10"/>
        <v>0</v>
      </c>
      <c r="CH29">
        <f t="shared" si="10"/>
        <v>0</v>
      </c>
      <c r="CI29">
        <f t="shared" si="10"/>
        <v>0</v>
      </c>
      <c r="CJ29">
        <f t="shared" si="10"/>
        <v>0</v>
      </c>
      <c r="CK29">
        <f t="shared" si="10"/>
        <v>0</v>
      </c>
      <c r="CL29">
        <f t="shared" si="10"/>
        <v>0</v>
      </c>
      <c r="CM29">
        <f t="shared" si="10"/>
        <v>0</v>
      </c>
      <c r="CN29">
        <f t="shared" si="13"/>
        <v>0</v>
      </c>
      <c r="CO29">
        <f t="shared" si="13"/>
        <v>0</v>
      </c>
      <c r="CP29">
        <f t="shared" si="13"/>
        <v>0</v>
      </c>
      <c r="CQ29">
        <f t="shared" si="13"/>
        <v>0</v>
      </c>
      <c r="CR29">
        <f t="shared" si="13"/>
        <v>0</v>
      </c>
      <c r="CS29">
        <f t="shared" si="13"/>
        <v>0</v>
      </c>
      <c r="CT29">
        <f t="shared" si="13"/>
        <v>0</v>
      </c>
      <c r="CU29">
        <f t="shared" si="13"/>
        <v>0</v>
      </c>
      <c r="CV29">
        <f t="shared" si="13"/>
        <v>0</v>
      </c>
      <c r="CW29">
        <f t="shared" si="13"/>
        <v>0</v>
      </c>
      <c r="CX29">
        <f t="shared" si="13"/>
        <v>0</v>
      </c>
      <c r="DA29">
        <f t="shared" si="3"/>
        <v>20055.98347301078</v>
      </c>
      <c r="DB29">
        <f t="shared" si="4"/>
        <v>3824.0165269892204</v>
      </c>
    </row>
    <row r="30" spans="1:106" x14ac:dyDescent="0.2">
      <c r="A30" s="11">
        <v>1</v>
      </c>
      <c r="B30" s="2">
        <v>66.599999999999994</v>
      </c>
      <c r="C30" s="3">
        <v>104.2</v>
      </c>
      <c r="D30" s="2">
        <v>1010.7</v>
      </c>
      <c r="E30" s="3">
        <v>94160.1</v>
      </c>
      <c r="F30" s="2">
        <v>74.8</v>
      </c>
      <c r="G30" s="12">
        <v>-11729.660649978614</v>
      </c>
      <c r="H30">
        <f t="shared" si="5"/>
        <v>11729.660649978614</v>
      </c>
      <c r="J30" s="9">
        <v>44999</v>
      </c>
      <c r="Q30">
        <v>29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9"/>
        <v>0</v>
      </c>
      <c r="AI30">
        <f t="shared" si="19"/>
        <v>0</v>
      </c>
      <c r="AJ30">
        <f t="shared" si="19"/>
        <v>0</v>
      </c>
      <c r="AK30">
        <f t="shared" si="19"/>
        <v>0</v>
      </c>
      <c r="AL30">
        <f t="shared" si="19"/>
        <v>0</v>
      </c>
      <c r="AM30">
        <f t="shared" si="19"/>
        <v>0</v>
      </c>
      <c r="AN30">
        <f t="shared" si="19"/>
        <v>0</v>
      </c>
      <c r="AO30">
        <f t="shared" si="19"/>
        <v>0</v>
      </c>
      <c r="AP30">
        <f t="shared" si="19"/>
        <v>0</v>
      </c>
      <c r="AQ30">
        <f t="shared" si="19"/>
        <v>0</v>
      </c>
      <c r="AR30">
        <f t="shared" si="19"/>
        <v>0</v>
      </c>
      <c r="AS30">
        <f t="shared" si="19"/>
        <v>-8.4619947992654751E-2</v>
      </c>
      <c r="AT30">
        <f t="shared" si="19"/>
        <v>1.0142199674592878</v>
      </c>
      <c r="AU30">
        <f t="shared" si="19"/>
        <v>-8.4619947992654751E-2</v>
      </c>
      <c r="AV30">
        <f t="shared" si="19"/>
        <v>0</v>
      </c>
      <c r="AW30">
        <f t="shared" si="19"/>
        <v>0</v>
      </c>
      <c r="AX30">
        <f t="shared" si="17"/>
        <v>0</v>
      </c>
      <c r="AY30">
        <f t="shared" si="17"/>
        <v>0</v>
      </c>
      <c r="AZ30">
        <f t="shared" si="17"/>
        <v>0</v>
      </c>
      <c r="BA30">
        <f t="shared" si="17"/>
        <v>0</v>
      </c>
      <c r="BB30">
        <f t="shared" si="17"/>
        <v>0</v>
      </c>
      <c r="BC30">
        <f t="shared" si="17"/>
        <v>0</v>
      </c>
      <c r="BD30">
        <f t="shared" si="17"/>
        <v>0</v>
      </c>
      <c r="BE30">
        <f t="shared" si="17"/>
        <v>0</v>
      </c>
      <c r="BF30">
        <f t="shared" si="8"/>
        <v>0</v>
      </c>
      <c r="BG30">
        <f t="shared" si="8"/>
        <v>0</v>
      </c>
      <c r="BH30">
        <f t="shared" si="18"/>
        <v>0</v>
      </c>
      <c r="BI30">
        <f t="shared" si="18"/>
        <v>0</v>
      </c>
      <c r="BJ30">
        <f t="shared" si="18"/>
        <v>0</v>
      </c>
      <c r="BK30">
        <f t="shared" si="18"/>
        <v>0</v>
      </c>
      <c r="BL30">
        <f t="shared" si="18"/>
        <v>0</v>
      </c>
      <c r="BM30">
        <f t="shared" si="18"/>
        <v>0</v>
      </c>
      <c r="BN30">
        <f t="shared" si="18"/>
        <v>0</v>
      </c>
      <c r="BO30">
        <f t="shared" si="18"/>
        <v>0</v>
      </c>
      <c r="BP30">
        <f t="shared" si="18"/>
        <v>0</v>
      </c>
      <c r="BQ30">
        <f t="shared" si="18"/>
        <v>0</v>
      </c>
      <c r="BR30">
        <f t="shared" si="18"/>
        <v>0</v>
      </c>
      <c r="BS30">
        <f t="shared" si="18"/>
        <v>0</v>
      </c>
      <c r="BT30">
        <f t="shared" si="18"/>
        <v>0</v>
      </c>
      <c r="BU30">
        <f t="shared" si="18"/>
        <v>0</v>
      </c>
      <c r="BV30">
        <f t="shared" si="18"/>
        <v>0</v>
      </c>
      <c r="BW30">
        <f t="shared" si="18"/>
        <v>0</v>
      </c>
      <c r="BX30">
        <f t="shared" si="16"/>
        <v>0</v>
      </c>
      <c r="BY30">
        <f t="shared" si="16"/>
        <v>0</v>
      </c>
      <c r="BZ30">
        <f t="shared" si="16"/>
        <v>0</v>
      </c>
      <c r="CA30">
        <f t="shared" si="16"/>
        <v>0</v>
      </c>
      <c r="CB30">
        <f t="shared" si="16"/>
        <v>0</v>
      </c>
      <c r="CC30">
        <f t="shared" si="10"/>
        <v>0</v>
      </c>
      <c r="CD30">
        <f t="shared" si="10"/>
        <v>0</v>
      </c>
      <c r="CE30">
        <f t="shared" si="10"/>
        <v>0</v>
      </c>
      <c r="CF30">
        <f t="shared" si="10"/>
        <v>0</v>
      </c>
      <c r="CG30">
        <f t="shared" si="10"/>
        <v>0</v>
      </c>
      <c r="CH30">
        <f t="shared" si="10"/>
        <v>0</v>
      </c>
      <c r="CI30">
        <f t="shared" si="10"/>
        <v>0</v>
      </c>
      <c r="CJ30">
        <f t="shared" ref="CJ30:CX54" si="20">IF(AND(CJ$1=$Q30,OR(CJ$1=1,CJ$1=85)),$L$2,IF(ABS(CJ$1-$Q30)=1,$N$2,IF(CJ$1=$Q30,$M$2,0)))</f>
        <v>0</v>
      </c>
      <c r="CK30">
        <f t="shared" si="20"/>
        <v>0</v>
      </c>
      <c r="CL30">
        <f t="shared" si="20"/>
        <v>0</v>
      </c>
      <c r="CM30">
        <f t="shared" si="20"/>
        <v>0</v>
      </c>
      <c r="CN30">
        <f t="shared" si="20"/>
        <v>0</v>
      </c>
      <c r="CO30">
        <f t="shared" si="20"/>
        <v>0</v>
      </c>
      <c r="CP30">
        <f t="shared" si="20"/>
        <v>0</v>
      </c>
      <c r="CQ30">
        <f t="shared" si="20"/>
        <v>0</v>
      </c>
      <c r="CR30">
        <f t="shared" si="20"/>
        <v>0</v>
      </c>
      <c r="CS30">
        <f t="shared" si="13"/>
        <v>0</v>
      </c>
      <c r="CT30">
        <f t="shared" si="13"/>
        <v>0</v>
      </c>
      <c r="CU30">
        <f t="shared" si="13"/>
        <v>0</v>
      </c>
      <c r="CV30">
        <f t="shared" si="13"/>
        <v>0</v>
      </c>
      <c r="CW30">
        <f t="shared" si="13"/>
        <v>0</v>
      </c>
      <c r="CX30">
        <f t="shared" si="13"/>
        <v>0</v>
      </c>
      <c r="DA30">
        <f t="shared" si="3"/>
        <v>56734.149658968701</v>
      </c>
      <c r="DB30">
        <f t="shared" si="4"/>
        <v>-11735.149658968701</v>
      </c>
    </row>
    <row r="31" spans="1:106" x14ac:dyDescent="0.2">
      <c r="A31" s="11">
        <v>1</v>
      </c>
      <c r="B31" s="2">
        <v>49.5</v>
      </c>
      <c r="C31" s="3">
        <v>102.3</v>
      </c>
      <c r="D31" s="2">
        <v>665.4</v>
      </c>
      <c r="E31" s="3">
        <v>343.6</v>
      </c>
      <c r="F31" s="2">
        <v>66.8</v>
      </c>
      <c r="G31" s="12">
        <v>10526.262755357515</v>
      </c>
      <c r="H31">
        <f t="shared" si="5"/>
        <v>10526.262755357515</v>
      </c>
      <c r="J31" s="9">
        <v>27553</v>
      </c>
      <c r="Q31">
        <v>30</v>
      </c>
      <c r="R31">
        <f t="shared" si="15"/>
        <v>0</v>
      </c>
      <c r="S31">
        <f t="shared" si="15"/>
        <v>0</v>
      </c>
      <c r="T31">
        <f t="shared" si="15"/>
        <v>0</v>
      </c>
      <c r="U31">
        <f t="shared" si="15"/>
        <v>0</v>
      </c>
      <c r="V31">
        <f t="shared" si="15"/>
        <v>0</v>
      </c>
      <c r="W31">
        <f t="shared" si="15"/>
        <v>0</v>
      </c>
      <c r="X31">
        <f t="shared" si="15"/>
        <v>0</v>
      </c>
      <c r="Y31">
        <f t="shared" si="15"/>
        <v>0</v>
      </c>
      <c r="Z31">
        <f t="shared" si="15"/>
        <v>0</v>
      </c>
      <c r="AA31">
        <f t="shared" si="15"/>
        <v>0</v>
      </c>
      <c r="AB31">
        <f t="shared" si="15"/>
        <v>0</v>
      </c>
      <c r="AC31">
        <f t="shared" si="15"/>
        <v>0</v>
      </c>
      <c r="AD31">
        <f t="shared" si="15"/>
        <v>0</v>
      </c>
      <c r="AE31">
        <f t="shared" si="15"/>
        <v>0</v>
      </c>
      <c r="AF31">
        <f t="shared" si="15"/>
        <v>0</v>
      </c>
      <c r="AG31">
        <f t="shared" si="15"/>
        <v>0</v>
      </c>
      <c r="AH31">
        <f t="shared" si="19"/>
        <v>0</v>
      </c>
      <c r="AI31">
        <f t="shared" si="19"/>
        <v>0</v>
      </c>
      <c r="AJ31">
        <f t="shared" si="19"/>
        <v>0</v>
      </c>
      <c r="AK31">
        <f t="shared" si="19"/>
        <v>0</v>
      </c>
      <c r="AL31">
        <f t="shared" si="19"/>
        <v>0</v>
      </c>
      <c r="AM31">
        <f t="shared" si="19"/>
        <v>0</v>
      </c>
      <c r="AN31">
        <f t="shared" si="19"/>
        <v>0</v>
      </c>
      <c r="AO31">
        <f t="shared" si="19"/>
        <v>0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-8.4619947992654751E-2</v>
      </c>
      <c r="AU31">
        <f t="shared" si="19"/>
        <v>1.0142199674592878</v>
      </c>
      <c r="AV31">
        <f t="shared" si="19"/>
        <v>-8.4619947992654751E-2</v>
      </c>
      <c r="AW31">
        <f t="shared" si="19"/>
        <v>0</v>
      </c>
      <c r="AX31">
        <f t="shared" si="17"/>
        <v>0</v>
      </c>
      <c r="AY31">
        <f t="shared" si="17"/>
        <v>0</v>
      </c>
      <c r="AZ31">
        <f t="shared" si="17"/>
        <v>0</v>
      </c>
      <c r="BA31">
        <f t="shared" si="17"/>
        <v>0</v>
      </c>
      <c r="BB31">
        <f t="shared" si="17"/>
        <v>0</v>
      </c>
      <c r="BC31">
        <f t="shared" si="17"/>
        <v>0</v>
      </c>
      <c r="BD31">
        <f t="shared" si="17"/>
        <v>0</v>
      </c>
      <c r="BE31">
        <f t="shared" si="17"/>
        <v>0</v>
      </c>
      <c r="BF31">
        <f t="shared" si="8"/>
        <v>0</v>
      </c>
      <c r="BG31">
        <f t="shared" si="8"/>
        <v>0</v>
      </c>
      <c r="BH31">
        <f t="shared" si="18"/>
        <v>0</v>
      </c>
      <c r="BI31">
        <f t="shared" si="18"/>
        <v>0</v>
      </c>
      <c r="BJ31">
        <f t="shared" si="18"/>
        <v>0</v>
      </c>
      <c r="BK31">
        <f t="shared" si="18"/>
        <v>0</v>
      </c>
      <c r="BL31">
        <f t="shared" si="18"/>
        <v>0</v>
      </c>
      <c r="BM31">
        <f t="shared" si="18"/>
        <v>0</v>
      </c>
      <c r="BN31">
        <f t="shared" si="18"/>
        <v>0</v>
      </c>
      <c r="BO31">
        <f t="shared" si="18"/>
        <v>0</v>
      </c>
      <c r="BP31">
        <f t="shared" si="18"/>
        <v>0</v>
      </c>
      <c r="BQ31">
        <f t="shared" si="18"/>
        <v>0</v>
      </c>
      <c r="BR31">
        <f t="shared" si="18"/>
        <v>0</v>
      </c>
      <c r="BS31">
        <f t="shared" si="18"/>
        <v>0</v>
      </c>
      <c r="BT31">
        <f t="shared" si="18"/>
        <v>0</v>
      </c>
      <c r="BU31">
        <f t="shared" si="18"/>
        <v>0</v>
      </c>
      <c r="BV31">
        <f t="shared" si="18"/>
        <v>0</v>
      </c>
      <c r="BW31">
        <f t="shared" si="18"/>
        <v>0</v>
      </c>
      <c r="BX31">
        <f t="shared" si="16"/>
        <v>0</v>
      </c>
      <c r="BY31">
        <f t="shared" si="16"/>
        <v>0</v>
      </c>
      <c r="BZ31">
        <f t="shared" si="16"/>
        <v>0</v>
      </c>
      <c r="CA31">
        <f t="shared" si="16"/>
        <v>0</v>
      </c>
      <c r="CB31">
        <f t="shared" si="16"/>
        <v>0</v>
      </c>
      <c r="CC31">
        <f t="shared" si="16"/>
        <v>0</v>
      </c>
      <c r="CD31">
        <f t="shared" si="16"/>
        <v>0</v>
      </c>
      <c r="CE31">
        <f t="shared" si="16"/>
        <v>0</v>
      </c>
      <c r="CF31">
        <f t="shared" si="16"/>
        <v>0</v>
      </c>
      <c r="CG31">
        <f t="shared" si="16"/>
        <v>0</v>
      </c>
      <c r="CH31">
        <f t="shared" si="16"/>
        <v>0</v>
      </c>
      <c r="CI31">
        <f t="shared" si="16"/>
        <v>0</v>
      </c>
      <c r="CJ31">
        <f t="shared" si="16"/>
        <v>0</v>
      </c>
      <c r="CK31">
        <f t="shared" si="16"/>
        <v>0</v>
      </c>
      <c r="CL31">
        <f t="shared" si="20"/>
        <v>0</v>
      </c>
      <c r="CM31">
        <f t="shared" si="20"/>
        <v>0</v>
      </c>
      <c r="CN31">
        <f t="shared" si="20"/>
        <v>0</v>
      </c>
      <c r="CO31">
        <f t="shared" si="20"/>
        <v>0</v>
      </c>
      <c r="CP31">
        <f t="shared" si="20"/>
        <v>0</v>
      </c>
      <c r="CQ31">
        <f t="shared" si="20"/>
        <v>0</v>
      </c>
      <c r="CR31">
        <f t="shared" si="20"/>
        <v>0</v>
      </c>
      <c r="CS31">
        <f t="shared" si="20"/>
        <v>0</v>
      </c>
      <c r="CT31">
        <f t="shared" si="20"/>
        <v>0</v>
      </c>
      <c r="CU31">
        <f t="shared" si="20"/>
        <v>0</v>
      </c>
      <c r="CV31">
        <f t="shared" si="20"/>
        <v>0</v>
      </c>
      <c r="CW31">
        <f t="shared" si="20"/>
        <v>0</v>
      </c>
      <c r="CX31">
        <f t="shared" si="20"/>
        <v>0</v>
      </c>
      <c r="DA31">
        <f t="shared" si="3"/>
        <v>17071.891430177035</v>
      </c>
      <c r="DB31">
        <f t="shared" si="4"/>
        <v>10481.108569822965</v>
      </c>
    </row>
    <row r="32" spans="1:106" x14ac:dyDescent="0.2">
      <c r="A32" s="11">
        <v>1</v>
      </c>
      <c r="B32" s="2">
        <v>56.6</v>
      </c>
      <c r="C32" s="3">
        <v>101.3</v>
      </c>
      <c r="D32" s="2">
        <v>685.6</v>
      </c>
      <c r="E32" s="3">
        <v>18.2</v>
      </c>
      <c r="F32" s="2">
        <v>71.400000000000006</v>
      </c>
      <c r="G32" s="12">
        <v>-9057.4185899391668</v>
      </c>
      <c r="H32">
        <f t="shared" si="5"/>
        <v>9057.4185899391668</v>
      </c>
      <c r="J32" s="9">
        <v>17082</v>
      </c>
      <c r="Q32">
        <v>31</v>
      </c>
      <c r="R32">
        <f t="shared" si="15"/>
        <v>0</v>
      </c>
      <c r="S32">
        <f t="shared" si="15"/>
        <v>0</v>
      </c>
      <c r="T32">
        <f t="shared" si="15"/>
        <v>0</v>
      </c>
      <c r="U32">
        <f t="shared" si="15"/>
        <v>0</v>
      </c>
      <c r="V32">
        <f t="shared" si="15"/>
        <v>0</v>
      </c>
      <c r="W32">
        <f t="shared" si="15"/>
        <v>0</v>
      </c>
      <c r="X32">
        <f t="shared" si="15"/>
        <v>0</v>
      </c>
      <c r="Y32">
        <f t="shared" si="15"/>
        <v>0</v>
      </c>
      <c r="Z32">
        <f t="shared" si="15"/>
        <v>0</v>
      </c>
      <c r="AA32">
        <f t="shared" si="15"/>
        <v>0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9"/>
        <v>0</v>
      </c>
      <c r="AI32">
        <f t="shared" si="19"/>
        <v>0</v>
      </c>
      <c r="AJ32">
        <f t="shared" si="19"/>
        <v>0</v>
      </c>
      <c r="AK32">
        <f t="shared" si="19"/>
        <v>0</v>
      </c>
      <c r="AL32">
        <f t="shared" si="19"/>
        <v>0</v>
      </c>
      <c r="AM32">
        <f t="shared" si="19"/>
        <v>0</v>
      </c>
      <c r="AN32">
        <f t="shared" si="19"/>
        <v>0</v>
      </c>
      <c r="AO32">
        <f t="shared" si="19"/>
        <v>0</v>
      </c>
      <c r="AP32">
        <f t="shared" si="19"/>
        <v>0</v>
      </c>
      <c r="AQ32">
        <f t="shared" si="19"/>
        <v>0</v>
      </c>
      <c r="AR32">
        <f t="shared" si="19"/>
        <v>0</v>
      </c>
      <c r="AS32">
        <f t="shared" si="19"/>
        <v>0</v>
      </c>
      <c r="AT32">
        <f t="shared" si="19"/>
        <v>0</v>
      </c>
      <c r="AU32">
        <f t="shared" si="19"/>
        <v>-8.4619947992654751E-2</v>
      </c>
      <c r="AV32">
        <f t="shared" si="19"/>
        <v>1.0142199674592878</v>
      </c>
      <c r="AW32">
        <f t="shared" si="19"/>
        <v>-8.4619947992654751E-2</v>
      </c>
      <c r="AX32">
        <f t="shared" si="17"/>
        <v>0</v>
      </c>
      <c r="AY32">
        <f t="shared" si="17"/>
        <v>0</v>
      </c>
      <c r="AZ32">
        <f t="shared" si="17"/>
        <v>0</v>
      </c>
      <c r="BA32">
        <f t="shared" si="17"/>
        <v>0</v>
      </c>
      <c r="BB32">
        <f t="shared" si="17"/>
        <v>0</v>
      </c>
      <c r="BC32">
        <f t="shared" si="17"/>
        <v>0</v>
      </c>
      <c r="BD32">
        <f t="shared" si="17"/>
        <v>0</v>
      </c>
      <c r="BE32">
        <f t="shared" si="17"/>
        <v>0</v>
      </c>
      <c r="BF32">
        <f t="shared" si="8"/>
        <v>0</v>
      </c>
      <c r="BG32">
        <f t="shared" si="8"/>
        <v>0</v>
      </c>
      <c r="BH32">
        <f t="shared" si="18"/>
        <v>0</v>
      </c>
      <c r="BI32">
        <f t="shared" si="18"/>
        <v>0</v>
      </c>
      <c r="BJ32">
        <f t="shared" si="18"/>
        <v>0</v>
      </c>
      <c r="BK32">
        <f t="shared" si="18"/>
        <v>0</v>
      </c>
      <c r="BL32">
        <f t="shared" si="18"/>
        <v>0</v>
      </c>
      <c r="BM32">
        <f t="shared" si="18"/>
        <v>0</v>
      </c>
      <c r="BN32">
        <f t="shared" si="18"/>
        <v>0</v>
      </c>
      <c r="BO32">
        <f t="shared" si="18"/>
        <v>0</v>
      </c>
      <c r="BP32">
        <f t="shared" si="18"/>
        <v>0</v>
      </c>
      <c r="BQ32">
        <f t="shared" si="18"/>
        <v>0</v>
      </c>
      <c r="BR32">
        <f t="shared" si="18"/>
        <v>0</v>
      </c>
      <c r="BS32">
        <f t="shared" si="18"/>
        <v>0</v>
      </c>
      <c r="BT32">
        <f t="shared" si="18"/>
        <v>0</v>
      </c>
      <c r="BU32">
        <f t="shared" si="18"/>
        <v>0</v>
      </c>
      <c r="BV32">
        <f t="shared" si="18"/>
        <v>0</v>
      </c>
      <c r="BW32">
        <f t="shared" si="18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6"/>
        <v>0</v>
      </c>
      <c r="CF32">
        <f t="shared" si="16"/>
        <v>0</v>
      </c>
      <c r="CG32">
        <f t="shared" si="16"/>
        <v>0</v>
      </c>
      <c r="CH32">
        <f t="shared" si="16"/>
        <v>0</v>
      </c>
      <c r="CI32">
        <f t="shared" si="16"/>
        <v>0</v>
      </c>
      <c r="CJ32">
        <f t="shared" si="16"/>
        <v>0</v>
      </c>
      <c r="CK32">
        <f t="shared" si="16"/>
        <v>0</v>
      </c>
      <c r="CL32">
        <f t="shared" si="16"/>
        <v>0</v>
      </c>
      <c r="CM32">
        <f t="shared" si="20"/>
        <v>0</v>
      </c>
      <c r="CN32">
        <f t="shared" si="20"/>
        <v>0</v>
      </c>
      <c r="CO32">
        <f t="shared" si="20"/>
        <v>0</v>
      </c>
      <c r="CP32">
        <f t="shared" si="20"/>
        <v>0</v>
      </c>
      <c r="CQ32">
        <f t="shared" si="20"/>
        <v>0</v>
      </c>
      <c r="CR32">
        <f t="shared" si="20"/>
        <v>0</v>
      </c>
      <c r="CS32">
        <f t="shared" si="20"/>
        <v>0</v>
      </c>
      <c r="CT32">
        <f t="shared" si="20"/>
        <v>0</v>
      </c>
      <c r="CU32">
        <f t="shared" si="20"/>
        <v>0</v>
      </c>
      <c r="CV32">
        <f t="shared" si="20"/>
        <v>0</v>
      </c>
      <c r="CW32">
        <f t="shared" si="20"/>
        <v>0</v>
      </c>
      <c r="CX32">
        <f t="shared" si="20"/>
        <v>0</v>
      </c>
      <c r="DA32">
        <f t="shared" si="3"/>
        <v>26141.903972941647</v>
      </c>
      <c r="DB32">
        <f t="shared" si="4"/>
        <v>-9059.9039729416472</v>
      </c>
    </row>
    <row r="33" spans="1:106" x14ac:dyDescent="0.2">
      <c r="A33" s="11">
        <v>1</v>
      </c>
      <c r="B33" s="2">
        <v>53.4</v>
      </c>
      <c r="C33" s="3">
        <v>105.9</v>
      </c>
      <c r="D33" s="2">
        <v>524.9</v>
      </c>
      <c r="E33" s="3">
        <v>602.1</v>
      </c>
      <c r="F33" s="2">
        <v>72.2</v>
      </c>
      <c r="G33" s="12">
        <v>-3688.6464157255432</v>
      </c>
      <c r="H33">
        <f t="shared" si="5"/>
        <v>3688.6464157255432</v>
      </c>
      <c r="J33" s="9">
        <v>21524</v>
      </c>
      <c r="Q33">
        <v>32</v>
      </c>
      <c r="R33">
        <f t="shared" si="15"/>
        <v>0</v>
      </c>
      <c r="S33">
        <f t="shared" si="15"/>
        <v>0</v>
      </c>
      <c r="T33">
        <f t="shared" si="15"/>
        <v>0</v>
      </c>
      <c r="U33">
        <f t="shared" si="15"/>
        <v>0</v>
      </c>
      <c r="V33">
        <f t="shared" si="15"/>
        <v>0</v>
      </c>
      <c r="W33">
        <f t="shared" si="15"/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si="15"/>
        <v>0</v>
      </c>
      <c r="AH33">
        <f t="shared" si="19"/>
        <v>0</v>
      </c>
      <c r="AI33">
        <f t="shared" si="19"/>
        <v>0</v>
      </c>
      <c r="AJ33">
        <f t="shared" si="19"/>
        <v>0</v>
      </c>
      <c r="AK33">
        <f t="shared" si="19"/>
        <v>0</v>
      </c>
      <c r="AL33">
        <f t="shared" si="19"/>
        <v>0</v>
      </c>
      <c r="AM33">
        <f t="shared" si="19"/>
        <v>0</v>
      </c>
      <c r="AN33">
        <f t="shared" si="19"/>
        <v>0</v>
      </c>
      <c r="AO33">
        <f t="shared" si="19"/>
        <v>0</v>
      </c>
      <c r="AP33">
        <f t="shared" si="19"/>
        <v>0</v>
      </c>
      <c r="AQ33">
        <f t="shared" si="19"/>
        <v>0</v>
      </c>
      <c r="AR33">
        <f t="shared" si="19"/>
        <v>0</v>
      </c>
      <c r="AS33">
        <f t="shared" si="19"/>
        <v>0</v>
      </c>
      <c r="AT33">
        <f t="shared" si="19"/>
        <v>0</v>
      </c>
      <c r="AU33">
        <f t="shared" si="19"/>
        <v>0</v>
      </c>
      <c r="AV33">
        <f t="shared" si="19"/>
        <v>-8.4619947992654751E-2</v>
      </c>
      <c r="AW33">
        <f t="shared" si="19"/>
        <v>1.0142199674592878</v>
      </c>
      <c r="AX33">
        <f t="shared" si="17"/>
        <v>-8.4619947992654751E-2</v>
      </c>
      <c r="AY33">
        <f t="shared" si="17"/>
        <v>0</v>
      </c>
      <c r="AZ33">
        <f t="shared" si="17"/>
        <v>0</v>
      </c>
      <c r="BA33">
        <f t="shared" si="17"/>
        <v>0</v>
      </c>
      <c r="BB33">
        <f t="shared" si="17"/>
        <v>0</v>
      </c>
      <c r="BC33">
        <f t="shared" si="17"/>
        <v>0</v>
      </c>
      <c r="BD33">
        <f t="shared" si="17"/>
        <v>0</v>
      </c>
      <c r="BE33">
        <f t="shared" si="17"/>
        <v>0</v>
      </c>
      <c r="BF33">
        <f t="shared" si="8"/>
        <v>0</v>
      </c>
      <c r="BG33">
        <f t="shared" si="8"/>
        <v>0</v>
      </c>
      <c r="BH33">
        <f t="shared" si="18"/>
        <v>0</v>
      </c>
      <c r="BI33">
        <f t="shared" si="18"/>
        <v>0</v>
      </c>
      <c r="BJ33">
        <f t="shared" si="18"/>
        <v>0</v>
      </c>
      <c r="BK33">
        <f t="shared" si="18"/>
        <v>0</v>
      </c>
      <c r="BL33">
        <f t="shared" si="18"/>
        <v>0</v>
      </c>
      <c r="BM33">
        <f t="shared" si="18"/>
        <v>0</v>
      </c>
      <c r="BN33">
        <f t="shared" si="18"/>
        <v>0</v>
      </c>
      <c r="BO33">
        <f t="shared" si="18"/>
        <v>0</v>
      </c>
      <c r="BP33">
        <f t="shared" si="18"/>
        <v>0</v>
      </c>
      <c r="BQ33">
        <f t="shared" si="18"/>
        <v>0</v>
      </c>
      <c r="BR33">
        <f t="shared" si="18"/>
        <v>0</v>
      </c>
      <c r="BS33">
        <f t="shared" si="18"/>
        <v>0</v>
      </c>
      <c r="BT33">
        <f t="shared" si="18"/>
        <v>0</v>
      </c>
      <c r="BU33">
        <f t="shared" si="18"/>
        <v>0</v>
      </c>
      <c r="BV33">
        <f t="shared" si="18"/>
        <v>0</v>
      </c>
      <c r="BW33">
        <f t="shared" si="18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6"/>
        <v>0</v>
      </c>
      <c r="CF33">
        <f t="shared" si="16"/>
        <v>0</v>
      </c>
      <c r="CG33">
        <f t="shared" si="16"/>
        <v>0</v>
      </c>
      <c r="CH33">
        <f t="shared" si="16"/>
        <v>0</v>
      </c>
      <c r="CI33">
        <f t="shared" si="16"/>
        <v>0</v>
      </c>
      <c r="CJ33">
        <f t="shared" si="16"/>
        <v>0</v>
      </c>
      <c r="CK33">
        <f t="shared" si="16"/>
        <v>0</v>
      </c>
      <c r="CL33">
        <f t="shared" si="16"/>
        <v>0</v>
      </c>
      <c r="CM33">
        <f t="shared" si="20"/>
        <v>0</v>
      </c>
      <c r="CN33">
        <f t="shared" si="20"/>
        <v>0</v>
      </c>
      <c r="CO33">
        <f t="shared" si="20"/>
        <v>0</v>
      </c>
      <c r="CP33">
        <f t="shared" si="20"/>
        <v>0</v>
      </c>
      <c r="CQ33">
        <f t="shared" si="20"/>
        <v>0</v>
      </c>
      <c r="CR33">
        <f t="shared" si="20"/>
        <v>0</v>
      </c>
      <c r="CS33">
        <f t="shared" si="20"/>
        <v>0</v>
      </c>
      <c r="CT33">
        <f t="shared" si="20"/>
        <v>0</v>
      </c>
      <c r="CU33">
        <f t="shared" si="20"/>
        <v>0</v>
      </c>
      <c r="CV33">
        <f t="shared" si="20"/>
        <v>0</v>
      </c>
      <c r="CW33">
        <f t="shared" si="20"/>
        <v>0</v>
      </c>
      <c r="CX33">
        <f t="shared" si="20"/>
        <v>0</v>
      </c>
      <c r="DA33">
        <f t="shared" si="3"/>
        <v>25248.957819230338</v>
      </c>
      <c r="DB33">
        <f t="shared" si="4"/>
        <v>-3724.9578192303379</v>
      </c>
    </row>
    <row r="34" spans="1:106" x14ac:dyDescent="0.2">
      <c r="A34" s="11">
        <v>1</v>
      </c>
      <c r="B34" s="2">
        <v>58.3</v>
      </c>
      <c r="C34" s="3">
        <v>101.1</v>
      </c>
      <c r="D34" s="2">
        <v>688.4</v>
      </c>
      <c r="E34" s="3">
        <v>11575.5</v>
      </c>
      <c r="F34" s="2">
        <v>78.900000000000006</v>
      </c>
      <c r="G34" s="12">
        <v>3324.4501594010726</v>
      </c>
      <c r="H34">
        <f t="shared" si="5"/>
        <v>3324.4501594010726</v>
      </c>
      <c r="J34" s="9">
        <v>34372</v>
      </c>
      <c r="Q34">
        <v>33</v>
      </c>
      <c r="R34">
        <f t="shared" si="15"/>
        <v>0</v>
      </c>
      <c r="S34">
        <f t="shared" si="15"/>
        <v>0</v>
      </c>
      <c r="T34">
        <f t="shared" si="15"/>
        <v>0</v>
      </c>
      <c r="U34">
        <f t="shared" si="15"/>
        <v>0</v>
      </c>
      <c r="V34">
        <f t="shared" si="15"/>
        <v>0</v>
      </c>
      <c r="W34">
        <f t="shared" si="15"/>
        <v>0</v>
      </c>
      <c r="X34">
        <f t="shared" si="15"/>
        <v>0</v>
      </c>
      <c r="Y34">
        <f t="shared" si="15"/>
        <v>0</v>
      </c>
      <c r="Z34">
        <f t="shared" si="15"/>
        <v>0</v>
      </c>
      <c r="AA34">
        <f t="shared" si="15"/>
        <v>0</v>
      </c>
      <c r="AB34">
        <f t="shared" si="15"/>
        <v>0</v>
      </c>
      <c r="AC34">
        <f t="shared" si="15"/>
        <v>0</v>
      </c>
      <c r="AD34">
        <f t="shared" si="15"/>
        <v>0</v>
      </c>
      <c r="AE34">
        <f t="shared" si="15"/>
        <v>0</v>
      </c>
      <c r="AF34">
        <f t="shared" si="15"/>
        <v>0</v>
      </c>
      <c r="AG34">
        <f t="shared" si="15"/>
        <v>0</v>
      </c>
      <c r="AH34">
        <f t="shared" si="19"/>
        <v>0</v>
      </c>
      <c r="AI34">
        <f t="shared" si="19"/>
        <v>0</v>
      </c>
      <c r="AJ34">
        <f t="shared" si="19"/>
        <v>0</v>
      </c>
      <c r="AK34">
        <f t="shared" si="19"/>
        <v>0</v>
      </c>
      <c r="AL34">
        <f t="shared" si="19"/>
        <v>0</v>
      </c>
      <c r="AM34">
        <f t="shared" si="19"/>
        <v>0</v>
      </c>
      <c r="AN34">
        <f t="shared" si="19"/>
        <v>0</v>
      </c>
      <c r="AO34">
        <f t="shared" si="19"/>
        <v>0</v>
      </c>
      <c r="AP34">
        <f t="shared" si="19"/>
        <v>0</v>
      </c>
      <c r="AQ34">
        <f t="shared" si="19"/>
        <v>0</v>
      </c>
      <c r="AR34">
        <f t="shared" si="19"/>
        <v>0</v>
      </c>
      <c r="AS34">
        <f t="shared" si="19"/>
        <v>0</v>
      </c>
      <c r="AT34">
        <f t="shared" si="19"/>
        <v>0</v>
      </c>
      <c r="AU34">
        <f t="shared" si="19"/>
        <v>0</v>
      </c>
      <c r="AV34">
        <f t="shared" si="19"/>
        <v>0</v>
      </c>
      <c r="AW34">
        <f t="shared" si="19"/>
        <v>-8.4619947992654751E-2</v>
      </c>
      <c r="AX34">
        <f t="shared" si="17"/>
        <v>1.0142199674592878</v>
      </c>
      <c r="AY34">
        <f t="shared" si="17"/>
        <v>-8.4619947992654751E-2</v>
      </c>
      <c r="AZ34">
        <f t="shared" si="17"/>
        <v>0</v>
      </c>
      <c r="BA34">
        <f t="shared" si="17"/>
        <v>0</v>
      </c>
      <c r="BB34">
        <f t="shared" si="17"/>
        <v>0</v>
      </c>
      <c r="BC34">
        <f t="shared" si="17"/>
        <v>0</v>
      </c>
      <c r="BD34">
        <f t="shared" si="17"/>
        <v>0</v>
      </c>
      <c r="BE34">
        <f t="shared" si="17"/>
        <v>0</v>
      </c>
      <c r="BF34">
        <f t="shared" si="8"/>
        <v>0</v>
      </c>
      <c r="BG34">
        <f t="shared" si="8"/>
        <v>0</v>
      </c>
      <c r="BH34">
        <f t="shared" si="18"/>
        <v>0</v>
      </c>
      <c r="BI34">
        <f t="shared" si="18"/>
        <v>0</v>
      </c>
      <c r="BJ34">
        <f t="shared" si="18"/>
        <v>0</v>
      </c>
      <c r="BK34">
        <f t="shared" si="18"/>
        <v>0</v>
      </c>
      <c r="BL34">
        <f t="shared" si="18"/>
        <v>0</v>
      </c>
      <c r="BM34">
        <f t="shared" si="18"/>
        <v>0</v>
      </c>
      <c r="BN34">
        <f t="shared" si="18"/>
        <v>0</v>
      </c>
      <c r="BO34">
        <f t="shared" si="18"/>
        <v>0</v>
      </c>
      <c r="BP34">
        <f t="shared" si="18"/>
        <v>0</v>
      </c>
      <c r="BQ34">
        <f t="shared" si="18"/>
        <v>0</v>
      </c>
      <c r="BR34">
        <f t="shared" si="18"/>
        <v>0</v>
      </c>
      <c r="BS34">
        <f t="shared" si="18"/>
        <v>0</v>
      </c>
      <c r="BT34">
        <f t="shared" si="18"/>
        <v>0</v>
      </c>
      <c r="BU34">
        <f t="shared" si="18"/>
        <v>0</v>
      </c>
      <c r="BV34">
        <f t="shared" si="18"/>
        <v>0</v>
      </c>
      <c r="BW34">
        <f t="shared" si="18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6"/>
        <v>0</v>
      </c>
      <c r="CF34">
        <f t="shared" si="16"/>
        <v>0</v>
      </c>
      <c r="CG34">
        <f t="shared" si="16"/>
        <v>0</v>
      </c>
      <c r="CH34">
        <f t="shared" si="16"/>
        <v>0</v>
      </c>
      <c r="CI34">
        <f t="shared" si="16"/>
        <v>0</v>
      </c>
      <c r="CJ34">
        <f t="shared" si="16"/>
        <v>0</v>
      </c>
      <c r="CK34">
        <f t="shared" si="16"/>
        <v>0</v>
      </c>
      <c r="CL34">
        <f t="shared" si="16"/>
        <v>0</v>
      </c>
      <c r="CM34">
        <f t="shared" si="20"/>
        <v>0</v>
      </c>
      <c r="CN34">
        <f t="shared" si="20"/>
        <v>0</v>
      </c>
      <c r="CO34">
        <f t="shared" si="20"/>
        <v>0</v>
      </c>
      <c r="CP34">
        <f t="shared" si="20"/>
        <v>0</v>
      </c>
      <c r="CQ34">
        <f t="shared" si="20"/>
        <v>0</v>
      </c>
      <c r="CR34">
        <f t="shared" si="20"/>
        <v>0</v>
      </c>
      <c r="CS34">
        <f t="shared" si="20"/>
        <v>0</v>
      </c>
      <c r="CT34">
        <f t="shared" si="20"/>
        <v>0</v>
      </c>
      <c r="CU34">
        <f t="shared" si="20"/>
        <v>0</v>
      </c>
      <c r="CV34">
        <f t="shared" si="20"/>
        <v>0</v>
      </c>
      <c r="CW34">
        <f t="shared" si="20"/>
        <v>0</v>
      </c>
      <c r="CX34">
        <f t="shared" si="20"/>
        <v>0</v>
      </c>
      <c r="DA34">
        <f t="shared" si="3"/>
        <v>31037.016732128395</v>
      </c>
      <c r="DB34">
        <f t="shared" si="4"/>
        <v>3334.9832678716048</v>
      </c>
    </row>
    <row r="35" spans="1:106" x14ac:dyDescent="0.2">
      <c r="A35" s="11">
        <v>1</v>
      </c>
      <c r="B35" s="2">
        <v>57.7</v>
      </c>
      <c r="C35" s="3">
        <v>100.6</v>
      </c>
      <c r="D35" s="2">
        <v>617.5</v>
      </c>
      <c r="E35" s="3">
        <v>1787.1</v>
      </c>
      <c r="F35" s="2">
        <v>72.900000000000006</v>
      </c>
      <c r="G35" s="12">
        <v>-2287.1549494754363</v>
      </c>
      <c r="H35">
        <f t="shared" si="5"/>
        <v>2287.1549494754363</v>
      </c>
      <c r="J35" s="9">
        <v>23670</v>
      </c>
      <c r="Q35">
        <v>34</v>
      </c>
      <c r="R35">
        <f t="shared" si="15"/>
        <v>0</v>
      </c>
      <c r="S35">
        <f t="shared" si="15"/>
        <v>0</v>
      </c>
      <c r="T35">
        <f t="shared" si="15"/>
        <v>0</v>
      </c>
      <c r="U35">
        <f t="shared" si="15"/>
        <v>0</v>
      </c>
      <c r="V35">
        <f t="shared" si="15"/>
        <v>0</v>
      </c>
      <c r="W35">
        <f t="shared" si="15"/>
        <v>0</v>
      </c>
      <c r="X35">
        <f t="shared" si="15"/>
        <v>0</v>
      </c>
      <c r="Y35">
        <f t="shared" si="15"/>
        <v>0</v>
      </c>
      <c r="Z35">
        <f t="shared" si="15"/>
        <v>0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5"/>
        <v>0</v>
      </c>
      <c r="AE35">
        <f t="shared" si="15"/>
        <v>0</v>
      </c>
      <c r="AF35">
        <f t="shared" si="15"/>
        <v>0</v>
      </c>
      <c r="AG35">
        <f t="shared" si="15"/>
        <v>0</v>
      </c>
      <c r="AH35">
        <f t="shared" si="19"/>
        <v>0</v>
      </c>
      <c r="AI35">
        <f t="shared" si="19"/>
        <v>0</v>
      </c>
      <c r="AJ35">
        <f t="shared" si="19"/>
        <v>0</v>
      </c>
      <c r="AK35">
        <f t="shared" si="19"/>
        <v>0</v>
      </c>
      <c r="AL35">
        <f t="shared" si="19"/>
        <v>0</v>
      </c>
      <c r="AM35">
        <f t="shared" si="19"/>
        <v>0</v>
      </c>
      <c r="AN35">
        <f t="shared" si="19"/>
        <v>0</v>
      </c>
      <c r="AO35">
        <f t="shared" si="19"/>
        <v>0</v>
      </c>
      <c r="AP35">
        <f t="shared" si="19"/>
        <v>0</v>
      </c>
      <c r="AQ35">
        <f t="shared" si="19"/>
        <v>0</v>
      </c>
      <c r="AR35">
        <f t="shared" si="19"/>
        <v>0</v>
      </c>
      <c r="AS35">
        <f t="shared" si="19"/>
        <v>0</v>
      </c>
      <c r="AT35">
        <f t="shared" si="19"/>
        <v>0</v>
      </c>
      <c r="AU35">
        <f t="shared" si="19"/>
        <v>0</v>
      </c>
      <c r="AV35">
        <f t="shared" si="19"/>
        <v>0</v>
      </c>
      <c r="AW35">
        <f t="shared" si="19"/>
        <v>0</v>
      </c>
      <c r="AX35">
        <f t="shared" si="17"/>
        <v>-8.4619947992654751E-2</v>
      </c>
      <c r="AY35">
        <f t="shared" si="17"/>
        <v>1.0142199674592878</v>
      </c>
      <c r="AZ35">
        <f t="shared" si="17"/>
        <v>-8.4619947992654751E-2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8"/>
        <v>0</v>
      </c>
      <c r="BG35">
        <f t="shared" si="8"/>
        <v>0</v>
      </c>
      <c r="BH35">
        <f t="shared" si="18"/>
        <v>0</v>
      </c>
      <c r="BI35">
        <f t="shared" si="18"/>
        <v>0</v>
      </c>
      <c r="BJ35">
        <f t="shared" si="18"/>
        <v>0</v>
      </c>
      <c r="BK35">
        <f t="shared" si="18"/>
        <v>0</v>
      </c>
      <c r="BL35">
        <f t="shared" si="18"/>
        <v>0</v>
      </c>
      <c r="BM35">
        <f t="shared" si="18"/>
        <v>0</v>
      </c>
      <c r="BN35">
        <f t="shared" si="18"/>
        <v>0</v>
      </c>
      <c r="BO35">
        <f t="shared" si="18"/>
        <v>0</v>
      </c>
      <c r="BP35">
        <f t="shared" si="18"/>
        <v>0</v>
      </c>
      <c r="BQ35">
        <f t="shared" si="18"/>
        <v>0</v>
      </c>
      <c r="BR35">
        <f t="shared" si="18"/>
        <v>0</v>
      </c>
      <c r="BS35">
        <f t="shared" si="18"/>
        <v>0</v>
      </c>
      <c r="BT35">
        <f t="shared" si="18"/>
        <v>0</v>
      </c>
      <c r="BU35">
        <f t="shared" si="18"/>
        <v>0</v>
      </c>
      <c r="BV35">
        <f t="shared" si="18"/>
        <v>0</v>
      </c>
      <c r="BW35">
        <f t="shared" si="18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6"/>
        <v>0</v>
      </c>
      <c r="CF35">
        <f t="shared" si="16"/>
        <v>0</v>
      </c>
      <c r="CG35">
        <f t="shared" si="16"/>
        <v>0</v>
      </c>
      <c r="CH35">
        <f t="shared" si="16"/>
        <v>0</v>
      </c>
      <c r="CI35">
        <f t="shared" si="16"/>
        <v>0</v>
      </c>
      <c r="CJ35">
        <f t="shared" si="16"/>
        <v>0</v>
      </c>
      <c r="CK35">
        <f t="shared" si="16"/>
        <v>0</v>
      </c>
      <c r="CL35">
        <f t="shared" si="16"/>
        <v>0</v>
      </c>
      <c r="CM35">
        <f t="shared" si="20"/>
        <v>0</v>
      </c>
      <c r="CN35">
        <f t="shared" si="20"/>
        <v>0</v>
      </c>
      <c r="CO35">
        <f t="shared" si="20"/>
        <v>0</v>
      </c>
      <c r="CP35">
        <f t="shared" si="20"/>
        <v>0</v>
      </c>
      <c r="CQ35">
        <f t="shared" si="20"/>
        <v>0</v>
      </c>
      <c r="CR35">
        <f t="shared" si="20"/>
        <v>0</v>
      </c>
      <c r="CS35">
        <f t="shared" si="20"/>
        <v>0</v>
      </c>
      <c r="CT35">
        <f t="shared" si="20"/>
        <v>0</v>
      </c>
      <c r="CU35">
        <f t="shared" si="20"/>
        <v>0</v>
      </c>
      <c r="CV35">
        <f t="shared" si="20"/>
        <v>0</v>
      </c>
      <c r="CW35">
        <f t="shared" si="20"/>
        <v>0</v>
      </c>
      <c r="CX35">
        <f t="shared" si="20"/>
        <v>0</v>
      </c>
      <c r="DA35">
        <f t="shared" si="3"/>
        <v>25952.361519297578</v>
      </c>
      <c r="DB35">
        <f t="shared" si="4"/>
        <v>-2282.3615192975776</v>
      </c>
    </row>
    <row r="36" spans="1:106" x14ac:dyDescent="0.2">
      <c r="A36" s="11">
        <v>1</v>
      </c>
      <c r="B36" s="2">
        <v>57.4</v>
      </c>
      <c r="C36" s="3">
        <v>100.1</v>
      </c>
      <c r="D36" s="2">
        <v>690.1</v>
      </c>
      <c r="E36" s="3">
        <v>7127.1</v>
      </c>
      <c r="F36" s="2">
        <v>63.6</v>
      </c>
      <c r="G36" s="12">
        <v>-1390.3678611686737</v>
      </c>
      <c r="H36">
        <f t="shared" si="5"/>
        <v>1390.3678611686737</v>
      </c>
      <c r="J36" s="9">
        <v>22813</v>
      </c>
      <c r="Q36">
        <v>35</v>
      </c>
      <c r="R36">
        <f t="shared" si="15"/>
        <v>0</v>
      </c>
      <c r="S36">
        <f t="shared" si="15"/>
        <v>0</v>
      </c>
      <c r="T36">
        <f t="shared" si="15"/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9"/>
        <v>0</v>
      </c>
      <c r="AI36">
        <f t="shared" si="19"/>
        <v>0</v>
      </c>
      <c r="AJ36">
        <f t="shared" si="19"/>
        <v>0</v>
      </c>
      <c r="AK36">
        <f t="shared" si="19"/>
        <v>0</v>
      </c>
      <c r="AL36">
        <f t="shared" si="19"/>
        <v>0</v>
      </c>
      <c r="AM36">
        <f t="shared" si="19"/>
        <v>0</v>
      </c>
      <c r="AN36">
        <f t="shared" si="19"/>
        <v>0</v>
      </c>
      <c r="AO36">
        <f t="shared" si="19"/>
        <v>0</v>
      </c>
      <c r="AP36">
        <f t="shared" si="19"/>
        <v>0</v>
      </c>
      <c r="AQ36">
        <f t="shared" si="19"/>
        <v>0</v>
      </c>
      <c r="AR36">
        <f t="shared" si="19"/>
        <v>0</v>
      </c>
      <c r="AS36">
        <f t="shared" si="19"/>
        <v>0</v>
      </c>
      <c r="AT36">
        <f t="shared" si="19"/>
        <v>0</v>
      </c>
      <c r="AU36">
        <f t="shared" si="19"/>
        <v>0</v>
      </c>
      <c r="AV36">
        <f t="shared" si="19"/>
        <v>0</v>
      </c>
      <c r="AW36">
        <f t="shared" si="19"/>
        <v>0</v>
      </c>
      <c r="AX36">
        <f t="shared" si="17"/>
        <v>0</v>
      </c>
      <c r="AY36">
        <f t="shared" si="17"/>
        <v>-8.4619947992654751E-2</v>
      </c>
      <c r="AZ36">
        <f t="shared" si="17"/>
        <v>1.0142199674592878</v>
      </c>
      <c r="BA36">
        <f t="shared" si="17"/>
        <v>-8.4619947992654751E-2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8"/>
        <v>0</v>
      </c>
      <c r="BG36">
        <f t="shared" si="8"/>
        <v>0</v>
      </c>
      <c r="BH36">
        <f t="shared" si="18"/>
        <v>0</v>
      </c>
      <c r="BI36">
        <f t="shared" si="18"/>
        <v>0</v>
      </c>
      <c r="BJ36">
        <f t="shared" si="18"/>
        <v>0</v>
      </c>
      <c r="BK36">
        <f t="shared" si="18"/>
        <v>0</v>
      </c>
      <c r="BL36">
        <f t="shared" si="18"/>
        <v>0</v>
      </c>
      <c r="BM36">
        <f t="shared" si="18"/>
        <v>0</v>
      </c>
      <c r="BN36">
        <f t="shared" si="18"/>
        <v>0</v>
      </c>
      <c r="BO36">
        <f t="shared" si="18"/>
        <v>0</v>
      </c>
      <c r="BP36">
        <f t="shared" si="18"/>
        <v>0</v>
      </c>
      <c r="BQ36">
        <f t="shared" si="18"/>
        <v>0</v>
      </c>
      <c r="BR36">
        <f t="shared" si="18"/>
        <v>0</v>
      </c>
      <c r="BS36">
        <f t="shared" si="18"/>
        <v>0</v>
      </c>
      <c r="BT36">
        <f t="shared" si="18"/>
        <v>0</v>
      </c>
      <c r="BU36">
        <f t="shared" si="18"/>
        <v>0</v>
      </c>
      <c r="BV36">
        <f t="shared" si="18"/>
        <v>0</v>
      </c>
      <c r="BW36">
        <f t="shared" si="18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6"/>
        <v>0</v>
      </c>
      <c r="CF36">
        <f t="shared" si="16"/>
        <v>0</v>
      </c>
      <c r="CG36">
        <f t="shared" si="16"/>
        <v>0</v>
      </c>
      <c r="CH36">
        <f t="shared" si="16"/>
        <v>0</v>
      </c>
      <c r="CI36">
        <f t="shared" si="16"/>
        <v>0</v>
      </c>
      <c r="CJ36">
        <f t="shared" si="16"/>
        <v>0</v>
      </c>
      <c r="CK36">
        <f t="shared" si="16"/>
        <v>0</v>
      </c>
      <c r="CL36">
        <f t="shared" si="16"/>
        <v>0</v>
      </c>
      <c r="CM36">
        <f t="shared" si="20"/>
        <v>0</v>
      </c>
      <c r="CN36">
        <f t="shared" si="20"/>
        <v>0</v>
      </c>
      <c r="CO36">
        <f t="shared" si="20"/>
        <v>0</v>
      </c>
      <c r="CP36">
        <f t="shared" si="20"/>
        <v>0</v>
      </c>
      <c r="CQ36">
        <f t="shared" si="20"/>
        <v>0</v>
      </c>
      <c r="CR36">
        <f t="shared" si="20"/>
        <v>0</v>
      </c>
      <c r="CS36">
        <f t="shared" si="20"/>
        <v>0</v>
      </c>
      <c r="CT36">
        <f t="shared" si="20"/>
        <v>0</v>
      </c>
      <c r="CU36">
        <f t="shared" si="20"/>
        <v>0</v>
      </c>
      <c r="CV36">
        <f t="shared" si="20"/>
        <v>0</v>
      </c>
      <c r="CW36">
        <f t="shared" si="20"/>
        <v>0</v>
      </c>
      <c r="CX36">
        <f t="shared" si="20"/>
        <v>0</v>
      </c>
      <c r="DA36">
        <f t="shared" si="3"/>
        <v>24212.470801288691</v>
      </c>
      <c r="DB36">
        <f t="shared" si="4"/>
        <v>-1399.4708012886913</v>
      </c>
    </row>
    <row r="37" spans="1:106" x14ac:dyDescent="0.2">
      <c r="A37" s="11">
        <v>1</v>
      </c>
      <c r="B37" s="2">
        <v>56.9</v>
      </c>
      <c r="C37" s="3">
        <v>102.3</v>
      </c>
      <c r="D37" s="2">
        <v>817.1</v>
      </c>
      <c r="E37" s="3">
        <v>19588.400000000001</v>
      </c>
      <c r="F37" s="2">
        <v>68.8</v>
      </c>
      <c r="G37" s="12">
        <v>-1956.7554923004354</v>
      </c>
      <c r="H37">
        <f t="shared" si="5"/>
        <v>1956.7554923004354</v>
      </c>
      <c r="J37" s="9">
        <v>29095</v>
      </c>
      <c r="Q37">
        <v>36</v>
      </c>
      <c r="R37">
        <f t="shared" si="15"/>
        <v>0</v>
      </c>
      <c r="S37">
        <f t="shared" si="15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ref="AG37" si="21">IF(AND(AG$1=$Q37,OR(AG$1=1,AG$1=85)),$L$2,IF(ABS(AG$1-$Q37)=1,$N$2,IF(AG$1=$Q37,$M$2,0)))</f>
        <v>0</v>
      </c>
      <c r="AH37">
        <f t="shared" si="19"/>
        <v>0</v>
      </c>
      <c r="AI37">
        <f t="shared" si="19"/>
        <v>0</v>
      </c>
      <c r="AJ37">
        <f t="shared" si="19"/>
        <v>0</v>
      </c>
      <c r="AK37">
        <f t="shared" si="19"/>
        <v>0</v>
      </c>
      <c r="AL37">
        <f t="shared" si="19"/>
        <v>0</v>
      </c>
      <c r="AM37">
        <f t="shared" si="19"/>
        <v>0</v>
      </c>
      <c r="AN37">
        <f t="shared" si="19"/>
        <v>0</v>
      </c>
      <c r="AO37">
        <f t="shared" si="19"/>
        <v>0</v>
      </c>
      <c r="AP37">
        <f t="shared" si="19"/>
        <v>0</v>
      </c>
      <c r="AQ37">
        <f t="shared" si="19"/>
        <v>0</v>
      </c>
      <c r="AR37">
        <f t="shared" si="19"/>
        <v>0</v>
      </c>
      <c r="AS37">
        <f t="shared" si="19"/>
        <v>0</v>
      </c>
      <c r="AT37">
        <f t="shared" si="19"/>
        <v>0</v>
      </c>
      <c r="AU37">
        <f t="shared" si="19"/>
        <v>0</v>
      </c>
      <c r="AV37">
        <f t="shared" si="19"/>
        <v>0</v>
      </c>
      <c r="AW37">
        <f t="shared" si="19"/>
        <v>0</v>
      </c>
      <c r="AX37">
        <f t="shared" si="17"/>
        <v>0</v>
      </c>
      <c r="AY37">
        <f t="shared" si="17"/>
        <v>0</v>
      </c>
      <c r="AZ37">
        <f t="shared" si="17"/>
        <v>-8.4619947992654751E-2</v>
      </c>
      <c r="BA37">
        <f t="shared" si="17"/>
        <v>1.0142199674592878</v>
      </c>
      <c r="BB37">
        <f t="shared" si="17"/>
        <v>-8.4619947992654751E-2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8"/>
        <v>0</v>
      </c>
      <c r="BG37">
        <f t="shared" si="8"/>
        <v>0</v>
      </c>
      <c r="BH37">
        <f t="shared" si="18"/>
        <v>0</v>
      </c>
      <c r="BI37">
        <f t="shared" si="18"/>
        <v>0</v>
      </c>
      <c r="BJ37">
        <f t="shared" si="18"/>
        <v>0</v>
      </c>
      <c r="BK37">
        <f t="shared" si="18"/>
        <v>0</v>
      </c>
      <c r="BL37">
        <f t="shared" si="18"/>
        <v>0</v>
      </c>
      <c r="BM37">
        <f t="shared" si="18"/>
        <v>0</v>
      </c>
      <c r="BN37">
        <f t="shared" si="18"/>
        <v>0</v>
      </c>
      <c r="BO37">
        <f t="shared" si="18"/>
        <v>0</v>
      </c>
      <c r="BP37">
        <f t="shared" si="18"/>
        <v>0</v>
      </c>
      <c r="BQ37">
        <f t="shared" si="18"/>
        <v>0</v>
      </c>
      <c r="BR37">
        <f t="shared" si="18"/>
        <v>0</v>
      </c>
      <c r="BS37">
        <f t="shared" si="18"/>
        <v>0</v>
      </c>
      <c r="BT37">
        <f t="shared" si="18"/>
        <v>0</v>
      </c>
      <c r="BU37">
        <f t="shared" si="18"/>
        <v>0</v>
      </c>
      <c r="BV37">
        <f t="shared" si="18"/>
        <v>0</v>
      </c>
      <c r="BW37">
        <f t="shared" si="18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6"/>
        <v>0</v>
      </c>
      <c r="CF37">
        <f t="shared" si="16"/>
        <v>0</v>
      </c>
      <c r="CG37">
        <f t="shared" si="16"/>
        <v>0</v>
      </c>
      <c r="CH37">
        <f t="shared" si="16"/>
        <v>0</v>
      </c>
      <c r="CI37">
        <f t="shared" si="16"/>
        <v>0</v>
      </c>
      <c r="CJ37">
        <f t="shared" si="16"/>
        <v>0</v>
      </c>
      <c r="CK37">
        <f t="shared" si="16"/>
        <v>0</v>
      </c>
      <c r="CL37">
        <f t="shared" si="16"/>
        <v>0</v>
      </c>
      <c r="CM37">
        <f t="shared" si="20"/>
        <v>0</v>
      </c>
      <c r="CN37">
        <f t="shared" si="20"/>
        <v>0</v>
      </c>
      <c r="CO37">
        <f t="shared" si="20"/>
        <v>0</v>
      </c>
      <c r="CP37">
        <f t="shared" si="20"/>
        <v>0</v>
      </c>
      <c r="CQ37">
        <f t="shared" si="20"/>
        <v>0</v>
      </c>
      <c r="CR37">
        <f t="shared" si="20"/>
        <v>0</v>
      </c>
      <c r="CS37">
        <f t="shared" si="20"/>
        <v>0</v>
      </c>
      <c r="CT37">
        <f t="shared" si="20"/>
        <v>0</v>
      </c>
      <c r="CU37">
        <f t="shared" si="20"/>
        <v>0</v>
      </c>
      <c r="CV37">
        <f t="shared" si="20"/>
        <v>0</v>
      </c>
      <c r="CW37">
        <f t="shared" si="20"/>
        <v>0</v>
      </c>
      <c r="CX37">
        <f t="shared" si="20"/>
        <v>0</v>
      </c>
      <c r="DA37">
        <f t="shared" si="3"/>
        <v>31067.64213775011</v>
      </c>
      <c r="DB37">
        <f t="shared" si="4"/>
        <v>-1972.6421377501101</v>
      </c>
    </row>
    <row r="38" spans="1:106" x14ac:dyDescent="0.2">
      <c r="A38" s="11">
        <v>1</v>
      </c>
      <c r="B38" s="2">
        <v>58.2</v>
      </c>
      <c r="C38" s="3">
        <v>101.4</v>
      </c>
      <c r="D38" s="2">
        <v>490.8</v>
      </c>
      <c r="E38" s="3">
        <v>83.3</v>
      </c>
      <c r="F38" s="2">
        <v>70.2</v>
      </c>
      <c r="G38" s="12">
        <v>4446.9165085615532</v>
      </c>
      <c r="H38">
        <f t="shared" si="5"/>
        <v>4446.9165085615532</v>
      </c>
      <c r="J38" s="9">
        <v>28834</v>
      </c>
      <c r="Q38">
        <v>37</v>
      </c>
      <c r="R38">
        <f t="shared" ref="R38:AG53" si="22">IF(AND(R$1=$Q38,OR(R$1=1,R$1=85)),$L$2,IF(ABS(R$1-$Q38)=1,$N$2,IF(R$1=$Q38,$M$2,0)))</f>
        <v>0</v>
      </c>
      <c r="S38">
        <f t="shared" si="22"/>
        <v>0</v>
      </c>
      <c r="T38">
        <f t="shared" si="22"/>
        <v>0</v>
      </c>
      <c r="U38">
        <f t="shared" si="22"/>
        <v>0</v>
      </c>
      <c r="V38">
        <f t="shared" si="22"/>
        <v>0</v>
      </c>
      <c r="W38">
        <f t="shared" si="22"/>
        <v>0</v>
      </c>
      <c r="X38">
        <f t="shared" si="22"/>
        <v>0</v>
      </c>
      <c r="Y38">
        <f t="shared" si="22"/>
        <v>0</v>
      </c>
      <c r="Z38">
        <f t="shared" si="22"/>
        <v>0</v>
      </c>
      <c r="AA38">
        <f t="shared" si="22"/>
        <v>0</v>
      </c>
      <c r="AB38">
        <f t="shared" si="22"/>
        <v>0</v>
      </c>
      <c r="AC38">
        <f t="shared" si="22"/>
        <v>0</v>
      </c>
      <c r="AD38">
        <f t="shared" si="22"/>
        <v>0</v>
      </c>
      <c r="AE38">
        <f t="shared" si="22"/>
        <v>0</v>
      </c>
      <c r="AF38">
        <f t="shared" si="22"/>
        <v>0</v>
      </c>
      <c r="AG38">
        <f t="shared" si="22"/>
        <v>0</v>
      </c>
      <c r="AH38">
        <f t="shared" si="19"/>
        <v>0</v>
      </c>
      <c r="AI38">
        <f t="shared" si="19"/>
        <v>0</v>
      </c>
      <c r="AJ38">
        <f t="shared" si="19"/>
        <v>0</v>
      </c>
      <c r="AK38">
        <f t="shared" si="19"/>
        <v>0</v>
      </c>
      <c r="AL38">
        <f t="shared" si="19"/>
        <v>0</v>
      </c>
      <c r="AM38">
        <f t="shared" si="19"/>
        <v>0</v>
      </c>
      <c r="AN38">
        <f t="shared" si="19"/>
        <v>0</v>
      </c>
      <c r="AO38">
        <f t="shared" si="19"/>
        <v>0</v>
      </c>
      <c r="AP38">
        <f t="shared" si="19"/>
        <v>0</v>
      </c>
      <c r="AQ38">
        <f t="shared" si="19"/>
        <v>0</v>
      </c>
      <c r="AR38">
        <f t="shared" si="19"/>
        <v>0</v>
      </c>
      <c r="AS38">
        <f t="shared" si="19"/>
        <v>0</v>
      </c>
      <c r="AT38">
        <f t="shared" si="19"/>
        <v>0</v>
      </c>
      <c r="AU38">
        <f t="shared" si="19"/>
        <v>0</v>
      </c>
      <c r="AV38">
        <f t="shared" si="19"/>
        <v>0</v>
      </c>
      <c r="AW38">
        <f t="shared" si="19"/>
        <v>0</v>
      </c>
      <c r="AX38">
        <f t="shared" si="17"/>
        <v>0</v>
      </c>
      <c r="AY38">
        <f t="shared" si="17"/>
        <v>0</v>
      </c>
      <c r="AZ38">
        <f t="shared" si="17"/>
        <v>0</v>
      </c>
      <c r="BA38">
        <f t="shared" si="17"/>
        <v>-8.4619947992654751E-2</v>
      </c>
      <c r="BB38">
        <f t="shared" si="17"/>
        <v>1.0142199674592878</v>
      </c>
      <c r="BC38">
        <f t="shared" si="17"/>
        <v>-8.4619947992654751E-2</v>
      </c>
      <c r="BD38">
        <f t="shared" si="17"/>
        <v>0</v>
      </c>
      <c r="BE38">
        <f t="shared" si="17"/>
        <v>0</v>
      </c>
      <c r="BF38">
        <f t="shared" si="8"/>
        <v>0</v>
      </c>
      <c r="BG38">
        <f t="shared" si="8"/>
        <v>0</v>
      </c>
      <c r="BH38">
        <f t="shared" si="18"/>
        <v>0</v>
      </c>
      <c r="BI38">
        <f t="shared" si="18"/>
        <v>0</v>
      </c>
      <c r="BJ38">
        <f t="shared" si="18"/>
        <v>0</v>
      </c>
      <c r="BK38">
        <f t="shared" si="18"/>
        <v>0</v>
      </c>
      <c r="BL38">
        <f t="shared" si="18"/>
        <v>0</v>
      </c>
      <c r="BM38">
        <f t="shared" si="18"/>
        <v>0</v>
      </c>
      <c r="BN38">
        <f t="shared" si="18"/>
        <v>0</v>
      </c>
      <c r="BO38">
        <f t="shared" si="18"/>
        <v>0</v>
      </c>
      <c r="BP38">
        <f t="shared" si="18"/>
        <v>0</v>
      </c>
      <c r="BQ38">
        <f t="shared" si="18"/>
        <v>0</v>
      </c>
      <c r="BR38">
        <f t="shared" si="18"/>
        <v>0</v>
      </c>
      <c r="BS38">
        <f t="shared" si="18"/>
        <v>0</v>
      </c>
      <c r="BT38">
        <f t="shared" si="18"/>
        <v>0</v>
      </c>
      <c r="BU38">
        <f t="shared" si="18"/>
        <v>0</v>
      </c>
      <c r="BV38">
        <f t="shared" si="18"/>
        <v>0</v>
      </c>
      <c r="BW38">
        <f t="shared" si="18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20"/>
        <v>0</v>
      </c>
      <c r="CN38">
        <f t="shared" si="20"/>
        <v>0</v>
      </c>
      <c r="CO38">
        <f t="shared" si="20"/>
        <v>0</v>
      </c>
      <c r="CP38">
        <f t="shared" si="20"/>
        <v>0</v>
      </c>
      <c r="CQ38">
        <f t="shared" si="20"/>
        <v>0</v>
      </c>
      <c r="CR38">
        <f t="shared" si="20"/>
        <v>0</v>
      </c>
      <c r="CS38">
        <f t="shared" si="20"/>
        <v>0</v>
      </c>
      <c r="CT38">
        <f t="shared" si="20"/>
        <v>0</v>
      </c>
      <c r="CU38">
        <f t="shared" si="20"/>
        <v>0</v>
      </c>
      <c r="CV38">
        <f t="shared" si="20"/>
        <v>0</v>
      </c>
      <c r="CW38">
        <f t="shared" si="20"/>
        <v>0</v>
      </c>
      <c r="CX38">
        <f t="shared" si="20"/>
        <v>0</v>
      </c>
      <c r="DA38">
        <f t="shared" si="3"/>
        <v>24388.575961402952</v>
      </c>
      <c r="DB38">
        <f t="shared" si="4"/>
        <v>4445.4240385970479</v>
      </c>
    </row>
    <row r="39" spans="1:106" x14ac:dyDescent="0.2">
      <c r="A39" s="11">
        <v>1</v>
      </c>
      <c r="B39" s="2">
        <v>53.5</v>
      </c>
      <c r="C39" s="3">
        <v>96.9</v>
      </c>
      <c r="D39" s="2">
        <v>791</v>
      </c>
      <c r="E39" s="3">
        <v>672.4</v>
      </c>
      <c r="F39" s="2">
        <v>65</v>
      </c>
      <c r="G39" s="12">
        <v>8630.9718451256304</v>
      </c>
      <c r="H39">
        <f t="shared" si="5"/>
        <v>8630.9718451256304</v>
      </c>
      <c r="J39" s="9">
        <v>25755</v>
      </c>
      <c r="Q39">
        <v>38</v>
      </c>
      <c r="R39">
        <f t="shared" si="22"/>
        <v>0</v>
      </c>
      <c r="S39">
        <f t="shared" si="22"/>
        <v>0</v>
      </c>
      <c r="T39">
        <f t="shared" si="22"/>
        <v>0</v>
      </c>
      <c r="U39">
        <f t="shared" si="22"/>
        <v>0</v>
      </c>
      <c r="V39">
        <f t="shared" si="22"/>
        <v>0</v>
      </c>
      <c r="W39">
        <f t="shared" si="22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0</v>
      </c>
      <c r="AC39">
        <f t="shared" si="22"/>
        <v>0</v>
      </c>
      <c r="AD39">
        <f t="shared" si="22"/>
        <v>0</v>
      </c>
      <c r="AE39">
        <f t="shared" si="22"/>
        <v>0</v>
      </c>
      <c r="AF39">
        <f t="shared" si="22"/>
        <v>0</v>
      </c>
      <c r="AG39">
        <f t="shared" si="22"/>
        <v>0</v>
      </c>
      <c r="AH39">
        <f t="shared" si="19"/>
        <v>0</v>
      </c>
      <c r="AI39">
        <f t="shared" si="19"/>
        <v>0</v>
      </c>
      <c r="AJ39">
        <f t="shared" si="19"/>
        <v>0</v>
      </c>
      <c r="AK39">
        <f t="shared" si="19"/>
        <v>0</v>
      </c>
      <c r="AL39">
        <f t="shared" si="19"/>
        <v>0</v>
      </c>
      <c r="AM39">
        <f t="shared" si="19"/>
        <v>0</v>
      </c>
      <c r="AN39">
        <f t="shared" si="19"/>
        <v>0</v>
      </c>
      <c r="AO39">
        <f t="shared" si="19"/>
        <v>0</v>
      </c>
      <c r="AP39">
        <f t="shared" si="19"/>
        <v>0</v>
      </c>
      <c r="AQ39">
        <f t="shared" si="19"/>
        <v>0</v>
      </c>
      <c r="AR39">
        <f t="shared" si="19"/>
        <v>0</v>
      </c>
      <c r="AS39">
        <f t="shared" si="19"/>
        <v>0</v>
      </c>
      <c r="AT39">
        <f t="shared" si="19"/>
        <v>0</v>
      </c>
      <c r="AU39">
        <f t="shared" si="19"/>
        <v>0</v>
      </c>
      <c r="AV39">
        <f t="shared" si="19"/>
        <v>0</v>
      </c>
      <c r="AW39">
        <f t="shared" si="19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7"/>
        <v>-8.4619947992654751E-2</v>
      </c>
      <c r="BC39">
        <f t="shared" si="17"/>
        <v>1.0142199674592878</v>
      </c>
      <c r="BD39">
        <f t="shared" si="17"/>
        <v>-8.4619947992654751E-2</v>
      </c>
      <c r="BE39">
        <f t="shared" si="17"/>
        <v>0</v>
      </c>
      <c r="BF39">
        <f t="shared" si="8"/>
        <v>0</v>
      </c>
      <c r="BG39">
        <f t="shared" si="8"/>
        <v>0</v>
      </c>
      <c r="BH39">
        <f t="shared" si="18"/>
        <v>0</v>
      </c>
      <c r="BI39">
        <f t="shared" si="18"/>
        <v>0</v>
      </c>
      <c r="BJ39">
        <f t="shared" si="18"/>
        <v>0</v>
      </c>
      <c r="BK39">
        <f t="shared" si="18"/>
        <v>0</v>
      </c>
      <c r="BL39">
        <f t="shared" si="18"/>
        <v>0</v>
      </c>
      <c r="BM39">
        <f t="shared" si="18"/>
        <v>0</v>
      </c>
      <c r="BN39">
        <f t="shared" si="18"/>
        <v>0</v>
      </c>
      <c r="BO39">
        <f t="shared" si="18"/>
        <v>0</v>
      </c>
      <c r="BP39">
        <f t="shared" si="18"/>
        <v>0</v>
      </c>
      <c r="BQ39">
        <f t="shared" si="18"/>
        <v>0</v>
      </c>
      <c r="BR39">
        <f t="shared" si="18"/>
        <v>0</v>
      </c>
      <c r="BS39">
        <f t="shared" si="18"/>
        <v>0</v>
      </c>
      <c r="BT39">
        <f t="shared" si="18"/>
        <v>0</v>
      </c>
      <c r="BU39">
        <f t="shared" si="18"/>
        <v>0</v>
      </c>
      <c r="BV39">
        <f t="shared" si="18"/>
        <v>0</v>
      </c>
      <c r="BW39">
        <f t="shared" si="18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6"/>
        <v>0</v>
      </c>
      <c r="CF39">
        <f t="shared" si="16"/>
        <v>0</v>
      </c>
      <c r="CG39">
        <f t="shared" si="16"/>
        <v>0</v>
      </c>
      <c r="CH39">
        <f t="shared" si="16"/>
        <v>0</v>
      </c>
      <c r="CI39">
        <f t="shared" si="16"/>
        <v>0</v>
      </c>
      <c r="CJ39">
        <f t="shared" si="16"/>
        <v>0</v>
      </c>
      <c r="CK39">
        <f t="shared" si="16"/>
        <v>0</v>
      </c>
      <c r="CL39">
        <f t="shared" si="16"/>
        <v>0</v>
      </c>
      <c r="CM39">
        <f t="shared" si="20"/>
        <v>0</v>
      </c>
      <c r="CN39">
        <f t="shared" si="20"/>
        <v>0</v>
      </c>
      <c r="CO39">
        <f t="shared" si="20"/>
        <v>0</v>
      </c>
      <c r="CP39">
        <f t="shared" si="20"/>
        <v>0</v>
      </c>
      <c r="CQ39">
        <f t="shared" si="20"/>
        <v>0</v>
      </c>
      <c r="CR39">
        <f t="shared" si="20"/>
        <v>0</v>
      </c>
      <c r="CS39">
        <f t="shared" si="20"/>
        <v>0</v>
      </c>
      <c r="CT39">
        <f t="shared" si="20"/>
        <v>0</v>
      </c>
      <c r="CU39">
        <f t="shared" si="20"/>
        <v>0</v>
      </c>
      <c r="CV39">
        <f t="shared" si="20"/>
        <v>0</v>
      </c>
      <c r="CW39">
        <f t="shared" si="20"/>
        <v>0</v>
      </c>
      <c r="CX39">
        <f t="shared" si="20"/>
        <v>0</v>
      </c>
      <c r="DA39">
        <f t="shared" si="3"/>
        <v>17131.449955935957</v>
      </c>
      <c r="DB39">
        <f t="shared" si="4"/>
        <v>8623.5500440640426</v>
      </c>
    </row>
    <row r="40" spans="1:106" x14ac:dyDescent="0.2">
      <c r="A40" s="11">
        <v>1</v>
      </c>
      <c r="B40" s="2">
        <v>53.7</v>
      </c>
      <c r="C40" s="3">
        <v>100.9</v>
      </c>
      <c r="D40" s="2">
        <v>567.9</v>
      </c>
      <c r="E40" s="3">
        <v>400</v>
      </c>
      <c r="F40" s="2">
        <v>68.5</v>
      </c>
      <c r="G40" s="12">
        <v>-3020.6587636203076</v>
      </c>
      <c r="H40">
        <f t="shared" si="5"/>
        <v>3020.6587636203076</v>
      </c>
      <c r="J40" s="9">
        <v>16163</v>
      </c>
      <c r="Q40">
        <v>39</v>
      </c>
      <c r="R40">
        <f t="shared" si="22"/>
        <v>0</v>
      </c>
      <c r="S40">
        <f t="shared" si="22"/>
        <v>0</v>
      </c>
      <c r="T40">
        <f t="shared" si="22"/>
        <v>0</v>
      </c>
      <c r="U40">
        <f t="shared" si="22"/>
        <v>0</v>
      </c>
      <c r="V40">
        <f t="shared" si="22"/>
        <v>0</v>
      </c>
      <c r="W40">
        <f t="shared" si="22"/>
        <v>0</v>
      </c>
      <c r="X40">
        <f t="shared" si="22"/>
        <v>0</v>
      </c>
      <c r="Y40">
        <f t="shared" si="22"/>
        <v>0</v>
      </c>
      <c r="Z40">
        <f t="shared" si="22"/>
        <v>0</v>
      </c>
      <c r="AA40">
        <f t="shared" si="22"/>
        <v>0</v>
      </c>
      <c r="AB40">
        <f t="shared" si="22"/>
        <v>0</v>
      </c>
      <c r="AC40">
        <f t="shared" si="22"/>
        <v>0</v>
      </c>
      <c r="AD40">
        <f t="shared" si="22"/>
        <v>0</v>
      </c>
      <c r="AE40">
        <f t="shared" si="22"/>
        <v>0</v>
      </c>
      <c r="AF40">
        <f t="shared" si="22"/>
        <v>0</v>
      </c>
      <c r="AG40">
        <f t="shared" si="22"/>
        <v>0</v>
      </c>
      <c r="AH40">
        <f t="shared" si="19"/>
        <v>0</v>
      </c>
      <c r="AI40">
        <f t="shared" si="19"/>
        <v>0</v>
      </c>
      <c r="AJ40">
        <f t="shared" si="19"/>
        <v>0</v>
      </c>
      <c r="AK40">
        <f t="shared" si="19"/>
        <v>0</v>
      </c>
      <c r="AL40">
        <f t="shared" si="19"/>
        <v>0</v>
      </c>
      <c r="AM40">
        <f t="shared" si="19"/>
        <v>0</v>
      </c>
      <c r="AN40">
        <f t="shared" si="19"/>
        <v>0</v>
      </c>
      <c r="AO40">
        <f t="shared" si="19"/>
        <v>0</v>
      </c>
      <c r="AP40">
        <f t="shared" si="19"/>
        <v>0</v>
      </c>
      <c r="AQ40">
        <f t="shared" si="19"/>
        <v>0</v>
      </c>
      <c r="AR40">
        <f t="shared" si="19"/>
        <v>0</v>
      </c>
      <c r="AS40">
        <f t="shared" si="19"/>
        <v>0</v>
      </c>
      <c r="AT40">
        <f t="shared" si="19"/>
        <v>0</v>
      </c>
      <c r="AU40">
        <f t="shared" si="19"/>
        <v>0</v>
      </c>
      <c r="AV40">
        <f t="shared" si="19"/>
        <v>0</v>
      </c>
      <c r="AW40">
        <f t="shared" si="19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7"/>
        <v>0</v>
      </c>
      <c r="BC40">
        <f t="shared" si="17"/>
        <v>-8.4619947992654751E-2</v>
      </c>
      <c r="BD40">
        <f t="shared" si="17"/>
        <v>1.0142199674592878</v>
      </c>
      <c r="BE40">
        <f t="shared" si="17"/>
        <v>-8.4619947992654751E-2</v>
      </c>
      <c r="BF40">
        <f t="shared" si="8"/>
        <v>0</v>
      </c>
      <c r="BG40">
        <f t="shared" si="8"/>
        <v>0</v>
      </c>
      <c r="BH40">
        <f t="shared" si="18"/>
        <v>0</v>
      </c>
      <c r="BI40">
        <f t="shared" si="18"/>
        <v>0</v>
      </c>
      <c r="BJ40">
        <f t="shared" si="18"/>
        <v>0</v>
      </c>
      <c r="BK40">
        <f t="shared" si="18"/>
        <v>0</v>
      </c>
      <c r="BL40">
        <f t="shared" si="18"/>
        <v>0</v>
      </c>
      <c r="BM40">
        <f t="shared" si="18"/>
        <v>0</v>
      </c>
      <c r="BN40">
        <f t="shared" si="18"/>
        <v>0</v>
      </c>
      <c r="BO40">
        <f t="shared" si="18"/>
        <v>0</v>
      </c>
      <c r="BP40">
        <f t="shared" si="18"/>
        <v>0</v>
      </c>
      <c r="BQ40">
        <f t="shared" si="18"/>
        <v>0</v>
      </c>
      <c r="BR40">
        <f t="shared" si="18"/>
        <v>0</v>
      </c>
      <c r="BS40">
        <f t="shared" si="18"/>
        <v>0</v>
      </c>
      <c r="BT40">
        <f t="shared" si="18"/>
        <v>0</v>
      </c>
      <c r="BU40">
        <f t="shared" si="18"/>
        <v>0</v>
      </c>
      <c r="BV40">
        <f t="shared" si="18"/>
        <v>0</v>
      </c>
      <c r="BW40">
        <f t="shared" si="18"/>
        <v>0</v>
      </c>
      <c r="BX40">
        <f t="shared" si="16"/>
        <v>0</v>
      </c>
      <c r="BY40">
        <f t="shared" si="16"/>
        <v>0</v>
      </c>
      <c r="BZ40">
        <f t="shared" si="16"/>
        <v>0</v>
      </c>
      <c r="CA40">
        <f t="shared" si="16"/>
        <v>0</v>
      </c>
      <c r="CB40">
        <f t="shared" si="16"/>
        <v>0</v>
      </c>
      <c r="CC40">
        <f t="shared" si="16"/>
        <v>0</v>
      </c>
      <c r="CD40">
        <f t="shared" si="16"/>
        <v>0</v>
      </c>
      <c r="CE40">
        <f t="shared" si="16"/>
        <v>0</v>
      </c>
      <c r="CF40">
        <f t="shared" si="16"/>
        <v>0</v>
      </c>
      <c r="CG40">
        <f t="shared" si="16"/>
        <v>0</v>
      </c>
      <c r="CH40">
        <f t="shared" si="16"/>
        <v>0</v>
      </c>
      <c r="CI40">
        <f t="shared" si="16"/>
        <v>0</v>
      </c>
      <c r="CJ40">
        <f t="shared" si="16"/>
        <v>0</v>
      </c>
      <c r="CK40">
        <f t="shared" si="16"/>
        <v>0</v>
      </c>
      <c r="CL40">
        <f t="shared" si="16"/>
        <v>0</v>
      </c>
      <c r="CM40">
        <f t="shared" si="20"/>
        <v>0</v>
      </c>
      <c r="CN40">
        <f t="shared" si="20"/>
        <v>0</v>
      </c>
      <c r="CO40">
        <f t="shared" si="20"/>
        <v>0</v>
      </c>
      <c r="CP40">
        <f t="shared" si="20"/>
        <v>0</v>
      </c>
      <c r="CQ40">
        <f t="shared" si="20"/>
        <v>0</v>
      </c>
      <c r="CR40">
        <f t="shared" si="20"/>
        <v>0</v>
      </c>
      <c r="CS40">
        <f t="shared" si="20"/>
        <v>0</v>
      </c>
      <c r="CT40">
        <f t="shared" si="20"/>
        <v>0</v>
      </c>
      <c r="CU40">
        <f t="shared" si="20"/>
        <v>0</v>
      </c>
      <c r="CV40">
        <f t="shared" si="20"/>
        <v>0</v>
      </c>
      <c r="CW40">
        <f t="shared" si="20"/>
        <v>0</v>
      </c>
      <c r="CX40">
        <f t="shared" si="20"/>
        <v>0</v>
      </c>
      <c r="DA40">
        <f t="shared" si="3"/>
        <v>19204.479761191167</v>
      </c>
      <c r="DB40">
        <f t="shared" si="4"/>
        <v>-3041.4797611911672</v>
      </c>
    </row>
    <row r="41" spans="1:106" x14ac:dyDescent="0.2">
      <c r="A41" s="11">
        <v>1</v>
      </c>
      <c r="B41" s="5">
        <v>58.8</v>
      </c>
      <c r="C41" s="3">
        <v>99.7</v>
      </c>
      <c r="D41" s="2">
        <v>445.9</v>
      </c>
      <c r="E41" s="3">
        <v>326</v>
      </c>
      <c r="F41" s="2">
        <v>72.3</v>
      </c>
      <c r="G41" s="12">
        <v>-2031.1209837658971</v>
      </c>
      <c r="H41">
        <f t="shared" si="5"/>
        <v>2031.1209837658971</v>
      </c>
      <c r="J41" s="9">
        <v>20782</v>
      </c>
      <c r="Q41">
        <v>40</v>
      </c>
      <c r="R41">
        <f t="shared" si="22"/>
        <v>0</v>
      </c>
      <c r="S41">
        <f t="shared" si="22"/>
        <v>0</v>
      </c>
      <c r="T41">
        <f t="shared" si="22"/>
        <v>0</v>
      </c>
      <c r="U41">
        <f t="shared" si="22"/>
        <v>0</v>
      </c>
      <c r="V41">
        <f t="shared" si="22"/>
        <v>0</v>
      </c>
      <c r="W41">
        <f t="shared" si="22"/>
        <v>0</v>
      </c>
      <c r="X41">
        <f t="shared" si="22"/>
        <v>0</v>
      </c>
      <c r="Y41">
        <f t="shared" si="22"/>
        <v>0</v>
      </c>
      <c r="Z41">
        <f t="shared" si="22"/>
        <v>0</v>
      </c>
      <c r="AA41">
        <f t="shared" si="22"/>
        <v>0</v>
      </c>
      <c r="AB41">
        <f t="shared" si="22"/>
        <v>0</v>
      </c>
      <c r="AC41">
        <f t="shared" si="22"/>
        <v>0</v>
      </c>
      <c r="AD41">
        <f t="shared" si="22"/>
        <v>0</v>
      </c>
      <c r="AE41">
        <f t="shared" si="22"/>
        <v>0</v>
      </c>
      <c r="AF41">
        <f t="shared" si="22"/>
        <v>0</v>
      </c>
      <c r="AG41">
        <f t="shared" si="22"/>
        <v>0</v>
      </c>
      <c r="AH41">
        <f t="shared" si="19"/>
        <v>0</v>
      </c>
      <c r="AI41">
        <f t="shared" si="19"/>
        <v>0</v>
      </c>
      <c r="AJ41">
        <f t="shared" si="19"/>
        <v>0</v>
      </c>
      <c r="AK41">
        <f t="shared" si="19"/>
        <v>0</v>
      </c>
      <c r="AL41">
        <f t="shared" si="19"/>
        <v>0</v>
      </c>
      <c r="AM41">
        <f t="shared" si="19"/>
        <v>0</v>
      </c>
      <c r="AN41">
        <f t="shared" si="19"/>
        <v>0</v>
      </c>
      <c r="AO41">
        <f t="shared" si="19"/>
        <v>0</v>
      </c>
      <c r="AP41">
        <f t="shared" si="19"/>
        <v>0</v>
      </c>
      <c r="AQ41">
        <f t="shared" si="19"/>
        <v>0</v>
      </c>
      <c r="AR41">
        <f t="shared" si="19"/>
        <v>0</v>
      </c>
      <c r="AS41">
        <f t="shared" si="19"/>
        <v>0</v>
      </c>
      <c r="AT41">
        <f t="shared" si="19"/>
        <v>0</v>
      </c>
      <c r="AU41">
        <f t="shared" si="19"/>
        <v>0</v>
      </c>
      <c r="AV41">
        <f t="shared" si="19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7"/>
        <v>0</v>
      </c>
      <c r="BC41">
        <f t="shared" si="17"/>
        <v>0</v>
      </c>
      <c r="BD41">
        <f t="shared" si="17"/>
        <v>-8.4619947992654751E-2</v>
      </c>
      <c r="BE41">
        <f t="shared" si="17"/>
        <v>1.0142199674592878</v>
      </c>
      <c r="BF41">
        <f t="shared" si="8"/>
        <v>-8.4619947992654751E-2</v>
      </c>
      <c r="BG41">
        <f t="shared" si="8"/>
        <v>0</v>
      </c>
      <c r="BH41">
        <f t="shared" si="18"/>
        <v>0</v>
      </c>
      <c r="BI41">
        <f t="shared" si="18"/>
        <v>0</v>
      </c>
      <c r="BJ41">
        <f t="shared" si="18"/>
        <v>0</v>
      </c>
      <c r="BK41">
        <f t="shared" si="18"/>
        <v>0</v>
      </c>
      <c r="BL41">
        <f t="shared" si="18"/>
        <v>0</v>
      </c>
      <c r="BM41">
        <f t="shared" si="18"/>
        <v>0</v>
      </c>
      <c r="BN41">
        <f t="shared" si="18"/>
        <v>0</v>
      </c>
      <c r="BO41">
        <f t="shared" si="18"/>
        <v>0</v>
      </c>
      <c r="BP41">
        <f t="shared" si="18"/>
        <v>0</v>
      </c>
      <c r="BQ41">
        <f t="shared" si="18"/>
        <v>0</v>
      </c>
      <c r="BR41">
        <f t="shared" si="18"/>
        <v>0</v>
      </c>
      <c r="BS41">
        <f t="shared" si="18"/>
        <v>0</v>
      </c>
      <c r="BT41">
        <f t="shared" si="18"/>
        <v>0</v>
      </c>
      <c r="BU41">
        <f t="shared" si="18"/>
        <v>0</v>
      </c>
      <c r="BV41">
        <f t="shared" si="18"/>
        <v>0</v>
      </c>
      <c r="BW41">
        <f t="shared" si="18"/>
        <v>0</v>
      </c>
      <c r="BX41">
        <f t="shared" si="16"/>
        <v>0</v>
      </c>
      <c r="BY41">
        <f t="shared" si="16"/>
        <v>0</v>
      </c>
      <c r="BZ41">
        <f t="shared" si="16"/>
        <v>0</v>
      </c>
      <c r="CA41">
        <f t="shared" si="16"/>
        <v>0</v>
      </c>
      <c r="CB41">
        <f t="shared" si="16"/>
        <v>0</v>
      </c>
      <c r="CC41">
        <f t="shared" si="16"/>
        <v>0</v>
      </c>
      <c r="CD41">
        <f t="shared" si="16"/>
        <v>0</v>
      </c>
      <c r="CE41">
        <f t="shared" si="16"/>
        <v>0</v>
      </c>
      <c r="CF41">
        <f t="shared" si="16"/>
        <v>0</v>
      </c>
      <c r="CG41">
        <f t="shared" si="16"/>
        <v>0</v>
      </c>
      <c r="CH41">
        <f t="shared" si="16"/>
        <v>0</v>
      </c>
      <c r="CI41">
        <f t="shared" si="16"/>
        <v>0</v>
      </c>
      <c r="CJ41">
        <f t="shared" si="16"/>
        <v>0</v>
      </c>
      <c r="CK41">
        <f t="shared" si="16"/>
        <v>0</v>
      </c>
      <c r="CL41">
        <f t="shared" si="16"/>
        <v>0</v>
      </c>
      <c r="CM41">
        <f t="shared" si="20"/>
        <v>0</v>
      </c>
      <c r="CN41">
        <f t="shared" si="20"/>
        <v>0</v>
      </c>
      <c r="CO41">
        <f t="shared" si="20"/>
        <v>0</v>
      </c>
      <c r="CP41">
        <f t="shared" si="20"/>
        <v>0</v>
      </c>
      <c r="CQ41">
        <f t="shared" si="20"/>
        <v>0</v>
      </c>
      <c r="CR41">
        <f t="shared" si="20"/>
        <v>0</v>
      </c>
      <c r="CS41">
        <f t="shared" si="20"/>
        <v>0</v>
      </c>
      <c r="CT41">
        <f t="shared" si="20"/>
        <v>0</v>
      </c>
      <c r="CU41">
        <f t="shared" si="20"/>
        <v>0</v>
      </c>
      <c r="CV41">
        <f t="shared" si="20"/>
        <v>0</v>
      </c>
      <c r="CW41">
        <f t="shared" si="20"/>
        <v>0</v>
      </c>
      <c r="CX41">
        <f t="shared" si="20"/>
        <v>0</v>
      </c>
      <c r="DA41">
        <f t="shared" si="3"/>
        <v>22803.780497218944</v>
      </c>
      <c r="DB41">
        <f t="shared" si="4"/>
        <v>-2021.7804972189442</v>
      </c>
    </row>
    <row r="42" spans="1:106" x14ac:dyDescent="0.2">
      <c r="A42" s="11">
        <v>1</v>
      </c>
      <c r="B42" s="2">
        <v>50.5</v>
      </c>
      <c r="C42" s="3">
        <v>98.5</v>
      </c>
      <c r="D42" s="2">
        <v>653</v>
      </c>
      <c r="E42" s="3">
        <v>12.9</v>
      </c>
      <c r="F42" s="2">
        <v>72.2</v>
      </c>
      <c r="G42" s="12">
        <v>3251.5370829147869</v>
      </c>
      <c r="H42">
        <f t="shared" si="5"/>
        <v>3251.5370829147869</v>
      </c>
      <c r="J42" s="9">
        <v>18051</v>
      </c>
      <c r="Q42">
        <v>41</v>
      </c>
      <c r="R42">
        <f t="shared" si="22"/>
        <v>0</v>
      </c>
      <c r="S42">
        <f t="shared" si="22"/>
        <v>0</v>
      </c>
      <c r="T42">
        <f t="shared" si="22"/>
        <v>0</v>
      </c>
      <c r="U42">
        <f t="shared" si="22"/>
        <v>0</v>
      </c>
      <c r="V42">
        <f t="shared" si="22"/>
        <v>0</v>
      </c>
      <c r="W42">
        <f t="shared" si="22"/>
        <v>0</v>
      </c>
      <c r="X42">
        <f t="shared" si="22"/>
        <v>0</v>
      </c>
      <c r="Y42">
        <f t="shared" si="22"/>
        <v>0</v>
      </c>
      <c r="Z42">
        <f t="shared" si="22"/>
        <v>0</v>
      </c>
      <c r="AA42">
        <f t="shared" si="22"/>
        <v>0</v>
      </c>
      <c r="AB42">
        <f t="shared" si="22"/>
        <v>0</v>
      </c>
      <c r="AC42">
        <f t="shared" si="22"/>
        <v>0</v>
      </c>
      <c r="AD42">
        <f t="shared" si="22"/>
        <v>0</v>
      </c>
      <c r="AE42">
        <f t="shared" si="22"/>
        <v>0</v>
      </c>
      <c r="AF42">
        <f t="shared" si="22"/>
        <v>0</v>
      </c>
      <c r="AG42">
        <f t="shared" si="22"/>
        <v>0</v>
      </c>
      <c r="AH42">
        <f t="shared" si="19"/>
        <v>0</v>
      </c>
      <c r="AI42">
        <f t="shared" si="19"/>
        <v>0</v>
      </c>
      <c r="AJ42">
        <f t="shared" si="19"/>
        <v>0</v>
      </c>
      <c r="AK42">
        <f t="shared" si="19"/>
        <v>0</v>
      </c>
      <c r="AL42">
        <f t="shared" si="19"/>
        <v>0</v>
      </c>
      <c r="AM42">
        <f t="shared" si="19"/>
        <v>0</v>
      </c>
      <c r="AN42">
        <f t="shared" si="19"/>
        <v>0</v>
      </c>
      <c r="AO42">
        <f t="shared" si="19"/>
        <v>0</v>
      </c>
      <c r="AP42">
        <f t="shared" si="19"/>
        <v>0</v>
      </c>
      <c r="AQ42">
        <f t="shared" si="19"/>
        <v>0</v>
      </c>
      <c r="AR42">
        <f t="shared" si="19"/>
        <v>0</v>
      </c>
      <c r="AS42">
        <f t="shared" si="19"/>
        <v>0</v>
      </c>
      <c r="AT42">
        <f t="shared" si="19"/>
        <v>0</v>
      </c>
      <c r="AU42">
        <f t="shared" si="19"/>
        <v>0</v>
      </c>
      <c r="AV42">
        <f t="shared" si="19"/>
        <v>0</v>
      </c>
      <c r="AW42">
        <f t="shared" si="17"/>
        <v>0</v>
      </c>
      <c r="AX42">
        <f t="shared" si="17"/>
        <v>0</v>
      </c>
      <c r="AY42">
        <f t="shared" si="17"/>
        <v>0</v>
      </c>
      <c r="AZ42">
        <f t="shared" si="17"/>
        <v>0</v>
      </c>
      <c r="BA42">
        <f t="shared" si="17"/>
        <v>0</v>
      </c>
      <c r="BB42">
        <f t="shared" si="17"/>
        <v>0</v>
      </c>
      <c r="BC42">
        <f t="shared" si="17"/>
        <v>0</v>
      </c>
      <c r="BD42">
        <f t="shared" si="17"/>
        <v>0</v>
      </c>
      <c r="BE42">
        <f t="shared" si="17"/>
        <v>-8.4619947992654751E-2</v>
      </c>
      <c r="BF42">
        <f t="shared" si="8"/>
        <v>1.0142199674592878</v>
      </c>
      <c r="BG42">
        <f t="shared" si="8"/>
        <v>-8.4619947992654751E-2</v>
      </c>
      <c r="BH42">
        <f t="shared" si="18"/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8"/>
        <v>0</v>
      </c>
      <c r="BP42">
        <f t="shared" si="18"/>
        <v>0</v>
      </c>
      <c r="BQ42">
        <f t="shared" si="18"/>
        <v>0</v>
      </c>
      <c r="BR42">
        <f t="shared" si="18"/>
        <v>0</v>
      </c>
      <c r="BS42">
        <f t="shared" si="18"/>
        <v>0</v>
      </c>
      <c r="BT42">
        <f t="shared" si="18"/>
        <v>0</v>
      </c>
      <c r="BU42">
        <f t="shared" si="18"/>
        <v>0</v>
      </c>
      <c r="BV42">
        <f t="shared" si="18"/>
        <v>0</v>
      </c>
      <c r="BW42">
        <f t="shared" ref="BW42:CL63" si="23">IF(AND(BW$1=$Q42,OR(BW$1=1,BW$1=85)),$L$2,IF(ABS(BW$1-$Q42)=1,$N$2,IF(BW$1=$Q42,$M$2,0)))</f>
        <v>0</v>
      </c>
      <c r="BX42">
        <f t="shared" si="23"/>
        <v>0</v>
      </c>
      <c r="BY42">
        <f t="shared" si="23"/>
        <v>0</v>
      </c>
      <c r="BZ42">
        <f t="shared" si="23"/>
        <v>0</v>
      </c>
      <c r="CA42">
        <f t="shared" si="23"/>
        <v>0</v>
      </c>
      <c r="CB42">
        <f t="shared" si="23"/>
        <v>0</v>
      </c>
      <c r="CC42">
        <f t="shared" si="16"/>
        <v>0</v>
      </c>
      <c r="CD42">
        <f t="shared" si="16"/>
        <v>0</v>
      </c>
      <c r="CE42">
        <f t="shared" si="16"/>
        <v>0</v>
      </c>
      <c r="CF42">
        <f t="shared" si="16"/>
        <v>0</v>
      </c>
      <c r="CG42">
        <f t="shared" si="16"/>
        <v>0</v>
      </c>
      <c r="CH42">
        <f t="shared" si="16"/>
        <v>0</v>
      </c>
      <c r="CI42">
        <f t="shared" si="16"/>
        <v>0</v>
      </c>
      <c r="CJ42">
        <f t="shared" si="16"/>
        <v>0</v>
      </c>
      <c r="CK42">
        <f t="shared" si="16"/>
        <v>0</v>
      </c>
      <c r="CL42">
        <f t="shared" si="16"/>
        <v>0</v>
      </c>
      <c r="CM42">
        <f t="shared" si="20"/>
        <v>0</v>
      </c>
      <c r="CN42">
        <f t="shared" si="20"/>
        <v>0</v>
      </c>
      <c r="CO42">
        <f t="shared" si="20"/>
        <v>0</v>
      </c>
      <c r="CP42">
        <f t="shared" si="20"/>
        <v>0</v>
      </c>
      <c r="CQ42">
        <f t="shared" si="20"/>
        <v>0</v>
      </c>
      <c r="CR42">
        <f t="shared" si="20"/>
        <v>0</v>
      </c>
      <c r="CS42">
        <f t="shared" si="20"/>
        <v>0</v>
      </c>
      <c r="CT42">
        <f t="shared" si="20"/>
        <v>0</v>
      </c>
      <c r="CU42">
        <f t="shared" si="20"/>
        <v>0</v>
      </c>
      <c r="CV42">
        <f t="shared" si="20"/>
        <v>0</v>
      </c>
      <c r="CW42">
        <f t="shared" si="20"/>
        <v>0</v>
      </c>
      <c r="CX42">
        <f t="shared" si="20"/>
        <v>0</v>
      </c>
      <c r="DA42">
        <f t="shared" si="3"/>
        <v>14818.632554516007</v>
      </c>
      <c r="DB42">
        <f t="shared" si="4"/>
        <v>3232.3674454839929</v>
      </c>
    </row>
    <row r="43" spans="1:106" x14ac:dyDescent="0.2">
      <c r="A43" s="11">
        <v>1</v>
      </c>
      <c r="B43" s="2">
        <v>56.3</v>
      </c>
      <c r="C43" s="3">
        <v>100</v>
      </c>
      <c r="D43" s="2">
        <v>647.4</v>
      </c>
      <c r="E43" s="3">
        <v>36.1</v>
      </c>
      <c r="F43" s="2">
        <v>84.3</v>
      </c>
      <c r="G43" s="12">
        <v>-3718.7018812719725</v>
      </c>
      <c r="H43">
        <f t="shared" si="5"/>
        <v>3718.7018812719725</v>
      </c>
      <c r="J43" s="9">
        <v>23270</v>
      </c>
      <c r="Q43">
        <v>42</v>
      </c>
      <c r="R43">
        <f t="shared" si="22"/>
        <v>0</v>
      </c>
      <c r="S43">
        <f t="shared" si="22"/>
        <v>0</v>
      </c>
      <c r="T43">
        <f t="shared" si="22"/>
        <v>0</v>
      </c>
      <c r="U43">
        <f t="shared" si="22"/>
        <v>0</v>
      </c>
      <c r="V43">
        <f t="shared" si="22"/>
        <v>0</v>
      </c>
      <c r="W43">
        <f t="shared" si="22"/>
        <v>0</v>
      </c>
      <c r="X43">
        <f t="shared" si="22"/>
        <v>0</v>
      </c>
      <c r="Y43">
        <f t="shared" si="22"/>
        <v>0</v>
      </c>
      <c r="Z43">
        <f t="shared" si="22"/>
        <v>0</v>
      </c>
      <c r="AA43">
        <f t="shared" si="22"/>
        <v>0</v>
      </c>
      <c r="AB43">
        <f t="shared" si="22"/>
        <v>0</v>
      </c>
      <c r="AC43">
        <f t="shared" si="22"/>
        <v>0</v>
      </c>
      <c r="AD43">
        <f t="shared" si="22"/>
        <v>0</v>
      </c>
      <c r="AE43">
        <f t="shared" si="22"/>
        <v>0</v>
      </c>
      <c r="AF43">
        <f t="shared" si="22"/>
        <v>0</v>
      </c>
      <c r="AG43">
        <f t="shared" si="22"/>
        <v>0</v>
      </c>
      <c r="AH43">
        <f t="shared" si="19"/>
        <v>0</v>
      </c>
      <c r="AI43">
        <f t="shared" si="19"/>
        <v>0</v>
      </c>
      <c r="AJ43">
        <f t="shared" si="19"/>
        <v>0</v>
      </c>
      <c r="AK43">
        <f t="shared" si="19"/>
        <v>0</v>
      </c>
      <c r="AL43">
        <f t="shared" si="19"/>
        <v>0</v>
      </c>
      <c r="AM43">
        <f t="shared" si="19"/>
        <v>0</v>
      </c>
      <c r="AN43">
        <f t="shared" si="19"/>
        <v>0</v>
      </c>
      <c r="AO43">
        <f t="shared" si="19"/>
        <v>0</v>
      </c>
      <c r="AP43">
        <f t="shared" si="19"/>
        <v>0</v>
      </c>
      <c r="AQ43">
        <f t="shared" si="19"/>
        <v>0</v>
      </c>
      <c r="AR43">
        <f t="shared" si="19"/>
        <v>0</v>
      </c>
      <c r="AS43">
        <f t="shared" si="19"/>
        <v>0</v>
      </c>
      <c r="AT43">
        <f t="shared" si="19"/>
        <v>0</v>
      </c>
      <c r="AU43">
        <f t="shared" si="19"/>
        <v>0</v>
      </c>
      <c r="AV43">
        <f t="shared" si="19"/>
        <v>0</v>
      </c>
      <c r="AW43">
        <f t="shared" si="17"/>
        <v>0</v>
      </c>
      <c r="AX43">
        <f t="shared" si="17"/>
        <v>0</v>
      </c>
      <c r="AY43">
        <f t="shared" si="17"/>
        <v>0</v>
      </c>
      <c r="AZ43">
        <f t="shared" si="17"/>
        <v>0</v>
      </c>
      <c r="BA43">
        <f t="shared" si="17"/>
        <v>0</v>
      </c>
      <c r="BB43">
        <f t="shared" si="17"/>
        <v>0</v>
      </c>
      <c r="BC43">
        <f t="shared" si="17"/>
        <v>0</v>
      </c>
      <c r="BD43">
        <f t="shared" si="17"/>
        <v>0</v>
      </c>
      <c r="BE43">
        <f t="shared" si="17"/>
        <v>0</v>
      </c>
      <c r="BF43">
        <f t="shared" si="8"/>
        <v>-8.4619947992654751E-2</v>
      </c>
      <c r="BG43">
        <f t="shared" si="8"/>
        <v>1.0142199674592878</v>
      </c>
      <c r="BH43">
        <f t="shared" ref="BH43:BW66" si="24">IF(AND(BH$1=$Q43,OR(BH$1=1,BH$1=85)),$L$2,IF(ABS(BH$1-$Q43)=1,$N$2,IF(BH$1=$Q43,$M$2,0)))</f>
        <v>-8.4619947992654751E-2</v>
      </c>
      <c r="BI43">
        <f t="shared" si="24"/>
        <v>0</v>
      </c>
      <c r="BJ43">
        <f t="shared" si="24"/>
        <v>0</v>
      </c>
      <c r="BK43">
        <f t="shared" si="24"/>
        <v>0</v>
      </c>
      <c r="BL43">
        <f t="shared" si="24"/>
        <v>0</v>
      </c>
      <c r="BM43">
        <f t="shared" si="24"/>
        <v>0</v>
      </c>
      <c r="BN43">
        <f t="shared" si="24"/>
        <v>0</v>
      </c>
      <c r="BO43">
        <f t="shared" si="24"/>
        <v>0</v>
      </c>
      <c r="BP43">
        <f t="shared" si="24"/>
        <v>0</v>
      </c>
      <c r="BQ43">
        <f t="shared" si="24"/>
        <v>0</v>
      </c>
      <c r="BR43">
        <f t="shared" si="24"/>
        <v>0</v>
      </c>
      <c r="BS43">
        <f t="shared" si="24"/>
        <v>0</v>
      </c>
      <c r="BT43">
        <f t="shared" si="24"/>
        <v>0</v>
      </c>
      <c r="BU43">
        <f t="shared" si="24"/>
        <v>0</v>
      </c>
      <c r="BV43">
        <f t="shared" si="24"/>
        <v>0</v>
      </c>
      <c r="BW43">
        <f t="shared" si="24"/>
        <v>0</v>
      </c>
      <c r="BX43">
        <f t="shared" si="23"/>
        <v>0</v>
      </c>
      <c r="BY43">
        <f t="shared" si="23"/>
        <v>0</v>
      </c>
      <c r="BZ43">
        <f t="shared" si="23"/>
        <v>0</v>
      </c>
      <c r="CA43">
        <f t="shared" si="23"/>
        <v>0</v>
      </c>
      <c r="CB43">
        <f t="shared" si="23"/>
        <v>0</v>
      </c>
      <c r="CC43">
        <f t="shared" si="16"/>
        <v>0</v>
      </c>
      <c r="CD43">
        <f t="shared" si="16"/>
        <v>0</v>
      </c>
      <c r="CE43">
        <f t="shared" si="16"/>
        <v>0</v>
      </c>
      <c r="CF43">
        <f t="shared" si="16"/>
        <v>0</v>
      </c>
      <c r="CG43">
        <f t="shared" si="16"/>
        <v>0</v>
      </c>
      <c r="CH43">
        <f t="shared" si="16"/>
        <v>0</v>
      </c>
      <c r="CI43">
        <f t="shared" si="16"/>
        <v>0</v>
      </c>
      <c r="CJ43">
        <f t="shared" si="16"/>
        <v>0</v>
      </c>
      <c r="CK43">
        <f t="shared" si="16"/>
        <v>0</v>
      </c>
      <c r="CL43">
        <f t="shared" si="16"/>
        <v>0</v>
      </c>
      <c r="CM43">
        <f t="shared" si="20"/>
        <v>0</v>
      </c>
      <c r="CN43">
        <f t="shared" si="20"/>
        <v>0</v>
      </c>
      <c r="CO43">
        <f t="shared" si="20"/>
        <v>0</v>
      </c>
      <c r="CP43">
        <f t="shared" si="20"/>
        <v>0</v>
      </c>
      <c r="CQ43">
        <f t="shared" si="20"/>
        <v>0</v>
      </c>
      <c r="CR43">
        <f t="shared" si="20"/>
        <v>0</v>
      </c>
      <c r="CS43">
        <f t="shared" si="20"/>
        <v>0</v>
      </c>
      <c r="CT43">
        <f t="shared" si="20"/>
        <v>0</v>
      </c>
      <c r="CU43">
        <f t="shared" si="20"/>
        <v>0</v>
      </c>
      <c r="CV43">
        <f t="shared" si="20"/>
        <v>0</v>
      </c>
      <c r="CW43">
        <f t="shared" si="20"/>
        <v>0</v>
      </c>
      <c r="CX43">
        <f t="shared" si="20"/>
        <v>0</v>
      </c>
      <c r="DA43">
        <f t="shared" si="3"/>
        <v>26970.354074274623</v>
      </c>
      <c r="DB43">
        <f t="shared" si="4"/>
        <v>-3700.3540742746227</v>
      </c>
    </row>
    <row r="44" spans="1:106" x14ac:dyDescent="0.2">
      <c r="A44" s="11">
        <v>1</v>
      </c>
      <c r="B44" s="2">
        <v>56.9</v>
      </c>
      <c r="C44" s="3">
        <v>102.3</v>
      </c>
      <c r="D44" s="2">
        <v>428.3</v>
      </c>
      <c r="E44" s="3">
        <v>13.2</v>
      </c>
      <c r="F44" s="2">
        <v>84.8</v>
      </c>
      <c r="G44" s="12">
        <v>-3529.3337066352178</v>
      </c>
      <c r="H44">
        <f t="shared" si="5"/>
        <v>3529.3337066352178</v>
      </c>
      <c r="J44" s="9">
        <v>23197</v>
      </c>
      <c r="Q44">
        <v>43</v>
      </c>
      <c r="R44">
        <f t="shared" si="22"/>
        <v>0</v>
      </c>
      <c r="S44">
        <f t="shared" si="22"/>
        <v>0</v>
      </c>
      <c r="T44">
        <f t="shared" si="22"/>
        <v>0</v>
      </c>
      <c r="U44">
        <f t="shared" si="22"/>
        <v>0</v>
      </c>
      <c r="V44">
        <f t="shared" si="22"/>
        <v>0</v>
      </c>
      <c r="W44">
        <f t="shared" si="22"/>
        <v>0</v>
      </c>
      <c r="X44">
        <f t="shared" si="22"/>
        <v>0</v>
      </c>
      <c r="Y44">
        <f t="shared" si="22"/>
        <v>0</v>
      </c>
      <c r="Z44">
        <f t="shared" si="22"/>
        <v>0</v>
      </c>
      <c r="AA44">
        <f t="shared" si="22"/>
        <v>0</v>
      </c>
      <c r="AB44">
        <f t="shared" si="22"/>
        <v>0</v>
      </c>
      <c r="AC44">
        <f t="shared" si="22"/>
        <v>0</v>
      </c>
      <c r="AD44">
        <f t="shared" si="22"/>
        <v>0</v>
      </c>
      <c r="AE44">
        <f t="shared" si="22"/>
        <v>0</v>
      </c>
      <c r="AF44">
        <f t="shared" si="22"/>
        <v>0</v>
      </c>
      <c r="AG44">
        <f t="shared" si="22"/>
        <v>0</v>
      </c>
      <c r="AH44">
        <f t="shared" si="19"/>
        <v>0</v>
      </c>
      <c r="AI44">
        <f t="shared" si="19"/>
        <v>0</v>
      </c>
      <c r="AJ44">
        <f t="shared" ref="AJ44:AV44" si="25">IF(AND(AJ$1=$Q44,OR(AJ$1=1,AJ$1=85)),$L$2,IF(ABS(AJ$1-$Q44)=1,$N$2,IF(AJ$1=$Q44,$M$2,0)))</f>
        <v>0</v>
      </c>
      <c r="AK44">
        <f t="shared" si="25"/>
        <v>0</v>
      </c>
      <c r="AL44">
        <f t="shared" si="25"/>
        <v>0</v>
      </c>
      <c r="AM44">
        <f t="shared" si="25"/>
        <v>0</v>
      </c>
      <c r="AN44">
        <f t="shared" si="25"/>
        <v>0</v>
      </c>
      <c r="AO44">
        <f t="shared" si="25"/>
        <v>0</v>
      </c>
      <c r="AP44">
        <f t="shared" si="25"/>
        <v>0</v>
      </c>
      <c r="AQ44">
        <f t="shared" si="25"/>
        <v>0</v>
      </c>
      <c r="AR44">
        <f t="shared" si="25"/>
        <v>0</v>
      </c>
      <c r="AS44">
        <f t="shared" si="25"/>
        <v>0</v>
      </c>
      <c r="AT44">
        <f t="shared" si="25"/>
        <v>0</v>
      </c>
      <c r="AU44">
        <f t="shared" si="25"/>
        <v>0</v>
      </c>
      <c r="AV44">
        <f t="shared" si="25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si="17"/>
        <v>0</v>
      </c>
      <c r="BB44">
        <f t="shared" si="17"/>
        <v>0</v>
      </c>
      <c r="BC44">
        <f t="shared" si="17"/>
        <v>0</v>
      </c>
      <c r="BD44">
        <f t="shared" si="17"/>
        <v>0</v>
      </c>
      <c r="BE44">
        <f t="shared" si="17"/>
        <v>0</v>
      </c>
      <c r="BF44">
        <f t="shared" si="17"/>
        <v>0</v>
      </c>
      <c r="BG44">
        <f t="shared" si="17"/>
        <v>-8.4619947992654751E-2</v>
      </c>
      <c r="BH44">
        <f t="shared" si="17"/>
        <v>1.0142199674592878</v>
      </c>
      <c r="BI44">
        <f t="shared" si="17"/>
        <v>-8.4619947992654751E-2</v>
      </c>
      <c r="BJ44">
        <f t="shared" si="17"/>
        <v>0</v>
      </c>
      <c r="BK44">
        <f t="shared" si="17"/>
        <v>0</v>
      </c>
      <c r="BL44">
        <f t="shared" si="17"/>
        <v>0</v>
      </c>
      <c r="BM44">
        <f t="shared" si="24"/>
        <v>0</v>
      </c>
      <c r="BN44">
        <f t="shared" si="24"/>
        <v>0</v>
      </c>
      <c r="BO44">
        <f t="shared" si="24"/>
        <v>0</v>
      </c>
      <c r="BP44">
        <f t="shared" si="24"/>
        <v>0</v>
      </c>
      <c r="BQ44">
        <f t="shared" si="24"/>
        <v>0</v>
      </c>
      <c r="BR44">
        <f t="shared" si="24"/>
        <v>0</v>
      </c>
      <c r="BS44">
        <f t="shared" si="24"/>
        <v>0</v>
      </c>
      <c r="BT44">
        <f t="shared" si="24"/>
        <v>0</v>
      </c>
      <c r="BU44">
        <f t="shared" si="24"/>
        <v>0</v>
      </c>
      <c r="BV44">
        <f t="shared" si="24"/>
        <v>0</v>
      </c>
      <c r="BW44">
        <f t="shared" si="24"/>
        <v>0</v>
      </c>
      <c r="BX44">
        <f t="shared" si="23"/>
        <v>0</v>
      </c>
      <c r="BY44">
        <f t="shared" si="23"/>
        <v>0</v>
      </c>
      <c r="BZ44">
        <f t="shared" si="23"/>
        <v>0</v>
      </c>
      <c r="CA44">
        <f t="shared" si="23"/>
        <v>0</v>
      </c>
      <c r="CB44">
        <f t="shared" si="23"/>
        <v>0</v>
      </c>
      <c r="CC44">
        <f t="shared" si="16"/>
        <v>0</v>
      </c>
      <c r="CD44">
        <f t="shared" si="16"/>
        <v>0</v>
      </c>
      <c r="CE44">
        <f t="shared" si="16"/>
        <v>0</v>
      </c>
      <c r="CF44">
        <f t="shared" si="16"/>
        <v>0</v>
      </c>
      <c r="CG44">
        <f t="shared" si="16"/>
        <v>0</v>
      </c>
      <c r="CH44">
        <f t="shared" si="16"/>
        <v>0</v>
      </c>
      <c r="CI44">
        <f t="shared" si="16"/>
        <v>0</v>
      </c>
      <c r="CJ44">
        <f t="shared" si="16"/>
        <v>0</v>
      </c>
      <c r="CK44">
        <f t="shared" si="16"/>
        <v>0</v>
      </c>
      <c r="CL44">
        <f t="shared" si="16"/>
        <v>0</v>
      </c>
      <c r="CM44">
        <f t="shared" si="20"/>
        <v>0</v>
      </c>
      <c r="CN44">
        <f t="shared" si="20"/>
        <v>0</v>
      </c>
      <c r="CO44">
        <f t="shared" si="20"/>
        <v>0</v>
      </c>
      <c r="CP44">
        <f t="shared" si="20"/>
        <v>0</v>
      </c>
      <c r="CQ44">
        <f t="shared" si="20"/>
        <v>0</v>
      </c>
      <c r="CR44">
        <f t="shared" si="20"/>
        <v>0</v>
      </c>
      <c r="CS44">
        <f t="shared" si="20"/>
        <v>0</v>
      </c>
      <c r="CT44">
        <f t="shared" si="20"/>
        <v>0</v>
      </c>
      <c r="CU44">
        <f t="shared" si="20"/>
        <v>0</v>
      </c>
      <c r="CV44">
        <f t="shared" si="20"/>
        <v>0</v>
      </c>
      <c r="CW44">
        <f t="shared" si="20"/>
        <v>0</v>
      </c>
      <c r="CX44">
        <f t="shared" si="20"/>
        <v>0</v>
      </c>
      <c r="DA44">
        <f t="shared" si="3"/>
        <v>26717.628860116278</v>
      </c>
      <c r="DB44">
        <f t="shared" si="4"/>
        <v>-3520.6288601162778</v>
      </c>
    </row>
    <row r="45" spans="1:106" x14ac:dyDescent="0.2">
      <c r="A45" s="11">
        <v>1</v>
      </c>
      <c r="B45" s="2">
        <v>56.7</v>
      </c>
      <c r="C45" s="3">
        <v>100.7</v>
      </c>
      <c r="D45" s="2">
        <v>613.4</v>
      </c>
      <c r="E45" s="3">
        <v>6081.8</v>
      </c>
      <c r="F45" s="2">
        <v>70.7</v>
      </c>
      <c r="G45" s="12">
        <v>-1126.0812353714718</v>
      </c>
      <c r="H45">
        <f t="shared" si="5"/>
        <v>1126.0812353714718</v>
      </c>
      <c r="J45" s="9">
        <v>23408</v>
      </c>
      <c r="Q45">
        <v>44</v>
      </c>
      <c r="R45">
        <f t="shared" si="22"/>
        <v>0</v>
      </c>
      <c r="S45">
        <f t="shared" si="22"/>
        <v>0</v>
      </c>
      <c r="T45">
        <f t="shared" si="22"/>
        <v>0</v>
      </c>
      <c r="U45">
        <f t="shared" si="22"/>
        <v>0</v>
      </c>
      <c r="V45">
        <f t="shared" si="22"/>
        <v>0</v>
      </c>
      <c r="W45">
        <f t="shared" si="22"/>
        <v>0</v>
      </c>
      <c r="X45">
        <f t="shared" si="22"/>
        <v>0</v>
      </c>
      <c r="Y45">
        <f t="shared" si="22"/>
        <v>0</v>
      </c>
      <c r="Z45">
        <f t="shared" si="22"/>
        <v>0</v>
      </c>
      <c r="AA45">
        <f t="shared" si="22"/>
        <v>0</v>
      </c>
      <c r="AB45">
        <f t="shared" si="22"/>
        <v>0</v>
      </c>
      <c r="AC45">
        <f t="shared" si="22"/>
        <v>0</v>
      </c>
      <c r="AD45">
        <f t="shared" si="22"/>
        <v>0</v>
      </c>
      <c r="AE45">
        <f t="shared" si="22"/>
        <v>0</v>
      </c>
      <c r="AF45">
        <f t="shared" si="22"/>
        <v>0</v>
      </c>
      <c r="AG45">
        <f t="shared" si="22"/>
        <v>0</v>
      </c>
      <c r="AH45">
        <f t="shared" ref="AH45:AW61" si="26">IF(AND(AH$1=$Q45,OR(AH$1=1,AH$1=85)),$L$2,IF(ABS(AH$1-$Q45)=1,$N$2,IF(AH$1=$Q45,$M$2,0)))</f>
        <v>0</v>
      </c>
      <c r="AI45">
        <f t="shared" si="26"/>
        <v>0</v>
      </c>
      <c r="AJ45">
        <f t="shared" si="26"/>
        <v>0</v>
      </c>
      <c r="AK45">
        <f t="shared" si="26"/>
        <v>0</v>
      </c>
      <c r="AL45">
        <f t="shared" si="26"/>
        <v>0</v>
      </c>
      <c r="AM45">
        <f t="shared" si="26"/>
        <v>0</v>
      </c>
      <c r="AN45">
        <f t="shared" si="26"/>
        <v>0</v>
      </c>
      <c r="AO45">
        <f t="shared" si="26"/>
        <v>0</v>
      </c>
      <c r="AP45">
        <f t="shared" si="26"/>
        <v>0</v>
      </c>
      <c r="AQ45">
        <f t="shared" si="26"/>
        <v>0</v>
      </c>
      <c r="AR45">
        <f t="shared" si="26"/>
        <v>0</v>
      </c>
      <c r="AS45">
        <f t="shared" si="26"/>
        <v>0</v>
      </c>
      <c r="AT45">
        <f t="shared" si="26"/>
        <v>0</v>
      </c>
      <c r="AU45">
        <f t="shared" si="26"/>
        <v>0</v>
      </c>
      <c r="AV45">
        <f t="shared" si="26"/>
        <v>0</v>
      </c>
      <c r="AW45">
        <f t="shared" si="17"/>
        <v>0</v>
      </c>
      <c r="AX45">
        <f t="shared" si="17"/>
        <v>0</v>
      </c>
      <c r="AY45">
        <f t="shared" si="17"/>
        <v>0</v>
      </c>
      <c r="AZ45">
        <f t="shared" si="17"/>
        <v>0</v>
      </c>
      <c r="BA45">
        <f t="shared" si="17"/>
        <v>0</v>
      </c>
      <c r="BB45">
        <f t="shared" si="17"/>
        <v>0</v>
      </c>
      <c r="BC45">
        <f t="shared" si="17"/>
        <v>0</v>
      </c>
      <c r="BD45">
        <f t="shared" si="17"/>
        <v>0</v>
      </c>
      <c r="BE45">
        <f t="shared" si="17"/>
        <v>0</v>
      </c>
      <c r="BF45">
        <f t="shared" si="17"/>
        <v>0</v>
      </c>
      <c r="BG45">
        <f t="shared" si="17"/>
        <v>0</v>
      </c>
      <c r="BH45">
        <f t="shared" si="17"/>
        <v>-8.4619947992654751E-2</v>
      </c>
      <c r="BI45">
        <f t="shared" si="17"/>
        <v>1.0142199674592878</v>
      </c>
      <c r="BJ45">
        <f t="shared" si="17"/>
        <v>-8.4619947992654751E-2</v>
      </c>
      <c r="BK45">
        <f t="shared" si="17"/>
        <v>0</v>
      </c>
      <c r="BL45">
        <f t="shared" si="17"/>
        <v>0</v>
      </c>
      <c r="BM45">
        <f t="shared" si="24"/>
        <v>0</v>
      </c>
      <c r="BN45">
        <f t="shared" si="24"/>
        <v>0</v>
      </c>
      <c r="BO45">
        <f t="shared" si="24"/>
        <v>0</v>
      </c>
      <c r="BP45">
        <f t="shared" si="24"/>
        <v>0</v>
      </c>
      <c r="BQ45">
        <f t="shared" si="24"/>
        <v>0</v>
      </c>
      <c r="BR45">
        <f t="shared" si="24"/>
        <v>0</v>
      </c>
      <c r="BS45">
        <f t="shared" si="24"/>
        <v>0</v>
      </c>
      <c r="BT45">
        <f t="shared" si="24"/>
        <v>0</v>
      </c>
      <c r="BU45">
        <f t="shared" si="24"/>
        <v>0</v>
      </c>
      <c r="BV45">
        <f t="shared" si="24"/>
        <v>0</v>
      </c>
      <c r="BW45">
        <f t="shared" si="24"/>
        <v>0</v>
      </c>
      <c r="BX45">
        <f t="shared" si="23"/>
        <v>0</v>
      </c>
      <c r="BY45">
        <f t="shared" si="23"/>
        <v>0</v>
      </c>
      <c r="BZ45">
        <f t="shared" si="23"/>
        <v>0</v>
      </c>
      <c r="CA45">
        <f t="shared" si="23"/>
        <v>0</v>
      </c>
      <c r="CB45">
        <f t="shared" si="23"/>
        <v>0</v>
      </c>
      <c r="CC45">
        <f t="shared" si="16"/>
        <v>0</v>
      </c>
      <c r="CD45">
        <f t="shared" si="16"/>
        <v>0</v>
      </c>
      <c r="CE45">
        <f t="shared" si="16"/>
        <v>0</v>
      </c>
      <c r="CF45">
        <f t="shared" si="16"/>
        <v>0</v>
      </c>
      <c r="CG45">
        <f t="shared" si="16"/>
        <v>0</v>
      </c>
      <c r="CH45">
        <f t="shared" si="16"/>
        <v>0</v>
      </c>
      <c r="CI45">
        <f t="shared" si="16"/>
        <v>0</v>
      </c>
      <c r="CJ45">
        <f t="shared" si="16"/>
        <v>0</v>
      </c>
      <c r="CK45">
        <f t="shared" si="16"/>
        <v>0</v>
      </c>
      <c r="CL45">
        <f t="shared" si="16"/>
        <v>0</v>
      </c>
      <c r="CM45">
        <f t="shared" si="20"/>
        <v>0</v>
      </c>
      <c r="CN45">
        <f t="shared" si="20"/>
        <v>0</v>
      </c>
      <c r="CO45">
        <f t="shared" si="20"/>
        <v>0</v>
      </c>
      <c r="CP45">
        <f t="shared" si="20"/>
        <v>0</v>
      </c>
      <c r="CQ45">
        <f t="shared" si="20"/>
        <v>0</v>
      </c>
      <c r="CR45">
        <f t="shared" si="20"/>
        <v>0</v>
      </c>
      <c r="CS45">
        <f t="shared" si="20"/>
        <v>0</v>
      </c>
      <c r="CT45">
        <f t="shared" si="20"/>
        <v>0</v>
      </c>
      <c r="CU45">
        <f t="shared" si="20"/>
        <v>0</v>
      </c>
      <c r="CV45">
        <f t="shared" si="20"/>
        <v>0</v>
      </c>
      <c r="CW45">
        <f t="shared" si="20"/>
        <v>0</v>
      </c>
      <c r="CX45">
        <f t="shared" si="20"/>
        <v>0</v>
      </c>
      <c r="DA45">
        <f t="shared" si="3"/>
        <v>24539.575097122823</v>
      </c>
      <c r="DB45">
        <f t="shared" si="4"/>
        <v>-1131.5750971228226</v>
      </c>
    </row>
    <row r="46" spans="1:106" x14ac:dyDescent="0.2">
      <c r="A46" s="11">
        <v>1</v>
      </c>
      <c r="B46" s="2">
        <v>56.6</v>
      </c>
      <c r="C46" s="3">
        <v>99.3</v>
      </c>
      <c r="D46" s="2">
        <v>843.9</v>
      </c>
      <c r="E46" s="3">
        <v>29251.8</v>
      </c>
      <c r="F46" s="2">
        <v>73.400000000000006</v>
      </c>
      <c r="G46" s="12">
        <v>-567.98370447824709</v>
      </c>
      <c r="H46">
        <f t="shared" si="5"/>
        <v>567.98370447824709</v>
      </c>
      <c r="J46" s="9">
        <v>28967</v>
      </c>
      <c r="Q46">
        <v>45</v>
      </c>
      <c r="R46">
        <f t="shared" si="22"/>
        <v>0</v>
      </c>
      <c r="S46">
        <f t="shared" si="22"/>
        <v>0</v>
      </c>
      <c r="T46">
        <f t="shared" si="22"/>
        <v>0</v>
      </c>
      <c r="U46">
        <f t="shared" si="22"/>
        <v>0</v>
      </c>
      <c r="V46">
        <f t="shared" si="22"/>
        <v>0</v>
      </c>
      <c r="W46">
        <f t="shared" si="22"/>
        <v>0</v>
      </c>
      <c r="X46">
        <f t="shared" si="22"/>
        <v>0</v>
      </c>
      <c r="Y46">
        <f t="shared" si="22"/>
        <v>0</v>
      </c>
      <c r="Z46">
        <f t="shared" si="22"/>
        <v>0</v>
      </c>
      <c r="AA46">
        <f t="shared" si="22"/>
        <v>0</v>
      </c>
      <c r="AB46">
        <f t="shared" si="22"/>
        <v>0</v>
      </c>
      <c r="AC46">
        <f t="shared" si="22"/>
        <v>0</v>
      </c>
      <c r="AD46">
        <f t="shared" si="22"/>
        <v>0</v>
      </c>
      <c r="AE46">
        <f t="shared" si="22"/>
        <v>0</v>
      </c>
      <c r="AF46">
        <f t="shared" si="22"/>
        <v>0</v>
      </c>
      <c r="AG46">
        <f t="shared" si="22"/>
        <v>0</v>
      </c>
      <c r="AH46">
        <f t="shared" si="26"/>
        <v>0</v>
      </c>
      <c r="AI46">
        <f t="shared" si="26"/>
        <v>0</v>
      </c>
      <c r="AJ46">
        <f t="shared" si="26"/>
        <v>0</v>
      </c>
      <c r="AK46">
        <f t="shared" si="26"/>
        <v>0</v>
      </c>
      <c r="AL46">
        <f t="shared" si="26"/>
        <v>0</v>
      </c>
      <c r="AM46">
        <f t="shared" si="26"/>
        <v>0</v>
      </c>
      <c r="AN46">
        <f t="shared" si="26"/>
        <v>0</v>
      </c>
      <c r="AO46">
        <f t="shared" si="26"/>
        <v>0</v>
      </c>
      <c r="AP46">
        <f t="shared" si="26"/>
        <v>0</v>
      </c>
      <c r="AQ46">
        <f t="shared" si="26"/>
        <v>0</v>
      </c>
      <c r="AR46">
        <f t="shared" si="26"/>
        <v>0</v>
      </c>
      <c r="AS46">
        <f t="shared" si="26"/>
        <v>0</v>
      </c>
      <c r="AT46">
        <f t="shared" si="26"/>
        <v>0</v>
      </c>
      <c r="AU46">
        <f t="shared" si="26"/>
        <v>0</v>
      </c>
      <c r="AV46">
        <f t="shared" si="26"/>
        <v>0</v>
      </c>
      <c r="AW46">
        <f t="shared" si="17"/>
        <v>0</v>
      </c>
      <c r="AX46">
        <f t="shared" si="17"/>
        <v>0</v>
      </c>
      <c r="AY46">
        <f t="shared" si="17"/>
        <v>0</v>
      </c>
      <c r="AZ46">
        <f t="shared" si="17"/>
        <v>0</v>
      </c>
      <c r="BA46">
        <f t="shared" si="17"/>
        <v>0</v>
      </c>
      <c r="BB46">
        <f t="shared" si="17"/>
        <v>0</v>
      </c>
      <c r="BC46">
        <f t="shared" si="17"/>
        <v>0</v>
      </c>
      <c r="BD46">
        <f t="shared" si="17"/>
        <v>0</v>
      </c>
      <c r="BE46">
        <f t="shared" si="17"/>
        <v>0</v>
      </c>
      <c r="BF46">
        <f t="shared" si="17"/>
        <v>0</v>
      </c>
      <c r="BG46">
        <f t="shared" si="17"/>
        <v>0</v>
      </c>
      <c r="BH46">
        <f t="shared" si="17"/>
        <v>0</v>
      </c>
      <c r="BI46">
        <f t="shared" si="17"/>
        <v>-8.4619947992654751E-2</v>
      </c>
      <c r="BJ46">
        <f t="shared" si="17"/>
        <v>1.0142199674592878</v>
      </c>
      <c r="BK46">
        <f t="shared" si="17"/>
        <v>-8.4619947992654751E-2</v>
      </c>
      <c r="BL46">
        <f t="shared" si="17"/>
        <v>0</v>
      </c>
      <c r="BM46">
        <f t="shared" si="24"/>
        <v>0</v>
      </c>
      <c r="BN46">
        <f t="shared" si="24"/>
        <v>0</v>
      </c>
      <c r="BO46">
        <f t="shared" si="24"/>
        <v>0</v>
      </c>
      <c r="BP46">
        <f t="shared" si="24"/>
        <v>0</v>
      </c>
      <c r="BQ46">
        <f t="shared" si="24"/>
        <v>0</v>
      </c>
      <c r="BR46">
        <f t="shared" si="24"/>
        <v>0</v>
      </c>
      <c r="BS46">
        <f t="shared" si="24"/>
        <v>0</v>
      </c>
      <c r="BT46">
        <f t="shared" si="24"/>
        <v>0</v>
      </c>
      <c r="BU46">
        <f t="shared" si="24"/>
        <v>0</v>
      </c>
      <c r="BV46">
        <f t="shared" si="24"/>
        <v>0</v>
      </c>
      <c r="BW46">
        <f t="shared" si="24"/>
        <v>0</v>
      </c>
      <c r="BX46">
        <f t="shared" si="23"/>
        <v>0</v>
      </c>
      <c r="BY46">
        <f t="shared" si="23"/>
        <v>0</v>
      </c>
      <c r="BZ46">
        <f t="shared" si="23"/>
        <v>0</v>
      </c>
      <c r="CA46">
        <f t="shared" si="23"/>
        <v>0</v>
      </c>
      <c r="CB46">
        <f t="shared" si="23"/>
        <v>0</v>
      </c>
      <c r="CC46">
        <f t="shared" si="16"/>
        <v>0</v>
      </c>
      <c r="CD46">
        <f t="shared" si="16"/>
        <v>0</v>
      </c>
      <c r="CE46">
        <f t="shared" si="16"/>
        <v>0</v>
      </c>
      <c r="CF46">
        <f t="shared" si="16"/>
        <v>0</v>
      </c>
      <c r="CG46">
        <f t="shared" si="16"/>
        <v>0</v>
      </c>
      <c r="CH46">
        <f t="shared" si="16"/>
        <v>0</v>
      </c>
      <c r="CI46">
        <f t="shared" si="16"/>
        <v>0</v>
      </c>
      <c r="CJ46">
        <f t="shared" si="16"/>
        <v>0</v>
      </c>
      <c r="CK46">
        <f t="shared" si="16"/>
        <v>0</v>
      </c>
      <c r="CL46">
        <f t="shared" si="16"/>
        <v>0</v>
      </c>
      <c r="CM46">
        <f t="shared" si="20"/>
        <v>0</v>
      </c>
      <c r="CN46">
        <f t="shared" si="20"/>
        <v>0</v>
      </c>
      <c r="CO46">
        <f t="shared" si="20"/>
        <v>0</v>
      </c>
      <c r="CP46">
        <f t="shared" si="20"/>
        <v>0</v>
      </c>
      <c r="CQ46">
        <f t="shared" si="20"/>
        <v>0</v>
      </c>
      <c r="CR46">
        <f t="shared" si="20"/>
        <v>0</v>
      </c>
      <c r="CS46">
        <f t="shared" si="20"/>
        <v>0</v>
      </c>
      <c r="CT46">
        <f t="shared" si="20"/>
        <v>0</v>
      </c>
      <c r="CU46">
        <f t="shared" si="20"/>
        <v>0</v>
      </c>
      <c r="CV46">
        <f t="shared" si="20"/>
        <v>0</v>
      </c>
      <c r="CW46">
        <f t="shared" si="20"/>
        <v>0</v>
      </c>
      <c r="CX46">
        <f t="shared" si="20"/>
        <v>0</v>
      </c>
      <c r="DA46">
        <f t="shared" si="3"/>
        <v>29539.165077431331</v>
      </c>
      <c r="DB46">
        <f t="shared" si="4"/>
        <v>-572.16507743133116</v>
      </c>
    </row>
    <row r="47" spans="1:106" x14ac:dyDescent="0.2">
      <c r="A47" s="11">
        <v>1</v>
      </c>
      <c r="B47" s="2">
        <v>56.4</v>
      </c>
      <c r="C47" s="3">
        <v>99.2</v>
      </c>
      <c r="D47" s="2">
        <v>936.9</v>
      </c>
      <c r="E47" s="3">
        <v>905.3</v>
      </c>
      <c r="F47" s="2">
        <v>57.2</v>
      </c>
      <c r="G47" s="12">
        <v>-4267.4885309790407</v>
      </c>
      <c r="H47">
        <f t="shared" si="5"/>
        <v>4267.4885309790407</v>
      </c>
      <c r="J47" s="9">
        <v>19802</v>
      </c>
      <c r="Q47">
        <v>46</v>
      </c>
      <c r="R47">
        <f t="shared" si="22"/>
        <v>0</v>
      </c>
      <c r="S47">
        <f t="shared" si="22"/>
        <v>0</v>
      </c>
      <c r="T47">
        <f t="shared" si="22"/>
        <v>0</v>
      </c>
      <c r="U47">
        <f t="shared" si="22"/>
        <v>0</v>
      </c>
      <c r="V47">
        <f t="shared" si="22"/>
        <v>0</v>
      </c>
      <c r="W47">
        <f t="shared" si="22"/>
        <v>0</v>
      </c>
      <c r="X47">
        <f t="shared" si="22"/>
        <v>0</v>
      </c>
      <c r="Y47">
        <f t="shared" si="22"/>
        <v>0</v>
      </c>
      <c r="Z47">
        <f t="shared" si="22"/>
        <v>0</v>
      </c>
      <c r="AA47">
        <f t="shared" si="22"/>
        <v>0</v>
      </c>
      <c r="AB47">
        <f t="shared" si="22"/>
        <v>0</v>
      </c>
      <c r="AC47">
        <f t="shared" si="22"/>
        <v>0</v>
      </c>
      <c r="AD47">
        <f t="shared" si="22"/>
        <v>0</v>
      </c>
      <c r="AE47">
        <f t="shared" si="22"/>
        <v>0</v>
      </c>
      <c r="AF47">
        <f t="shared" si="22"/>
        <v>0</v>
      </c>
      <c r="AG47">
        <f t="shared" si="22"/>
        <v>0</v>
      </c>
      <c r="AH47">
        <f t="shared" si="26"/>
        <v>0</v>
      </c>
      <c r="AI47">
        <f t="shared" si="26"/>
        <v>0</v>
      </c>
      <c r="AJ47">
        <f t="shared" si="26"/>
        <v>0</v>
      </c>
      <c r="AK47">
        <f t="shared" si="26"/>
        <v>0</v>
      </c>
      <c r="AL47">
        <f t="shared" si="26"/>
        <v>0</v>
      </c>
      <c r="AM47">
        <f t="shared" si="26"/>
        <v>0</v>
      </c>
      <c r="AN47">
        <f t="shared" si="26"/>
        <v>0</v>
      </c>
      <c r="AO47">
        <f t="shared" si="26"/>
        <v>0</v>
      </c>
      <c r="AP47">
        <f t="shared" si="26"/>
        <v>0</v>
      </c>
      <c r="AQ47">
        <f t="shared" si="26"/>
        <v>0</v>
      </c>
      <c r="AR47">
        <f t="shared" si="26"/>
        <v>0</v>
      </c>
      <c r="AS47">
        <f t="shared" si="26"/>
        <v>0</v>
      </c>
      <c r="AT47">
        <f t="shared" si="26"/>
        <v>0</v>
      </c>
      <c r="AU47">
        <f t="shared" si="26"/>
        <v>0</v>
      </c>
      <c r="AV47">
        <f t="shared" si="26"/>
        <v>0</v>
      </c>
      <c r="AW47">
        <f t="shared" si="17"/>
        <v>0</v>
      </c>
      <c r="AX47">
        <f t="shared" si="17"/>
        <v>0</v>
      </c>
      <c r="AY47">
        <f t="shared" si="17"/>
        <v>0</v>
      </c>
      <c r="AZ47">
        <f t="shared" si="17"/>
        <v>0</v>
      </c>
      <c r="BA47">
        <f t="shared" si="17"/>
        <v>0</v>
      </c>
      <c r="BB47">
        <f t="shared" si="17"/>
        <v>0</v>
      </c>
      <c r="BC47">
        <f t="shared" si="17"/>
        <v>0</v>
      </c>
      <c r="BD47">
        <f t="shared" si="17"/>
        <v>0</v>
      </c>
      <c r="BE47">
        <f t="shared" si="17"/>
        <v>0</v>
      </c>
      <c r="BF47">
        <f t="shared" si="17"/>
        <v>0</v>
      </c>
      <c r="BG47">
        <f t="shared" si="17"/>
        <v>0</v>
      </c>
      <c r="BH47">
        <f t="shared" si="17"/>
        <v>0</v>
      </c>
      <c r="BI47">
        <f t="shared" si="17"/>
        <v>0</v>
      </c>
      <c r="BJ47">
        <f t="shared" si="17"/>
        <v>-8.4619947992654751E-2</v>
      </c>
      <c r="BK47">
        <f t="shared" si="17"/>
        <v>1.0142199674592878</v>
      </c>
      <c r="BL47">
        <f t="shared" si="17"/>
        <v>-8.4619947992654751E-2</v>
      </c>
      <c r="BM47">
        <f t="shared" si="24"/>
        <v>0</v>
      </c>
      <c r="BN47">
        <f t="shared" si="24"/>
        <v>0</v>
      </c>
      <c r="BO47">
        <f t="shared" si="24"/>
        <v>0</v>
      </c>
      <c r="BP47">
        <f t="shared" si="24"/>
        <v>0</v>
      </c>
      <c r="BQ47">
        <f t="shared" si="24"/>
        <v>0</v>
      </c>
      <c r="BR47">
        <f t="shared" si="24"/>
        <v>0</v>
      </c>
      <c r="BS47">
        <f t="shared" si="24"/>
        <v>0</v>
      </c>
      <c r="BT47">
        <f t="shared" si="24"/>
        <v>0</v>
      </c>
      <c r="BU47">
        <f t="shared" si="24"/>
        <v>0</v>
      </c>
      <c r="BV47">
        <f t="shared" si="24"/>
        <v>0</v>
      </c>
      <c r="BW47">
        <f t="shared" si="24"/>
        <v>0</v>
      </c>
      <c r="BX47">
        <f t="shared" si="23"/>
        <v>0</v>
      </c>
      <c r="BY47">
        <f t="shared" si="23"/>
        <v>0</v>
      </c>
      <c r="BZ47">
        <f t="shared" si="23"/>
        <v>0</v>
      </c>
      <c r="CA47">
        <f t="shared" si="23"/>
        <v>0</v>
      </c>
      <c r="CB47">
        <f t="shared" si="23"/>
        <v>0</v>
      </c>
      <c r="CC47">
        <f t="shared" si="16"/>
        <v>0</v>
      </c>
      <c r="CD47">
        <f t="shared" si="16"/>
        <v>0</v>
      </c>
      <c r="CE47">
        <f t="shared" si="16"/>
        <v>0</v>
      </c>
      <c r="CF47">
        <f t="shared" si="16"/>
        <v>0</v>
      </c>
      <c r="CG47">
        <f t="shared" si="16"/>
        <v>0</v>
      </c>
      <c r="CH47">
        <f t="shared" si="16"/>
        <v>0</v>
      </c>
      <c r="CI47">
        <f t="shared" si="16"/>
        <v>0</v>
      </c>
      <c r="CJ47">
        <f t="shared" si="16"/>
        <v>0</v>
      </c>
      <c r="CK47">
        <f t="shared" si="16"/>
        <v>0</v>
      </c>
      <c r="CL47">
        <f t="shared" si="16"/>
        <v>0</v>
      </c>
      <c r="CM47">
        <f t="shared" si="20"/>
        <v>0</v>
      </c>
      <c r="CN47">
        <f t="shared" si="20"/>
        <v>0</v>
      </c>
      <c r="CO47">
        <f t="shared" si="20"/>
        <v>0</v>
      </c>
      <c r="CP47">
        <f t="shared" si="20"/>
        <v>0</v>
      </c>
      <c r="CQ47">
        <f t="shared" si="20"/>
        <v>0</v>
      </c>
      <c r="CR47">
        <f t="shared" si="20"/>
        <v>0</v>
      </c>
      <c r="CS47">
        <f t="shared" si="20"/>
        <v>0</v>
      </c>
      <c r="CT47">
        <f t="shared" si="20"/>
        <v>0</v>
      </c>
      <c r="CU47">
        <f t="shared" si="20"/>
        <v>0</v>
      </c>
      <c r="CV47">
        <f t="shared" si="20"/>
        <v>0</v>
      </c>
      <c r="CW47">
        <f t="shared" si="20"/>
        <v>0</v>
      </c>
      <c r="CX47">
        <f t="shared" si="20"/>
        <v>0</v>
      </c>
      <c r="DA47">
        <f t="shared" si="3"/>
        <v>24080.390825297924</v>
      </c>
      <c r="DB47">
        <f t="shared" si="4"/>
        <v>-4278.3908252979236</v>
      </c>
    </row>
    <row r="48" spans="1:106" x14ac:dyDescent="0.2">
      <c r="A48" s="11">
        <v>1</v>
      </c>
      <c r="B48" s="2">
        <v>58.3</v>
      </c>
      <c r="C48" s="3">
        <v>99.4</v>
      </c>
      <c r="D48" s="2">
        <v>680.7</v>
      </c>
      <c r="E48" s="3">
        <v>2681.2</v>
      </c>
      <c r="F48" s="2">
        <v>53.1</v>
      </c>
      <c r="G48" s="12">
        <v>-2401.6692236461131</v>
      </c>
      <c r="H48">
        <f t="shared" si="5"/>
        <v>2401.6692236461131</v>
      </c>
      <c r="J48" s="9">
        <v>18651</v>
      </c>
      <c r="Q48">
        <v>47</v>
      </c>
      <c r="R48">
        <f t="shared" si="22"/>
        <v>0</v>
      </c>
      <c r="S48">
        <f t="shared" si="22"/>
        <v>0</v>
      </c>
      <c r="T48">
        <f t="shared" si="22"/>
        <v>0</v>
      </c>
      <c r="U48">
        <f t="shared" si="22"/>
        <v>0</v>
      </c>
      <c r="V48">
        <f t="shared" si="22"/>
        <v>0</v>
      </c>
      <c r="W48">
        <f t="shared" si="22"/>
        <v>0</v>
      </c>
      <c r="X48">
        <f t="shared" si="22"/>
        <v>0</v>
      </c>
      <c r="Y48">
        <f t="shared" si="22"/>
        <v>0</v>
      </c>
      <c r="Z48">
        <f t="shared" si="22"/>
        <v>0</v>
      </c>
      <c r="AA48">
        <f t="shared" si="22"/>
        <v>0</v>
      </c>
      <c r="AB48">
        <f t="shared" si="22"/>
        <v>0</v>
      </c>
      <c r="AC48">
        <f t="shared" si="22"/>
        <v>0</v>
      </c>
      <c r="AD48">
        <f t="shared" si="22"/>
        <v>0</v>
      </c>
      <c r="AE48">
        <f t="shared" si="22"/>
        <v>0</v>
      </c>
      <c r="AF48">
        <f t="shared" si="22"/>
        <v>0</v>
      </c>
      <c r="AG48">
        <f t="shared" si="22"/>
        <v>0</v>
      </c>
      <c r="AH48">
        <f t="shared" si="26"/>
        <v>0</v>
      </c>
      <c r="AI48">
        <f t="shared" si="26"/>
        <v>0</v>
      </c>
      <c r="AJ48">
        <f t="shared" si="26"/>
        <v>0</v>
      </c>
      <c r="AK48">
        <f t="shared" si="26"/>
        <v>0</v>
      </c>
      <c r="AL48">
        <f t="shared" si="26"/>
        <v>0</v>
      </c>
      <c r="AM48">
        <f t="shared" si="26"/>
        <v>0</v>
      </c>
      <c r="AN48">
        <f t="shared" si="26"/>
        <v>0</v>
      </c>
      <c r="AO48">
        <f t="shared" si="26"/>
        <v>0</v>
      </c>
      <c r="AP48">
        <f t="shared" si="26"/>
        <v>0</v>
      </c>
      <c r="AQ48">
        <f t="shared" si="26"/>
        <v>0</v>
      </c>
      <c r="AR48">
        <f t="shared" si="26"/>
        <v>0</v>
      </c>
      <c r="AS48">
        <f t="shared" si="26"/>
        <v>0</v>
      </c>
      <c r="AT48">
        <f t="shared" si="26"/>
        <v>0</v>
      </c>
      <c r="AU48">
        <f t="shared" si="26"/>
        <v>0</v>
      </c>
      <c r="AV48">
        <f t="shared" si="26"/>
        <v>0</v>
      </c>
      <c r="AW48">
        <f t="shared" si="17"/>
        <v>0</v>
      </c>
      <c r="AX48">
        <f t="shared" si="17"/>
        <v>0</v>
      </c>
      <c r="AY48">
        <f t="shared" si="17"/>
        <v>0</v>
      </c>
      <c r="AZ48">
        <f t="shared" si="17"/>
        <v>0</v>
      </c>
      <c r="BA48">
        <f t="shared" si="17"/>
        <v>0</v>
      </c>
      <c r="BB48">
        <f t="shared" si="17"/>
        <v>0</v>
      </c>
      <c r="BC48">
        <f t="shared" si="17"/>
        <v>0</v>
      </c>
      <c r="BD48">
        <f t="shared" si="17"/>
        <v>0</v>
      </c>
      <c r="BE48">
        <f t="shared" si="17"/>
        <v>0</v>
      </c>
      <c r="BF48">
        <f t="shared" si="17"/>
        <v>0</v>
      </c>
      <c r="BG48">
        <f t="shared" si="17"/>
        <v>0</v>
      </c>
      <c r="BH48">
        <f t="shared" si="17"/>
        <v>0</v>
      </c>
      <c r="BI48">
        <f t="shared" si="17"/>
        <v>0</v>
      </c>
      <c r="BJ48">
        <f t="shared" si="17"/>
        <v>0</v>
      </c>
      <c r="BK48">
        <f t="shared" si="17"/>
        <v>-8.4619947992654751E-2</v>
      </c>
      <c r="BL48">
        <f t="shared" si="17"/>
        <v>1.0142199674592878</v>
      </c>
      <c r="BM48">
        <f t="shared" si="24"/>
        <v>-8.4619947992654751E-2</v>
      </c>
      <c r="BN48">
        <f t="shared" si="24"/>
        <v>0</v>
      </c>
      <c r="BO48">
        <f t="shared" si="24"/>
        <v>0</v>
      </c>
      <c r="BP48">
        <f t="shared" si="24"/>
        <v>0</v>
      </c>
      <c r="BQ48">
        <f t="shared" si="24"/>
        <v>0</v>
      </c>
      <c r="BR48">
        <f t="shared" si="24"/>
        <v>0</v>
      </c>
      <c r="BS48">
        <f t="shared" si="24"/>
        <v>0</v>
      </c>
      <c r="BT48">
        <f t="shared" si="24"/>
        <v>0</v>
      </c>
      <c r="BU48">
        <f t="shared" si="24"/>
        <v>0</v>
      </c>
      <c r="BV48">
        <f t="shared" si="24"/>
        <v>0</v>
      </c>
      <c r="BW48">
        <f t="shared" si="24"/>
        <v>0</v>
      </c>
      <c r="BX48">
        <f t="shared" si="23"/>
        <v>0</v>
      </c>
      <c r="BY48">
        <f t="shared" si="23"/>
        <v>0</v>
      </c>
      <c r="BZ48">
        <f t="shared" si="23"/>
        <v>0</v>
      </c>
      <c r="CA48">
        <f t="shared" si="23"/>
        <v>0</v>
      </c>
      <c r="CB48">
        <f t="shared" si="23"/>
        <v>0</v>
      </c>
      <c r="CC48">
        <f t="shared" si="16"/>
        <v>0</v>
      </c>
      <c r="CD48">
        <f t="shared" si="16"/>
        <v>0</v>
      </c>
      <c r="CE48">
        <f t="shared" si="16"/>
        <v>0</v>
      </c>
      <c r="CF48">
        <f t="shared" si="16"/>
        <v>0</v>
      </c>
      <c r="CG48">
        <f t="shared" si="16"/>
        <v>0</v>
      </c>
      <c r="CH48">
        <f t="shared" ref="CH48:CW86" si="27">IF(AND(CH$1=$Q48,OR(CH$1=1,CH$1=85)),$L$2,IF(ABS(CH$1-$Q48)=1,$N$2,IF(CH$1=$Q48,$M$2,0)))</f>
        <v>0</v>
      </c>
      <c r="CI48">
        <f t="shared" si="27"/>
        <v>0</v>
      </c>
      <c r="CJ48">
        <f t="shared" si="27"/>
        <v>0</v>
      </c>
      <c r="CK48">
        <f t="shared" si="27"/>
        <v>0</v>
      </c>
      <c r="CL48">
        <f t="shared" si="27"/>
        <v>0</v>
      </c>
      <c r="CM48">
        <f t="shared" si="27"/>
        <v>0</v>
      </c>
      <c r="CN48">
        <f t="shared" si="27"/>
        <v>0</v>
      </c>
      <c r="CO48">
        <f t="shared" si="27"/>
        <v>0</v>
      </c>
      <c r="CP48">
        <f t="shared" si="27"/>
        <v>0</v>
      </c>
      <c r="CQ48">
        <f t="shared" si="27"/>
        <v>0</v>
      </c>
      <c r="CR48">
        <f t="shared" si="27"/>
        <v>0</v>
      </c>
      <c r="CS48">
        <f t="shared" si="27"/>
        <v>0</v>
      </c>
      <c r="CT48">
        <f t="shared" si="27"/>
        <v>0</v>
      </c>
      <c r="CU48">
        <f t="shared" si="27"/>
        <v>0</v>
      </c>
      <c r="CV48">
        <f t="shared" si="27"/>
        <v>0</v>
      </c>
      <c r="CW48">
        <f t="shared" si="27"/>
        <v>0</v>
      </c>
      <c r="CX48">
        <f t="shared" si="20"/>
        <v>0</v>
      </c>
      <c r="DA48">
        <f t="shared" si="3"/>
        <v>21067.875941188795</v>
      </c>
      <c r="DB48">
        <f t="shared" si="4"/>
        <v>-2416.875941188795</v>
      </c>
    </row>
    <row r="49" spans="1:106" x14ac:dyDescent="0.2">
      <c r="A49" s="11">
        <v>1</v>
      </c>
      <c r="B49" s="2">
        <v>61.9</v>
      </c>
      <c r="C49" s="3">
        <v>101.7</v>
      </c>
      <c r="D49" s="2">
        <v>775.1</v>
      </c>
      <c r="E49" s="3">
        <v>126908.4</v>
      </c>
      <c r="F49" s="2">
        <v>71.7</v>
      </c>
      <c r="G49" s="12">
        <v>-11764.0269033449</v>
      </c>
      <c r="H49">
        <f t="shared" si="5"/>
        <v>11764.0269033449</v>
      </c>
      <c r="J49" s="9">
        <v>33725</v>
      </c>
      <c r="Q49">
        <v>48</v>
      </c>
      <c r="R49">
        <f t="shared" si="22"/>
        <v>0</v>
      </c>
      <c r="S49">
        <f t="shared" si="22"/>
        <v>0</v>
      </c>
      <c r="T49">
        <f t="shared" si="22"/>
        <v>0</v>
      </c>
      <c r="U49">
        <f t="shared" si="22"/>
        <v>0</v>
      </c>
      <c r="V49">
        <f t="shared" si="22"/>
        <v>0</v>
      </c>
      <c r="W49">
        <f t="shared" si="22"/>
        <v>0</v>
      </c>
      <c r="X49">
        <f t="shared" si="22"/>
        <v>0</v>
      </c>
      <c r="Y49">
        <f t="shared" si="22"/>
        <v>0</v>
      </c>
      <c r="Z49">
        <f t="shared" si="22"/>
        <v>0</v>
      </c>
      <c r="AA49">
        <f t="shared" si="22"/>
        <v>0</v>
      </c>
      <c r="AB49">
        <f t="shared" si="22"/>
        <v>0</v>
      </c>
      <c r="AC49">
        <f t="shared" si="22"/>
        <v>0</v>
      </c>
      <c r="AD49">
        <f t="shared" si="22"/>
        <v>0</v>
      </c>
      <c r="AE49">
        <f t="shared" si="22"/>
        <v>0</v>
      </c>
      <c r="AF49">
        <f t="shared" si="22"/>
        <v>0</v>
      </c>
      <c r="AG49">
        <f t="shared" si="22"/>
        <v>0</v>
      </c>
      <c r="AH49">
        <f t="shared" si="26"/>
        <v>0</v>
      </c>
      <c r="AI49">
        <f t="shared" si="26"/>
        <v>0</v>
      </c>
      <c r="AJ49">
        <f t="shared" si="26"/>
        <v>0</v>
      </c>
      <c r="AK49">
        <f t="shared" si="26"/>
        <v>0</v>
      </c>
      <c r="AL49">
        <f t="shared" si="26"/>
        <v>0</v>
      </c>
      <c r="AM49">
        <f t="shared" si="26"/>
        <v>0</v>
      </c>
      <c r="AN49">
        <f t="shared" si="26"/>
        <v>0</v>
      </c>
      <c r="AO49">
        <f t="shared" si="26"/>
        <v>0</v>
      </c>
      <c r="AP49">
        <f t="shared" si="26"/>
        <v>0</v>
      </c>
      <c r="AQ49">
        <f t="shared" si="26"/>
        <v>0</v>
      </c>
      <c r="AR49">
        <f t="shared" si="26"/>
        <v>0</v>
      </c>
      <c r="AS49">
        <f t="shared" si="26"/>
        <v>0</v>
      </c>
      <c r="AT49">
        <f t="shared" si="26"/>
        <v>0</v>
      </c>
      <c r="AU49">
        <f t="shared" si="26"/>
        <v>0</v>
      </c>
      <c r="AV49">
        <f t="shared" si="26"/>
        <v>0</v>
      </c>
      <c r="AW49">
        <f t="shared" si="17"/>
        <v>0</v>
      </c>
      <c r="AX49">
        <f t="shared" si="17"/>
        <v>0</v>
      </c>
      <c r="AY49">
        <f t="shared" si="17"/>
        <v>0</v>
      </c>
      <c r="AZ49">
        <f t="shared" si="17"/>
        <v>0</v>
      </c>
      <c r="BA49">
        <f t="shared" si="17"/>
        <v>0</v>
      </c>
      <c r="BB49">
        <f t="shared" si="17"/>
        <v>0</v>
      </c>
      <c r="BC49">
        <f t="shared" si="17"/>
        <v>0</v>
      </c>
      <c r="BD49">
        <f t="shared" si="17"/>
        <v>0</v>
      </c>
      <c r="BE49">
        <f t="shared" si="17"/>
        <v>0</v>
      </c>
      <c r="BF49">
        <f t="shared" si="17"/>
        <v>0</v>
      </c>
      <c r="BG49">
        <f t="shared" si="17"/>
        <v>0</v>
      </c>
      <c r="BH49">
        <f t="shared" si="17"/>
        <v>0</v>
      </c>
      <c r="BI49">
        <f t="shared" si="17"/>
        <v>0</v>
      </c>
      <c r="BJ49">
        <f t="shared" si="17"/>
        <v>0</v>
      </c>
      <c r="BK49">
        <f t="shared" si="17"/>
        <v>0</v>
      </c>
      <c r="BL49">
        <f t="shared" si="17"/>
        <v>-8.4619947992654751E-2</v>
      </c>
      <c r="BM49">
        <f t="shared" si="24"/>
        <v>1.0142199674592878</v>
      </c>
      <c r="BN49">
        <f t="shared" si="24"/>
        <v>-8.4619947992654751E-2</v>
      </c>
      <c r="BO49">
        <f t="shared" si="24"/>
        <v>0</v>
      </c>
      <c r="BP49">
        <f t="shared" si="24"/>
        <v>0</v>
      </c>
      <c r="BQ49">
        <f t="shared" si="24"/>
        <v>0</v>
      </c>
      <c r="BR49">
        <f t="shared" si="24"/>
        <v>0</v>
      </c>
      <c r="BS49">
        <f t="shared" si="24"/>
        <v>0</v>
      </c>
      <c r="BT49">
        <f t="shared" si="24"/>
        <v>0</v>
      </c>
      <c r="BU49">
        <f t="shared" si="24"/>
        <v>0</v>
      </c>
      <c r="BV49">
        <f t="shared" si="24"/>
        <v>0</v>
      </c>
      <c r="BW49">
        <f t="shared" si="24"/>
        <v>0</v>
      </c>
      <c r="BX49">
        <f t="shared" si="23"/>
        <v>0</v>
      </c>
      <c r="BY49">
        <f t="shared" si="23"/>
        <v>0</v>
      </c>
      <c r="BZ49">
        <f t="shared" si="23"/>
        <v>0</v>
      </c>
      <c r="CA49">
        <f t="shared" si="23"/>
        <v>0</v>
      </c>
      <c r="CB49">
        <f t="shared" si="23"/>
        <v>0</v>
      </c>
      <c r="CC49">
        <f t="shared" si="23"/>
        <v>0</v>
      </c>
      <c r="CD49">
        <f t="shared" si="23"/>
        <v>0</v>
      </c>
      <c r="CE49">
        <f t="shared" si="23"/>
        <v>0</v>
      </c>
      <c r="CF49">
        <f t="shared" si="23"/>
        <v>0</v>
      </c>
      <c r="CG49">
        <f t="shared" si="23"/>
        <v>0</v>
      </c>
      <c r="CH49">
        <f t="shared" si="23"/>
        <v>0</v>
      </c>
      <c r="CI49">
        <f t="shared" si="23"/>
        <v>0</v>
      </c>
      <c r="CJ49">
        <f t="shared" si="23"/>
        <v>0</v>
      </c>
      <c r="CK49">
        <f t="shared" si="23"/>
        <v>0</v>
      </c>
      <c r="CL49">
        <f t="shared" si="23"/>
        <v>0</v>
      </c>
      <c r="CM49">
        <f t="shared" si="27"/>
        <v>0</v>
      </c>
      <c r="CN49">
        <f t="shared" si="27"/>
        <v>0</v>
      </c>
      <c r="CO49">
        <f t="shared" si="27"/>
        <v>0</v>
      </c>
      <c r="CP49">
        <f t="shared" si="27"/>
        <v>0</v>
      </c>
      <c r="CQ49">
        <f t="shared" si="27"/>
        <v>0</v>
      </c>
      <c r="CR49">
        <f t="shared" si="20"/>
        <v>0</v>
      </c>
      <c r="CS49">
        <f t="shared" si="20"/>
        <v>0</v>
      </c>
      <c r="CT49">
        <f t="shared" si="20"/>
        <v>0</v>
      </c>
      <c r="CU49">
        <f t="shared" si="20"/>
        <v>0</v>
      </c>
      <c r="CV49">
        <f t="shared" si="20"/>
        <v>0</v>
      </c>
      <c r="CW49">
        <f t="shared" si="20"/>
        <v>0</v>
      </c>
      <c r="CX49">
        <f t="shared" si="20"/>
        <v>0</v>
      </c>
      <c r="DA49">
        <f t="shared" si="3"/>
        <v>45532.819702374291</v>
      </c>
      <c r="DB49">
        <f t="shared" si="4"/>
        <v>-11807.819702374291</v>
      </c>
    </row>
    <row r="50" spans="1:106" x14ac:dyDescent="0.2">
      <c r="A50" s="11">
        <v>1</v>
      </c>
      <c r="B50" s="2">
        <v>60.8</v>
      </c>
      <c r="C50" s="3">
        <v>96.9</v>
      </c>
      <c r="D50" s="2">
        <v>954.6</v>
      </c>
      <c r="E50" s="3">
        <v>9316.7000000000007</v>
      </c>
      <c r="F50" s="2">
        <v>57.2</v>
      </c>
      <c r="G50" s="12">
        <v>-3860.9430999114156</v>
      </c>
      <c r="H50">
        <f t="shared" si="5"/>
        <v>3860.9430999114156</v>
      </c>
      <c r="J50" s="9">
        <v>23827</v>
      </c>
      <c r="Q50">
        <v>49</v>
      </c>
      <c r="R50">
        <f t="shared" si="22"/>
        <v>0</v>
      </c>
      <c r="S50">
        <f t="shared" si="22"/>
        <v>0</v>
      </c>
      <c r="T50">
        <f t="shared" si="22"/>
        <v>0</v>
      </c>
      <c r="U50">
        <f t="shared" si="22"/>
        <v>0</v>
      </c>
      <c r="V50">
        <f t="shared" si="22"/>
        <v>0</v>
      </c>
      <c r="W50">
        <f t="shared" si="22"/>
        <v>0</v>
      </c>
      <c r="X50">
        <f t="shared" si="22"/>
        <v>0</v>
      </c>
      <c r="Y50">
        <f t="shared" si="22"/>
        <v>0</v>
      </c>
      <c r="Z50">
        <f t="shared" si="22"/>
        <v>0</v>
      </c>
      <c r="AA50">
        <f t="shared" si="22"/>
        <v>0</v>
      </c>
      <c r="AB50">
        <f t="shared" si="22"/>
        <v>0</v>
      </c>
      <c r="AC50">
        <f t="shared" si="22"/>
        <v>0</v>
      </c>
      <c r="AD50">
        <f t="shared" si="22"/>
        <v>0</v>
      </c>
      <c r="AE50">
        <f t="shared" si="22"/>
        <v>0</v>
      </c>
      <c r="AF50">
        <f t="shared" si="22"/>
        <v>0</v>
      </c>
      <c r="AG50">
        <f t="shared" si="22"/>
        <v>0</v>
      </c>
      <c r="AH50">
        <f t="shared" si="26"/>
        <v>0</v>
      </c>
      <c r="AI50">
        <f t="shared" si="26"/>
        <v>0</v>
      </c>
      <c r="AJ50">
        <f t="shared" si="26"/>
        <v>0</v>
      </c>
      <c r="AK50">
        <f t="shared" si="26"/>
        <v>0</v>
      </c>
      <c r="AL50">
        <f t="shared" si="26"/>
        <v>0</v>
      </c>
      <c r="AM50">
        <f t="shared" si="26"/>
        <v>0</v>
      </c>
      <c r="AN50">
        <f t="shared" si="26"/>
        <v>0</v>
      </c>
      <c r="AO50">
        <f t="shared" si="26"/>
        <v>0</v>
      </c>
      <c r="AP50">
        <f t="shared" si="26"/>
        <v>0</v>
      </c>
      <c r="AQ50">
        <f t="shared" si="26"/>
        <v>0</v>
      </c>
      <c r="AR50">
        <f t="shared" si="26"/>
        <v>0</v>
      </c>
      <c r="AS50">
        <f t="shared" si="26"/>
        <v>0</v>
      </c>
      <c r="AT50">
        <f t="shared" si="26"/>
        <v>0</v>
      </c>
      <c r="AU50">
        <f t="shared" si="26"/>
        <v>0</v>
      </c>
      <c r="AV50">
        <f t="shared" si="26"/>
        <v>0</v>
      </c>
      <c r="AW50">
        <f t="shared" si="17"/>
        <v>0</v>
      </c>
      <c r="AX50">
        <f t="shared" si="17"/>
        <v>0</v>
      </c>
      <c r="AY50">
        <f t="shared" si="17"/>
        <v>0</v>
      </c>
      <c r="AZ50">
        <f t="shared" si="17"/>
        <v>0</v>
      </c>
      <c r="BA50">
        <f t="shared" si="17"/>
        <v>0</v>
      </c>
      <c r="BB50">
        <f t="shared" si="17"/>
        <v>0</v>
      </c>
      <c r="BC50">
        <f t="shared" si="17"/>
        <v>0</v>
      </c>
      <c r="BD50">
        <f t="shared" si="17"/>
        <v>0</v>
      </c>
      <c r="BE50">
        <f t="shared" si="17"/>
        <v>0</v>
      </c>
      <c r="BF50">
        <f t="shared" si="17"/>
        <v>0</v>
      </c>
      <c r="BG50">
        <f t="shared" si="17"/>
        <v>0</v>
      </c>
      <c r="BH50">
        <f t="shared" si="17"/>
        <v>0</v>
      </c>
      <c r="BI50">
        <f t="shared" si="17"/>
        <v>0</v>
      </c>
      <c r="BJ50">
        <f t="shared" si="17"/>
        <v>0</v>
      </c>
      <c r="BK50">
        <f t="shared" si="17"/>
        <v>0</v>
      </c>
      <c r="BL50">
        <f t="shared" si="17"/>
        <v>0</v>
      </c>
      <c r="BM50">
        <f t="shared" si="24"/>
        <v>-8.4619947992654751E-2</v>
      </c>
      <c r="BN50">
        <f t="shared" si="24"/>
        <v>1.0142199674592878</v>
      </c>
      <c r="BO50">
        <f t="shared" si="24"/>
        <v>-8.4619947992654751E-2</v>
      </c>
      <c r="BP50">
        <f t="shared" si="24"/>
        <v>0</v>
      </c>
      <c r="BQ50">
        <f t="shared" si="24"/>
        <v>0</v>
      </c>
      <c r="BR50">
        <f t="shared" si="24"/>
        <v>0</v>
      </c>
      <c r="BS50">
        <f t="shared" si="24"/>
        <v>0</v>
      </c>
      <c r="BT50">
        <f t="shared" si="24"/>
        <v>0</v>
      </c>
      <c r="BU50">
        <f t="shared" si="24"/>
        <v>0</v>
      </c>
      <c r="BV50">
        <f t="shared" si="24"/>
        <v>0</v>
      </c>
      <c r="BW50">
        <f t="shared" si="24"/>
        <v>0</v>
      </c>
      <c r="BX50">
        <f t="shared" si="23"/>
        <v>0</v>
      </c>
      <c r="BY50">
        <f t="shared" si="23"/>
        <v>0</v>
      </c>
      <c r="BZ50">
        <f t="shared" si="23"/>
        <v>0</v>
      </c>
      <c r="CA50">
        <f t="shared" si="23"/>
        <v>0</v>
      </c>
      <c r="CB50">
        <f t="shared" si="23"/>
        <v>0</v>
      </c>
      <c r="CC50">
        <f t="shared" si="23"/>
        <v>0</v>
      </c>
      <c r="CD50">
        <f t="shared" si="23"/>
        <v>0</v>
      </c>
      <c r="CE50">
        <f t="shared" si="23"/>
        <v>0</v>
      </c>
      <c r="CF50">
        <f t="shared" si="23"/>
        <v>0</v>
      </c>
      <c r="CG50">
        <f t="shared" si="23"/>
        <v>0</v>
      </c>
      <c r="CH50">
        <f t="shared" si="23"/>
        <v>0</v>
      </c>
      <c r="CI50">
        <f t="shared" si="23"/>
        <v>0</v>
      </c>
      <c r="CJ50">
        <f t="shared" si="23"/>
        <v>0</v>
      </c>
      <c r="CK50">
        <f t="shared" si="23"/>
        <v>0</v>
      </c>
      <c r="CL50">
        <f t="shared" si="23"/>
        <v>0</v>
      </c>
      <c r="CM50">
        <f t="shared" si="27"/>
        <v>0</v>
      </c>
      <c r="CN50">
        <f t="shared" si="27"/>
        <v>0</v>
      </c>
      <c r="CO50">
        <f t="shared" si="27"/>
        <v>0</v>
      </c>
      <c r="CP50">
        <f t="shared" si="27"/>
        <v>0</v>
      </c>
      <c r="CQ50">
        <f t="shared" si="27"/>
        <v>0</v>
      </c>
      <c r="CR50">
        <f t="shared" si="20"/>
        <v>0</v>
      </c>
      <c r="CS50">
        <f t="shared" si="20"/>
        <v>0</v>
      </c>
      <c r="CT50">
        <f t="shared" si="20"/>
        <v>0</v>
      </c>
      <c r="CU50">
        <f t="shared" si="20"/>
        <v>0</v>
      </c>
      <c r="CV50">
        <f t="shared" si="20"/>
        <v>0</v>
      </c>
      <c r="CW50">
        <f t="shared" si="20"/>
        <v>0</v>
      </c>
      <c r="CX50">
        <f t="shared" si="20"/>
        <v>0</v>
      </c>
      <c r="DA50">
        <f t="shared" si="3"/>
        <v>27674.628374361622</v>
      </c>
      <c r="DB50">
        <f t="shared" si="4"/>
        <v>-3847.6283743616223</v>
      </c>
    </row>
    <row r="51" spans="1:106" x14ac:dyDescent="0.2">
      <c r="A51" s="11">
        <v>1</v>
      </c>
      <c r="B51" s="2">
        <v>58.1</v>
      </c>
      <c r="C51" s="3">
        <v>100</v>
      </c>
      <c r="D51" s="2">
        <v>929.3</v>
      </c>
      <c r="E51" s="3">
        <v>6140</v>
      </c>
      <c r="F51" s="2">
        <v>64.599999999999994</v>
      </c>
      <c r="G51" s="12">
        <v>-11001.694924806536</v>
      </c>
      <c r="H51">
        <f t="shared" si="5"/>
        <v>11001.694924806536</v>
      </c>
      <c r="J51" s="9">
        <v>18462</v>
      </c>
      <c r="Q51">
        <v>50</v>
      </c>
      <c r="R51">
        <f t="shared" si="22"/>
        <v>0</v>
      </c>
      <c r="S51">
        <f t="shared" si="22"/>
        <v>0</v>
      </c>
      <c r="T51">
        <f t="shared" si="22"/>
        <v>0</v>
      </c>
      <c r="U51">
        <f t="shared" si="22"/>
        <v>0</v>
      </c>
      <c r="V51">
        <f t="shared" si="22"/>
        <v>0</v>
      </c>
      <c r="W51">
        <f t="shared" si="22"/>
        <v>0</v>
      </c>
      <c r="X51">
        <f t="shared" si="22"/>
        <v>0</v>
      </c>
      <c r="Y51">
        <f t="shared" si="22"/>
        <v>0</v>
      </c>
      <c r="Z51">
        <f t="shared" si="22"/>
        <v>0</v>
      </c>
      <c r="AA51">
        <f t="shared" si="22"/>
        <v>0</v>
      </c>
      <c r="AB51">
        <f t="shared" si="22"/>
        <v>0</v>
      </c>
      <c r="AC51">
        <f t="shared" si="22"/>
        <v>0</v>
      </c>
      <c r="AD51">
        <f t="shared" si="22"/>
        <v>0</v>
      </c>
      <c r="AE51">
        <f t="shared" si="22"/>
        <v>0</v>
      </c>
      <c r="AF51">
        <f t="shared" si="22"/>
        <v>0</v>
      </c>
      <c r="AG51">
        <f t="shared" si="22"/>
        <v>0</v>
      </c>
      <c r="AH51">
        <f t="shared" si="26"/>
        <v>0</v>
      </c>
      <c r="AI51">
        <f t="shared" si="26"/>
        <v>0</v>
      </c>
      <c r="AJ51">
        <f t="shared" si="26"/>
        <v>0</v>
      </c>
      <c r="AK51">
        <f t="shared" si="26"/>
        <v>0</v>
      </c>
      <c r="AL51">
        <f t="shared" si="26"/>
        <v>0</v>
      </c>
      <c r="AM51">
        <f t="shared" si="26"/>
        <v>0</v>
      </c>
      <c r="AN51">
        <f t="shared" si="26"/>
        <v>0</v>
      </c>
      <c r="AO51">
        <f t="shared" si="26"/>
        <v>0</v>
      </c>
      <c r="AP51">
        <f t="shared" si="26"/>
        <v>0</v>
      </c>
      <c r="AQ51">
        <f t="shared" si="26"/>
        <v>0</v>
      </c>
      <c r="AR51">
        <f t="shared" si="26"/>
        <v>0</v>
      </c>
      <c r="AS51">
        <f t="shared" si="26"/>
        <v>0</v>
      </c>
      <c r="AT51">
        <f t="shared" si="26"/>
        <v>0</v>
      </c>
      <c r="AU51">
        <f t="shared" si="26"/>
        <v>0</v>
      </c>
      <c r="AV51">
        <f t="shared" si="26"/>
        <v>0</v>
      </c>
      <c r="AW51">
        <f t="shared" si="17"/>
        <v>0</v>
      </c>
      <c r="AX51">
        <f t="shared" si="17"/>
        <v>0</v>
      </c>
      <c r="AY51">
        <f t="shared" si="17"/>
        <v>0</v>
      </c>
      <c r="AZ51">
        <f t="shared" ref="AZ51:BL51" si="28">IF(AND(AZ$1=$Q51,OR(AZ$1=1,AZ$1=85)),$L$2,IF(ABS(AZ$1-$Q51)=1,$N$2,IF(AZ$1=$Q51,$M$2,0)))</f>
        <v>0</v>
      </c>
      <c r="BA51">
        <f t="shared" si="28"/>
        <v>0</v>
      </c>
      <c r="BB51">
        <f t="shared" si="28"/>
        <v>0</v>
      </c>
      <c r="BC51">
        <f t="shared" si="28"/>
        <v>0</v>
      </c>
      <c r="BD51">
        <f t="shared" si="28"/>
        <v>0</v>
      </c>
      <c r="BE51">
        <f t="shared" si="28"/>
        <v>0</v>
      </c>
      <c r="BF51">
        <f t="shared" si="28"/>
        <v>0</v>
      </c>
      <c r="BG51">
        <f t="shared" si="28"/>
        <v>0</v>
      </c>
      <c r="BH51">
        <f t="shared" si="28"/>
        <v>0</v>
      </c>
      <c r="BI51">
        <f t="shared" si="28"/>
        <v>0</v>
      </c>
      <c r="BJ51">
        <f t="shared" si="28"/>
        <v>0</v>
      </c>
      <c r="BK51">
        <f t="shared" si="28"/>
        <v>0</v>
      </c>
      <c r="BL51">
        <f t="shared" si="28"/>
        <v>0</v>
      </c>
      <c r="BM51">
        <f t="shared" si="24"/>
        <v>0</v>
      </c>
      <c r="BN51">
        <f t="shared" si="24"/>
        <v>-8.4619947992654751E-2</v>
      </c>
      <c r="BO51">
        <f t="shared" si="24"/>
        <v>1.0142199674592878</v>
      </c>
      <c r="BP51">
        <f t="shared" si="24"/>
        <v>-8.4619947992654751E-2</v>
      </c>
      <c r="BQ51">
        <f t="shared" si="24"/>
        <v>0</v>
      </c>
      <c r="BR51">
        <f t="shared" si="24"/>
        <v>0</v>
      </c>
      <c r="BS51">
        <f t="shared" si="24"/>
        <v>0</v>
      </c>
      <c r="BT51">
        <f t="shared" si="24"/>
        <v>0</v>
      </c>
      <c r="BU51">
        <f t="shared" si="24"/>
        <v>0</v>
      </c>
      <c r="BV51">
        <f t="shared" si="24"/>
        <v>0</v>
      </c>
      <c r="BW51">
        <f t="shared" si="24"/>
        <v>0</v>
      </c>
      <c r="BX51">
        <f t="shared" si="23"/>
        <v>0</v>
      </c>
      <c r="BY51">
        <f t="shared" si="23"/>
        <v>0</v>
      </c>
      <c r="BZ51">
        <f t="shared" si="23"/>
        <v>0</v>
      </c>
      <c r="CA51">
        <f t="shared" si="23"/>
        <v>0</v>
      </c>
      <c r="CB51">
        <f t="shared" si="23"/>
        <v>0</v>
      </c>
      <c r="CC51">
        <f t="shared" si="23"/>
        <v>0</v>
      </c>
      <c r="CD51">
        <f t="shared" si="23"/>
        <v>0</v>
      </c>
      <c r="CE51">
        <f t="shared" si="23"/>
        <v>0</v>
      </c>
      <c r="CF51">
        <f t="shared" si="23"/>
        <v>0</v>
      </c>
      <c r="CG51">
        <f t="shared" si="23"/>
        <v>0</v>
      </c>
      <c r="CH51">
        <f t="shared" si="23"/>
        <v>0</v>
      </c>
      <c r="CI51">
        <f t="shared" si="23"/>
        <v>0</v>
      </c>
      <c r="CJ51">
        <f t="shared" si="23"/>
        <v>0</v>
      </c>
      <c r="CK51">
        <f t="shared" si="23"/>
        <v>0</v>
      </c>
      <c r="CL51">
        <f t="shared" si="23"/>
        <v>0</v>
      </c>
      <c r="CM51">
        <f t="shared" si="27"/>
        <v>0</v>
      </c>
      <c r="CN51">
        <f t="shared" si="27"/>
        <v>0</v>
      </c>
      <c r="CO51">
        <f t="shared" si="27"/>
        <v>0</v>
      </c>
      <c r="CP51">
        <f t="shared" si="27"/>
        <v>0</v>
      </c>
      <c r="CQ51">
        <f t="shared" si="27"/>
        <v>0</v>
      </c>
      <c r="CR51">
        <f t="shared" si="20"/>
        <v>0</v>
      </c>
      <c r="CS51">
        <f t="shared" si="20"/>
        <v>0</v>
      </c>
      <c r="CT51">
        <f t="shared" si="20"/>
        <v>0</v>
      </c>
      <c r="CU51">
        <f t="shared" si="20"/>
        <v>0</v>
      </c>
      <c r="CV51">
        <f t="shared" si="20"/>
        <v>0</v>
      </c>
      <c r="CW51">
        <f t="shared" si="20"/>
        <v>0</v>
      </c>
      <c r="CX51">
        <f t="shared" si="20"/>
        <v>0</v>
      </c>
      <c r="DA51">
        <f t="shared" si="3"/>
        <v>29462.323826131276</v>
      </c>
      <c r="DB51">
        <f t="shared" si="4"/>
        <v>-11000.323826131276</v>
      </c>
    </row>
    <row r="52" spans="1:106" x14ac:dyDescent="0.2">
      <c r="A52" s="11">
        <v>1</v>
      </c>
      <c r="B52" s="2">
        <v>56.2</v>
      </c>
      <c r="C52" s="3">
        <v>98.8</v>
      </c>
      <c r="D52" s="2">
        <v>931.3</v>
      </c>
      <c r="E52" s="3">
        <v>36915.199999999997</v>
      </c>
      <c r="F52" s="2">
        <v>60.3</v>
      </c>
      <c r="G52" s="12">
        <v>1621.4096621566387</v>
      </c>
      <c r="H52">
        <f t="shared" si="5"/>
        <v>1621.4096621566387</v>
      </c>
      <c r="J52" s="9">
        <v>28708</v>
      </c>
      <c r="Q52">
        <v>51</v>
      </c>
      <c r="R52">
        <f t="shared" si="22"/>
        <v>0</v>
      </c>
      <c r="S52">
        <f t="shared" si="22"/>
        <v>0</v>
      </c>
      <c r="T52">
        <f t="shared" si="22"/>
        <v>0</v>
      </c>
      <c r="U52">
        <f t="shared" si="22"/>
        <v>0</v>
      </c>
      <c r="V52">
        <f t="shared" si="22"/>
        <v>0</v>
      </c>
      <c r="W52">
        <f t="shared" si="22"/>
        <v>0</v>
      </c>
      <c r="X52">
        <f t="shared" si="22"/>
        <v>0</v>
      </c>
      <c r="Y52">
        <f t="shared" si="22"/>
        <v>0</v>
      </c>
      <c r="Z52">
        <f t="shared" si="22"/>
        <v>0</v>
      </c>
      <c r="AA52">
        <f t="shared" si="22"/>
        <v>0</v>
      </c>
      <c r="AB52">
        <f t="shared" si="22"/>
        <v>0</v>
      </c>
      <c r="AC52">
        <f t="shared" si="22"/>
        <v>0</v>
      </c>
      <c r="AD52">
        <f t="shared" si="22"/>
        <v>0</v>
      </c>
      <c r="AE52">
        <f t="shared" si="22"/>
        <v>0</v>
      </c>
      <c r="AF52">
        <f t="shared" si="22"/>
        <v>0</v>
      </c>
      <c r="AG52">
        <f t="shared" si="22"/>
        <v>0</v>
      </c>
      <c r="AH52">
        <f t="shared" si="26"/>
        <v>0</v>
      </c>
      <c r="AI52">
        <f t="shared" si="26"/>
        <v>0</v>
      </c>
      <c r="AJ52">
        <f t="shared" si="26"/>
        <v>0</v>
      </c>
      <c r="AK52">
        <f t="shared" si="26"/>
        <v>0</v>
      </c>
      <c r="AL52">
        <f t="shared" si="26"/>
        <v>0</v>
      </c>
      <c r="AM52">
        <f t="shared" si="26"/>
        <v>0</v>
      </c>
      <c r="AN52">
        <f t="shared" si="26"/>
        <v>0</v>
      </c>
      <c r="AO52">
        <f t="shared" si="26"/>
        <v>0</v>
      </c>
      <c r="AP52">
        <f t="shared" si="26"/>
        <v>0</v>
      </c>
      <c r="AQ52">
        <f t="shared" si="26"/>
        <v>0</v>
      </c>
      <c r="AR52">
        <f t="shared" si="26"/>
        <v>0</v>
      </c>
      <c r="AS52">
        <f t="shared" si="26"/>
        <v>0</v>
      </c>
      <c r="AT52">
        <f t="shared" si="26"/>
        <v>0</v>
      </c>
      <c r="AU52">
        <f t="shared" si="26"/>
        <v>0</v>
      </c>
      <c r="AV52">
        <f t="shared" si="26"/>
        <v>0</v>
      </c>
      <c r="AW52">
        <f t="shared" si="26"/>
        <v>0</v>
      </c>
      <c r="AX52">
        <f t="shared" ref="AX52:BM72" si="29">IF(AND(AX$1=$Q52,OR(AX$1=1,AX$1=85)),$L$2,IF(ABS(AX$1-$Q52)=1,$N$2,IF(AX$1=$Q52,$M$2,0)))</f>
        <v>0</v>
      </c>
      <c r="AY52">
        <f t="shared" si="29"/>
        <v>0</v>
      </c>
      <c r="AZ52">
        <f t="shared" si="29"/>
        <v>0</v>
      </c>
      <c r="BA52">
        <f t="shared" si="29"/>
        <v>0</v>
      </c>
      <c r="BB52">
        <f t="shared" si="29"/>
        <v>0</v>
      </c>
      <c r="BC52">
        <f t="shared" si="29"/>
        <v>0</v>
      </c>
      <c r="BD52">
        <f t="shared" si="29"/>
        <v>0</v>
      </c>
      <c r="BE52">
        <f t="shared" si="29"/>
        <v>0</v>
      </c>
      <c r="BF52">
        <f t="shared" si="29"/>
        <v>0</v>
      </c>
      <c r="BG52">
        <f t="shared" si="29"/>
        <v>0</v>
      </c>
      <c r="BH52">
        <f t="shared" si="29"/>
        <v>0</v>
      </c>
      <c r="BI52">
        <f t="shared" si="29"/>
        <v>0</v>
      </c>
      <c r="BJ52">
        <f t="shared" si="29"/>
        <v>0</v>
      </c>
      <c r="BK52">
        <f t="shared" si="29"/>
        <v>0</v>
      </c>
      <c r="BL52">
        <f t="shared" si="29"/>
        <v>0</v>
      </c>
      <c r="BM52">
        <f t="shared" si="24"/>
        <v>0</v>
      </c>
      <c r="BN52">
        <f t="shared" si="24"/>
        <v>0</v>
      </c>
      <c r="BO52">
        <f t="shared" si="24"/>
        <v>-8.4619947992654751E-2</v>
      </c>
      <c r="BP52">
        <f t="shared" si="24"/>
        <v>1.0142199674592878</v>
      </c>
      <c r="BQ52">
        <f t="shared" si="24"/>
        <v>-8.4619947992654751E-2</v>
      </c>
      <c r="BR52">
        <f t="shared" si="24"/>
        <v>0</v>
      </c>
      <c r="BS52">
        <f t="shared" si="24"/>
        <v>0</v>
      </c>
      <c r="BT52">
        <f t="shared" si="24"/>
        <v>0</v>
      </c>
      <c r="BU52">
        <f t="shared" si="24"/>
        <v>0</v>
      </c>
      <c r="BV52">
        <f t="shared" si="24"/>
        <v>0</v>
      </c>
      <c r="BW52">
        <f t="shared" si="24"/>
        <v>0</v>
      </c>
      <c r="BX52">
        <f t="shared" si="23"/>
        <v>0</v>
      </c>
      <c r="BY52">
        <f t="shared" si="23"/>
        <v>0</v>
      </c>
      <c r="BZ52">
        <f t="shared" si="23"/>
        <v>0</v>
      </c>
      <c r="CA52">
        <f t="shared" si="23"/>
        <v>0</v>
      </c>
      <c r="CB52">
        <f t="shared" si="23"/>
        <v>0</v>
      </c>
      <c r="CC52">
        <f t="shared" si="23"/>
        <v>0</v>
      </c>
      <c r="CD52">
        <f t="shared" si="23"/>
        <v>0</v>
      </c>
      <c r="CE52">
        <f t="shared" si="23"/>
        <v>0</v>
      </c>
      <c r="CF52">
        <f t="shared" si="23"/>
        <v>0</v>
      </c>
      <c r="CG52">
        <f t="shared" si="23"/>
        <v>0</v>
      </c>
      <c r="CH52">
        <f t="shared" si="23"/>
        <v>0</v>
      </c>
      <c r="CI52">
        <f t="shared" si="23"/>
        <v>0</v>
      </c>
      <c r="CJ52">
        <f t="shared" si="23"/>
        <v>0</v>
      </c>
      <c r="CK52">
        <f t="shared" si="23"/>
        <v>0</v>
      </c>
      <c r="CL52">
        <f t="shared" si="23"/>
        <v>0</v>
      </c>
      <c r="CM52">
        <f t="shared" si="27"/>
        <v>0</v>
      </c>
      <c r="CN52">
        <f t="shared" si="27"/>
        <v>0</v>
      </c>
      <c r="CO52">
        <f t="shared" si="27"/>
        <v>0</v>
      </c>
      <c r="CP52">
        <f t="shared" si="27"/>
        <v>0</v>
      </c>
      <c r="CQ52">
        <f t="shared" si="27"/>
        <v>0</v>
      </c>
      <c r="CR52">
        <f t="shared" si="20"/>
        <v>0</v>
      </c>
      <c r="CS52">
        <f t="shared" si="20"/>
        <v>0</v>
      </c>
      <c r="CT52">
        <f t="shared" si="20"/>
        <v>0</v>
      </c>
      <c r="CU52">
        <f t="shared" si="20"/>
        <v>0</v>
      </c>
      <c r="CV52">
        <f t="shared" si="20"/>
        <v>0</v>
      </c>
      <c r="CW52">
        <f t="shared" si="20"/>
        <v>0</v>
      </c>
      <c r="CX52">
        <f t="shared" si="20"/>
        <v>0</v>
      </c>
      <c r="DA52">
        <f t="shared" si="3"/>
        <v>27111.381291322934</v>
      </c>
      <c r="DB52">
        <f t="shared" si="4"/>
        <v>1596.618708677066</v>
      </c>
    </row>
    <row r="53" spans="1:106" x14ac:dyDescent="0.2">
      <c r="A53" s="11">
        <v>1</v>
      </c>
      <c r="B53" s="2">
        <v>59</v>
      </c>
      <c r="C53" s="3">
        <v>98.6</v>
      </c>
      <c r="D53" s="2">
        <v>752.2</v>
      </c>
      <c r="E53" s="3">
        <v>4932.3</v>
      </c>
      <c r="F53" s="2">
        <v>63.3</v>
      </c>
      <c r="G53" s="12">
        <v>-2941.8845897511856</v>
      </c>
      <c r="H53">
        <f t="shared" si="5"/>
        <v>2941.8845897511856</v>
      </c>
      <c r="J53" s="9">
        <v>22247</v>
      </c>
      <c r="Q53">
        <v>52</v>
      </c>
      <c r="R53">
        <f t="shared" si="22"/>
        <v>0</v>
      </c>
      <c r="S53">
        <f t="shared" si="22"/>
        <v>0</v>
      </c>
      <c r="T53">
        <f t="shared" si="22"/>
        <v>0</v>
      </c>
      <c r="U53">
        <f t="shared" si="22"/>
        <v>0</v>
      </c>
      <c r="V53">
        <f t="shared" si="22"/>
        <v>0</v>
      </c>
      <c r="W53">
        <f t="shared" si="22"/>
        <v>0</v>
      </c>
      <c r="X53">
        <f t="shared" si="22"/>
        <v>0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ref="AG53" si="30">IF(AND(AG$1=$Q53,OR(AG$1=1,AG$1=85)),$L$2,IF(ABS(AG$1-$Q53)=1,$N$2,IF(AG$1=$Q53,$M$2,0)))</f>
        <v>0</v>
      </c>
      <c r="AH53">
        <f t="shared" si="26"/>
        <v>0</v>
      </c>
      <c r="AI53">
        <f t="shared" si="26"/>
        <v>0</v>
      </c>
      <c r="AJ53">
        <f t="shared" si="26"/>
        <v>0</v>
      </c>
      <c r="AK53">
        <f t="shared" si="26"/>
        <v>0</v>
      </c>
      <c r="AL53">
        <f t="shared" si="26"/>
        <v>0</v>
      </c>
      <c r="AM53">
        <f t="shared" si="26"/>
        <v>0</v>
      </c>
      <c r="AN53">
        <f t="shared" si="26"/>
        <v>0</v>
      </c>
      <c r="AO53">
        <f t="shared" si="26"/>
        <v>0</v>
      </c>
      <c r="AP53">
        <f t="shared" si="26"/>
        <v>0</v>
      </c>
      <c r="AQ53">
        <f t="shared" si="26"/>
        <v>0</v>
      </c>
      <c r="AR53">
        <f t="shared" si="26"/>
        <v>0</v>
      </c>
      <c r="AS53">
        <f t="shared" si="26"/>
        <v>0</v>
      </c>
      <c r="AT53">
        <f t="shared" si="26"/>
        <v>0</v>
      </c>
      <c r="AU53">
        <f t="shared" si="26"/>
        <v>0</v>
      </c>
      <c r="AV53">
        <f t="shared" si="26"/>
        <v>0</v>
      </c>
      <c r="AW53">
        <f t="shared" si="26"/>
        <v>0</v>
      </c>
      <c r="AX53">
        <f t="shared" si="29"/>
        <v>0</v>
      </c>
      <c r="AY53">
        <f t="shared" si="29"/>
        <v>0</v>
      </c>
      <c r="AZ53">
        <f t="shared" si="29"/>
        <v>0</v>
      </c>
      <c r="BA53">
        <f t="shared" si="29"/>
        <v>0</v>
      </c>
      <c r="BB53">
        <f t="shared" si="29"/>
        <v>0</v>
      </c>
      <c r="BC53">
        <f t="shared" si="29"/>
        <v>0</v>
      </c>
      <c r="BD53">
        <f t="shared" si="29"/>
        <v>0</v>
      </c>
      <c r="BE53">
        <f t="shared" si="29"/>
        <v>0</v>
      </c>
      <c r="BF53">
        <f t="shared" si="29"/>
        <v>0</v>
      </c>
      <c r="BG53">
        <f t="shared" si="29"/>
        <v>0</v>
      </c>
      <c r="BH53">
        <f t="shared" si="29"/>
        <v>0</v>
      </c>
      <c r="BI53">
        <f t="shared" si="29"/>
        <v>0</v>
      </c>
      <c r="BJ53">
        <f t="shared" si="29"/>
        <v>0</v>
      </c>
      <c r="BK53">
        <f t="shared" si="29"/>
        <v>0</v>
      </c>
      <c r="BL53">
        <f t="shared" si="29"/>
        <v>0</v>
      </c>
      <c r="BM53">
        <f t="shared" si="24"/>
        <v>0</v>
      </c>
      <c r="BN53">
        <f t="shared" si="24"/>
        <v>0</v>
      </c>
      <c r="BO53">
        <f t="shared" si="24"/>
        <v>0</v>
      </c>
      <c r="BP53">
        <f t="shared" si="24"/>
        <v>-8.4619947992654751E-2</v>
      </c>
      <c r="BQ53">
        <f t="shared" si="24"/>
        <v>1.0142199674592878</v>
      </c>
      <c r="BR53">
        <f t="shared" si="24"/>
        <v>-8.4619947992654751E-2</v>
      </c>
      <c r="BS53">
        <f t="shared" si="24"/>
        <v>0</v>
      </c>
      <c r="BT53">
        <f t="shared" si="24"/>
        <v>0</v>
      </c>
      <c r="BU53">
        <f t="shared" si="24"/>
        <v>0</v>
      </c>
      <c r="BV53">
        <f t="shared" si="24"/>
        <v>0</v>
      </c>
      <c r="BW53">
        <f t="shared" si="24"/>
        <v>0</v>
      </c>
      <c r="BX53">
        <f t="shared" si="23"/>
        <v>0</v>
      </c>
      <c r="BY53">
        <f t="shared" si="23"/>
        <v>0</v>
      </c>
      <c r="BZ53">
        <f t="shared" si="23"/>
        <v>0</v>
      </c>
      <c r="CA53">
        <f t="shared" si="23"/>
        <v>0</v>
      </c>
      <c r="CB53">
        <f t="shared" si="23"/>
        <v>0</v>
      </c>
      <c r="CC53">
        <f t="shared" si="23"/>
        <v>0</v>
      </c>
      <c r="CD53">
        <f t="shared" si="23"/>
        <v>0</v>
      </c>
      <c r="CE53">
        <f t="shared" si="23"/>
        <v>0</v>
      </c>
      <c r="CF53">
        <f t="shared" si="23"/>
        <v>0</v>
      </c>
      <c r="CG53">
        <f t="shared" si="23"/>
        <v>0</v>
      </c>
      <c r="CH53">
        <f t="shared" si="23"/>
        <v>0</v>
      </c>
      <c r="CI53">
        <f t="shared" si="23"/>
        <v>0</v>
      </c>
      <c r="CJ53">
        <f t="shared" si="23"/>
        <v>0</v>
      </c>
      <c r="CK53">
        <f t="shared" si="23"/>
        <v>0</v>
      </c>
      <c r="CL53">
        <f t="shared" si="23"/>
        <v>0</v>
      </c>
      <c r="CM53">
        <f t="shared" si="27"/>
        <v>0</v>
      </c>
      <c r="CN53">
        <f t="shared" si="27"/>
        <v>0</v>
      </c>
      <c r="CO53">
        <f t="shared" si="27"/>
        <v>0</v>
      </c>
      <c r="CP53">
        <f t="shared" si="27"/>
        <v>0</v>
      </c>
      <c r="CQ53">
        <f t="shared" si="27"/>
        <v>0</v>
      </c>
      <c r="CR53">
        <f t="shared" si="20"/>
        <v>0</v>
      </c>
      <c r="CS53">
        <f t="shared" si="20"/>
        <v>0</v>
      </c>
      <c r="CT53">
        <f t="shared" si="20"/>
        <v>0</v>
      </c>
      <c r="CU53">
        <f t="shared" si="20"/>
        <v>0</v>
      </c>
      <c r="CV53">
        <f t="shared" si="20"/>
        <v>0</v>
      </c>
      <c r="CW53">
        <f t="shared" si="20"/>
        <v>0</v>
      </c>
      <c r="CX53">
        <f t="shared" si="20"/>
        <v>0</v>
      </c>
      <c r="DA53">
        <f t="shared" si="3"/>
        <v>25183.2656175825</v>
      </c>
      <c r="DB53">
        <f t="shared" si="4"/>
        <v>-2936.2656175824995</v>
      </c>
    </row>
    <row r="54" spans="1:106" x14ac:dyDescent="0.2">
      <c r="A54" s="11">
        <v>1</v>
      </c>
      <c r="B54" s="2">
        <v>61.7</v>
      </c>
      <c r="C54" s="3">
        <v>99.4</v>
      </c>
      <c r="D54" s="2">
        <v>905.7</v>
      </c>
      <c r="E54" s="3">
        <v>95618.1</v>
      </c>
      <c r="F54" s="2">
        <v>62.6</v>
      </c>
      <c r="G54" s="12">
        <v>-8273.6738242743086</v>
      </c>
      <c r="H54">
        <f t="shared" si="5"/>
        <v>8273.6738242743086</v>
      </c>
      <c r="J54" s="9">
        <v>31408</v>
      </c>
      <c r="Q54">
        <v>53</v>
      </c>
      <c r="R54">
        <f t="shared" ref="R54:AG69" si="31">IF(AND(R$1=$Q54,OR(R$1=1,R$1=85)),$L$2,IF(ABS(R$1-$Q54)=1,$N$2,IF(R$1=$Q54,$M$2,0)))</f>
        <v>0</v>
      </c>
      <c r="S54">
        <f t="shared" si="31"/>
        <v>0</v>
      </c>
      <c r="T54">
        <f t="shared" si="31"/>
        <v>0</v>
      </c>
      <c r="U54">
        <f t="shared" si="31"/>
        <v>0</v>
      </c>
      <c r="V54">
        <f t="shared" si="31"/>
        <v>0</v>
      </c>
      <c r="W54">
        <f t="shared" si="31"/>
        <v>0</v>
      </c>
      <c r="X54">
        <f t="shared" si="31"/>
        <v>0</v>
      </c>
      <c r="Y54">
        <f t="shared" si="31"/>
        <v>0</v>
      </c>
      <c r="Z54">
        <f t="shared" si="31"/>
        <v>0</v>
      </c>
      <c r="AA54">
        <f t="shared" si="31"/>
        <v>0</v>
      </c>
      <c r="AB54">
        <f t="shared" si="31"/>
        <v>0</v>
      </c>
      <c r="AC54">
        <f t="shared" si="31"/>
        <v>0</v>
      </c>
      <c r="AD54">
        <f t="shared" si="31"/>
        <v>0</v>
      </c>
      <c r="AE54">
        <f t="shared" si="31"/>
        <v>0</v>
      </c>
      <c r="AF54">
        <f t="shared" si="31"/>
        <v>0</v>
      </c>
      <c r="AG54">
        <f t="shared" si="31"/>
        <v>0</v>
      </c>
      <c r="AH54">
        <f t="shared" si="26"/>
        <v>0</v>
      </c>
      <c r="AI54">
        <f t="shared" si="26"/>
        <v>0</v>
      </c>
      <c r="AJ54">
        <f t="shared" si="26"/>
        <v>0</v>
      </c>
      <c r="AK54">
        <f t="shared" si="26"/>
        <v>0</v>
      </c>
      <c r="AL54">
        <f t="shared" si="26"/>
        <v>0</v>
      </c>
      <c r="AM54">
        <f t="shared" si="26"/>
        <v>0</v>
      </c>
      <c r="AN54">
        <f t="shared" si="26"/>
        <v>0</v>
      </c>
      <c r="AO54">
        <f t="shared" si="26"/>
        <v>0</v>
      </c>
      <c r="AP54">
        <f t="shared" si="26"/>
        <v>0</v>
      </c>
      <c r="AQ54">
        <f t="shared" si="26"/>
        <v>0</v>
      </c>
      <c r="AR54">
        <f t="shared" si="26"/>
        <v>0</v>
      </c>
      <c r="AS54">
        <f t="shared" si="26"/>
        <v>0</v>
      </c>
      <c r="AT54">
        <f t="shared" si="26"/>
        <v>0</v>
      </c>
      <c r="AU54">
        <f t="shared" si="26"/>
        <v>0</v>
      </c>
      <c r="AV54">
        <f t="shared" si="26"/>
        <v>0</v>
      </c>
      <c r="AW54">
        <f t="shared" si="26"/>
        <v>0</v>
      </c>
      <c r="AX54">
        <f t="shared" si="29"/>
        <v>0</v>
      </c>
      <c r="AY54">
        <f t="shared" si="29"/>
        <v>0</v>
      </c>
      <c r="AZ54">
        <f t="shared" si="29"/>
        <v>0</v>
      </c>
      <c r="BA54">
        <f t="shared" si="29"/>
        <v>0</v>
      </c>
      <c r="BB54">
        <f t="shared" si="29"/>
        <v>0</v>
      </c>
      <c r="BC54">
        <f t="shared" si="29"/>
        <v>0</v>
      </c>
      <c r="BD54">
        <f t="shared" si="29"/>
        <v>0</v>
      </c>
      <c r="BE54">
        <f t="shared" si="29"/>
        <v>0</v>
      </c>
      <c r="BF54">
        <f t="shared" si="29"/>
        <v>0</v>
      </c>
      <c r="BG54">
        <f t="shared" si="29"/>
        <v>0</v>
      </c>
      <c r="BH54">
        <f t="shared" si="29"/>
        <v>0</v>
      </c>
      <c r="BI54">
        <f t="shared" si="29"/>
        <v>0</v>
      </c>
      <c r="BJ54">
        <f t="shared" si="29"/>
        <v>0</v>
      </c>
      <c r="BK54">
        <f t="shared" si="29"/>
        <v>0</v>
      </c>
      <c r="BL54">
        <f t="shared" si="29"/>
        <v>0</v>
      </c>
      <c r="BM54">
        <f t="shared" si="24"/>
        <v>0</v>
      </c>
      <c r="BN54">
        <f t="shared" si="24"/>
        <v>0</v>
      </c>
      <c r="BO54">
        <f t="shared" si="24"/>
        <v>0</v>
      </c>
      <c r="BP54">
        <f t="shared" si="24"/>
        <v>0</v>
      </c>
      <c r="BQ54">
        <f t="shared" si="24"/>
        <v>-8.4619947992654751E-2</v>
      </c>
      <c r="BR54">
        <f t="shared" si="24"/>
        <v>1.0142199674592878</v>
      </c>
      <c r="BS54">
        <f t="shared" si="24"/>
        <v>-8.4619947992654751E-2</v>
      </c>
      <c r="BT54">
        <f t="shared" si="24"/>
        <v>0</v>
      </c>
      <c r="BU54">
        <f t="shared" si="24"/>
        <v>0</v>
      </c>
      <c r="BV54">
        <f t="shared" si="24"/>
        <v>0</v>
      </c>
      <c r="BW54">
        <f t="shared" si="24"/>
        <v>0</v>
      </c>
      <c r="BX54">
        <f t="shared" si="23"/>
        <v>0</v>
      </c>
      <c r="BY54">
        <f t="shared" si="23"/>
        <v>0</v>
      </c>
      <c r="BZ54">
        <f t="shared" si="23"/>
        <v>0</v>
      </c>
      <c r="CA54">
        <f t="shared" si="23"/>
        <v>0</v>
      </c>
      <c r="CB54">
        <f t="shared" si="23"/>
        <v>0</v>
      </c>
      <c r="CC54">
        <f t="shared" si="23"/>
        <v>0</v>
      </c>
      <c r="CD54">
        <f t="shared" si="23"/>
        <v>0</v>
      </c>
      <c r="CE54">
        <f t="shared" si="23"/>
        <v>0</v>
      </c>
      <c r="CF54">
        <f t="shared" si="23"/>
        <v>0</v>
      </c>
      <c r="CG54">
        <f t="shared" si="23"/>
        <v>0</v>
      </c>
      <c r="CH54">
        <f t="shared" si="23"/>
        <v>0</v>
      </c>
      <c r="CI54">
        <f t="shared" si="23"/>
        <v>0</v>
      </c>
      <c r="CJ54">
        <f t="shared" si="23"/>
        <v>0</v>
      </c>
      <c r="CK54">
        <f t="shared" si="23"/>
        <v>0</v>
      </c>
      <c r="CL54">
        <f t="shared" si="23"/>
        <v>0</v>
      </c>
      <c r="CM54">
        <f t="shared" si="27"/>
        <v>0</v>
      </c>
      <c r="CN54">
        <f t="shared" si="27"/>
        <v>0</v>
      </c>
      <c r="CO54">
        <f t="shared" si="27"/>
        <v>0</v>
      </c>
      <c r="CP54">
        <f t="shared" si="27"/>
        <v>0</v>
      </c>
      <c r="CQ54">
        <f t="shared" si="27"/>
        <v>0</v>
      </c>
      <c r="CR54">
        <f t="shared" si="20"/>
        <v>0</v>
      </c>
      <c r="CS54">
        <f t="shared" si="20"/>
        <v>0</v>
      </c>
      <c r="CT54">
        <f t="shared" si="20"/>
        <v>0</v>
      </c>
      <c r="CU54">
        <f t="shared" si="20"/>
        <v>0</v>
      </c>
      <c r="CV54">
        <f t="shared" si="20"/>
        <v>0</v>
      </c>
      <c r="CW54">
        <f t="shared" ref="CW54:CX86" si="32">IF(AND(CW$1=$Q54,OR(CW$1=1,CW$1=85)),$L$2,IF(ABS(CW$1-$Q54)=1,$N$2,IF(CW$1=$Q54,$M$2,0)))</f>
        <v>0</v>
      </c>
      <c r="CX54">
        <f t="shared" si="32"/>
        <v>0</v>
      </c>
      <c r="DA54">
        <f t="shared" si="3"/>
        <v>39711.759046293526</v>
      </c>
      <c r="DB54">
        <f t="shared" si="4"/>
        <v>-8303.7590462935259</v>
      </c>
    </row>
    <row r="55" spans="1:106" x14ac:dyDescent="0.2">
      <c r="A55" s="11">
        <v>1</v>
      </c>
      <c r="B55" s="2">
        <v>59.9</v>
      </c>
      <c r="C55" s="3">
        <v>99</v>
      </c>
      <c r="D55" s="2">
        <v>841.5</v>
      </c>
      <c r="E55" s="3">
        <v>17131.2</v>
      </c>
      <c r="F55" s="2">
        <v>71</v>
      </c>
      <c r="G55" s="12">
        <v>-8138.4516111744852</v>
      </c>
      <c r="H55">
        <f t="shared" si="5"/>
        <v>8138.4516111744852</v>
      </c>
      <c r="J55" s="9">
        <v>23385</v>
      </c>
      <c r="Q55">
        <v>54</v>
      </c>
      <c r="R55">
        <f t="shared" si="31"/>
        <v>0</v>
      </c>
      <c r="S55">
        <f t="shared" si="31"/>
        <v>0</v>
      </c>
      <c r="T55">
        <f t="shared" si="31"/>
        <v>0</v>
      </c>
      <c r="U55">
        <f t="shared" si="31"/>
        <v>0</v>
      </c>
      <c r="V55">
        <f t="shared" si="31"/>
        <v>0</v>
      </c>
      <c r="W55">
        <f t="shared" si="31"/>
        <v>0</v>
      </c>
      <c r="X55">
        <f t="shared" si="31"/>
        <v>0</v>
      </c>
      <c r="Y55">
        <f t="shared" si="31"/>
        <v>0</v>
      </c>
      <c r="Z55">
        <f t="shared" si="31"/>
        <v>0</v>
      </c>
      <c r="AA55">
        <f t="shared" si="31"/>
        <v>0</v>
      </c>
      <c r="AB55">
        <f t="shared" si="31"/>
        <v>0</v>
      </c>
      <c r="AC55">
        <f t="shared" si="31"/>
        <v>0</v>
      </c>
      <c r="AD55">
        <f t="shared" si="31"/>
        <v>0</v>
      </c>
      <c r="AE55">
        <f t="shared" si="31"/>
        <v>0</v>
      </c>
      <c r="AF55">
        <f t="shared" si="31"/>
        <v>0</v>
      </c>
      <c r="AG55">
        <f t="shared" si="31"/>
        <v>0</v>
      </c>
      <c r="AH55">
        <f t="shared" si="26"/>
        <v>0</v>
      </c>
      <c r="AI55">
        <f t="shared" si="26"/>
        <v>0</v>
      </c>
      <c r="AJ55">
        <f t="shared" si="26"/>
        <v>0</v>
      </c>
      <c r="AK55">
        <f t="shared" si="26"/>
        <v>0</v>
      </c>
      <c r="AL55">
        <f t="shared" si="26"/>
        <v>0</v>
      </c>
      <c r="AM55">
        <f t="shared" si="26"/>
        <v>0</v>
      </c>
      <c r="AN55">
        <f t="shared" si="26"/>
        <v>0</v>
      </c>
      <c r="AO55">
        <f t="shared" si="26"/>
        <v>0</v>
      </c>
      <c r="AP55">
        <f t="shared" si="26"/>
        <v>0</v>
      </c>
      <c r="AQ55">
        <f t="shared" si="26"/>
        <v>0</v>
      </c>
      <c r="AR55">
        <f t="shared" si="26"/>
        <v>0</v>
      </c>
      <c r="AS55">
        <f t="shared" si="26"/>
        <v>0</v>
      </c>
      <c r="AT55">
        <f t="shared" si="26"/>
        <v>0</v>
      </c>
      <c r="AU55">
        <f t="shared" si="26"/>
        <v>0</v>
      </c>
      <c r="AV55">
        <f t="shared" si="26"/>
        <v>0</v>
      </c>
      <c r="AW55">
        <f t="shared" si="26"/>
        <v>0</v>
      </c>
      <c r="AX55">
        <f t="shared" si="29"/>
        <v>0</v>
      </c>
      <c r="AY55">
        <f t="shared" si="29"/>
        <v>0</v>
      </c>
      <c r="AZ55">
        <f t="shared" si="29"/>
        <v>0</v>
      </c>
      <c r="BA55">
        <f t="shared" si="29"/>
        <v>0</v>
      </c>
      <c r="BB55">
        <f t="shared" si="29"/>
        <v>0</v>
      </c>
      <c r="BC55">
        <f t="shared" si="29"/>
        <v>0</v>
      </c>
      <c r="BD55">
        <f t="shared" si="29"/>
        <v>0</v>
      </c>
      <c r="BE55">
        <f t="shared" si="29"/>
        <v>0</v>
      </c>
      <c r="BF55">
        <f t="shared" si="29"/>
        <v>0</v>
      </c>
      <c r="BG55">
        <f t="shared" si="29"/>
        <v>0</v>
      </c>
      <c r="BH55">
        <f t="shared" si="29"/>
        <v>0</v>
      </c>
      <c r="BI55">
        <f t="shared" si="29"/>
        <v>0</v>
      </c>
      <c r="BJ55">
        <f t="shared" si="29"/>
        <v>0</v>
      </c>
      <c r="BK55">
        <f t="shared" si="29"/>
        <v>0</v>
      </c>
      <c r="BL55">
        <f t="shared" si="29"/>
        <v>0</v>
      </c>
      <c r="BM55">
        <f t="shared" si="24"/>
        <v>0</v>
      </c>
      <c r="BN55">
        <f t="shared" si="24"/>
        <v>0</v>
      </c>
      <c r="BO55">
        <f t="shared" si="24"/>
        <v>0</v>
      </c>
      <c r="BP55">
        <f t="shared" si="24"/>
        <v>0</v>
      </c>
      <c r="BQ55">
        <f t="shared" si="24"/>
        <v>0</v>
      </c>
      <c r="BR55">
        <f t="shared" si="24"/>
        <v>-8.4619947992654751E-2</v>
      </c>
      <c r="BS55">
        <f t="shared" si="24"/>
        <v>1.0142199674592878</v>
      </c>
      <c r="BT55">
        <f t="shared" si="24"/>
        <v>-8.4619947992654751E-2</v>
      </c>
      <c r="BU55">
        <f t="shared" si="24"/>
        <v>0</v>
      </c>
      <c r="BV55">
        <f t="shared" si="24"/>
        <v>0</v>
      </c>
      <c r="BW55">
        <f t="shared" si="24"/>
        <v>0</v>
      </c>
      <c r="BX55">
        <f t="shared" si="23"/>
        <v>0</v>
      </c>
      <c r="BY55">
        <f t="shared" si="23"/>
        <v>0</v>
      </c>
      <c r="BZ55">
        <f t="shared" si="23"/>
        <v>0</v>
      </c>
      <c r="CA55">
        <f t="shared" si="23"/>
        <v>0</v>
      </c>
      <c r="CB55">
        <f t="shared" si="23"/>
        <v>0</v>
      </c>
      <c r="CC55">
        <f t="shared" si="23"/>
        <v>0</v>
      </c>
      <c r="CD55">
        <f t="shared" si="23"/>
        <v>0</v>
      </c>
      <c r="CE55">
        <f t="shared" si="23"/>
        <v>0</v>
      </c>
      <c r="CF55">
        <f t="shared" si="23"/>
        <v>0</v>
      </c>
      <c r="CG55">
        <f t="shared" si="23"/>
        <v>0</v>
      </c>
      <c r="CH55">
        <f t="shared" si="23"/>
        <v>0</v>
      </c>
      <c r="CI55">
        <f t="shared" si="23"/>
        <v>0</v>
      </c>
      <c r="CJ55">
        <f t="shared" si="23"/>
        <v>0</v>
      </c>
      <c r="CK55">
        <f t="shared" si="23"/>
        <v>0</v>
      </c>
      <c r="CL55">
        <f t="shared" si="23"/>
        <v>0</v>
      </c>
      <c r="CM55">
        <f t="shared" si="27"/>
        <v>0</v>
      </c>
      <c r="CN55">
        <f t="shared" si="27"/>
        <v>0</v>
      </c>
      <c r="CO55">
        <f t="shared" si="27"/>
        <v>0</v>
      </c>
      <c r="CP55">
        <f t="shared" si="27"/>
        <v>0</v>
      </c>
      <c r="CQ55">
        <f t="shared" si="27"/>
        <v>0</v>
      </c>
      <c r="CR55">
        <f t="shared" si="27"/>
        <v>0</v>
      </c>
      <c r="CS55">
        <f t="shared" si="27"/>
        <v>0</v>
      </c>
      <c r="CT55">
        <f t="shared" si="27"/>
        <v>0</v>
      </c>
      <c r="CU55">
        <f t="shared" si="27"/>
        <v>0</v>
      </c>
      <c r="CV55">
        <f t="shared" si="27"/>
        <v>0</v>
      </c>
      <c r="CW55">
        <f t="shared" si="27"/>
        <v>0</v>
      </c>
      <c r="CX55">
        <f t="shared" si="32"/>
        <v>0</v>
      </c>
      <c r="DA55">
        <f t="shared" si="3"/>
        <v>31508.842121641017</v>
      </c>
      <c r="DB55">
        <f t="shared" si="4"/>
        <v>-8123.842121641017</v>
      </c>
    </row>
    <row r="56" spans="1:106" x14ac:dyDescent="0.2">
      <c r="A56" s="11">
        <v>1</v>
      </c>
      <c r="B56" s="2">
        <v>57.4</v>
      </c>
      <c r="C56" s="3">
        <v>98.7</v>
      </c>
      <c r="D56" s="2">
        <v>755.5</v>
      </c>
      <c r="E56" s="3">
        <v>10075.200000000001</v>
      </c>
      <c r="F56" s="2">
        <v>64.8</v>
      </c>
      <c r="G56" s="12">
        <v>-2433.6037553302885</v>
      </c>
      <c r="H56">
        <f t="shared" si="5"/>
        <v>2433.6037553302885</v>
      </c>
      <c r="J56" s="9">
        <v>21804</v>
      </c>
      <c r="Q56">
        <v>55</v>
      </c>
      <c r="R56">
        <f t="shared" si="31"/>
        <v>0</v>
      </c>
      <c r="S56">
        <f t="shared" si="31"/>
        <v>0</v>
      </c>
      <c r="T56">
        <f t="shared" si="31"/>
        <v>0</v>
      </c>
      <c r="U56">
        <f t="shared" si="31"/>
        <v>0</v>
      </c>
      <c r="V56">
        <f t="shared" si="31"/>
        <v>0</v>
      </c>
      <c r="W56">
        <f t="shared" si="31"/>
        <v>0</v>
      </c>
      <c r="X56">
        <f t="shared" si="31"/>
        <v>0</v>
      </c>
      <c r="Y56">
        <f t="shared" si="31"/>
        <v>0</v>
      </c>
      <c r="Z56">
        <f t="shared" si="31"/>
        <v>0</v>
      </c>
      <c r="AA56">
        <f t="shared" si="31"/>
        <v>0</v>
      </c>
      <c r="AB56">
        <f t="shared" si="31"/>
        <v>0</v>
      </c>
      <c r="AC56">
        <f t="shared" si="31"/>
        <v>0</v>
      </c>
      <c r="AD56">
        <f t="shared" si="31"/>
        <v>0</v>
      </c>
      <c r="AE56">
        <f t="shared" si="31"/>
        <v>0</v>
      </c>
      <c r="AF56">
        <f t="shared" si="31"/>
        <v>0</v>
      </c>
      <c r="AG56">
        <f t="shared" si="31"/>
        <v>0</v>
      </c>
      <c r="AH56">
        <f t="shared" si="26"/>
        <v>0</v>
      </c>
      <c r="AI56">
        <f t="shared" si="26"/>
        <v>0</v>
      </c>
      <c r="AJ56">
        <f t="shared" si="26"/>
        <v>0</v>
      </c>
      <c r="AK56">
        <f t="shared" si="26"/>
        <v>0</v>
      </c>
      <c r="AL56">
        <f t="shared" si="26"/>
        <v>0</v>
      </c>
      <c r="AM56">
        <f t="shared" si="26"/>
        <v>0</v>
      </c>
      <c r="AN56">
        <f t="shared" si="26"/>
        <v>0</v>
      </c>
      <c r="AO56">
        <f t="shared" si="26"/>
        <v>0</v>
      </c>
      <c r="AP56">
        <f t="shared" si="26"/>
        <v>0</v>
      </c>
      <c r="AQ56">
        <f t="shared" si="26"/>
        <v>0</v>
      </c>
      <c r="AR56">
        <f t="shared" si="26"/>
        <v>0</v>
      </c>
      <c r="AS56">
        <f t="shared" si="26"/>
        <v>0</v>
      </c>
      <c r="AT56">
        <f t="shared" si="26"/>
        <v>0</v>
      </c>
      <c r="AU56">
        <f t="shared" si="26"/>
        <v>0</v>
      </c>
      <c r="AV56">
        <f t="shared" si="26"/>
        <v>0</v>
      </c>
      <c r="AW56">
        <f t="shared" si="26"/>
        <v>0</v>
      </c>
      <c r="AX56">
        <f t="shared" si="29"/>
        <v>0</v>
      </c>
      <c r="AY56">
        <f t="shared" si="29"/>
        <v>0</v>
      </c>
      <c r="AZ56">
        <f t="shared" si="29"/>
        <v>0</v>
      </c>
      <c r="BA56">
        <f t="shared" si="29"/>
        <v>0</v>
      </c>
      <c r="BB56">
        <f t="shared" si="29"/>
        <v>0</v>
      </c>
      <c r="BC56">
        <f t="shared" si="29"/>
        <v>0</v>
      </c>
      <c r="BD56">
        <f t="shared" si="29"/>
        <v>0</v>
      </c>
      <c r="BE56">
        <f t="shared" si="29"/>
        <v>0</v>
      </c>
      <c r="BF56">
        <f t="shared" si="29"/>
        <v>0</v>
      </c>
      <c r="BG56">
        <f t="shared" si="29"/>
        <v>0</v>
      </c>
      <c r="BH56">
        <f t="shared" si="29"/>
        <v>0</v>
      </c>
      <c r="BI56">
        <f t="shared" si="29"/>
        <v>0</v>
      </c>
      <c r="BJ56">
        <f t="shared" si="29"/>
        <v>0</v>
      </c>
      <c r="BK56">
        <f t="shared" si="29"/>
        <v>0</v>
      </c>
      <c r="BL56">
        <f t="shared" si="29"/>
        <v>0</v>
      </c>
      <c r="BM56">
        <f t="shared" si="24"/>
        <v>0</v>
      </c>
      <c r="BN56">
        <f t="shared" si="24"/>
        <v>0</v>
      </c>
      <c r="BO56">
        <f t="shared" si="24"/>
        <v>0</v>
      </c>
      <c r="BP56">
        <f t="shared" si="24"/>
        <v>0</v>
      </c>
      <c r="BQ56">
        <f t="shared" si="24"/>
        <v>0</v>
      </c>
      <c r="BR56">
        <f t="shared" si="24"/>
        <v>0</v>
      </c>
      <c r="BS56">
        <f t="shared" si="24"/>
        <v>-8.4619947992654751E-2</v>
      </c>
      <c r="BT56">
        <f t="shared" si="24"/>
        <v>1.0142199674592878</v>
      </c>
      <c r="BU56">
        <f t="shared" si="24"/>
        <v>-8.4619947992654751E-2</v>
      </c>
      <c r="BV56">
        <f t="shared" si="24"/>
        <v>0</v>
      </c>
      <c r="BW56">
        <f t="shared" si="24"/>
        <v>0</v>
      </c>
      <c r="BX56">
        <f t="shared" si="23"/>
        <v>0</v>
      </c>
      <c r="BY56">
        <f t="shared" si="23"/>
        <v>0</v>
      </c>
      <c r="BZ56">
        <f t="shared" si="23"/>
        <v>0</v>
      </c>
      <c r="CA56">
        <f t="shared" si="23"/>
        <v>0</v>
      </c>
      <c r="CB56">
        <f t="shared" si="23"/>
        <v>0</v>
      </c>
      <c r="CC56">
        <f t="shared" si="23"/>
        <v>0</v>
      </c>
      <c r="CD56">
        <f t="shared" si="23"/>
        <v>0</v>
      </c>
      <c r="CE56">
        <f t="shared" si="23"/>
        <v>0</v>
      </c>
      <c r="CF56">
        <f t="shared" si="23"/>
        <v>0</v>
      </c>
      <c r="CG56">
        <f t="shared" si="23"/>
        <v>0</v>
      </c>
      <c r="CH56">
        <f t="shared" si="23"/>
        <v>0</v>
      </c>
      <c r="CI56">
        <f t="shared" si="23"/>
        <v>0</v>
      </c>
      <c r="CJ56">
        <f t="shared" si="23"/>
        <v>0</v>
      </c>
      <c r="CK56">
        <f t="shared" si="23"/>
        <v>0</v>
      </c>
      <c r="CL56">
        <f t="shared" si="23"/>
        <v>0</v>
      </c>
      <c r="CM56">
        <f t="shared" si="27"/>
        <v>0</v>
      </c>
      <c r="CN56">
        <f t="shared" si="27"/>
        <v>0</v>
      </c>
      <c r="CO56">
        <f t="shared" si="27"/>
        <v>0</v>
      </c>
      <c r="CP56">
        <f t="shared" si="27"/>
        <v>0</v>
      </c>
      <c r="CQ56">
        <f t="shared" si="27"/>
        <v>0</v>
      </c>
      <c r="CR56">
        <f t="shared" si="27"/>
        <v>0</v>
      </c>
      <c r="CS56">
        <f t="shared" si="27"/>
        <v>0</v>
      </c>
      <c r="CT56">
        <f t="shared" si="27"/>
        <v>0</v>
      </c>
      <c r="CU56">
        <f t="shared" si="27"/>
        <v>0</v>
      </c>
      <c r="CV56">
        <f t="shared" si="27"/>
        <v>0</v>
      </c>
      <c r="CW56">
        <f t="shared" si="27"/>
        <v>0</v>
      </c>
      <c r="CX56">
        <f t="shared" si="32"/>
        <v>0</v>
      </c>
      <c r="DA56">
        <f t="shared" si="3"/>
        <v>24240.027074433328</v>
      </c>
      <c r="DB56">
        <f t="shared" si="4"/>
        <v>-2436.0270744333284</v>
      </c>
    </row>
    <row r="57" spans="1:106" x14ac:dyDescent="0.2">
      <c r="A57" s="11">
        <v>1</v>
      </c>
      <c r="B57" s="2">
        <v>61.5</v>
      </c>
      <c r="C57" s="3">
        <v>100.8</v>
      </c>
      <c r="D57" s="2">
        <v>897.1</v>
      </c>
      <c r="E57" s="3">
        <v>42523.6</v>
      </c>
      <c r="F57" s="2">
        <v>69.099999999999994</v>
      </c>
      <c r="G57" s="12">
        <v>-10146.694079967798</v>
      </c>
      <c r="H57">
        <f t="shared" si="5"/>
        <v>10146.694079967798</v>
      </c>
      <c r="J57" s="9">
        <v>28180</v>
      </c>
      <c r="Q57">
        <v>56</v>
      </c>
      <c r="R57">
        <f t="shared" si="31"/>
        <v>0</v>
      </c>
      <c r="S57">
        <f t="shared" si="31"/>
        <v>0</v>
      </c>
      <c r="T57">
        <f t="shared" si="31"/>
        <v>0</v>
      </c>
      <c r="U57">
        <f t="shared" si="31"/>
        <v>0</v>
      </c>
      <c r="V57">
        <f t="shared" si="31"/>
        <v>0</v>
      </c>
      <c r="W57">
        <f t="shared" si="31"/>
        <v>0</v>
      </c>
      <c r="X57">
        <f t="shared" si="31"/>
        <v>0</v>
      </c>
      <c r="Y57">
        <f t="shared" si="31"/>
        <v>0</v>
      </c>
      <c r="Z57">
        <f t="shared" si="31"/>
        <v>0</v>
      </c>
      <c r="AA57">
        <f t="shared" si="31"/>
        <v>0</v>
      </c>
      <c r="AB57">
        <f t="shared" si="31"/>
        <v>0</v>
      </c>
      <c r="AC57">
        <f t="shared" si="31"/>
        <v>0</v>
      </c>
      <c r="AD57">
        <f t="shared" si="31"/>
        <v>0</v>
      </c>
      <c r="AE57">
        <f t="shared" si="31"/>
        <v>0</v>
      </c>
      <c r="AF57">
        <f t="shared" si="31"/>
        <v>0</v>
      </c>
      <c r="AG57">
        <f t="shared" si="31"/>
        <v>0</v>
      </c>
      <c r="AH57">
        <f t="shared" si="26"/>
        <v>0</v>
      </c>
      <c r="AI57">
        <f t="shared" si="26"/>
        <v>0</v>
      </c>
      <c r="AJ57">
        <f t="shared" si="26"/>
        <v>0</v>
      </c>
      <c r="AK57">
        <f t="shared" si="26"/>
        <v>0</v>
      </c>
      <c r="AL57">
        <f t="shared" si="26"/>
        <v>0</v>
      </c>
      <c r="AM57">
        <f t="shared" si="26"/>
        <v>0</v>
      </c>
      <c r="AN57">
        <f t="shared" si="26"/>
        <v>0</v>
      </c>
      <c r="AO57">
        <f t="shared" si="26"/>
        <v>0</v>
      </c>
      <c r="AP57">
        <f t="shared" si="26"/>
        <v>0</v>
      </c>
      <c r="AQ57">
        <f t="shared" si="26"/>
        <v>0</v>
      </c>
      <c r="AR57">
        <f t="shared" si="26"/>
        <v>0</v>
      </c>
      <c r="AS57">
        <f t="shared" si="26"/>
        <v>0</v>
      </c>
      <c r="AT57">
        <f t="shared" si="26"/>
        <v>0</v>
      </c>
      <c r="AU57">
        <f t="shared" si="26"/>
        <v>0</v>
      </c>
      <c r="AV57">
        <f t="shared" si="26"/>
        <v>0</v>
      </c>
      <c r="AW57">
        <f t="shared" si="26"/>
        <v>0</v>
      </c>
      <c r="AX57">
        <f t="shared" si="29"/>
        <v>0</v>
      </c>
      <c r="AY57">
        <f t="shared" si="29"/>
        <v>0</v>
      </c>
      <c r="AZ57">
        <f t="shared" si="29"/>
        <v>0</v>
      </c>
      <c r="BA57">
        <f t="shared" si="29"/>
        <v>0</v>
      </c>
      <c r="BB57">
        <f t="shared" si="29"/>
        <v>0</v>
      </c>
      <c r="BC57">
        <f t="shared" si="29"/>
        <v>0</v>
      </c>
      <c r="BD57">
        <f t="shared" si="29"/>
        <v>0</v>
      </c>
      <c r="BE57">
        <f t="shared" si="29"/>
        <v>0</v>
      </c>
      <c r="BF57">
        <f t="shared" si="29"/>
        <v>0</v>
      </c>
      <c r="BG57">
        <f t="shared" si="29"/>
        <v>0</v>
      </c>
      <c r="BH57">
        <f t="shared" si="29"/>
        <v>0</v>
      </c>
      <c r="BI57">
        <f t="shared" si="29"/>
        <v>0</v>
      </c>
      <c r="BJ57">
        <f t="shared" si="29"/>
        <v>0</v>
      </c>
      <c r="BK57">
        <f t="shared" si="29"/>
        <v>0</v>
      </c>
      <c r="BL57">
        <f t="shared" si="29"/>
        <v>0</v>
      </c>
      <c r="BM57">
        <f t="shared" si="24"/>
        <v>0</v>
      </c>
      <c r="BN57">
        <f t="shared" si="24"/>
        <v>0</v>
      </c>
      <c r="BO57">
        <f t="shared" si="24"/>
        <v>0</v>
      </c>
      <c r="BP57">
        <f t="shared" si="24"/>
        <v>0</v>
      </c>
      <c r="BQ57">
        <f t="shared" si="24"/>
        <v>0</v>
      </c>
      <c r="BR57">
        <f t="shared" si="24"/>
        <v>0</v>
      </c>
      <c r="BS57">
        <f t="shared" si="24"/>
        <v>0</v>
      </c>
      <c r="BT57">
        <f t="shared" si="24"/>
        <v>-8.4619947992654751E-2</v>
      </c>
      <c r="BU57">
        <f t="shared" si="24"/>
        <v>1.0142199674592878</v>
      </c>
      <c r="BV57">
        <f t="shared" si="24"/>
        <v>-8.4619947992654751E-2</v>
      </c>
      <c r="BW57">
        <f t="shared" si="24"/>
        <v>0</v>
      </c>
      <c r="BX57">
        <f t="shared" si="23"/>
        <v>0</v>
      </c>
      <c r="BY57">
        <f t="shared" si="23"/>
        <v>0</v>
      </c>
      <c r="BZ57">
        <f t="shared" si="23"/>
        <v>0</v>
      </c>
      <c r="CA57">
        <f t="shared" si="23"/>
        <v>0</v>
      </c>
      <c r="CB57">
        <f t="shared" si="23"/>
        <v>0</v>
      </c>
      <c r="CC57">
        <f t="shared" si="23"/>
        <v>0</v>
      </c>
      <c r="CD57">
        <f t="shared" si="23"/>
        <v>0</v>
      </c>
      <c r="CE57">
        <f t="shared" si="23"/>
        <v>0</v>
      </c>
      <c r="CF57">
        <f t="shared" si="23"/>
        <v>0</v>
      </c>
      <c r="CG57">
        <f t="shared" si="23"/>
        <v>0</v>
      </c>
      <c r="CH57">
        <f t="shared" si="23"/>
        <v>0</v>
      </c>
      <c r="CI57">
        <f t="shared" si="23"/>
        <v>0</v>
      </c>
      <c r="CJ57">
        <f t="shared" si="23"/>
        <v>0</v>
      </c>
      <c r="CK57">
        <f t="shared" si="23"/>
        <v>0</v>
      </c>
      <c r="CL57">
        <f t="shared" si="23"/>
        <v>0</v>
      </c>
      <c r="CM57">
        <f t="shared" si="27"/>
        <v>0</v>
      </c>
      <c r="CN57">
        <f t="shared" si="27"/>
        <v>0</v>
      </c>
      <c r="CO57">
        <f t="shared" si="27"/>
        <v>0</v>
      </c>
      <c r="CP57">
        <f t="shared" si="27"/>
        <v>0</v>
      </c>
      <c r="CQ57">
        <f t="shared" si="27"/>
        <v>0</v>
      </c>
      <c r="CR57">
        <f t="shared" si="27"/>
        <v>0</v>
      </c>
      <c r="CS57">
        <f t="shared" si="27"/>
        <v>0</v>
      </c>
      <c r="CT57">
        <f t="shared" si="27"/>
        <v>0</v>
      </c>
      <c r="CU57">
        <f t="shared" si="27"/>
        <v>0</v>
      </c>
      <c r="CV57">
        <f t="shared" si="27"/>
        <v>0</v>
      </c>
      <c r="CW57">
        <f t="shared" si="27"/>
        <v>0</v>
      </c>
      <c r="CX57">
        <f t="shared" si="32"/>
        <v>0</v>
      </c>
      <c r="DA57">
        <f t="shared" si="3"/>
        <v>38326.217125187482</v>
      </c>
      <c r="DB57">
        <f t="shared" si="4"/>
        <v>-10146.217125187482</v>
      </c>
    </row>
    <row r="58" spans="1:106" x14ac:dyDescent="0.2">
      <c r="A58" s="11">
        <v>1</v>
      </c>
      <c r="B58" s="2">
        <v>54.4</v>
      </c>
      <c r="C58" s="3">
        <v>102.6</v>
      </c>
      <c r="D58" s="2">
        <v>733.5</v>
      </c>
      <c r="E58" s="3">
        <v>6596.9</v>
      </c>
      <c r="F58" s="2">
        <v>65.7</v>
      </c>
      <c r="G58" s="12">
        <v>-3471.356113820093</v>
      </c>
      <c r="H58">
        <f t="shared" si="5"/>
        <v>3471.356113820093</v>
      </c>
      <c r="J58" s="9">
        <v>21423</v>
      </c>
      <c r="Q58">
        <v>57</v>
      </c>
      <c r="R58">
        <f t="shared" si="31"/>
        <v>0</v>
      </c>
      <c r="S58">
        <f t="shared" si="31"/>
        <v>0</v>
      </c>
      <c r="T58">
        <f t="shared" si="31"/>
        <v>0</v>
      </c>
      <c r="U58">
        <f t="shared" si="31"/>
        <v>0</v>
      </c>
      <c r="V58">
        <f t="shared" si="31"/>
        <v>0</v>
      </c>
      <c r="W58">
        <f t="shared" si="31"/>
        <v>0</v>
      </c>
      <c r="X58">
        <f t="shared" si="31"/>
        <v>0</v>
      </c>
      <c r="Y58">
        <f t="shared" si="31"/>
        <v>0</v>
      </c>
      <c r="Z58">
        <f t="shared" si="31"/>
        <v>0</v>
      </c>
      <c r="AA58">
        <f t="shared" si="31"/>
        <v>0</v>
      </c>
      <c r="AB58">
        <f t="shared" si="31"/>
        <v>0</v>
      </c>
      <c r="AC58">
        <f t="shared" si="31"/>
        <v>0</v>
      </c>
      <c r="AD58">
        <f t="shared" si="31"/>
        <v>0</v>
      </c>
      <c r="AE58">
        <f t="shared" si="31"/>
        <v>0</v>
      </c>
      <c r="AF58">
        <f t="shared" si="31"/>
        <v>0</v>
      </c>
      <c r="AG58">
        <f t="shared" si="31"/>
        <v>0</v>
      </c>
      <c r="AH58">
        <f t="shared" si="26"/>
        <v>0</v>
      </c>
      <c r="AI58">
        <f t="shared" si="26"/>
        <v>0</v>
      </c>
      <c r="AJ58">
        <f t="shared" si="26"/>
        <v>0</v>
      </c>
      <c r="AK58">
        <f t="shared" si="26"/>
        <v>0</v>
      </c>
      <c r="AL58">
        <f t="shared" si="26"/>
        <v>0</v>
      </c>
      <c r="AM58">
        <f t="shared" si="26"/>
        <v>0</v>
      </c>
      <c r="AN58">
        <f t="shared" si="26"/>
        <v>0</v>
      </c>
      <c r="AO58">
        <f t="shared" si="26"/>
        <v>0</v>
      </c>
      <c r="AP58">
        <f t="shared" si="26"/>
        <v>0</v>
      </c>
      <c r="AQ58">
        <f t="shared" si="26"/>
        <v>0</v>
      </c>
      <c r="AR58">
        <f t="shared" si="26"/>
        <v>0</v>
      </c>
      <c r="AS58">
        <f t="shared" si="26"/>
        <v>0</v>
      </c>
      <c r="AT58">
        <f t="shared" si="26"/>
        <v>0</v>
      </c>
      <c r="AU58">
        <f t="shared" si="26"/>
        <v>0</v>
      </c>
      <c r="AV58">
        <f t="shared" si="26"/>
        <v>0</v>
      </c>
      <c r="AW58">
        <f t="shared" si="26"/>
        <v>0</v>
      </c>
      <c r="AX58">
        <f t="shared" si="29"/>
        <v>0</v>
      </c>
      <c r="AY58">
        <f t="shared" si="29"/>
        <v>0</v>
      </c>
      <c r="AZ58">
        <f t="shared" si="29"/>
        <v>0</v>
      </c>
      <c r="BA58">
        <f t="shared" si="29"/>
        <v>0</v>
      </c>
      <c r="BB58">
        <f t="shared" si="29"/>
        <v>0</v>
      </c>
      <c r="BC58">
        <f t="shared" si="29"/>
        <v>0</v>
      </c>
      <c r="BD58">
        <f t="shared" si="29"/>
        <v>0</v>
      </c>
      <c r="BE58">
        <f t="shared" si="29"/>
        <v>0</v>
      </c>
      <c r="BF58">
        <f t="shared" si="29"/>
        <v>0</v>
      </c>
      <c r="BG58">
        <f t="shared" si="29"/>
        <v>0</v>
      </c>
      <c r="BH58">
        <f t="shared" si="29"/>
        <v>0</v>
      </c>
      <c r="BI58">
        <f t="shared" si="29"/>
        <v>0</v>
      </c>
      <c r="BJ58">
        <f t="shared" si="29"/>
        <v>0</v>
      </c>
      <c r="BK58">
        <f t="shared" si="29"/>
        <v>0</v>
      </c>
      <c r="BL58">
        <f t="shared" si="29"/>
        <v>0</v>
      </c>
      <c r="BM58">
        <f t="shared" si="24"/>
        <v>0</v>
      </c>
      <c r="BN58">
        <f t="shared" si="24"/>
        <v>0</v>
      </c>
      <c r="BO58">
        <f t="shared" si="24"/>
        <v>0</v>
      </c>
      <c r="BP58">
        <f t="shared" si="24"/>
        <v>0</v>
      </c>
      <c r="BQ58">
        <f t="shared" si="24"/>
        <v>0</v>
      </c>
      <c r="BR58">
        <f t="shared" si="24"/>
        <v>0</v>
      </c>
      <c r="BS58">
        <f t="shared" si="24"/>
        <v>0</v>
      </c>
      <c r="BT58">
        <f t="shared" si="24"/>
        <v>0</v>
      </c>
      <c r="BU58">
        <f t="shared" si="24"/>
        <v>-8.4619947992654751E-2</v>
      </c>
      <c r="BV58">
        <f t="shared" si="24"/>
        <v>1.0142199674592878</v>
      </c>
      <c r="BW58">
        <f t="shared" si="24"/>
        <v>-8.4619947992654751E-2</v>
      </c>
      <c r="BX58">
        <f t="shared" si="23"/>
        <v>0</v>
      </c>
      <c r="BY58">
        <f t="shared" si="23"/>
        <v>0</v>
      </c>
      <c r="BZ58">
        <f t="shared" si="23"/>
        <v>0</v>
      </c>
      <c r="CA58">
        <f t="shared" si="23"/>
        <v>0</v>
      </c>
      <c r="CB58">
        <f t="shared" si="23"/>
        <v>0</v>
      </c>
      <c r="CC58">
        <f t="shared" si="23"/>
        <v>0</v>
      </c>
      <c r="CD58">
        <f t="shared" si="23"/>
        <v>0</v>
      </c>
      <c r="CE58">
        <f t="shared" si="23"/>
        <v>0</v>
      </c>
      <c r="CF58">
        <f t="shared" si="23"/>
        <v>0</v>
      </c>
      <c r="CG58">
        <f t="shared" si="23"/>
        <v>0</v>
      </c>
      <c r="CH58">
        <f t="shared" si="23"/>
        <v>0</v>
      </c>
      <c r="CI58">
        <f t="shared" si="23"/>
        <v>0</v>
      </c>
      <c r="CJ58">
        <f t="shared" si="23"/>
        <v>0</v>
      </c>
      <c r="CK58">
        <f t="shared" si="23"/>
        <v>0</v>
      </c>
      <c r="CL58">
        <f t="shared" si="23"/>
        <v>0</v>
      </c>
      <c r="CM58">
        <f t="shared" si="27"/>
        <v>0</v>
      </c>
      <c r="CN58">
        <f t="shared" si="27"/>
        <v>0</v>
      </c>
      <c r="CO58">
        <f t="shared" si="27"/>
        <v>0</v>
      </c>
      <c r="CP58">
        <f t="shared" si="27"/>
        <v>0</v>
      </c>
      <c r="CQ58">
        <f t="shared" si="27"/>
        <v>0</v>
      </c>
      <c r="CR58">
        <f t="shared" si="27"/>
        <v>0</v>
      </c>
      <c r="CS58">
        <f t="shared" si="27"/>
        <v>0</v>
      </c>
      <c r="CT58">
        <f t="shared" si="27"/>
        <v>0</v>
      </c>
      <c r="CU58">
        <f t="shared" si="27"/>
        <v>0</v>
      </c>
      <c r="CV58">
        <f t="shared" si="27"/>
        <v>0</v>
      </c>
      <c r="CW58">
        <f t="shared" si="27"/>
        <v>0</v>
      </c>
      <c r="CX58">
        <f t="shared" si="32"/>
        <v>0</v>
      </c>
      <c r="DA58">
        <f t="shared" si="3"/>
        <v>24921.963674739287</v>
      </c>
      <c r="DB58">
        <f t="shared" si="4"/>
        <v>-3498.9636747392869</v>
      </c>
    </row>
    <row r="59" spans="1:106" x14ac:dyDescent="0.2">
      <c r="A59" s="11">
        <v>1</v>
      </c>
      <c r="B59" s="2">
        <v>56.8</v>
      </c>
      <c r="C59" s="3">
        <v>94.6</v>
      </c>
      <c r="D59" s="2">
        <v>874.1</v>
      </c>
      <c r="E59" s="3">
        <v>8328.1</v>
      </c>
      <c r="F59" s="2">
        <v>59.6</v>
      </c>
      <c r="G59" s="12">
        <v>3758.847020651705</v>
      </c>
      <c r="H59">
        <f t="shared" si="5"/>
        <v>3758.847020651705</v>
      </c>
      <c r="J59" s="9">
        <v>22797</v>
      </c>
      <c r="Q59">
        <v>58</v>
      </c>
      <c r="R59">
        <f t="shared" si="31"/>
        <v>0</v>
      </c>
      <c r="S59">
        <f t="shared" si="31"/>
        <v>0</v>
      </c>
      <c r="T59">
        <f t="shared" si="31"/>
        <v>0</v>
      </c>
      <c r="U59">
        <f t="shared" si="31"/>
        <v>0</v>
      </c>
      <c r="V59">
        <f t="shared" si="31"/>
        <v>0</v>
      </c>
      <c r="W59">
        <f t="shared" si="31"/>
        <v>0</v>
      </c>
      <c r="X59">
        <f t="shared" si="31"/>
        <v>0</v>
      </c>
      <c r="Y59">
        <f t="shared" si="31"/>
        <v>0</v>
      </c>
      <c r="Z59">
        <f t="shared" si="31"/>
        <v>0</v>
      </c>
      <c r="AA59">
        <f t="shared" si="31"/>
        <v>0</v>
      </c>
      <c r="AB59">
        <f t="shared" si="31"/>
        <v>0</v>
      </c>
      <c r="AC59">
        <f t="shared" si="31"/>
        <v>0</v>
      </c>
      <c r="AD59">
        <f t="shared" si="31"/>
        <v>0</v>
      </c>
      <c r="AE59">
        <f t="shared" si="31"/>
        <v>0</v>
      </c>
      <c r="AF59">
        <f t="shared" si="31"/>
        <v>0</v>
      </c>
      <c r="AG59">
        <f t="shared" si="31"/>
        <v>0</v>
      </c>
      <c r="AH59">
        <f t="shared" si="26"/>
        <v>0</v>
      </c>
      <c r="AI59">
        <f t="shared" si="26"/>
        <v>0</v>
      </c>
      <c r="AJ59">
        <f t="shared" si="26"/>
        <v>0</v>
      </c>
      <c r="AK59">
        <f t="shared" si="26"/>
        <v>0</v>
      </c>
      <c r="AL59">
        <f t="shared" si="26"/>
        <v>0</v>
      </c>
      <c r="AM59">
        <f t="shared" si="26"/>
        <v>0</v>
      </c>
      <c r="AN59">
        <f t="shared" si="26"/>
        <v>0</v>
      </c>
      <c r="AO59">
        <f t="shared" si="26"/>
        <v>0</v>
      </c>
      <c r="AP59">
        <f t="shared" si="26"/>
        <v>0</v>
      </c>
      <c r="AQ59">
        <f t="shared" si="26"/>
        <v>0</v>
      </c>
      <c r="AR59">
        <f t="shared" si="26"/>
        <v>0</v>
      </c>
      <c r="AS59">
        <f t="shared" si="26"/>
        <v>0</v>
      </c>
      <c r="AT59">
        <f t="shared" si="26"/>
        <v>0</v>
      </c>
      <c r="AU59">
        <f t="shared" si="26"/>
        <v>0</v>
      </c>
      <c r="AV59">
        <f t="shared" si="26"/>
        <v>0</v>
      </c>
      <c r="AW59">
        <f t="shared" si="26"/>
        <v>0</v>
      </c>
      <c r="AX59">
        <f t="shared" si="29"/>
        <v>0</v>
      </c>
      <c r="AY59">
        <f t="shared" si="29"/>
        <v>0</v>
      </c>
      <c r="AZ59">
        <f t="shared" si="29"/>
        <v>0</v>
      </c>
      <c r="BA59">
        <f t="shared" si="29"/>
        <v>0</v>
      </c>
      <c r="BB59">
        <f t="shared" si="29"/>
        <v>0</v>
      </c>
      <c r="BC59">
        <f t="shared" si="29"/>
        <v>0</v>
      </c>
      <c r="BD59">
        <f t="shared" si="29"/>
        <v>0</v>
      </c>
      <c r="BE59">
        <f t="shared" si="29"/>
        <v>0</v>
      </c>
      <c r="BF59">
        <f t="shared" si="29"/>
        <v>0</v>
      </c>
      <c r="BG59">
        <f t="shared" si="29"/>
        <v>0</v>
      </c>
      <c r="BH59">
        <f t="shared" si="29"/>
        <v>0</v>
      </c>
      <c r="BI59">
        <f t="shared" si="29"/>
        <v>0</v>
      </c>
      <c r="BJ59">
        <f t="shared" si="29"/>
        <v>0</v>
      </c>
      <c r="BK59">
        <f t="shared" si="29"/>
        <v>0</v>
      </c>
      <c r="BL59">
        <f t="shared" si="29"/>
        <v>0</v>
      </c>
      <c r="BM59">
        <f t="shared" si="24"/>
        <v>0</v>
      </c>
      <c r="BN59">
        <f t="shared" si="24"/>
        <v>0</v>
      </c>
      <c r="BO59">
        <f t="shared" si="24"/>
        <v>0</v>
      </c>
      <c r="BP59">
        <f t="shared" si="24"/>
        <v>0</v>
      </c>
      <c r="BQ59">
        <f t="shared" si="24"/>
        <v>0</v>
      </c>
      <c r="BR59">
        <f t="shared" si="24"/>
        <v>0</v>
      </c>
      <c r="BS59">
        <f t="shared" si="24"/>
        <v>0</v>
      </c>
      <c r="BT59">
        <f t="shared" si="24"/>
        <v>0</v>
      </c>
      <c r="BU59">
        <f t="shared" si="24"/>
        <v>0</v>
      </c>
      <c r="BV59">
        <f t="shared" si="24"/>
        <v>-8.4619947992654751E-2</v>
      </c>
      <c r="BW59">
        <f t="shared" si="24"/>
        <v>1.0142199674592878</v>
      </c>
      <c r="BX59">
        <f t="shared" si="23"/>
        <v>-8.4619947992654751E-2</v>
      </c>
      <c r="BY59">
        <f t="shared" si="23"/>
        <v>0</v>
      </c>
      <c r="BZ59">
        <f t="shared" si="23"/>
        <v>0</v>
      </c>
      <c r="CA59">
        <f t="shared" si="23"/>
        <v>0</v>
      </c>
      <c r="CB59">
        <f t="shared" si="23"/>
        <v>0</v>
      </c>
      <c r="CC59">
        <f t="shared" si="23"/>
        <v>0</v>
      </c>
      <c r="CD59">
        <f t="shared" si="23"/>
        <v>0</v>
      </c>
      <c r="CE59">
        <f t="shared" si="23"/>
        <v>0</v>
      </c>
      <c r="CF59">
        <f t="shared" si="23"/>
        <v>0</v>
      </c>
      <c r="CG59">
        <f t="shared" si="23"/>
        <v>0</v>
      </c>
      <c r="CH59">
        <f t="shared" si="23"/>
        <v>0</v>
      </c>
      <c r="CI59">
        <f t="shared" si="23"/>
        <v>0</v>
      </c>
      <c r="CJ59">
        <f t="shared" si="23"/>
        <v>0</v>
      </c>
      <c r="CK59">
        <f t="shared" si="23"/>
        <v>0</v>
      </c>
      <c r="CL59">
        <f t="shared" si="23"/>
        <v>0</v>
      </c>
      <c r="CM59">
        <f t="shared" si="27"/>
        <v>0</v>
      </c>
      <c r="CN59">
        <f t="shared" si="27"/>
        <v>0</v>
      </c>
      <c r="CO59">
        <f t="shared" si="27"/>
        <v>0</v>
      </c>
      <c r="CP59">
        <f t="shared" si="27"/>
        <v>0</v>
      </c>
      <c r="CQ59">
        <f t="shared" si="27"/>
        <v>0</v>
      </c>
      <c r="CR59">
        <f t="shared" si="27"/>
        <v>0</v>
      </c>
      <c r="CS59">
        <f t="shared" si="27"/>
        <v>0</v>
      </c>
      <c r="CT59">
        <f t="shared" si="27"/>
        <v>0</v>
      </c>
      <c r="CU59">
        <f t="shared" si="27"/>
        <v>0</v>
      </c>
      <c r="CV59">
        <f t="shared" si="27"/>
        <v>0</v>
      </c>
      <c r="CW59">
        <f t="shared" si="27"/>
        <v>0</v>
      </c>
      <c r="CX59">
        <f t="shared" si="32"/>
        <v>0</v>
      </c>
      <c r="DA59">
        <f t="shared" si="3"/>
        <v>19032.158808364235</v>
      </c>
      <c r="DB59">
        <f t="shared" si="4"/>
        <v>3764.8411916357654</v>
      </c>
    </row>
    <row r="60" spans="1:106" x14ac:dyDescent="0.2">
      <c r="A60" s="11">
        <v>1</v>
      </c>
      <c r="B60" s="2">
        <v>50.7</v>
      </c>
      <c r="C60" s="3">
        <v>94.5</v>
      </c>
      <c r="D60" s="2">
        <v>938.6</v>
      </c>
      <c r="E60" s="3">
        <v>820.8</v>
      </c>
      <c r="F60" s="2">
        <v>65.8</v>
      </c>
      <c r="G60" s="12">
        <v>6713.4802213098919</v>
      </c>
      <c r="H60">
        <f t="shared" si="5"/>
        <v>6713.4802213098919</v>
      </c>
      <c r="J60" s="9">
        <v>20334</v>
      </c>
      <c r="Q60">
        <v>59</v>
      </c>
      <c r="R60">
        <f t="shared" si="31"/>
        <v>0</v>
      </c>
      <c r="S60">
        <f t="shared" si="31"/>
        <v>0</v>
      </c>
      <c r="T60">
        <f t="shared" si="31"/>
        <v>0</v>
      </c>
      <c r="U60">
        <f t="shared" si="31"/>
        <v>0</v>
      </c>
      <c r="V60">
        <f t="shared" si="31"/>
        <v>0</v>
      </c>
      <c r="W60">
        <f t="shared" si="31"/>
        <v>0</v>
      </c>
      <c r="X60">
        <f t="shared" si="31"/>
        <v>0</v>
      </c>
      <c r="Y60">
        <f t="shared" si="31"/>
        <v>0</v>
      </c>
      <c r="Z60">
        <f t="shared" si="31"/>
        <v>0</v>
      </c>
      <c r="AA60">
        <f t="shared" si="31"/>
        <v>0</v>
      </c>
      <c r="AB60">
        <f t="shared" si="31"/>
        <v>0</v>
      </c>
      <c r="AC60">
        <f t="shared" si="31"/>
        <v>0</v>
      </c>
      <c r="AD60">
        <f t="shared" si="31"/>
        <v>0</v>
      </c>
      <c r="AE60">
        <f t="shared" si="31"/>
        <v>0</v>
      </c>
      <c r="AF60">
        <f t="shared" si="31"/>
        <v>0</v>
      </c>
      <c r="AG60">
        <f t="shared" si="31"/>
        <v>0</v>
      </c>
      <c r="AH60">
        <f t="shared" si="26"/>
        <v>0</v>
      </c>
      <c r="AI60">
        <f t="shared" si="26"/>
        <v>0</v>
      </c>
      <c r="AJ60">
        <f t="shared" si="26"/>
        <v>0</v>
      </c>
      <c r="AK60">
        <f t="shared" si="26"/>
        <v>0</v>
      </c>
      <c r="AL60">
        <f t="shared" si="26"/>
        <v>0</v>
      </c>
      <c r="AM60">
        <f t="shared" si="26"/>
        <v>0</v>
      </c>
      <c r="AN60">
        <f t="shared" si="26"/>
        <v>0</v>
      </c>
      <c r="AO60">
        <f t="shared" si="26"/>
        <v>0</v>
      </c>
      <c r="AP60">
        <f t="shared" si="26"/>
        <v>0</v>
      </c>
      <c r="AQ60">
        <f t="shared" si="26"/>
        <v>0</v>
      </c>
      <c r="AR60">
        <f t="shared" si="26"/>
        <v>0</v>
      </c>
      <c r="AS60">
        <f t="shared" si="26"/>
        <v>0</v>
      </c>
      <c r="AT60">
        <f t="shared" si="26"/>
        <v>0</v>
      </c>
      <c r="AU60">
        <f t="shared" si="26"/>
        <v>0</v>
      </c>
      <c r="AV60">
        <f t="shared" si="26"/>
        <v>0</v>
      </c>
      <c r="AW60">
        <f t="shared" si="26"/>
        <v>0</v>
      </c>
      <c r="AX60">
        <f t="shared" si="29"/>
        <v>0</v>
      </c>
      <c r="AY60">
        <f t="shared" si="29"/>
        <v>0</v>
      </c>
      <c r="AZ60">
        <f t="shared" si="29"/>
        <v>0</v>
      </c>
      <c r="BA60">
        <f t="shared" si="29"/>
        <v>0</v>
      </c>
      <c r="BB60">
        <f t="shared" si="29"/>
        <v>0</v>
      </c>
      <c r="BC60">
        <f t="shared" si="29"/>
        <v>0</v>
      </c>
      <c r="BD60">
        <f t="shared" si="29"/>
        <v>0</v>
      </c>
      <c r="BE60">
        <f t="shared" si="29"/>
        <v>0</v>
      </c>
      <c r="BF60">
        <f t="shared" si="29"/>
        <v>0</v>
      </c>
      <c r="BG60">
        <f t="shared" si="29"/>
        <v>0</v>
      </c>
      <c r="BH60">
        <f t="shared" si="29"/>
        <v>0</v>
      </c>
      <c r="BI60">
        <f t="shared" si="29"/>
        <v>0</v>
      </c>
      <c r="BJ60">
        <f t="shared" si="29"/>
        <v>0</v>
      </c>
      <c r="BK60">
        <f t="shared" si="29"/>
        <v>0</v>
      </c>
      <c r="BL60">
        <f t="shared" si="29"/>
        <v>0</v>
      </c>
      <c r="BM60">
        <f t="shared" si="29"/>
        <v>0</v>
      </c>
      <c r="BN60">
        <f t="shared" si="24"/>
        <v>0</v>
      </c>
      <c r="BO60">
        <f t="shared" si="24"/>
        <v>0</v>
      </c>
      <c r="BP60">
        <f t="shared" si="24"/>
        <v>0</v>
      </c>
      <c r="BQ60">
        <f t="shared" si="24"/>
        <v>0</v>
      </c>
      <c r="BR60">
        <f t="shared" si="24"/>
        <v>0</v>
      </c>
      <c r="BS60">
        <f t="shared" si="24"/>
        <v>0</v>
      </c>
      <c r="BT60">
        <f t="shared" si="24"/>
        <v>0</v>
      </c>
      <c r="BU60">
        <f t="shared" si="24"/>
        <v>0</v>
      </c>
      <c r="BV60">
        <f t="shared" si="24"/>
        <v>0</v>
      </c>
      <c r="BW60">
        <f t="shared" si="24"/>
        <v>-8.4619947992654751E-2</v>
      </c>
      <c r="BX60">
        <f t="shared" si="23"/>
        <v>1.0142199674592878</v>
      </c>
      <c r="BY60">
        <f t="shared" si="23"/>
        <v>-8.4619947992654751E-2</v>
      </c>
      <c r="BZ60">
        <f t="shared" si="23"/>
        <v>0</v>
      </c>
      <c r="CA60">
        <f t="shared" si="23"/>
        <v>0</v>
      </c>
      <c r="CB60">
        <f t="shared" si="23"/>
        <v>0</v>
      </c>
      <c r="CC60">
        <f t="shared" si="23"/>
        <v>0</v>
      </c>
      <c r="CD60">
        <f t="shared" si="23"/>
        <v>0</v>
      </c>
      <c r="CE60">
        <f t="shared" si="23"/>
        <v>0</v>
      </c>
      <c r="CF60">
        <f t="shared" si="23"/>
        <v>0</v>
      </c>
      <c r="CG60">
        <f t="shared" si="23"/>
        <v>0</v>
      </c>
      <c r="CH60">
        <f t="shared" si="23"/>
        <v>0</v>
      </c>
      <c r="CI60">
        <f t="shared" si="23"/>
        <v>0</v>
      </c>
      <c r="CJ60">
        <f t="shared" si="23"/>
        <v>0</v>
      </c>
      <c r="CK60">
        <f t="shared" si="23"/>
        <v>0</v>
      </c>
      <c r="CL60">
        <f t="shared" si="23"/>
        <v>0</v>
      </c>
      <c r="CM60">
        <f t="shared" si="27"/>
        <v>0</v>
      </c>
      <c r="CN60">
        <f t="shared" si="27"/>
        <v>0</v>
      </c>
      <c r="CO60">
        <f t="shared" si="27"/>
        <v>0</v>
      </c>
      <c r="CP60">
        <f t="shared" si="27"/>
        <v>0</v>
      </c>
      <c r="CQ60">
        <f t="shared" si="27"/>
        <v>0</v>
      </c>
      <c r="CR60">
        <f t="shared" si="27"/>
        <v>0</v>
      </c>
      <c r="CS60">
        <f t="shared" si="27"/>
        <v>0</v>
      </c>
      <c r="CT60">
        <f t="shared" si="27"/>
        <v>0</v>
      </c>
      <c r="CU60">
        <f t="shared" si="27"/>
        <v>0</v>
      </c>
      <c r="CV60">
        <f t="shared" si="27"/>
        <v>0</v>
      </c>
      <c r="CW60">
        <f t="shared" si="27"/>
        <v>0</v>
      </c>
      <c r="CX60">
        <f t="shared" si="32"/>
        <v>0</v>
      </c>
      <c r="DA60">
        <f t="shared" si="3"/>
        <v>13627.551708341431</v>
      </c>
      <c r="DB60">
        <f t="shared" si="4"/>
        <v>6706.4482916585694</v>
      </c>
    </row>
    <row r="61" spans="1:106" x14ac:dyDescent="0.2">
      <c r="A61" s="11">
        <v>1</v>
      </c>
      <c r="B61" s="2">
        <v>57.8</v>
      </c>
      <c r="C61" s="3">
        <v>101.7</v>
      </c>
      <c r="D61" s="2">
        <v>734.8</v>
      </c>
      <c r="E61" s="3">
        <v>39781.199999999997</v>
      </c>
      <c r="F61" s="2">
        <v>71.400000000000006</v>
      </c>
      <c r="G61" s="12">
        <v>4404.7706999033726</v>
      </c>
      <c r="H61">
        <f t="shared" si="5"/>
        <v>4404.7706999033726</v>
      </c>
      <c r="J61" s="9">
        <v>36735</v>
      </c>
      <c r="Q61">
        <v>60</v>
      </c>
      <c r="R61">
        <f t="shared" si="31"/>
        <v>0</v>
      </c>
      <c r="S61">
        <f t="shared" si="31"/>
        <v>0</v>
      </c>
      <c r="T61">
        <f t="shared" si="31"/>
        <v>0</v>
      </c>
      <c r="U61">
        <f t="shared" si="31"/>
        <v>0</v>
      </c>
      <c r="V61">
        <f t="shared" si="31"/>
        <v>0</v>
      </c>
      <c r="W61">
        <f t="shared" si="31"/>
        <v>0</v>
      </c>
      <c r="X61">
        <f t="shared" si="31"/>
        <v>0</v>
      </c>
      <c r="Y61">
        <f t="shared" si="31"/>
        <v>0</v>
      </c>
      <c r="Z61">
        <f t="shared" si="31"/>
        <v>0</v>
      </c>
      <c r="AA61">
        <f t="shared" si="31"/>
        <v>0</v>
      </c>
      <c r="AB61">
        <f t="shared" si="31"/>
        <v>0</v>
      </c>
      <c r="AC61">
        <f t="shared" si="31"/>
        <v>0</v>
      </c>
      <c r="AD61">
        <f t="shared" si="31"/>
        <v>0</v>
      </c>
      <c r="AE61">
        <f t="shared" si="31"/>
        <v>0</v>
      </c>
      <c r="AF61">
        <f t="shared" si="31"/>
        <v>0</v>
      </c>
      <c r="AG61">
        <f t="shared" si="31"/>
        <v>0</v>
      </c>
      <c r="AH61">
        <f t="shared" si="26"/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ref="AN61:BC86" si="33">IF(AND(AN$1=$Q61,OR(AN$1=1,AN$1=85)),$L$2,IF(ABS(AN$1-$Q61)=1,$N$2,IF(AN$1=$Q61,$M$2,0)))</f>
        <v>0</v>
      </c>
      <c r="AO61">
        <f t="shared" si="33"/>
        <v>0</v>
      </c>
      <c r="AP61">
        <f t="shared" si="33"/>
        <v>0</v>
      </c>
      <c r="AQ61">
        <f t="shared" si="33"/>
        <v>0</v>
      </c>
      <c r="AR61">
        <f t="shared" si="33"/>
        <v>0</v>
      </c>
      <c r="AS61">
        <f t="shared" si="33"/>
        <v>0</v>
      </c>
      <c r="AT61">
        <f t="shared" si="33"/>
        <v>0</v>
      </c>
      <c r="AU61">
        <f t="shared" si="33"/>
        <v>0</v>
      </c>
      <c r="AV61">
        <f t="shared" si="33"/>
        <v>0</v>
      </c>
      <c r="AW61">
        <f t="shared" si="33"/>
        <v>0</v>
      </c>
      <c r="AX61">
        <f t="shared" si="33"/>
        <v>0</v>
      </c>
      <c r="AY61">
        <f t="shared" si="33"/>
        <v>0</v>
      </c>
      <c r="AZ61">
        <f t="shared" si="33"/>
        <v>0</v>
      </c>
      <c r="BA61">
        <f t="shared" si="33"/>
        <v>0</v>
      </c>
      <c r="BB61">
        <f t="shared" si="33"/>
        <v>0</v>
      </c>
      <c r="BC61">
        <f t="shared" si="33"/>
        <v>0</v>
      </c>
      <c r="BD61">
        <f t="shared" si="29"/>
        <v>0</v>
      </c>
      <c r="BE61">
        <f t="shared" si="29"/>
        <v>0</v>
      </c>
      <c r="BF61">
        <f t="shared" si="29"/>
        <v>0</v>
      </c>
      <c r="BG61">
        <f t="shared" si="29"/>
        <v>0</v>
      </c>
      <c r="BH61">
        <f t="shared" si="29"/>
        <v>0</v>
      </c>
      <c r="BI61">
        <f t="shared" si="29"/>
        <v>0</v>
      </c>
      <c r="BJ61">
        <f t="shared" si="29"/>
        <v>0</v>
      </c>
      <c r="BK61">
        <f t="shared" si="29"/>
        <v>0</v>
      </c>
      <c r="BL61">
        <f t="shared" si="29"/>
        <v>0</v>
      </c>
      <c r="BM61">
        <f t="shared" si="29"/>
        <v>0</v>
      </c>
      <c r="BN61">
        <f t="shared" si="24"/>
        <v>0</v>
      </c>
      <c r="BO61">
        <f t="shared" si="24"/>
        <v>0</v>
      </c>
      <c r="BP61">
        <f t="shared" si="24"/>
        <v>0</v>
      </c>
      <c r="BQ61">
        <f t="shared" si="24"/>
        <v>0</v>
      </c>
      <c r="BR61">
        <f t="shared" si="24"/>
        <v>0</v>
      </c>
      <c r="BS61">
        <f t="shared" si="24"/>
        <v>0</v>
      </c>
      <c r="BT61">
        <f t="shared" si="24"/>
        <v>0</v>
      </c>
      <c r="BU61">
        <f t="shared" si="24"/>
        <v>0</v>
      </c>
      <c r="BV61">
        <f t="shared" si="24"/>
        <v>0</v>
      </c>
      <c r="BW61">
        <f t="shared" si="24"/>
        <v>0</v>
      </c>
      <c r="BX61">
        <f t="shared" si="23"/>
        <v>-8.4619947992654751E-2</v>
      </c>
      <c r="BY61">
        <f t="shared" si="23"/>
        <v>1.0142199674592878</v>
      </c>
      <c r="BZ61">
        <f t="shared" si="23"/>
        <v>-8.4619947992654751E-2</v>
      </c>
      <c r="CA61">
        <f t="shared" si="23"/>
        <v>0</v>
      </c>
      <c r="CB61">
        <f t="shared" si="23"/>
        <v>0</v>
      </c>
      <c r="CC61">
        <f t="shared" si="23"/>
        <v>0</v>
      </c>
      <c r="CD61">
        <f t="shared" si="23"/>
        <v>0</v>
      </c>
      <c r="CE61">
        <f t="shared" si="23"/>
        <v>0</v>
      </c>
      <c r="CF61">
        <f t="shared" si="23"/>
        <v>0</v>
      </c>
      <c r="CG61">
        <f t="shared" si="23"/>
        <v>0</v>
      </c>
      <c r="CH61">
        <f t="shared" si="23"/>
        <v>0</v>
      </c>
      <c r="CI61">
        <f t="shared" si="23"/>
        <v>0</v>
      </c>
      <c r="CJ61">
        <f t="shared" si="23"/>
        <v>0</v>
      </c>
      <c r="CK61">
        <f t="shared" si="23"/>
        <v>0</v>
      </c>
      <c r="CL61">
        <f t="shared" si="23"/>
        <v>0</v>
      </c>
      <c r="CM61">
        <f t="shared" si="27"/>
        <v>0</v>
      </c>
      <c r="CN61">
        <f t="shared" si="27"/>
        <v>0</v>
      </c>
      <c r="CO61">
        <f t="shared" si="27"/>
        <v>0</v>
      </c>
      <c r="CP61">
        <f t="shared" si="27"/>
        <v>0</v>
      </c>
      <c r="CQ61">
        <f t="shared" si="27"/>
        <v>0</v>
      </c>
      <c r="CR61">
        <f t="shared" si="27"/>
        <v>0</v>
      </c>
      <c r="CS61">
        <f t="shared" si="27"/>
        <v>0</v>
      </c>
      <c r="CT61">
        <f t="shared" si="27"/>
        <v>0</v>
      </c>
      <c r="CU61">
        <f t="shared" si="27"/>
        <v>0</v>
      </c>
      <c r="CV61">
        <f t="shared" si="27"/>
        <v>0</v>
      </c>
      <c r="CW61">
        <f t="shared" si="27"/>
        <v>0</v>
      </c>
      <c r="CX61">
        <f t="shared" si="32"/>
        <v>0</v>
      </c>
      <c r="DA61">
        <f t="shared" si="3"/>
        <v>32348.425749941514</v>
      </c>
      <c r="DB61">
        <f t="shared" si="4"/>
        <v>4386.5742500584856</v>
      </c>
    </row>
    <row r="62" spans="1:106" x14ac:dyDescent="0.2">
      <c r="A62" s="11">
        <v>1</v>
      </c>
      <c r="B62" s="2">
        <v>69.599999999999994</v>
      </c>
      <c r="C62" s="3">
        <v>102.2</v>
      </c>
      <c r="D62" s="2">
        <v>948</v>
      </c>
      <c r="E62" s="3">
        <v>61623.1</v>
      </c>
      <c r="F62" s="2">
        <v>86.9</v>
      </c>
      <c r="G62" s="12">
        <v>-6681.848375793692</v>
      </c>
      <c r="H62">
        <f t="shared" si="5"/>
        <v>6681.848375793692</v>
      </c>
      <c r="J62" s="9">
        <v>50717</v>
      </c>
      <c r="Q62">
        <v>61</v>
      </c>
      <c r="R62">
        <f t="shared" si="31"/>
        <v>0</v>
      </c>
      <c r="S62">
        <f t="shared" si="31"/>
        <v>0</v>
      </c>
      <c r="T62">
        <f t="shared" si="31"/>
        <v>0</v>
      </c>
      <c r="U62">
        <f t="shared" si="31"/>
        <v>0</v>
      </c>
      <c r="V62">
        <f t="shared" si="31"/>
        <v>0</v>
      </c>
      <c r="W62">
        <f t="shared" si="31"/>
        <v>0</v>
      </c>
      <c r="X62">
        <f t="shared" si="31"/>
        <v>0</v>
      </c>
      <c r="Y62">
        <f t="shared" si="31"/>
        <v>0</v>
      </c>
      <c r="Z62">
        <f t="shared" si="31"/>
        <v>0</v>
      </c>
      <c r="AA62">
        <f t="shared" si="31"/>
        <v>0</v>
      </c>
      <c r="AB62">
        <f t="shared" si="31"/>
        <v>0</v>
      </c>
      <c r="AC62">
        <f t="shared" si="31"/>
        <v>0</v>
      </c>
      <c r="AD62">
        <f t="shared" si="31"/>
        <v>0</v>
      </c>
      <c r="AE62">
        <f t="shared" si="31"/>
        <v>0</v>
      </c>
      <c r="AF62">
        <f t="shared" si="31"/>
        <v>0</v>
      </c>
      <c r="AG62">
        <f t="shared" si="31"/>
        <v>0</v>
      </c>
      <c r="AH62">
        <f t="shared" ref="AH62:AV78" si="34">IF(AND(AH$1=$Q62,OR(AH$1=1,AH$1=85)),$L$2,IF(ABS(AH$1-$Q62)=1,$N$2,IF(AH$1=$Q62,$M$2,0)))</f>
        <v>0</v>
      </c>
      <c r="AI62">
        <f t="shared" si="34"/>
        <v>0</v>
      </c>
      <c r="AJ62">
        <f t="shared" si="34"/>
        <v>0</v>
      </c>
      <c r="AK62">
        <f t="shared" si="34"/>
        <v>0</v>
      </c>
      <c r="AL62">
        <f t="shared" si="34"/>
        <v>0</v>
      </c>
      <c r="AM62">
        <f t="shared" si="34"/>
        <v>0</v>
      </c>
      <c r="AN62">
        <f t="shared" si="34"/>
        <v>0</v>
      </c>
      <c r="AO62">
        <f t="shared" si="34"/>
        <v>0</v>
      </c>
      <c r="AP62">
        <f t="shared" si="34"/>
        <v>0</v>
      </c>
      <c r="AQ62">
        <f t="shared" si="34"/>
        <v>0</v>
      </c>
      <c r="AR62">
        <f t="shared" si="34"/>
        <v>0</v>
      </c>
      <c r="AS62">
        <f t="shared" si="34"/>
        <v>0</v>
      </c>
      <c r="AT62">
        <f t="shared" si="34"/>
        <v>0</v>
      </c>
      <c r="AU62">
        <f t="shared" si="34"/>
        <v>0</v>
      </c>
      <c r="AV62">
        <f t="shared" si="34"/>
        <v>0</v>
      </c>
      <c r="AW62">
        <f t="shared" si="33"/>
        <v>0</v>
      </c>
      <c r="AX62">
        <f t="shared" si="33"/>
        <v>0</v>
      </c>
      <c r="AY62">
        <f t="shared" si="33"/>
        <v>0</v>
      </c>
      <c r="AZ62">
        <f t="shared" si="33"/>
        <v>0</v>
      </c>
      <c r="BA62">
        <f t="shared" si="33"/>
        <v>0</v>
      </c>
      <c r="BB62">
        <f t="shared" si="33"/>
        <v>0</v>
      </c>
      <c r="BC62">
        <f t="shared" si="33"/>
        <v>0</v>
      </c>
      <c r="BD62">
        <f t="shared" si="29"/>
        <v>0</v>
      </c>
      <c r="BE62">
        <f t="shared" si="29"/>
        <v>0</v>
      </c>
      <c r="BF62">
        <f t="shared" si="29"/>
        <v>0</v>
      </c>
      <c r="BG62">
        <f t="shared" si="29"/>
        <v>0</v>
      </c>
      <c r="BH62">
        <f t="shared" si="29"/>
        <v>0</v>
      </c>
      <c r="BI62">
        <f t="shared" si="29"/>
        <v>0</v>
      </c>
      <c r="BJ62">
        <f t="shared" si="29"/>
        <v>0</v>
      </c>
      <c r="BK62">
        <f t="shared" si="29"/>
        <v>0</v>
      </c>
      <c r="BL62">
        <f t="shared" si="29"/>
        <v>0</v>
      </c>
      <c r="BM62">
        <f t="shared" si="29"/>
        <v>0</v>
      </c>
      <c r="BN62">
        <f t="shared" si="24"/>
        <v>0</v>
      </c>
      <c r="BO62">
        <f t="shared" si="24"/>
        <v>0</v>
      </c>
      <c r="BP62">
        <f t="shared" si="24"/>
        <v>0</v>
      </c>
      <c r="BQ62">
        <f t="shared" si="24"/>
        <v>0</v>
      </c>
      <c r="BR62">
        <f t="shared" si="24"/>
        <v>0</v>
      </c>
      <c r="BS62">
        <f t="shared" si="24"/>
        <v>0</v>
      </c>
      <c r="BT62">
        <f t="shared" si="24"/>
        <v>0</v>
      </c>
      <c r="BU62">
        <f t="shared" si="24"/>
        <v>0</v>
      </c>
      <c r="BV62">
        <f t="shared" si="24"/>
        <v>0</v>
      </c>
      <c r="BW62">
        <f t="shared" si="24"/>
        <v>0</v>
      </c>
      <c r="BX62">
        <f t="shared" si="23"/>
        <v>0</v>
      </c>
      <c r="BY62">
        <f t="shared" si="23"/>
        <v>-8.4619947992654751E-2</v>
      </c>
      <c r="BZ62">
        <f t="shared" si="23"/>
        <v>1.0142199674592878</v>
      </c>
      <c r="CA62">
        <f t="shared" si="23"/>
        <v>-8.4619947992654751E-2</v>
      </c>
      <c r="CB62">
        <f t="shared" si="23"/>
        <v>0</v>
      </c>
      <c r="CC62">
        <f t="shared" si="23"/>
        <v>0</v>
      </c>
      <c r="CD62">
        <f t="shared" si="23"/>
        <v>0</v>
      </c>
      <c r="CE62">
        <f t="shared" si="23"/>
        <v>0</v>
      </c>
      <c r="CF62">
        <f t="shared" si="23"/>
        <v>0</v>
      </c>
      <c r="CG62">
        <f t="shared" si="23"/>
        <v>0</v>
      </c>
      <c r="CH62">
        <f t="shared" si="23"/>
        <v>0</v>
      </c>
      <c r="CI62">
        <f t="shared" si="23"/>
        <v>0</v>
      </c>
      <c r="CJ62">
        <f t="shared" si="23"/>
        <v>0</v>
      </c>
      <c r="CK62">
        <f t="shared" si="23"/>
        <v>0</v>
      </c>
      <c r="CL62">
        <f t="shared" si="23"/>
        <v>0</v>
      </c>
      <c r="CM62">
        <f t="shared" si="27"/>
        <v>0</v>
      </c>
      <c r="CN62">
        <f t="shared" si="27"/>
        <v>0</v>
      </c>
      <c r="CO62">
        <f t="shared" si="27"/>
        <v>0</v>
      </c>
      <c r="CP62">
        <f t="shared" si="27"/>
        <v>0</v>
      </c>
      <c r="CQ62">
        <f t="shared" si="27"/>
        <v>0</v>
      </c>
      <c r="CR62">
        <f t="shared" si="27"/>
        <v>0</v>
      </c>
      <c r="CS62">
        <f t="shared" si="27"/>
        <v>0</v>
      </c>
      <c r="CT62">
        <f t="shared" si="27"/>
        <v>0</v>
      </c>
      <c r="CU62">
        <f t="shared" si="27"/>
        <v>0</v>
      </c>
      <c r="CV62">
        <f t="shared" si="27"/>
        <v>0</v>
      </c>
      <c r="CW62">
        <f t="shared" si="27"/>
        <v>0</v>
      </c>
      <c r="CX62">
        <f t="shared" si="32"/>
        <v>0</v>
      </c>
      <c r="DA62">
        <f t="shared" si="3"/>
        <v>57350.827214823854</v>
      </c>
      <c r="DB62">
        <f t="shared" si="4"/>
        <v>-6633.8272148238539</v>
      </c>
    </row>
    <row r="63" spans="1:106" x14ac:dyDescent="0.2">
      <c r="A63" s="11">
        <v>1</v>
      </c>
      <c r="B63" s="2">
        <v>74.5</v>
      </c>
      <c r="C63" s="3">
        <v>102</v>
      </c>
      <c r="D63" s="2">
        <v>1272</v>
      </c>
      <c r="E63" s="3">
        <v>2793.6</v>
      </c>
      <c r="F63" s="2">
        <v>90.1</v>
      </c>
      <c r="G63" s="12">
        <v>14391.316153462278</v>
      </c>
      <c r="H63">
        <f t="shared" si="5"/>
        <v>14391.316153462278</v>
      </c>
      <c r="J63" s="9">
        <v>79398</v>
      </c>
      <c r="Q63">
        <v>62</v>
      </c>
      <c r="R63">
        <f t="shared" si="31"/>
        <v>0</v>
      </c>
      <c r="S63">
        <f t="shared" si="31"/>
        <v>0</v>
      </c>
      <c r="T63">
        <f t="shared" si="31"/>
        <v>0</v>
      </c>
      <c r="U63">
        <f t="shared" si="31"/>
        <v>0</v>
      </c>
      <c r="V63">
        <f t="shared" si="31"/>
        <v>0</v>
      </c>
      <c r="W63">
        <f t="shared" si="31"/>
        <v>0</v>
      </c>
      <c r="X63">
        <f t="shared" si="31"/>
        <v>0</v>
      </c>
      <c r="Y63">
        <f t="shared" si="31"/>
        <v>0</v>
      </c>
      <c r="Z63">
        <f t="shared" si="31"/>
        <v>0</v>
      </c>
      <c r="AA63">
        <f t="shared" si="31"/>
        <v>0</v>
      </c>
      <c r="AB63">
        <f t="shared" si="31"/>
        <v>0</v>
      </c>
      <c r="AC63">
        <f t="shared" si="31"/>
        <v>0</v>
      </c>
      <c r="AD63">
        <f t="shared" si="31"/>
        <v>0</v>
      </c>
      <c r="AE63">
        <f t="shared" si="31"/>
        <v>0</v>
      </c>
      <c r="AF63">
        <f t="shared" si="31"/>
        <v>0</v>
      </c>
      <c r="AG63">
        <f t="shared" si="31"/>
        <v>0</v>
      </c>
      <c r="AH63">
        <f t="shared" si="34"/>
        <v>0</v>
      </c>
      <c r="AI63">
        <f t="shared" si="34"/>
        <v>0</v>
      </c>
      <c r="AJ63">
        <f t="shared" si="34"/>
        <v>0</v>
      </c>
      <c r="AK63">
        <f t="shared" si="34"/>
        <v>0</v>
      </c>
      <c r="AL63">
        <f t="shared" si="34"/>
        <v>0</v>
      </c>
      <c r="AM63">
        <f t="shared" si="34"/>
        <v>0</v>
      </c>
      <c r="AN63">
        <f t="shared" si="34"/>
        <v>0</v>
      </c>
      <c r="AO63">
        <f t="shared" si="34"/>
        <v>0</v>
      </c>
      <c r="AP63">
        <f t="shared" si="34"/>
        <v>0</v>
      </c>
      <c r="AQ63">
        <f t="shared" si="34"/>
        <v>0</v>
      </c>
      <c r="AR63">
        <f t="shared" si="34"/>
        <v>0</v>
      </c>
      <c r="AS63">
        <f t="shared" si="34"/>
        <v>0</v>
      </c>
      <c r="AT63">
        <f t="shared" si="34"/>
        <v>0</v>
      </c>
      <c r="AU63">
        <f t="shared" si="34"/>
        <v>0</v>
      </c>
      <c r="AV63">
        <f t="shared" si="34"/>
        <v>0</v>
      </c>
      <c r="AW63">
        <f t="shared" si="33"/>
        <v>0</v>
      </c>
      <c r="AX63">
        <f t="shared" si="33"/>
        <v>0</v>
      </c>
      <c r="AY63">
        <f t="shared" si="33"/>
        <v>0</v>
      </c>
      <c r="AZ63">
        <f t="shared" si="33"/>
        <v>0</v>
      </c>
      <c r="BA63">
        <f t="shared" si="33"/>
        <v>0</v>
      </c>
      <c r="BB63">
        <f t="shared" si="33"/>
        <v>0</v>
      </c>
      <c r="BC63">
        <f t="shared" si="33"/>
        <v>0</v>
      </c>
      <c r="BD63">
        <f t="shared" si="29"/>
        <v>0</v>
      </c>
      <c r="BE63">
        <f t="shared" si="29"/>
        <v>0</v>
      </c>
      <c r="BF63">
        <f t="shared" si="29"/>
        <v>0</v>
      </c>
      <c r="BG63">
        <f t="shared" si="29"/>
        <v>0</v>
      </c>
      <c r="BH63">
        <f t="shared" si="29"/>
        <v>0</v>
      </c>
      <c r="BI63">
        <f t="shared" si="29"/>
        <v>0</v>
      </c>
      <c r="BJ63">
        <f t="shared" si="29"/>
        <v>0</v>
      </c>
      <c r="BK63">
        <f t="shared" si="29"/>
        <v>0</v>
      </c>
      <c r="BL63">
        <f t="shared" si="29"/>
        <v>0</v>
      </c>
      <c r="BM63">
        <f t="shared" si="29"/>
        <v>0</v>
      </c>
      <c r="BN63">
        <f t="shared" si="24"/>
        <v>0</v>
      </c>
      <c r="BO63">
        <f t="shared" si="24"/>
        <v>0</v>
      </c>
      <c r="BP63">
        <f t="shared" si="24"/>
        <v>0</v>
      </c>
      <c r="BQ63">
        <f t="shared" si="24"/>
        <v>0</v>
      </c>
      <c r="BR63">
        <f t="shared" si="24"/>
        <v>0</v>
      </c>
      <c r="BS63">
        <f t="shared" si="24"/>
        <v>0</v>
      </c>
      <c r="BT63">
        <f t="shared" si="24"/>
        <v>0</v>
      </c>
      <c r="BU63">
        <f t="shared" si="24"/>
        <v>0</v>
      </c>
      <c r="BV63">
        <f t="shared" si="24"/>
        <v>0</v>
      </c>
      <c r="BW63">
        <f t="shared" si="24"/>
        <v>0</v>
      </c>
      <c r="BX63">
        <f t="shared" si="23"/>
        <v>0</v>
      </c>
      <c r="BY63">
        <f t="shared" si="23"/>
        <v>0</v>
      </c>
      <c r="BZ63">
        <f t="shared" si="23"/>
        <v>-8.4619947992654751E-2</v>
      </c>
      <c r="CA63">
        <f t="shared" si="23"/>
        <v>1.0142199674592878</v>
      </c>
      <c r="CB63">
        <f t="shared" si="23"/>
        <v>-8.4619947992654751E-2</v>
      </c>
      <c r="CC63">
        <f t="shared" si="23"/>
        <v>0</v>
      </c>
      <c r="CD63">
        <f t="shared" si="23"/>
        <v>0</v>
      </c>
      <c r="CE63">
        <f t="shared" si="23"/>
        <v>0</v>
      </c>
      <c r="CF63">
        <f t="shared" si="23"/>
        <v>0</v>
      </c>
      <c r="CG63">
        <f t="shared" ref="CG63:CV86" si="35">IF(AND(CG$1=$Q63,OR(CG$1=1,CG$1=85)),$L$2,IF(ABS(CG$1-$Q63)=1,$N$2,IF(CG$1=$Q63,$M$2,0)))</f>
        <v>0</v>
      </c>
      <c r="CH63">
        <f t="shared" si="35"/>
        <v>0</v>
      </c>
      <c r="CI63">
        <f t="shared" si="35"/>
        <v>0</v>
      </c>
      <c r="CJ63">
        <f t="shared" si="35"/>
        <v>0</v>
      </c>
      <c r="CK63">
        <f t="shared" si="35"/>
        <v>0</v>
      </c>
      <c r="CL63">
        <f t="shared" si="35"/>
        <v>0</v>
      </c>
      <c r="CM63">
        <f t="shared" si="35"/>
        <v>0</v>
      </c>
      <c r="CN63">
        <f t="shared" si="35"/>
        <v>0</v>
      </c>
      <c r="CO63">
        <f t="shared" si="35"/>
        <v>0</v>
      </c>
      <c r="CP63">
        <f t="shared" si="35"/>
        <v>0</v>
      </c>
      <c r="CQ63">
        <f t="shared" si="35"/>
        <v>0</v>
      </c>
      <c r="CR63">
        <f t="shared" si="27"/>
        <v>0</v>
      </c>
      <c r="CS63">
        <f t="shared" si="27"/>
        <v>0</v>
      </c>
      <c r="CT63">
        <f t="shared" si="27"/>
        <v>0</v>
      </c>
      <c r="CU63">
        <f t="shared" si="27"/>
        <v>0</v>
      </c>
      <c r="CV63">
        <f t="shared" si="27"/>
        <v>0</v>
      </c>
      <c r="CW63">
        <f t="shared" si="27"/>
        <v>0</v>
      </c>
      <c r="CX63">
        <f t="shared" si="32"/>
        <v>0</v>
      </c>
      <c r="DA63">
        <f t="shared" si="3"/>
        <v>64893.986237056866</v>
      </c>
      <c r="DB63">
        <f t="shared" si="4"/>
        <v>14504.013762943134</v>
      </c>
    </row>
    <row r="64" spans="1:106" x14ac:dyDescent="0.2">
      <c r="A64" s="11">
        <v>1</v>
      </c>
      <c r="B64" s="2">
        <v>58.8</v>
      </c>
      <c r="C64" s="3">
        <v>104.5</v>
      </c>
      <c r="D64" s="2">
        <v>639.29999999999995</v>
      </c>
      <c r="E64" s="3">
        <v>9174.1</v>
      </c>
      <c r="F64" s="2">
        <v>73.2</v>
      </c>
      <c r="G64" s="12">
        <v>-4046.0442266118553</v>
      </c>
      <c r="H64">
        <f t="shared" si="5"/>
        <v>4046.0442266118553</v>
      </c>
      <c r="J64" s="9">
        <v>29162</v>
      </c>
      <c r="Q64">
        <v>63</v>
      </c>
      <c r="R64">
        <f t="shared" si="31"/>
        <v>0</v>
      </c>
      <c r="S64">
        <f t="shared" si="31"/>
        <v>0</v>
      </c>
      <c r="T64">
        <f t="shared" si="31"/>
        <v>0</v>
      </c>
      <c r="U64">
        <f t="shared" si="31"/>
        <v>0</v>
      </c>
      <c r="V64">
        <f t="shared" si="31"/>
        <v>0</v>
      </c>
      <c r="W64">
        <f t="shared" si="31"/>
        <v>0</v>
      </c>
      <c r="X64">
        <f t="shared" si="31"/>
        <v>0</v>
      </c>
      <c r="Y64">
        <f t="shared" si="31"/>
        <v>0</v>
      </c>
      <c r="Z64">
        <f t="shared" si="31"/>
        <v>0</v>
      </c>
      <c r="AA64">
        <f t="shared" si="31"/>
        <v>0</v>
      </c>
      <c r="AB64">
        <f t="shared" si="31"/>
        <v>0</v>
      </c>
      <c r="AC64">
        <f t="shared" si="31"/>
        <v>0</v>
      </c>
      <c r="AD64">
        <f t="shared" si="31"/>
        <v>0</v>
      </c>
      <c r="AE64">
        <f t="shared" si="31"/>
        <v>0</v>
      </c>
      <c r="AF64">
        <f t="shared" si="31"/>
        <v>0</v>
      </c>
      <c r="AG64">
        <f t="shared" si="31"/>
        <v>0</v>
      </c>
      <c r="AH64">
        <f t="shared" si="34"/>
        <v>0</v>
      </c>
      <c r="AI64">
        <f t="shared" si="34"/>
        <v>0</v>
      </c>
      <c r="AJ64">
        <f t="shared" si="34"/>
        <v>0</v>
      </c>
      <c r="AK64">
        <f t="shared" si="34"/>
        <v>0</v>
      </c>
      <c r="AL64">
        <f t="shared" si="34"/>
        <v>0</v>
      </c>
      <c r="AM64">
        <f t="shared" si="34"/>
        <v>0</v>
      </c>
      <c r="AN64">
        <f t="shared" si="34"/>
        <v>0</v>
      </c>
      <c r="AO64">
        <f t="shared" si="34"/>
        <v>0</v>
      </c>
      <c r="AP64">
        <f t="shared" si="34"/>
        <v>0</v>
      </c>
      <c r="AQ64">
        <f t="shared" si="34"/>
        <v>0</v>
      </c>
      <c r="AR64">
        <f t="shared" si="34"/>
        <v>0</v>
      </c>
      <c r="AS64">
        <f t="shared" si="34"/>
        <v>0</v>
      </c>
      <c r="AT64">
        <f t="shared" si="34"/>
        <v>0</v>
      </c>
      <c r="AU64">
        <f t="shared" si="34"/>
        <v>0</v>
      </c>
      <c r="AV64">
        <f t="shared" si="34"/>
        <v>0</v>
      </c>
      <c r="AW64">
        <f t="shared" si="33"/>
        <v>0</v>
      </c>
      <c r="AX64">
        <f t="shared" si="33"/>
        <v>0</v>
      </c>
      <c r="AY64">
        <f t="shared" si="33"/>
        <v>0</v>
      </c>
      <c r="AZ64">
        <f t="shared" si="33"/>
        <v>0</v>
      </c>
      <c r="BA64">
        <f t="shared" si="33"/>
        <v>0</v>
      </c>
      <c r="BB64">
        <f t="shared" si="33"/>
        <v>0</v>
      </c>
      <c r="BC64">
        <f t="shared" si="33"/>
        <v>0</v>
      </c>
      <c r="BD64">
        <f t="shared" si="29"/>
        <v>0</v>
      </c>
      <c r="BE64">
        <f t="shared" si="29"/>
        <v>0</v>
      </c>
      <c r="BF64">
        <f t="shared" si="29"/>
        <v>0</v>
      </c>
      <c r="BG64">
        <f t="shared" si="29"/>
        <v>0</v>
      </c>
      <c r="BH64">
        <f t="shared" si="29"/>
        <v>0</v>
      </c>
      <c r="BI64">
        <f t="shared" si="29"/>
        <v>0</v>
      </c>
      <c r="BJ64">
        <f t="shared" si="29"/>
        <v>0</v>
      </c>
      <c r="BK64">
        <f t="shared" si="29"/>
        <v>0</v>
      </c>
      <c r="BL64">
        <f t="shared" si="29"/>
        <v>0</v>
      </c>
      <c r="BM64">
        <f t="shared" si="29"/>
        <v>0</v>
      </c>
      <c r="BN64">
        <f t="shared" si="24"/>
        <v>0</v>
      </c>
      <c r="BO64">
        <f t="shared" si="24"/>
        <v>0</v>
      </c>
      <c r="BP64">
        <f t="shared" si="24"/>
        <v>0</v>
      </c>
      <c r="BQ64">
        <f t="shared" si="24"/>
        <v>0</v>
      </c>
      <c r="BR64">
        <f t="shared" si="24"/>
        <v>0</v>
      </c>
      <c r="BS64">
        <f t="shared" si="24"/>
        <v>0</v>
      </c>
      <c r="BT64">
        <f t="shared" si="24"/>
        <v>0</v>
      </c>
      <c r="BU64">
        <f t="shared" si="24"/>
        <v>0</v>
      </c>
      <c r="BV64">
        <f t="shared" si="24"/>
        <v>0</v>
      </c>
      <c r="BW64">
        <f t="shared" si="24"/>
        <v>0</v>
      </c>
      <c r="BX64">
        <f t="shared" ref="BX64:CM84" si="36">IF(AND(BX$1=$Q64,OR(BX$1=1,BX$1=85)),$L$2,IF(ABS(BX$1-$Q64)=1,$N$2,IF(BX$1=$Q64,$M$2,0)))</f>
        <v>0</v>
      </c>
      <c r="BY64">
        <f t="shared" si="36"/>
        <v>0</v>
      </c>
      <c r="BZ64">
        <f t="shared" si="36"/>
        <v>0</v>
      </c>
      <c r="CA64">
        <f t="shared" si="36"/>
        <v>-8.4619947992654751E-2</v>
      </c>
      <c r="CB64">
        <f t="shared" si="36"/>
        <v>1.0142199674592878</v>
      </c>
      <c r="CC64">
        <f t="shared" si="36"/>
        <v>-8.4619947992654751E-2</v>
      </c>
      <c r="CD64">
        <f t="shared" si="36"/>
        <v>0</v>
      </c>
      <c r="CE64">
        <f t="shared" si="36"/>
        <v>0</v>
      </c>
      <c r="CF64">
        <f t="shared" si="36"/>
        <v>0</v>
      </c>
      <c r="CG64">
        <f t="shared" si="36"/>
        <v>0</v>
      </c>
      <c r="CH64">
        <f t="shared" si="36"/>
        <v>0</v>
      </c>
      <c r="CI64">
        <f t="shared" si="36"/>
        <v>0</v>
      </c>
      <c r="CJ64">
        <f t="shared" si="36"/>
        <v>0</v>
      </c>
      <c r="CK64">
        <f t="shared" si="36"/>
        <v>0</v>
      </c>
      <c r="CL64">
        <f t="shared" si="36"/>
        <v>0</v>
      </c>
      <c r="CM64">
        <f t="shared" si="36"/>
        <v>0</v>
      </c>
      <c r="CN64">
        <f t="shared" si="35"/>
        <v>0</v>
      </c>
      <c r="CO64">
        <f t="shared" si="35"/>
        <v>0</v>
      </c>
      <c r="CP64">
        <f t="shared" si="35"/>
        <v>0</v>
      </c>
      <c r="CQ64">
        <f t="shared" si="35"/>
        <v>0</v>
      </c>
      <c r="CR64">
        <f t="shared" si="35"/>
        <v>0</v>
      </c>
      <c r="CS64">
        <f t="shared" si="35"/>
        <v>0</v>
      </c>
      <c r="CT64">
        <f t="shared" si="35"/>
        <v>0</v>
      </c>
      <c r="CU64">
        <f t="shared" si="35"/>
        <v>0</v>
      </c>
      <c r="CV64">
        <f t="shared" si="35"/>
        <v>0</v>
      </c>
      <c r="CW64">
        <f t="shared" si="27"/>
        <v>0</v>
      </c>
      <c r="CX64">
        <f t="shared" si="32"/>
        <v>0</v>
      </c>
      <c r="DA64">
        <f t="shared" si="3"/>
        <v>33215.58467287579</v>
      </c>
      <c r="DB64">
        <f t="shared" si="4"/>
        <v>-4053.5846728757897</v>
      </c>
    </row>
    <row r="65" spans="1:106" x14ac:dyDescent="0.2">
      <c r="A65" s="11">
        <v>1</v>
      </c>
      <c r="B65" s="2">
        <v>61.8</v>
      </c>
      <c r="C65" s="3">
        <v>99.7</v>
      </c>
      <c r="D65" s="2">
        <v>874.2</v>
      </c>
      <c r="E65" s="3">
        <v>28327</v>
      </c>
      <c r="F65" s="2">
        <v>67.400000000000006</v>
      </c>
      <c r="G65" s="12">
        <v>-10891.328440849953</v>
      </c>
      <c r="H65">
        <f t="shared" si="5"/>
        <v>10891.328440849953</v>
      </c>
      <c r="J65" s="9">
        <v>24386</v>
      </c>
      <c r="Q65">
        <v>64</v>
      </c>
      <c r="R65">
        <f t="shared" si="31"/>
        <v>0</v>
      </c>
      <c r="S65">
        <f t="shared" si="31"/>
        <v>0</v>
      </c>
      <c r="T65">
        <f t="shared" si="31"/>
        <v>0</v>
      </c>
      <c r="U65">
        <f t="shared" si="31"/>
        <v>0</v>
      </c>
      <c r="V65">
        <f t="shared" si="31"/>
        <v>0</v>
      </c>
      <c r="W65">
        <f t="shared" si="31"/>
        <v>0</v>
      </c>
      <c r="X65">
        <f t="shared" si="31"/>
        <v>0</v>
      </c>
      <c r="Y65">
        <f t="shared" si="31"/>
        <v>0</v>
      </c>
      <c r="Z65">
        <f t="shared" si="31"/>
        <v>0</v>
      </c>
      <c r="AA65">
        <f t="shared" si="31"/>
        <v>0</v>
      </c>
      <c r="AB65">
        <f t="shared" si="31"/>
        <v>0</v>
      </c>
      <c r="AC65">
        <f t="shared" si="31"/>
        <v>0</v>
      </c>
      <c r="AD65">
        <f t="shared" si="31"/>
        <v>0</v>
      </c>
      <c r="AE65">
        <f t="shared" si="31"/>
        <v>0</v>
      </c>
      <c r="AF65">
        <f t="shared" si="31"/>
        <v>0</v>
      </c>
      <c r="AG65">
        <f t="shared" si="31"/>
        <v>0</v>
      </c>
      <c r="AH65">
        <f t="shared" si="34"/>
        <v>0</v>
      </c>
      <c r="AI65">
        <f t="shared" si="34"/>
        <v>0</v>
      </c>
      <c r="AJ65">
        <f t="shared" si="34"/>
        <v>0</v>
      </c>
      <c r="AK65">
        <f t="shared" si="34"/>
        <v>0</v>
      </c>
      <c r="AL65">
        <f t="shared" si="34"/>
        <v>0</v>
      </c>
      <c r="AM65">
        <f t="shared" si="34"/>
        <v>0</v>
      </c>
      <c r="AN65">
        <f t="shared" si="34"/>
        <v>0</v>
      </c>
      <c r="AO65">
        <f t="shared" si="34"/>
        <v>0</v>
      </c>
      <c r="AP65">
        <f t="shared" si="34"/>
        <v>0</v>
      </c>
      <c r="AQ65">
        <f t="shared" si="34"/>
        <v>0</v>
      </c>
      <c r="AR65">
        <f t="shared" si="34"/>
        <v>0</v>
      </c>
      <c r="AS65">
        <f t="shared" si="34"/>
        <v>0</v>
      </c>
      <c r="AT65">
        <f t="shared" si="34"/>
        <v>0</v>
      </c>
      <c r="AU65">
        <f t="shared" si="34"/>
        <v>0</v>
      </c>
      <c r="AV65">
        <f t="shared" si="34"/>
        <v>0</v>
      </c>
      <c r="AW65">
        <f t="shared" si="33"/>
        <v>0</v>
      </c>
      <c r="AX65">
        <f t="shared" si="33"/>
        <v>0</v>
      </c>
      <c r="AY65">
        <f t="shared" si="33"/>
        <v>0</v>
      </c>
      <c r="AZ65">
        <f t="shared" si="33"/>
        <v>0</v>
      </c>
      <c r="BA65">
        <f t="shared" si="33"/>
        <v>0</v>
      </c>
      <c r="BB65">
        <f t="shared" si="33"/>
        <v>0</v>
      </c>
      <c r="BC65">
        <f t="shared" si="33"/>
        <v>0</v>
      </c>
      <c r="BD65">
        <f t="shared" si="29"/>
        <v>0</v>
      </c>
      <c r="BE65">
        <f t="shared" si="29"/>
        <v>0</v>
      </c>
      <c r="BF65">
        <f t="shared" si="29"/>
        <v>0</v>
      </c>
      <c r="BG65">
        <f t="shared" si="29"/>
        <v>0</v>
      </c>
      <c r="BH65">
        <f t="shared" si="29"/>
        <v>0</v>
      </c>
      <c r="BI65">
        <f t="shared" si="29"/>
        <v>0</v>
      </c>
      <c r="BJ65">
        <f t="shared" si="29"/>
        <v>0</v>
      </c>
      <c r="BK65">
        <f t="shared" si="29"/>
        <v>0</v>
      </c>
      <c r="BL65">
        <f t="shared" si="29"/>
        <v>0</v>
      </c>
      <c r="BM65">
        <f t="shared" si="29"/>
        <v>0</v>
      </c>
      <c r="BN65">
        <f t="shared" si="24"/>
        <v>0</v>
      </c>
      <c r="BO65">
        <f t="shared" si="24"/>
        <v>0</v>
      </c>
      <c r="BP65">
        <f t="shared" si="24"/>
        <v>0</v>
      </c>
      <c r="BQ65">
        <f t="shared" si="24"/>
        <v>0</v>
      </c>
      <c r="BR65">
        <f t="shared" si="24"/>
        <v>0</v>
      </c>
      <c r="BS65">
        <f t="shared" si="24"/>
        <v>0</v>
      </c>
      <c r="BT65">
        <f t="shared" si="24"/>
        <v>0</v>
      </c>
      <c r="BU65">
        <f t="shared" si="24"/>
        <v>0</v>
      </c>
      <c r="BV65">
        <f t="shared" si="24"/>
        <v>0</v>
      </c>
      <c r="BW65">
        <f t="shared" si="24"/>
        <v>0</v>
      </c>
      <c r="BX65">
        <f t="shared" si="36"/>
        <v>0</v>
      </c>
      <c r="BY65">
        <f t="shared" si="36"/>
        <v>0</v>
      </c>
      <c r="BZ65">
        <f t="shared" si="36"/>
        <v>0</v>
      </c>
      <c r="CA65">
        <f t="shared" si="36"/>
        <v>0</v>
      </c>
      <c r="CB65">
        <f t="shared" si="36"/>
        <v>-8.4619947992654751E-2</v>
      </c>
      <c r="CC65">
        <f t="shared" si="36"/>
        <v>1.0142199674592878</v>
      </c>
      <c r="CD65">
        <f t="shared" si="36"/>
        <v>-8.4619947992654751E-2</v>
      </c>
      <c r="CE65">
        <f t="shared" si="36"/>
        <v>0</v>
      </c>
      <c r="CF65">
        <f t="shared" si="36"/>
        <v>0</v>
      </c>
      <c r="CG65">
        <f t="shared" si="36"/>
        <v>0</v>
      </c>
      <c r="CH65">
        <f t="shared" si="36"/>
        <v>0</v>
      </c>
      <c r="CI65">
        <f t="shared" si="36"/>
        <v>0</v>
      </c>
      <c r="CJ65">
        <f t="shared" si="36"/>
        <v>0</v>
      </c>
      <c r="CK65">
        <f t="shared" si="36"/>
        <v>0</v>
      </c>
      <c r="CL65">
        <f t="shared" si="36"/>
        <v>0</v>
      </c>
      <c r="CM65">
        <f t="shared" si="36"/>
        <v>0</v>
      </c>
      <c r="CN65">
        <f t="shared" si="35"/>
        <v>0</v>
      </c>
      <c r="CO65">
        <f t="shared" si="35"/>
        <v>0</v>
      </c>
      <c r="CP65">
        <f t="shared" si="35"/>
        <v>0</v>
      </c>
      <c r="CQ65">
        <f t="shared" si="35"/>
        <v>0</v>
      </c>
      <c r="CR65">
        <f t="shared" si="35"/>
        <v>0</v>
      </c>
      <c r="CS65">
        <f t="shared" si="35"/>
        <v>0</v>
      </c>
      <c r="CT65">
        <f t="shared" si="35"/>
        <v>0</v>
      </c>
      <c r="CU65">
        <f t="shared" si="35"/>
        <v>0</v>
      </c>
      <c r="CV65">
        <f t="shared" si="35"/>
        <v>0</v>
      </c>
      <c r="CW65">
        <f t="shared" si="27"/>
        <v>0</v>
      </c>
      <c r="CX65">
        <f t="shared" si="32"/>
        <v>0</v>
      </c>
      <c r="DA65">
        <f t="shared" si="3"/>
        <v>35266.967911275147</v>
      </c>
      <c r="DB65">
        <f t="shared" si="4"/>
        <v>-10880.967911275147</v>
      </c>
    </row>
    <row r="66" spans="1:106" x14ac:dyDescent="0.2">
      <c r="A66" s="11">
        <v>1</v>
      </c>
      <c r="B66" s="2">
        <v>53.9</v>
      </c>
      <c r="C66" s="3">
        <v>103</v>
      </c>
      <c r="D66" s="2">
        <v>916</v>
      </c>
      <c r="E66" s="3">
        <v>28.5</v>
      </c>
      <c r="F66" s="2">
        <v>67.599999999999994</v>
      </c>
      <c r="G66" s="12">
        <v>-8538.6662487465983</v>
      </c>
      <c r="H66">
        <f t="shared" si="5"/>
        <v>8538.6662487465983</v>
      </c>
      <c r="J66" s="9">
        <v>19503</v>
      </c>
      <c r="Q66">
        <v>65</v>
      </c>
      <c r="R66">
        <f t="shared" si="31"/>
        <v>0</v>
      </c>
      <c r="S66">
        <f t="shared" si="31"/>
        <v>0</v>
      </c>
      <c r="T66">
        <f t="shared" si="31"/>
        <v>0</v>
      </c>
      <c r="U66">
        <f t="shared" si="31"/>
        <v>0</v>
      </c>
      <c r="V66">
        <f t="shared" si="31"/>
        <v>0</v>
      </c>
      <c r="W66">
        <f t="shared" si="31"/>
        <v>0</v>
      </c>
      <c r="X66">
        <f t="shared" si="31"/>
        <v>0</v>
      </c>
      <c r="Y66">
        <f t="shared" si="31"/>
        <v>0</v>
      </c>
      <c r="Z66">
        <f t="shared" si="31"/>
        <v>0</v>
      </c>
      <c r="AA66">
        <f t="shared" si="31"/>
        <v>0</v>
      </c>
      <c r="AB66">
        <f t="shared" si="31"/>
        <v>0</v>
      </c>
      <c r="AC66">
        <f t="shared" si="31"/>
        <v>0</v>
      </c>
      <c r="AD66">
        <f t="shared" si="31"/>
        <v>0</v>
      </c>
      <c r="AE66">
        <f t="shared" si="31"/>
        <v>0</v>
      </c>
      <c r="AF66">
        <f t="shared" si="31"/>
        <v>0</v>
      </c>
      <c r="AG66">
        <f t="shared" si="31"/>
        <v>0</v>
      </c>
      <c r="AH66">
        <f t="shared" si="34"/>
        <v>0</v>
      </c>
      <c r="AI66">
        <f t="shared" si="34"/>
        <v>0</v>
      </c>
      <c r="AJ66">
        <f t="shared" si="34"/>
        <v>0</v>
      </c>
      <c r="AK66">
        <f t="shared" si="34"/>
        <v>0</v>
      </c>
      <c r="AL66">
        <f t="shared" si="34"/>
        <v>0</v>
      </c>
      <c r="AM66">
        <f t="shared" si="34"/>
        <v>0</v>
      </c>
      <c r="AN66">
        <f t="shared" si="34"/>
        <v>0</v>
      </c>
      <c r="AO66">
        <f t="shared" si="34"/>
        <v>0</v>
      </c>
      <c r="AP66">
        <f t="shared" si="34"/>
        <v>0</v>
      </c>
      <c r="AQ66">
        <f t="shared" si="34"/>
        <v>0</v>
      </c>
      <c r="AR66">
        <f t="shared" si="34"/>
        <v>0</v>
      </c>
      <c r="AS66">
        <f t="shared" si="34"/>
        <v>0</v>
      </c>
      <c r="AT66">
        <f t="shared" si="34"/>
        <v>0</v>
      </c>
      <c r="AU66">
        <f t="shared" si="34"/>
        <v>0</v>
      </c>
      <c r="AV66">
        <f t="shared" si="34"/>
        <v>0</v>
      </c>
      <c r="AW66">
        <f t="shared" si="33"/>
        <v>0</v>
      </c>
      <c r="AX66">
        <f t="shared" si="33"/>
        <v>0</v>
      </c>
      <c r="AY66">
        <f t="shared" si="33"/>
        <v>0</v>
      </c>
      <c r="AZ66">
        <f t="shared" si="33"/>
        <v>0</v>
      </c>
      <c r="BA66">
        <f t="shared" si="33"/>
        <v>0</v>
      </c>
      <c r="BB66">
        <f t="shared" si="33"/>
        <v>0</v>
      </c>
      <c r="BC66">
        <f t="shared" si="33"/>
        <v>0</v>
      </c>
      <c r="BD66">
        <f t="shared" si="29"/>
        <v>0</v>
      </c>
      <c r="BE66">
        <f t="shared" si="29"/>
        <v>0</v>
      </c>
      <c r="BF66">
        <f t="shared" si="29"/>
        <v>0</v>
      </c>
      <c r="BG66">
        <f t="shared" si="29"/>
        <v>0</v>
      </c>
      <c r="BH66">
        <f t="shared" si="29"/>
        <v>0</v>
      </c>
      <c r="BI66">
        <f t="shared" si="29"/>
        <v>0</v>
      </c>
      <c r="BJ66">
        <f t="shared" si="29"/>
        <v>0</v>
      </c>
      <c r="BK66">
        <f t="shared" si="29"/>
        <v>0</v>
      </c>
      <c r="BL66">
        <f t="shared" si="29"/>
        <v>0</v>
      </c>
      <c r="BM66">
        <f t="shared" si="29"/>
        <v>0</v>
      </c>
      <c r="BN66">
        <f t="shared" si="24"/>
        <v>0</v>
      </c>
      <c r="BO66">
        <f t="shared" si="24"/>
        <v>0</v>
      </c>
      <c r="BP66">
        <f t="shared" si="24"/>
        <v>0</v>
      </c>
      <c r="BQ66">
        <f t="shared" ref="BQ66:CA66" si="37">IF(AND(BQ$1=$Q66,OR(BQ$1=1,BQ$1=85)),$L$2,IF(ABS(BQ$1-$Q66)=1,$N$2,IF(BQ$1=$Q66,$M$2,0)))</f>
        <v>0</v>
      </c>
      <c r="BR66">
        <f t="shared" si="37"/>
        <v>0</v>
      </c>
      <c r="BS66">
        <f t="shared" si="37"/>
        <v>0</v>
      </c>
      <c r="BT66">
        <f t="shared" si="37"/>
        <v>0</v>
      </c>
      <c r="BU66">
        <f t="shared" si="37"/>
        <v>0</v>
      </c>
      <c r="BV66">
        <f t="shared" si="37"/>
        <v>0</v>
      </c>
      <c r="BW66">
        <f t="shared" si="37"/>
        <v>0</v>
      </c>
      <c r="BX66">
        <f t="shared" si="37"/>
        <v>0</v>
      </c>
      <c r="BY66">
        <f t="shared" si="37"/>
        <v>0</v>
      </c>
      <c r="BZ66">
        <f t="shared" si="37"/>
        <v>0</v>
      </c>
      <c r="CA66">
        <f t="shared" si="37"/>
        <v>0</v>
      </c>
      <c r="CB66">
        <f t="shared" si="36"/>
        <v>0</v>
      </c>
      <c r="CC66">
        <f t="shared" si="36"/>
        <v>-8.4619947992654751E-2</v>
      </c>
      <c r="CD66">
        <f t="shared" si="36"/>
        <v>1.0142199674592878</v>
      </c>
      <c r="CE66">
        <f t="shared" si="36"/>
        <v>-8.4619947992654751E-2</v>
      </c>
      <c r="CF66">
        <f t="shared" si="36"/>
        <v>0</v>
      </c>
      <c r="CG66">
        <f t="shared" si="36"/>
        <v>0</v>
      </c>
      <c r="CH66">
        <f t="shared" si="36"/>
        <v>0</v>
      </c>
      <c r="CI66">
        <f t="shared" si="36"/>
        <v>0</v>
      </c>
      <c r="CJ66">
        <f t="shared" si="36"/>
        <v>0</v>
      </c>
      <c r="CK66">
        <f t="shared" si="36"/>
        <v>0</v>
      </c>
      <c r="CL66">
        <f t="shared" si="36"/>
        <v>0</v>
      </c>
      <c r="CM66">
        <f t="shared" si="36"/>
        <v>0</v>
      </c>
      <c r="CN66">
        <f t="shared" si="35"/>
        <v>0</v>
      </c>
      <c r="CO66">
        <f t="shared" si="35"/>
        <v>0</v>
      </c>
      <c r="CP66">
        <f t="shared" si="35"/>
        <v>0</v>
      </c>
      <c r="CQ66">
        <f t="shared" si="35"/>
        <v>0</v>
      </c>
      <c r="CR66">
        <f t="shared" si="35"/>
        <v>0</v>
      </c>
      <c r="CS66">
        <f t="shared" si="35"/>
        <v>0</v>
      </c>
      <c r="CT66">
        <f t="shared" si="35"/>
        <v>0</v>
      </c>
      <c r="CU66">
        <f t="shared" si="35"/>
        <v>0</v>
      </c>
      <c r="CV66">
        <f t="shared" si="35"/>
        <v>0</v>
      </c>
      <c r="CW66">
        <f t="shared" si="27"/>
        <v>0</v>
      </c>
      <c r="CX66">
        <f t="shared" si="32"/>
        <v>0</v>
      </c>
      <c r="DA66">
        <f t="shared" si="3"/>
        <v>28063.048982824737</v>
      </c>
      <c r="DB66">
        <f t="shared" si="4"/>
        <v>-8560.0489828247373</v>
      </c>
    </row>
    <row r="67" spans="1:106" x14ac:dyDescent="0.2">
      <c r="A67" s="11">
        <v>1</v>
      </c>
      <c r="B67" s="2">
        <v>50.8</v>
      </c>
      <c r="C67" s="3">
        <v>101.7</v>
      </c>
      <c r="D67" s="2">
        <v>620.1</v>
      </c>
      <c r="E67" s="3">
        <v>21.6</v>
      </c>
      <c r="F67" s="2">
        <v>67.400000000000006</v>
      </c>
      <c r="G67" s="12">
        <v>-1604.1018365943419</v>
      </c>
      <c r="H67">
        <f t="shared" si="5"/>
        <v>1604.1018365943419</v>
      </c>
      <c r="J67" s="9">
        <v>15603</v>
      </c>
      <c r="Q67">
        <v>66</v>
      </c>
      <c r="R67">
        <f t="shared" si="31"/>
        <v>0</v>
      </c>
      <c r="S67">
        <f t="shared" si="31"/>
        <v>0</v>
      </c>
      <c r="T67">
        <f t="shared" si="31"/>
        <v>0</v>
      </c>
      <c r="U67">
        <f t="shared" si="31"/>
        <v>0</v>
      </c>
      <c r="V67">
        <f t="shared" si="31"/>
        <v>0</v>
      </c>
      <c r="W67">
        <f t="shared" si="31"/>
        <v>0</v>
      </c>
      <c r="X67">
        <f t="shared" si="31"/>
        <v>0</v>
      </c>
      <c r="Y67">
        <f t="shared" si="31"/>
        <v>0</v>
      </c>
      <c r="Z67">
        <f t="shared" si="31"/>
        <v>0</v>
      </c>
      <c r="AA67">
        <f t="shared" si="31"/>
        <v>0</v>
      </c>
      <c r="AB67">
        <f t="shared" si="31"/>
        <v>0</v>
      </c>
      <c r="AC67">
        <f t="shared" si="31"/>
        <v>0</v>
      </c>
      <c r="AD67">
        <f t="shared" si="31"/>
        <v>0</v>
      </c>
      <c r="AE67">
        <f t="shared" si="31"/>
        <v>0</v>
      </c>
      <c r="AF67">
        <f t="shared" si="31"/>
        <v>0</v>
      </c>
      <c r="AG67">
        <f t="shared" si="31"/>
        <v>0</v>
      </c>
      <c r="AH67">
        <f t="shared" si="34"/>
        <v>0</v>
      </c>
      <c r="AI67">
        <f t="shared" si="34"/>
        <v>0</v>
      </c>
      <c r="AJ67">
        <f t="shared" si="34"/>
        <v>0</v>
      </c>
      <c r="AK67">
        <f t="shared" si="34"/>
        <v>0</v>
      </c>
      <c r="AL67">
        <f t="shared" si="34"/>
        <v>0</v>
      </c>
      <c r="AM67">
        <f t="shared" si="34"/>
        <v>0</v>
      </c>
      <c r="AN67">
        <f t="shared" si="34"/>
        <v>0</v>
      </c>
      <c r="AO67">
        <f t="shared" si="34"/>
        <v>0</v>
      </c>
      <c r="AP67">
        <f t="shared" si="34"/>
        <v>0</v>
      </c>
      <c r="AQ67">
        <f t="shared" si="34"/>
        <v>0</v>
      </c>
      <c r="AR67">
        <f t="shared" si="34"/>
        <v>0</v>
      </c>
      <c r="AS67">
        <f t="shared" si="34"/>
        <v>0</v>
      </c>
      <c r="AT67">
        <f t="shared" si="34"/>
        <v>0</v>
      </c>
      <c r="AU67">
        <f t="shared" si="34"/>
        <v>0</v>
      </c>
      <c r="AV67">
        <f t="shared" si="34"/>
        <v>0</v>
      </c>
      <c r="AW67">
        <f t="shared" si="33"/>
        <v>0</v>
      </c>
      <c r="AX67">
        <f t="shared" si="33"/>
        <v>0</v>
      </c>
      <c r="AY67">
        <f t="shared" si="33"/>
        <v>0</v>
      </c>
      <c r="AZ67">
        <f t="shared" si="33"/>
        <v>0</v>
      </c>
      <c r="BA67">
        <f t="shared" si="33"/>
        <v>0</v>
      </c>
      <c r="BB67">
        <f t="shared" si="33"/>
        <v>0</v>
      </c>
      <c r="BC67">
        <f t="shared" si="33"/>
        <v>0</v>
      </c>
      <c r="BD67">
        <f t="shared" si="29"/>
        <v>0</v>
      </c>
      <c r="BE67">
        <f t="shared" si="29"/>
        <v>0</v>
      </c>
      <c r="BF67">
        <f t="shared" si="29"/>
        <v>0</v>
      </c>
      <c r="BG67">
        <f t="shared" si="29"/>
        <v>0</v>
      </c>
      <c r="BH67">
        <f t="shared" si="29"/>
        <v>0</v>
      </c>
      <c r="BI67">
        <f t="shared" si="29"/>
        <v>0</v>
      </c>
      <c r="BJ67">
        <f t="shared" si="29"/>
        <v>0</v>
      </c>
      <c r="BK67">
        <f t="shared" si="29"/>
        <v>0</v>
      </c>
      <c r="BL67">
        <f t="shared" si="29"/>
        <v>0</v>
      </c>
      <c r="BM67">
        <f t="shared" si="29"/>
        <v>0</v>
      </c>
      <c r="BN67">
        <f t="shared" ref="BN67:CA71" si="38">IF(AND(BN$1=$Q67,OR(BN$1=1,BN$1=85)),$L$2,IF(ABS(BN$1-$Q67)=1,$N$2,IF(BN$1=$Q67,$M$2,0)))</f>
        <v>0</v>
      </c>
      <c r="BO67">
        <f t="shared" si="38"/>
        <v>0</v>
      </c>
      <c r="BP67">
        <f t="shared" si="38"/>
        <v>0</v>
      </c>
      <c r="BQ67">
        <f t="shared" si="38"/>
        <v>0</v>
      </c>
      <c r="BR67">
        <f t="shared" si="38"/>
        <v>0</v>
      </c>
      <c r="BS67">
        <f t="shared" si="38"/>
        <v>0</v>
      </c>
      <c r="BT67">
        <f t="shared" si="38"/>
        <v>0</v>
      </c>
      <c r="BU67">
        <f t="shared" si="38"/>
        <v>0</v>
      </c>
      <c r="BV67">
        <f t="shared" si="38"/>
        <v>0</v>
      </c>
      <c r="BW67">
        <f t="shared" si="38"/>
        <v>0</v>
      </c>
      <c r="BX67">
        <f t="shared" si="38"/>
        <v>0</v>
      </c>
      <c r="BY67">
        <f t="shared" si="38"/>
        <v>0</v>
      </c>
      <c r="BZ67">
        <f t="shared" si="38"/>
        <v>0</v>
      </c>
      <c r="CA67">
        <f t="shared" si="38"/>
        <v>0</v>
      </c>
      <c r="CB67">
        <f t="shared" si="36"/>
        <v>0</v>
      </c>
      <c r="CC67">
        <f t="shared" si="36"/>
        <v>0</v>
      </c>
      <c r="CD67">
        <f t="shared" si="36"/>
        <v>-8.4619947992654751E-2</v>
      </c>
      <c r="CE67">
        <f t="shared" si="36"/>
        <v>1.0142199674592878</v>
      </c>
      <c r="CF67">
        <f t="shared" si="36"/>
        <v>-8.4619947992654751E-2</v>
      </c>
      <c r="CG67">
        <f t="shared" si="36"/>
        <v>0</v>
      </c>
      <c r="CH67">
        <f t="shared" si="36"/>
        <v>0</v>
      </c>
      <c r="CI67">
        <f t="shared" si="36"/>
        <v>0</v>
      </c>
      <c r="CJ67">
        <f t="shared" si="36"/>
        <v>0</v>
      </c>
      <c r="CK67">
        <f t="shared" si="36"/>
        <v>0</v>
      </c>
      <c r="CL67">
        <f t="shared" si="36"/>
        <v>0</v>
      </c>
      <c r="CM67">
        <f t="shared" si="36"/>
        <v>0</v>
      </c>
      <c r="CN67">
        <f t="shared" si="35"/>
        <v>0</v>
      </c>
      <c r="CO67">
        <f t="shared" si="35"/>
        <v>0</v>
      </c>
      <c r="CP67">
        <f t="shared" si="35"/>
        <v>0</v>
      </c>
      <c r="CQ67">
        <f t="shared" si="35"/>
        <v>0</v>
      </c>
      <c r="CR67">
        <f t="shared" si="35"/>
        <v>0</v>
      </c>
      <c r="CS67">
        <f t="shared" si="35"/>
        <v>0</v>
      </c>
      <c r="CT67">
        <f t="shared" si="35"/>
        <v>0</v>
      </c>
      <c r="CU67">
        <f t="shared" si="35"/>
        <v>0</v>
      </c>
      <c r="CV67">
        <f t="shared" si="35"/>
        <v>0</v>
      </c>
      <c r="CW67">
        <f t="shared" si="27"/>
        <v>0</v>
      </c>
      <c r="CX67">
        <f t="shared" si="32"/>
        <v>0</v>
      </c>
      <c r="DA67">
        <f t="shared" ref="DA67:DA86" si="39">$P$1+B67*$P$2+C67*$P$3+D67*$P$4+E67*$P$5+F67*$P$6</f>
        <v>17244.149988842833</v>
      </c>
      <c r="DB67">
        <f t="shared" ref="DB67:DB86" si="40">J67-DA67</f>
        <v>-1641.1499888428334</v>
      </c>
    </row>
    <row r="68" spans="1:106" x14ac:dyDescent="0.2">
      <c r="A68" s="11">
        <v>1</v>
      </c>
      <c r="B68" s="2">
        <v>56.8</v>
      </c>
      <c r="C68" s="3">
        <v>103</v>
      </c>
      <c r="D68" s="2">
        <v>917.9</v>
      </c>
      <c r="E68" s="3">
        <v>243</v>
      </c>
      <c r="F68" s="2">
        <v>50.8</v>
      </c>
      <c r="G68" s="12">
        <v>-5528.1353511709458</v>
      </c>
      <c r="H68">
        <f t="shared" ref="H68:H86" si="41">ABS(G68)</f>
        <v>5528.1353511709458</v>
      </c>
      <c r="J68" s="9">
        <v>21571</v>
      </c>
      <c r="Q68">
        <v>67</v>
      </c>
      <c r="R68">
        <f t="shared" si="31"/>
        <v>0</v>
      </c>
      <c r="S68">
        <f t="shared" si="31"/>
        <v>0</v>
      </c>
      <c r="T68">
        <f t="shared" si="31"/>
        <v>0</v>
      </c>
      <c r="U68">
        <f t="shared" si="31"/>
        <v>0</v>
      </c>
      <c r="V68">
        <f t="shared" si="31"/>
        <v>0</v>
      </c>
      <c r="W68">
        <f t="shared" si="31"/>
        <v>0</v>
      </c>
      <c r="X68">
        <f t="shared" si="31"/>
        <v>0</v>
      </c>
      <c r="Y68">
        <f t="shared" si="31"/>
        <v>0</v>
      </c>
      <c r="Z68">
        <f t="shared" si="31"/>
        <v>0</v>
      </c>
      <c r="AA68">
        <f t="shared" si="31"/>
        <v>0</v>
      </c>
      <c r="AB68">
        <f t="shared" si="31"/>
        <v>0</v>
      </c>
      <c r="AC68">
        <f t="shared" si="31"/>
        <v>0</v>
      </c>
      <c r="AD68">
        <f t="shared" si="31"/>
        <v>0</v>
      </c>
      <c r="AE68">
        <f t="shared" si="31"/>
        <v>0</v>
      </c>
      <c r="AF68">
        <f t="shared" si="31"/>
        <v>0</v>
      </c>
      <c r="AG68">
        <f t="shared" si="31"/>
        <v>0</v>
      </c>
      <c r="AH68">
        <f t="shared" si="34"/>
        <v>0</v>
      </c>
      <c r="AI68">
        <f t="shared" si="34"/>
        <v>0</v>
      </c>
      <c r="AJ68">
        <f t="shared" si="34"/>
        <v>0</v>
      </c>
      <c r="AK68">
        <f t="shared" si="34"/>
        <v>0</v>
      </c>
      <c r="AL68">
        <f t="shared" si="34"/>
        <v>0</v>
      </c>
      <c r="AM68">
        <f t="shared" si="34"/>
        <v>0</v>
      </c>
      <c r="AN68">
        <f t="shared" si="34"/>
        <v>0</v>
      </c>
      <c r="AO68">
        <f t="shared" si="34"/>
        <v>0</v>
      </c>
      <c r="AP68">
        <f t="shared" si="34"/>
        <v>0</v>
      </c>
      <c r="AQ68">
        <f t="shared" si="34"/>
        <v>0</v>
      </c>
      <c r="AR68">
        <f t="shared" si="34"/>
        <v>0</v>
      </c>
      <c r="AS68">
        <f t="shared" si="34"/>
        <v>0</v>
      </c>
      <c r="AT68">
        <f t="shared" si="34"/>
        <v>0</v>
      </c>
      <c r="AU68">
        <f t="shared" si="34"/>
        <v>0</v>
      </c>
      <c r="AV68">
        <f t="shared" si="34"/>
        <v>0</v>
      </c>
      <c r="AW68">
        <f t="shared" si="33"/>
        <v>0</v>
      </c>
      <c r="AX68">
        <f t="shared" si="33"/>
        <v>0</v>
      </c>
      <c r="AY68">
        <f t="shared" si="33"/>
        <v>0</v>
      </c>
      <c r="AZ68">
        <f t="shared" si="33"/>
        <v>0</v>
      </c>
      <c r="BA68">
        <f t="shared" si="33"/>
        <v>0</v>
      </c>
      <c r="BB68">
        <f t="shared" si="33"/>
        <v>0</v>
      </c>
      <c r="BC68">
        <f t="shared" si="33"/>
        <v>0</v>
      </c>
      <c r="BD68">
        <f t="shared" si="29"/>
        <v>0</v>
      </c>
      <c r="BE68">
        <f t="shared" si="29"/>
        <v>0</v>
      </c>
      <c r="BF68">
        <f t="shared" si="29"/>
        <v>0</v>
      </c>
      <c r="BG68">
        <f t="shared" si="29"/>
        <v>0</v>
      </c>
      <c r="BH68">
        <f t="shared" si="29"/>
        <v>0</v>
      </c>
      <c r="BI68">
        <f t="shared" si="29"/>
        <v>0</v>
      </c>
      <c r="BJ68">
        <f t="shared" si="29"/>
        <v>0</v>
      </c>
      <c r="BK68">
        <f t="shared" si="29"/>
        <v>0</v>
      </c>
      <c r="BL68">
        <f t="shared" si="29"/>
        <v>0</v>
      </c>
      <c r="BM68">
        <f t="shared" si="29"/>
        <v>0</v>
      </c>
      <c r="BN68">
        <f t="shared" si="38"/>
        <v>0</v>
      </c>
      <c r="BO68">
        <f t="shared" si="38"/>
        <v>0</v>
      </c>
      <c r="BP68">
        <f t="shared" si="38"/>
        <v>0</v>
      </c>
      <c r="BQ68">
        <f t="shared" si="38"/>
        <v>0</v>
      </c>
      <c r="BR68">
        <f t="shared" si="38"/>
        <v>0</v>
      </c>
      <c r="BS68">
        <f t="shared" si="38"/>
        <v>0</v>
      </c>
      <c r="BT68">
        <f t="shared" si="38"/>
        <v>0</v>
      </c>
      <c r="BU68">
        <f t="shared" si="38"/>
        <v>0</v>
      </c>
      <c r="BV68">
        <f t="shared" si="38"/>
        <v>0</v>
      </c>
      <c r="BW68">
        <f t="shared" si="38"/>
        <v>0</v>
      </c>
      <c r="BX68">
        <f t="shared" si="38"/>
        <v>0</v>
      </c>
      <c r="BY68">
        <f t="shared" si="38"/>
        <v>0</v>
      </c>
      <c r="BZ68">
        <f t="shared" si="38"/>
        <v>0</v>
      </c>
      <c r="CA68">
        <f t="shared" si="38"/>
        <v>0</v>
      </c>
      <c r="CB68">
        <f t="shared" si="36"/>
        <v>0</v>
      </c>
      <c r="CC68">
        <f t="shared" si="36"/>
        <v>0</v>
      </c>
      <c r="CD68">
        <f t="shared" si="36"/>
        <v>0</v>
      </c>
      <c r="CE68">
        <f t="shared" si="36"/>
        <v>-8.4619947992654751E-2</v>
      </c>
      <c r="CF68">
        <f t="shared" si="36"/>
        <v>1.0142199674592878</v>
      </c>
      <c r="CG68">
        <f t="shared" si="36"/>
        <v>-8.4619947992654751E-2</v>
      </c>
      <c r="CH68">
        <f t="shared" si="36"/>
        <v>0</v>
      </c>
      <c r="CI68">
        <f t="shared" si="36"/>
        <v>0</v>
      </c>
      <c r="CJ68">
        <f t="shared" si="36"/>
        <v>0</v>
      </c>
      <c r="CK68">
        <f t="shared" si="36"/>
        <v>0</v>
      </c>
      <c r="CL68">
        <f t="shared" si="36"/>
        <v>0</v>
      </c>
      <c r="CM68">
        <f t="shared" si="36"/>
        <v>0</v>
      </c>
      <c r="CN68">
        <f t="shared" si="35"/>
        <v>0</v>
      </c>
      <c r="CO68">
        <f t="shared" si="35"/>
        <v>0</v>
      </c>
      <c r="CP68">
        <f t="shared" si="35"/>
        <v>0</v>
      </c>
      <c r="CQ68">
        <f t="shared" si="35"/>
        <v>0</v>
      </c>
      <c r="CR68">
        <f t="shared" si="35"/>
        <v>0</v>
      </c>
      <c r="CS68">
        <f t="shared" si="35"/>
        <v>0</v>
      </c>
      <c r="CT68">
        <f t="shared" si="35"/>
        <v>0</v>
      </c>
      <c r="CU68">
        <f t="shared" si="35"/>
        <v>0</v>
      </c>
      <c r="CV68">
        <f t="shared" si="35"/>
        <v>0</v>
      </c>
      <c r="CW68">
        <f t="shared" si="27"/>
        <v>0</v>
      </c>
      <c r="CX68">
        <f t="shared" si="32"/>
        <v>0</v>
      </c>
      <c r="DA68">
        <f t="shared" si="39"/>
        <v>27131.288402729435</v>
      </c>
      <c r="DB68">
        <f t="shared" si="40"/>
        <v>-5560.2884027294349</v>
      </c>
    </row>
    <row r="69" spans="1:106" x14ac:dyDescent="0.2">
      <c r="A69" s="11">
        <v>1</v>
      </c>
      <c r="B69" s="2">
        <v>55.9</v>
      </c>
      <c r="C69" s="3">
        <v>99.7</v>
      </c>
      <c r="D69" s="2">
        <v>1089.2</v>
      </c>
      <c r="E69" s="3">
        <v>4338.3999999999996</v>
      </c>
      <c r="F69" s="2">
        <v>61.3</v>
      </c>
      <c r="G69" s="12">
        <v>-5399.7017937804885</v>
      </c>
      <c r="H69">
        <f t="shared" si="41"/>
        <v>5399.7017937804885</v>
      </c>
      <c r="J69" s="9">
        <v>22829</v>
      </c>
      <c r="Q69">
        <v>68</v>
      </c>
      <c r="R69">
        <f t="shared" si="31"/>
        <v>0</v>
      </c>
      <c r="S69">
        <f t="shared" si="31"/>
        <v>0</v>
      </c>
      <c r="T69">
        <f t="shared" si="31"/>
        <v>0</v>
      </c>
      <c r="U69">
        <f t="shared" si="31"/>
        <v>0</v>
      </c>
      <c r="V69">
        <f t="shared" si="31"/>
        <v>0</v>
      </c>
      <c r="W69">
        <f t="shared" si="31"/>
        <v>0</v>
      </c>
      <c r="X69">
        <f t="shared" si="31"/>
        <v>0</v>
      </c>
      <c r="Y69">
        <f t="shared" si="31"/>
        <v>0</v>
      </c>
      <c r="Z69">
        <f t="shared" si="31"/>
        <v>0</v>
      </c>
      <c r="AA69">
        <f t="shared" si="31"/>
        <v>0</v>
      </c>
      <c r="AB69">
        <f t="shared" si="31"/>
        <v>0</v>
      </c>
      <c r="AC69">
        <f t="shared" si="31"/>
        <v>0</v>
      </c>
      <c r="AD69">
        <f t="shared" si="31"/>
        <v>0</v>
      </c>
      <c r="AE69">
        <f t="shared" si="31"/>
        <v>0</v>
      </c>
      <c r="AF69">
        <f t="shared" si="31"/>
        <v>0</v>
      </c>
      <c r="AG69">
        <f t="shared" ref="AG69" si="42">IF(AND(AG$1=$Q69,OR(AG$1=1,AG$1=85)),$L$2,IF(ABS(AG$1-$Q69)=1,$N$2,IF(AG$1=$Q69,$M$2,0)))</f>
        <v>0</v>
      </c>
      <c r="AH69">
        <f t="shared" si="34"/>
        <v>0</v>
      </c>
      <c r="AI69">
        <f t="shared" si="34"/>
        <v>0</v>
      </c>
      <c r="AJ69">
        <f t="shared" si="34"/>
        <v>0</v>
      </c>
      <c r="AK69">
        <f t="shared" si="34"/>
        <v>0</v>
      </c>
      <c r="AL69">
        <f t="shared" si="34"/>
        <v>0</v>
      </c>
      <c r="AM69">
        <f t="shared" si="34"/>
        <v>0</v>
      </c>
      <c r="AN69">
        <f t="shared" si="34"/>
        <v>0</v>
      </c>
      <c r="AO69">
        <f t="shared" si="34"/>
        <v>0</v>
      </c>
      <c r="AP69">
        <f t="shared" si="34"/>
        <v>0</v>
      </c>
      <c r="AQ69">
        <f t="shared" si="34"/>
        <v>0</v>
      </c>
      <c r="AR69">
        <f t="shared" si="34"/>
        <v>0</v>
      </c>
      <c r="AS69">
        <f t="shared" si="34"/>
        <v>0</v>
      </c>
      <c r="AT69">
        <f t="shared" si="34"/>
        <v>0</v>
      </c>
      <c r="AU69">
        <f t="shared" si="34"/>
        <v>0</v>
      </c>
      <c r="AV69">
        <f t="shared" si="34"/>
        <v>0</v>
      </c>
      <c r="AW69">
        <f t="shared" si="33"/>
        <v>0</v>
      </c>
      <c r="AX69">
        <f t="shared" si="33"/>
        <v>0</v>
      </c>
      <c r="AY69">
        <f t="shared" si="33"/>
        <v>0</v>
      </c>
      <c r="AZ69">
        <f t="shared" si="33"/>
        <v>0</v>
      </c>
      <c r="BA69">
        <f t="shared" si="33"/>
        <v>0</v>
      </c>
      <c r="BB69">
        <f t="shared" si="33"/>
        <v>0</v>
      </c>
      <c r="BC69">
        <f t="shared" si="33"/>
        <v>0</v>
      </c>
      <c r="BD69">
        <f t="shared" si="29"/>
        <v>0</v>
      </c>
      <c r="BE69">
        <f t="shared" si="29"/>
        <v>0</v>
      </c>
      <c r="BF69">
        <f t="shared" si="29"/>
        <v>0</v>
      </c>
      <c r="BG69">
        <f t="shared" si="29"/>
        <v>0</v>
      </c>
      <c r="BH69">
        <f t="shared" si="29"/>
        <v>0</v>
      </c>
      <c r="BI69">
        <f t="shared" si="29"/>
        <v>0</v>
      </c>
      <c r="BJ69">
        <f t="shared" si="29"/>
        <v>0</v>
      </c>
      <c r="BK69">
        <f t="shared" si="29"/>
        <v>0</v>
      </c>
      <c r="BL69">
        <f t="shared" si="29"/>
        <v>0</v>
      </c>
      <c r="BM69">
        <f t="shared" si="29"/>
        <v>0</v>
      </c>
      <c r="BN69">
        <f t="shared" si="38"/>
        <v>0</v>
      </c>
      <c r="BO69">
        <f t="shared" si="38"/>
        <v>0</v>
      </c>
      <c r="BP69">
        <f t="shared" si="38"/>
        <v>0</v>
      </c>
      <c r="BQ69">
        <f t="shared" si="38"/>
        <v>0</v>
      </c>
      <c r="BR69">
        <f t="shared" si="38"/>
        <v>0</v>
      </c>
      <c r="BS69">
        <f t="shared" si="38"/>
        <v>0</v>
      </c>
      <c r="BT69">
        <f t="shared" si="38"/>
        <v>0</v>
      </c>
      <c r="BU69">
        <f t="shared" si="38"/>
        <v>0</v>
      </c>
      <c r="BV69">
        <f t="shared" si="38"/>
        <v>0</v>
      </c>
      <c r="BW69">
        <f t="shared" si="38"/>
        <v>0</v>
      </c>
      <c r="BX69">
        <f t="shared" si="38"/>
        <v>0</v>
      </c>
      <c r="BY69">
        <f t="shared" si="38"/>
        <v>0</v>
      </c>
      <c r="BZ69">
        <f t="shared" si="38"/>
        <v>0</v>
      </c>
      <c r="CA69">
        <f t="shared" si="38"/>
        <v>0</v>
      </c>
      <c r="CB69">
        <f t="shared" si="36"/>
        <v>0</v>
      </c>
      <c r="CC69">
        <f t="shared" si="36"/>
        <v>0</v>
      </c>
      <c r="CD69">
        <f t="shared" si="36"/>
        <v>0</v>
      </c>
      <c r="CE69">
        <f t="shared" si="36"/>
        <v>0</v>
      </c>
      <c r="CF69">
        <f t="shared" si="36"/>
        <v>-8.4619947992654751E-2</v>
      </c>
      <c r="CG69">
        <f t="shared" si="36"/>
        <v>1.0142199674592878</v>
      </c>
      <c r="CH69">
        <f t="shared" si="36"/>
        <v>-8.4619947992654751E-2</v>
      </c>
      <c r="CI69">
        <f t="shared" si="36"/>
        <v>0</v>
      </c>
      <c r="CJ69">
        <f t="shared" si="36"/>
        <v>0</v>
      </c>
      <c r="CK69">
        <f t="shared" si="36"/>
        <v>0</v>
      </c>
      <c r="CL69">
        <f t="shared" si="36"/>
        <v>0</v>
      </c>
      <c r="CM69">
        <f t="shared" si="36"/>
        <v>0</v>
      </c>
      <c r="CN69">
        <f t="shared" si="35"/>
        <v>0</v>
      </c>
      <c r="CO69">
        <f t="shared" si="35"/>
        <v>0</v>
      </c>
      <c r="CP69">
        <f t="shared" si="35"/>
        <v>0</v>
      </c>
      <c r="CQ69">
        <f t="shared" si="35"/>
        <v>0</v>
      </c>
      <c r="CR69">
        <f t="shared" si="35"/>
        <v>0</v>
      </c>
      <c r="CS69">
        <f t="shared" si="35"/>
        <v>0</v>
      </c>
      <c r="CT69">
        <f t="shared" si="35"/>
        <v>0</v>
      </c>
      <c r="CU69">
        <f t="shared" si="35"/>
        <v>0</v>
      </c>
      <c r="CV69">
        <f t="shared" si="35"/>
        <v>0</v>
      </c>
      <c r="CW69">
        <f t="shared" si="27"/>
        <v>0</v>
      </c>
      <c r="CX69">
        <f t="shared" si="32"/>
        <v>0</v>
      </c>
      <c r="DA69">
        <f t="shared" si="39"/>
        <v>28236.473858798432</v>
      </c>
      <c r="DB69">
        <f t="shared" si="40"/>
        <v>-5407.473858798432</v>
      </c>
    </row>
    <row r="70" spans="1:106" x14ac:dyDescent="0.2">
      <c r="A70" s="11">
        <v>1</v>
      </c>
      <c r="B70" s="2">
        <v>60.7</v>
      </c>
      <c r="C70" s="3">
        <v>101.4</v>
      </c>
      <c r="D70" s="2">
        <v>790.6</v>
      </c>
      <c r="E70" s="3">
        <v>61568.2</v>
      </c>
      <c r="F70" s="2">
        <v>68.5</v>
      </c>
      <c r="G70" s="12">
        <v>-7566.3860321298707</v>
      </c>
      <c r="H70">
        <f t="shared" si="41"/>
        <v>7566.3860321298707</v>
      </c>
      <c r="J70" s="9">
        <v>30015</v>
      </c>
      <c r="Q70">
        <v>69</v>
      </c>
      <c r="R70">
        <f t="shared" ref="R70:AG85" si="43">IF(AND(R$1=$Q70,OR(R$1=1,R$1=85)),$L$2,IF(ABS(R$1-$Q70)=1,$N$2,IF(R$1=$Q70,$M$2,0)))</f>
        <v>0</v>
      </c>
      <c r="S70">
        <f t="shared" si="43"/>
        <v>0</v>
      </c>
      <c r="T70">
        <f t="shared" si="43"/>
        <v>0</v>
      </c>
      <c r="U70">
        <f t="shared" si="43"/>
        <v>0</v>
      </c>
      <c r="V70">
        <f t="shared" si="43"/>
        <v>0</v>
      </c>
      <c r="W70">
        <f t="shared" si="43"/>
        <v>0</v>
      </c>
      <c r="X70">
        <f t="shared" si="43"/>
        <v>0</v>
      </c>
      <c r="Y70">
        <f t="shared" si="43"/>
        <v>0</v>
      </c>
      <c r="Z70">
        <f t="shared" si="43"/>
        <v>0</v>
      </c>
      <c r="AA70">
        <f t="shared" si="43"/>
        <v>0</v>
      </c>
      <c r="AB70">
        <f t="shared" si="43"/>
        <v>0</v>
      </c>
      <c r="AC70">
        <f t="shared" si="43"/>
        <v>0</v>
      </c>
      <c r="AD70">
        <f t="shared" si="43"/>
        <v>0</v>
      </c>
      <c r="AE70">
        <f t="shared" si="43"/>
        <v>0</v>
      </c>
      <c r="AF70">
        <f t="shared" si="43"/>
        <v>0</v>
      </c>
      <c r="AG70">
        <f t="shared" si="43"/>
        <v>0</v>
      </c>
      <c r="AH70">
        <f t="shared" si="34"/>
        <v>0</v>
      </c>
      <c r="AI70">
        <f t="shared" si="34"/>
        <v>0</v>
      </c>
      <c r="AJ70">
        <f t="shared" si="34"/>
        <v>0</v>
      </c>
      <c r="AK70">
        <f t="shared" si="34"/>
        <v>0</v>
      </c>
      <c r="AL70">
        <f t="shared" si="34"/>
        <v>0</v>
      </c>
      <c r="AM70">
        <f t="shared" si="34"/>
        <v>0</v>
      </c>
      <c r="AN70">
        <f t="shared" si="34"/>
        <v>0</v>
      </c>
      <c r="AO70">
        <f t="shared" si="34"/>
        <v>0</v>
      </c>
      <c r="AP70">
        <f t="shared" si="34"/>
        <v>0</v>
      </c>
      <c r="AQ70">
        <f t="shared" si="34"/>
        <v>0</v>
      </c>
      <c r="AR70">
        <f t="shared" si="34"/>
        <v>0</v>
      </c>
      <c r="AS70">
        <f t="shared" si="34"/>
        <v>0</v>
      </c>
      <c r="AT70">
        <f t="shared" si="34"/>
        <v>0</v>
      </c>
      <c r="AU70">
        <f t="shared" si="34"/>
        <v>0</v>
      </c>
      <c r="AV70">
        <f t="shared" si="34"/>
        <v>0</v>
      </c>
      <c r="AW70">
        <f t="shared" si="33"/>
        <v>0</v>
      </c>
      <c r="AX70">
        <f t="shared" si="33"/>
        <v>0</v>
      </c>
      <c r="AY70">
        <f t="shared" si="33"/>
        <v>0</v>
      </c>
      <c r="AZ70">
        <f t="shared" si="33"/>
        <v>0</v>
      </c>
      <c r="BA70">
        <f t="shared" si="33"/>
        <v>0</v>
      </c>
      <c r="BB70">
        <f t="shared" si="33"/>
        <v>0</v>
      </c>
      <c r="BC70">
        <f t="shared" si="33"/>
        <v>0</v>
      </c>
      <c r="BD70">
        <f t="shared" si="29"/>
        <v>0</v>
      </c>
      <c r="BE70">
        <f t="shared" si="29"/>
        <v>0</v>
      </c>
      <c r="BF70">
        <f t="shared" si="29"/>
        <v>0</v>
      </c>
      <c r="BG70">
        <f t="shared" si="29"/>
        <v>0</v>
      </c>
      <c r="BH70">
        <f t="shared" si="29"/>
        <v>0</v>
      </c>
      <c r="BI70">
        <f t="shared" si="29"/>
        <v>0</v>
      </c>
      <c r="BJ70">
        <f t="shared" si="29"/>
        <v>0</v>
      </c>
      <c r="BK70">
        <f t="shared" si="29"/>
        <v>0</v>
      </c>
      <c r="BL70">
        <f t="shared" si="29"/>
        <v>0</v>
      </c>
      <c r="BM70">
        <f t="shared" si="29"/>
        <v>0</v>
      </c>
      <c r="BN70">
        <f t="shared" si="38"/>
        <v>0</v>
      </c>
      <c r="BO70">
        <f t="shared" si="38"/>
        <v>0</v>
      </c>
      <c r="BP70">
        <f t="shared" si="38"/>
        <v>0</v>
      </c>
      <c r="BQ70">
        <f t="shared" si="38"/>
        <v>0</v>
      </c>
      <c r="BR70">
        <f t="shared" si="38"/>
        <v>0</v>
      </c>
      <c r="BS70">
        <f t="shared" si="38"/>
        <v>0</v>
      </c>
      <c r="BT70">
        <f t="shared" si="38"/>
        <v>0</v>
      </c>
      <c r="BU70">
        <f t="shared" si="38"/>
        <v>0</v>
      </c>
      <c r="BV70">
        <f t="shared" si="38"/>
        <v>0</v>
      </c>
      <c r="BW70">
        <f t="shared" si="38"/>
        <v>0</v>
      </c>
      <c r="BX70">
        <f t="shared" si="38"/>
        <v>0</v>
      </c>
      <c r="BY70">
        <f t="shared" si="38"/>
        <v>0</v>
      </c>
      <c r="BZ70">
        <f t="shared" si="38"/>
        <v>0</v>
      </c>
      <c r="CA70">
        <f t="shared" si="38"/>
        <v>0</v>
      </c>
      <c r="CB70">
        <f t="shared" si="36"/>
        <v>0</v>
      </c>
      <c r="CC70">
        <f t="shared" si="36"/>
        <v>0</v>
      </c>
      <c r="CD70">
        <f t="shared" si="36"/>
        <v>0</v>
      </c>
      <c r="CE70">
        <f t="shared" si="36"/>
        <v>0</v>
      </c>
      <c r="CF70">
        <f t="shared" si="36"/>
        <v>0</v>
      </c>
      <c r="CG70">
        <f t="shared" si="36"/>
        <v>-8.4619947992654751E-2</v>
      </c>
      <c r="CH70">
        <f t="shared" si="36"/>
        <v>1.0142199674592878</v>
      </c>
      <c r="CI70">
        <f t="shared" si="36"/>
        <v>-8.4619947992654751E-2</v>
      </c>
      <c r="CJ70">
        <f t="shared" si="36"/>
        <v>0</v>
      </c>
      <c r="CK70">
        <f t="shared" si="36"/>
        <v>0</v>
      </c>
      <c r="CL70">
        <f t="shared" si="36"/>
        <v>0</v>
      </c>
      <c r="CM70">
        <f t="shared" si="36"/>
        <v>0</v>
      </c>
      <c r="CN70">
        <f t="shared" si="35"/>
        <v>0</v>
      </c>
      <c r="CO70">
        <f t="shared" si="35"/>
        <v>0</v>
      </c>
      <c r="CP70">
        <f t="shared" si="35"/>
        <v>0</v>
      </c>
      <c r="CQ70">
        <f t="shared" si="35"/>
        <v>0</v>
      </c>
      <c r="CR70">
        <f t="shared" si="35"/>
        <v>0</v>
      </c>
      <c r="CS70">
        <f t="shared" si="35"/>
        <v>0</v>
      </c>
      <c r="CT70">
        <f t="shared" si="35"/>
        <v>0</v>
      </c>
      <c r="CU70">
        <f t="shared" si="35"/>
        <v>0</v>
      </c>
      <c r="CV70">
        <f t="shared" si="35"/>
        <v>0</v>
      </c>
      <c r="CW70">
        <f t="shared" si="27"/>
        <v>0</v>
      </c>
      <c r="CX70">
        <f t="shared" si="32"/>
        <v>0</v>
      </c>
      <c r="DA70">
        <f t="shared" si="39"/>
        <v>37599.69679831915</v>
      </c>
      <c r="DB70">
        <f t="shared" si="40"/>
        <v>-7584.6967983191498</v>
      </c>
    </row>
    <row r="71" spans="1:106" x14ac:dyDescent="0.2">
      <c r="A71" s="11">
        <v>1</v>
      </c>
      <c r="B71" s="2">
        <v>57.1</v>
      </c>
      <c r="C71" s="3">
        <v>100.3</v>
      </c>
      <c r="D71" s="2">
        <v>965.9</v>
      </c>
      <c r="E71" s="3">
        <v>26776.3</v>
      </c>
      <c r="F71" s="2">
        <v>62.1</v>
      </c>
      <c r="G71" s="12">
        <v>-5875.8890639467318</v>
      </c>
      <c r="H71">
        <f t="shared" si="41"/>
        <v>5875.8890639467318</v>
      </c>
      <c r="J71" s="9">
        <v>24434</v>
      </c>
      <c r="Q71">
        <v>70</v>
      </c>
      <c r="R71">
        <f t="shared" si="43"/>
        <v>0</v>
      </c>
      <c r="S71">
        <f t="shared" si="43"/>
        <v>0</v>
      </c>
      <c r="T71">
        <f t="shared" si="43"/>
        <v>0</v>
      </c>
      <c r="U71">
        <f t="shared" si="43"/>
        <v>0</v>
      </c>
      <c r="V71">
        <f t="shared" si="43"/>
        <v>0</v>
      </c>
      <c r="W71">
        <f t="shared" si="43"/>
        <v>0</v>
      </c>
      <c r="X71">
        <f t="shared" si="43"/>
        <v>0</v>
      </c>
      <c r="Y71">
        <f t="shared" si="43"/>
        <v>0</v>
      </c>
      <c r="Z71">
        <f t="shared" si="43"/>
        <v>0</v>
      </c>
      <c r="AA71">
        <f t="shared" si="43"/>
        <v>0</v>
      </c>
      <c r="AB71">
        <f t="shared" si="43"/>
        <v>0</v>
      </c>
      <c r="AC71">
        <f t="shared" si="43"/>
        <v>0</v>
      </c>
      <c r="AD71">
        <f t="shared" si="43"/>
        <v>0</v>
      </c>
      <c r="AE71">
        <f t="shared" si="43"/>
        <v>0</v>
      </c>
      <c r="AF71">
        <f t="shared" si="43"/>
        <v>0</v>
      </c>
      <c r="AG71">
        <f t="shared" si="43"/>
        <v>0</v>
      </c>
      <c r="AH71">
        <f t="shared" si="34"/>
        <v>0</v>
      </c>
      <c r="AI71">
        <f t="shared" si="34"/>
        <v>0</v>
      </c>
      <c r="AJ71">
        <f t="shared" si="34"/>
        <v>0</v>
      </c>
      <c r="AK71">
        <f t="shared" si="34"/>
        <v>0</v>
      </c>
      <c r="AL71">
        <f t="shared" si="34"/>
        <v>0</v>
      </c>
      <c r="AM71">
        <f t="shared" si="34"/>
        <v>0</v>
      </c>
      <c r="AN71">
        <f t="shared" si="34"/>
        <v>0</v>
      </c>
      <c r="AO71">
        <f t="shared" si="34"/>
        <v>0</v>
      </c>
      <c r="AP71">
        <f t="shared" si="34"/>
        <v>0</v>
      </c>
      <c r="AQ71">
        <f t="shared" si="34"/>
        <v>0</v>
      </c>
      <c r="AR71">
        <f t="shared" si="34"/>
        <v>0</v>
      </c>
      <c r="AS71">
        <f t="shared" si="34"/>
        <v>0</v>
      </c>
      <c r="AT71">
        <f t="shared" si="34"/>
        <v>0</v>
      </c>
      <c r="AU71">
        <f t="shared" si="34"/>
        <v>0</v>
      </c>
      <c r="AV71">
        <f t="shared" si="34"/>
        <v>0</v>
      </c>
      <c r="AW71">
        <f t="shared" si="33"/>
        <v>0</v>
      </c>
      <c r="AX71">
        <f t="shared" si="33"/>
        <v>0</v>
      </c>
      <c r="AY71">
        <f t="shared" si="33"/>
        <v>0</v>
      </c>
      <c r="AZ71">
        <f t="shared" si="33"/>
        <v>0</v>
      </c>
      <c r="BA71">
        <f t="shared" si="33"/>
        <v>0</v>
      </c>
      <c r="BB71">
        <f t="shared" si="33"/>
        <v>0</v>
      </c>
      <c r="BC71">
        <f t="shared" si="33"/>
        <v>0</v>
      </c>
      <c r="BD71">
        <f t="shared" si="29"/>
        <v>0</v>
      </c>
      <c r="BE71">
        <f t="shared" si="29"/>
        <v>0</v>
      </c>
      <c r="BF71">
        <f t="shared" si="29"/>
        <v>0</v>
      </c>
      <c r="BG71">
        <f t="shared" si="29"/>
        <v>0</v>
      </c>
      <c r="BH71">
        <f t="shared" si="29"/>
        <v>0</v>
      </c>
      <c r="BI71">
        <f t="shared" si="29"/>
        <v>0</v>
      </c>
      <c r="BJ71">
        <f t="shared" si="29"/>
        <v>0</v>
      </c>
      <c r="BK71">
        <f t="shared" si="29"/>
        <v>0</v>
      </c>
      <c r="BL71">
        <f t="shared" si="29"/>
        <v>0</v>
      </c>
      <c r="BM71">
        <f t="shared" si="29"/>
        <v>0</v>
      </c>
      <c r="BN71">
        <f t="shared" si="38"/>
        <v>0</v>
      </c>
      <c r="BO71">
        <f t="shared" si="38"/>
        <v>0</v>
      </c>
      <c r="BP71">
        <f t="shared" si="38"/>
        <v>0</v>
      </c>
      <c r="BQ71">
        <f t="shared" si="38"/>
        <v>0</v>
      </c>
      <c r="BR71">
        <f t="shared" si="38"/>
        <v>0</v>
      </c>
      <c r="BS71">
        <f t="shared" si="38"/>
        <v>0</v>
      </c>
      <c r="BT71">
        <f t="shared" si="38"/>
        <v>0</v>
      </c>
      <c r="BU71">
        <f t="shared" si="38"/>
        <v>0</v>
      </c>
      <c r="BV71">
        <f t="shared" si="38"/>
        <v>0</v>
      </c>
      <c r="BW71">
        <f t="shared" si="38"/>
        <v>0</v>
      </c>
      <c r="BX71">
        <f t="shared" si="38"/>
        <v>0</v>
      </c>
      <c r="BY71">
        <f t="shared" si="38"/>
        <v>0</v>
      </c>
      <c r="BZ71">
        <f t="shared" si="38"/>
        <v>0</v>
      </c>
      <c r="CA71">
        <f t="shared" si="38"/>
        <v>0</v>
      </c>
      <c r="CB71">
        <f t="shared" si="36"/>
        <v>0</v>
      </c>
      <c r="CC71">
        <f t="shared" si="36"/>
        <v>0</v>
      </c>
      <c r="CD71">
        <f t="shared" si="36"/>
        <v>0</v>
      </c>
      <c r="CE71">
        <f t="shared" si="36"/>
        <v>0</v>
      </c>
      <c r="CF71">
        <f t="shared" si="36"/>
        <v>0</v>
      </c>
      <c r="CG71">
        <f t="shared" si="36"/>
        <v>0</v>
      </c>
      <c r="CH71">
        <f t="shared" si="36"/>
        <v>-8.4619947992654751E-2</v>
      </c>
      <c r="CI71">
        <f t="shared" si="36"/>
        <v>1.0142199674592878</v>
      </c>
      <c r="CJ71">
        <f t="shared" si="36"/>
        <v>-8.4619947992654751E-2</v>
      </c>
      <c r="CK71">
        <f t="shared" si="36"/>
        <v>0</v>
      </c>
      <c r="CL71">
        <f t="shared" si="36"/>
        <v>0</v>
      </c>
      <c r="CM71">
        <f t="shared" si="36"/>
        <v>0</v>
      </c>
      <c r="CN71">
        <f t="shared" si="35"/>
        <v>0</v>
      </c>
      <c r="CO71">
        <f t="shared" si="35"/>
        <v>0</v>
      </c>
      <c r="CP71">
        <f t="shared" si="35"/>
        <v>0</v>
      </c>
      <c r="CQ71">
        <f t="shared" si="35"/>
        <v>0</v>
      </c>
      <c r="CR71">
        <f t="shared" si="35"/>
        <v>0</v>
      </c>
      <c r="CS71">
        <f t="shared" si="35"/>
        <v>0</v>
      </c>
      <c r="CT71">
        <f t="shared" si="35"/>
        <v>0</v>
      </c>
      <c r="CU71">
        <f t="shared" si="35"/>
        <v>0</v>
      </c>
      <c r="CV71">
        <f t="shared" si="35"/>
        <v>0</v>
      </c>
      <c r="CW71">
        <f t="shared" si="27"/>
        <v>0</v>
      </c>
      <c r="CX71">
        <f t="shared" si="32"/>
        <v>0</v>
      </c>
      <c r="DA71">
        <f t="shared" si="39"/>
        <v>30327.601620822752</v>
      </c>
      <c r="DB71">
        <f t="shared" si="40"/>
        <v>-5893.601620822752</v>
      </c>
    </row>
    <row r="72" spans="1:106" x14ac:dyDescent="0.2">
      <c r="A72" s="11">
        <v>1</v>
      </c>
      <c r="B72" s="2">
        <v>56.1</v>
      </c>
      <c r="C72" s="3">
        <v>100.8</v>
      </c>
      <c r="D72" s="2">
        <v>861.3</v>
      </c>
      <c r="E72" s="3">
        <v>2225.4</v>
      </c>
      <c r="F72" s="2">
        <v>64.400000000000006</v>
      </c>
      <c r="G72" s="12">
        <v>-3203.2576189358297</v>
      </c>
      <c r="H72">
        <f t="shared" si="41"/>
        <v>3203.2576189358297</v>
      </c>
      <c r="J72" s="9">
        <v>23166</v>
      </c>
      <c r="Q72">
        <v>71</v>
      </c>
      <c r="R72">
        <f t="shared" si="43"/>
        <v>0</v>
      </c>
      <c r="S72">
        <f t="shared" si="43"/>
        <v>0</v>
      </c>
      <c r="T72">
        <f t="shared" si="43"/>
        <v>0</v>
      </c>
      <c r="U72">
        <f t="shared" si="43"/>
        <v>0</v>
      </c>
      <c r="V72">
        <f t="shared" si="43"/>
        <v>0</v>
      </c>
      <c r="W72">
        <f t="shared" si="43"/>
        <v>0</v>
      </c>
      <c r="X72">
        <f t="shared" si="43"/>
        <v>0</v>
      </c>
      <c r="Y72">
        <f t="shared" si="43"/>
        <v>0</v>
      </c>
      <c r="Z72">
        <f t="shared" si="43"/>
        <v>0</v>
      </c>
      <c r="AA72">
        <f t="shared" si="43"/>
        <v>0</v>
      </c>
      <c r="AB72">
        <f t="shared" si="43"/>
        <v>0</v>
      </c>
      <c r="AC72">
        <f t="shared" si="43"/>
        <v>0</v>
      </c>
      <c r="AD72">
        <f t="shared" si="43"/>
        <v>0</v>
      </c>
      <c r="AE72">
        <f t="shared" si="43"/>
        <v>0</v>
      </c>
      <c r="AF72">
        <f t="shared" si="43"/>
        <v>0</v>
      </c>
      <c r="AG72">
        <f t="shared" si="43"/>
        <v>0</v>
      </c>
      <c r="AH72">
        <f t="shared" si="34"/>
        <v>0</v>
      </c>
      <c r="AI72">
        <f t="shared" si="34"/>
        <v>0</v>
      </c>
      <c r="AJ72">
        <f t="shared" si="34"/>
        <v>0</v>
      </c>
      <c r="AK72">
        <f t="shared" si="34"/>
        <v>0</v>
      </c>
      <c r="AL72">
        <f t="shared" si="34"/>
        <v>0</v>
      </c>
      <c r="AM72">
        <f t="shared" si="34"/>
        <v>0</v>
      </c>
      <c r="AN72">
        <f t="shared" si="34"/>
        <v>0</v>
      </c>
      <c r="AO72">
        <f t="shared" si="34"/>
        <v>0</v>
      </c>
      <c r="AP72">
        <f t="shared" si="34"/>
        <v>0</v>
      </c>
      <c r="AQ72">
        <f t="shared" si="34"/>
        <v>0</v>
      </c>
      <c r="AR72">
        <f t="shared" si="34"/>
        <v>0</v>
      </c>
      <c r="AS72">
        <f t="shared" si="34"/>
        <v>0</v>
      </c>
      <c r="AT72">
        <f t="shared" si="34"/>
        <v>0</v>
      </c>
      <c r="AU72">
        <f t="shared" si="34"/>
        <v>0</v>
      </c>
      <c r="AV72">
        <f t="shared" si="34"/>
        <v>0</v>
      </c>
      <c r="AW72">
        <f t="shared" si="33"/>
        <v>0</v>
      </c>
      <c r="AX72">
        <f t="shared" si="33"/>
        <v>0</v>
      </c>
      <c r="AY72">
        <f t="shared" si="33"/>
        <v>0</v>
      </c>
      <c r="AZ72">
        <f t="shared" si="33"/>
        <v>0</v>
      </c>
      <c r="BA72">
        <f t="shared" si="33"/>
        <v>0</v>
      </c>
      <c r="BB72">
        <f t="shared" si="33"/>
        <v>0</v>
      </c>
      <c r="BC72">
        <f t="shared" si="33"/>
        <v>0</v>
      </c>
      <c r="BD72">
        <f t="shared" si="29"/>
        <v>0</v>
      </c>
      <c r="BE72">
        <f t="shared" si="29"/>
        <v>0</v>
      </c>
      <c r="BF72">
        <f t="shared" si="29"/>
        <v>0</v>
      </c>
      <c r="BG72">
        <f t="shared" si="29"/>
        <v>0</v>
      </c>
      <c r="BH72">
        <f t="shared" si="29"/>
        <v>0</v>
      </c>
      <c r="BI72">
        <f t="shared" si="29"/>
        <v>0</v>
      </c>
      <c r="BJ72">
        <f t="shared" si="29"/>
        <v>0</v>
      </c>
      <c r="BK72">
        <f t="shared" si="29"/>
        <v>0</v>
      </c>
      <c r="BL72">
        <f t="shared" si="29"/>
        <v>0</v>
      </c>
      <c r="BM72">
        <f t="shared" ref="BM72:CB86" si="44">IF(AND(BM$1=$Q72,OR(BM$1=1,BM$1=85)),$L$2,IF(ABS(BM$1-$Q72)=1,$N$2,IF(BM$1=$Q72,$M$2,0)))</f>
        <v>0</v>
      </c>
      <c r="BN72">
        <f t="shared" si="44"/>
        <v>0</v>
      </c>
      <c r="BO72">
        <f t="shared" si="44"/>
        <v>0</v>
      </c>
      <c r="BP72">
        <f t="shared" si="44"/>
        <v>0</v>
      </c>
      <c r="BQ72">
        <f t="shared" si="44"/>
        <v>0</v>
      </c>
      <c r="BR72">
        <f t="shared" si="44"/>
        <v>0</v>
      </c>
      <c r="BS72">
        <f t="shared" si="44"/>
        <v>0</v>
      </c>
      <c r="BT72">
        <f t="shared" si="44"/>
        <v>0</v>
      </c>
      <c r="BU72">
        <f t="shared" si="44"/>
        <v>0</v>
      </c>
      <c r="BV72">
        <f t="shared" si="44"/>
        <v>0</v>
      </c>
      <c r="BW72">
        <f t="shared" si="44"/>
        <v>0</v>
      </c>
      <c r="BX72">
        <f t="shared" si="44"/>
        <v>0</v>
      </c>
      <c r="BY72">
        <f t="shared" si="44"/>
        <v>0</v>
      </c>
      <c r="BZ72">
        <f t="shared" si="44"/>
        <v>0</v>
      </c>
      <c r="CA72">
        <f t="shared" si="44"/>
        <v>0</v>
      </c>
      <c r="CB72">
        <f t="shared" si="36"/>
        <v>0</v>
      </c>
      <c r="CC72">
        <f t="shared" si="36"/>
        <v>0</v>
      </c>
      <c r="CD72">
        <f t="shared" si="36"/>
        <v>0</v>
      </c>
      <c r="CE72">
        <f t="shared" si="36"/>
        <v>0</v>
      </c>
      <c r="CF72">
        <f t="shared" si="36"/>
        <v>0</v>
      </c>
      <c r="CG72">
        <f t="shared" si="36"/>
        <v>0</v>
      </c>
      <c r="CH72">
        <f t="shared" si="36"/>
        <v>0</v>
      </c>
      <c r="CI72">
        <f t="shared" si="36"/>
        <v>-8.4619947992654751E-2</v>
      </c>
      <c r="CJ72">
        <f t="shared" si="36"/>
        <v>1.0142199674592878</v>
      </c>
      <c r="CK72">
        <f t="shared" si="36"/>
        <v>-8.4619947992654751E-2</v>
      </c>
      <c r="CL72">
        <f t="shared" si="36"/>
        <v>0</v>
      </c>
      <c r="CM72">
        <f t="shared" si="36"/>
        <v>0</v>
      </c>
      <c r="CN72">
        <f t="shared" si="35"/>
        <v>0</v>
      </c>
      <c r="CO72">
        <f t="shared" si="35"/>
        <v>0</v>
      </c>
      <c r="CP72">
        <f t="shared" si="35"/>
        <v>0</v>
      </c>
      <c r="CQ72">
        <f t="shared" si="35"/>
        <v>0</v>
      </c>
      <c r="CR72">
        <f t="shared" si="35"/>
        <v>0</v>
      </c>
      <c r="CS72">
        <f t="shared" si="35"/>
        <v>0</v>
      </c>
      <c r="CT72">
        <f t="shared" si="35"/>
        <v>0</v>
      </c>
      <c r="CU72">
        <f t="shared" si="35"/>
        <v>0</v>
      </c>
      <c r="CV72">
        <f t="shared" si="35"/>
        <v>0</v>
      </c>
      <c r="CW72">
        <f t="shared" si="27"/>
        <v>0</v>
      </c>
      <c r="CX72">
        <f t="shared" si="32"/>
        <v>0</v>
      </c>
      <c r="DA72">
        <f t="shared" si="39"/>
        <v>26379.490266487184</v>
      </c>
      <c r="DB72">
        <f t="shared" si="40"/>
        <v>-3213.4902664871843</v>
      </c>
    </row>
    <row r="73" spans="1:106" x14ac:dyDescent="0.2">
      <c r="A73" s="11">
        <v>1</v>
      </c>
      <c r="B73" s="2">
        <v>58.2</v>
      </c>
      <c r="C73" s="3">
        <v>102.8</v>
      </c>
      <c r="D73" s="2">
        <v>783.9</v>
      </c>
      <c r="E73" s="3">
        <v>8121.6</v>
      </c>
      <c r="F73" s="2">
        <v>69.900000000000006</v>
      </c>
      <c r="G73" s="12">
        <v>-3156.2612551367783</v>
      </c>
      <c r="H73">
        <f t="shared" si="41"/>
        <v>3156.2612551367783</v>
      </c>
      <c r="J73" s="9">
        <v>28852</v>
      </c>
      <c r="Q73">
        <v>72</v>
      </c>
      <c r="R73">
        <f t="shared" si="43"/>
        <v>0</v>
      </c>
      <c r="S73">
        <f t="shared" si="43"/>
        <v>0</v>
      </c>
      <c r="T73">
        <f t="shared" si="43"/>
        <v>0</v>
      </c>
      <c r="U73">
        <f t="shared" si="43"/>
        <v>0</v>
      </c>
      <c r="V73">
        <f t="shared" si="43"/>
        <v>0</v>
      </c>
      <c r="W73">
        <f t="shared" si="43"/>
        <v>0</v>
      </c>
      <c r="X73">
        <f t="shared" si="43"/>
        <v>0</v>
      </c>
      <c r="Y73">
        <f t="shared" si="43"/>
        <v>0</v>
      </c>
      <c r="Z73">
        <f t="shared" si="43"/>
        <v>0</v>
      </c>
      <c r="AA73">
        <f t="shared" si="43"/>
        <v>0</v>
      </c>
      <c r="AB73">
        <f t="shared" si="43"/>
        <v>0</v>
      </c>
      <c r="AC73">
        <f t="shared" si="43"/>
        <v>0</v>
      </c>
      <c r="AD73">
        <f t="shared" si="43"/>
        <v>0</v>
      </c>
      <c r="AE73">
        <f t="shared" si="43"/>
        <v>0</v>
      </c>
      <c r="AF73">
        <f t="shared" si="43"/>
        <v>0</v>
      </c>
      <c r="AG73">
        <f t="shared" si="43"/>
        <v>0</v>
      </c>
      <c r="AH73">
        <f t="shared" si="34"/>
        <v>0</v>
      </c>
      <c r="AI73">
        <f t="shared" si="34"/>
        <v>0</v>
      </c>
      <c r="AJ73">
        <f t="shared" si="34"/>
        <v>0</v>
      </c>
      <c r="AK73">
        <f t="shared" si="34"/>
        <v>0</v>
      </c>
      <c r="AL73">
        <f t="shared" si="34"/>
        <v>0</v>
      </c>
      <c r="AM73">
        <f t="shared" si="34"/>
        <v>0</v>
      </c>
      <c r="AN73">
        <f t="shared" si="34"/>
        <v>0</v>
      </c>
      <c r="AO73">
        <f t="shared" si="34"/>
        <v>0</v>
      </c>
      <c r="AP73">
        <f t="shared" si="34"/>
        <v>0</v>
      </c>
      <c r="AQ73">
        <f t="shared" si="34"/>
        <v>0</v>
      </c>
      <c r="AR73">
        <f t="shared" si="34"/>
        <v>0</v>
      </c>
      <c r="AS73">
        <f t="shared" si="34"/>
        <v>0</v>
      </c>
      <c r="AT73">
        <f t="shared" si="34"/>
        <v>0</v>
      </c>
      <c r="AU73">
        <f t="shared" si="34"/>
        <v>0</v>
      </c>
      <c r="AV73">
        <f t="shared" si="34"/>
        <v>0</v>
      </c>
      <c r="AW73">
        <f t="shared" si="33"/>
        <v>0</v>
      </c>
      <c r="AX73">
        <f t="shared" si="33"/>
        <v>0</v>
      </c>
      <c r="AY73">
        <f t="shared" si="33"/>
        <v>0</v>
      </c>
      <c r="AZ73">
        <f t="shared" si="33"/>
        <v>0</v>
      </c>
      <c r="BA73">
        <f t="shared" si="33"/>
        <v>0</v>
      </c>
      <c r="BB73">
        <f t="shared" si="33"/>
        <v>0</v>
      </c>
      <c r="BC73">
        <f t="shared" si="33"/>
        <v>0</v>
      </c>
      <c r="BD73">
        <f t="shared" ref="BD73:BS86" si="45">IF(AND(BD$1=$Q73,OR(BD$1=1,BD$1=85)),$L$2,IF(ABS(BD$1-$Q73)=1,$N$2,IF(BD$1=$Q73,$M$2,0)))</f>
        <v>0</v>
      </c>
      <c r="BE73">
        <f t="shared" si="45"/>
        <v>0</v>
      </c>
      <c r="BF73">
        <f t="shared" si="45"/>
        <v>0</v>
      </c>
      <c r="BG73">
        <f t="shared" si="45"/>
        <v>0</v>
      </c>
      <c r="BH73">
        <f t="shared" si="45"/>
        <v>0</v>
      </c>
      <c r="BI73">
        <f t="shared" si="45"/>
        <v>0</v>
      </c>
      <c r="BJ73">
        <f t="shared" si="45"/>
        <v>0</v>
      </c>
      <c r="BK73">
        <f t="shared" si="45"/>
        <v>0</v>
      </c>
      <c r="BL73">
        <f t="shared" si="45"/>
        <v>0</v>
      </c>
      <c r="BM73">
        <f t="shared" si="44"/>
        <v>0</v>
      </c>
      <c r="BN73">
        <f t="shared" si="44"/>
        <v>0</v>
      </c>
      <c r="BO73">
        <f t="shared" si="44"/>
        <v>0</v>
      </c>
      <c r="BP73">
        <f t="shared" si="44"/>
        <v>0</v>
      </c>
      <c r="BQ73">
        <f t="shared" si="44"/>
        <v>0</v>
      </c>
      <c r="BR73">
        <f t="shared" si="44"/>
        <v>0</v>
      </c>
      <c r="BS73">
        <f t="shared" si="44"/>
        <v>0</v>
      </c>
      <c r="BT73">
        <f t="shared" si="44"/>
        <v>0</v>
      </c>
      <c r="BU73">
        <f t="shared" si="44"/>
        <v>0</v>
      </c>
      <c r="BV73">
        <f t="shared" si="44"/>
        <v>0</v>
      </c>
      <c r="BW73">
        <f t="shared" si="44"/>
        <v>0</v>
      </c>
      <c r="BX73">
        <f t="shared" si="44"/>
        <v>0</v>
      </c>
      <c r="BY73">
        <f t="shared" si="44"/>
        <v>0</v>
      </c>
      <c r="BZ73">
        <f t="shared" si="44"/>
        <v>0</v>
      </c>
      <c r="CA73">
        <f t="shared" si="44"/>
        <v>0</v>
      </c>
      <c r="CB73">
        <f t="shared" si="36"/>
        <v>0</v>
      </c>
      <c r="CC73">
        <f t="shared" si="36"/>
        <v>0</v>
      </c>
      <c r="CD73">
        <f t="shared" si="36"/>
        <v>0</v>
      </c>
      <c r="CE73">
        <f t="shared" si="36"/>
        <v>0</v>
      </c>
      <c r="CF73">
        <f t="shared" si="36"/>
        <v>0</v>
      </c>
      <c r="CG73">
        <f t="shared" si="36"/>
        <v>0</v>
      </c>
      <c r="CH73">
        <f t="shared" si="36"/>
        <v>0</v>
      </c>
      <c r="CI73">
        <f t="shared" si="36"/>
        <v>0</v>
      </c>
      <c r="CJ73">
        <f t="shared" si="36"/>
        <v>-8.4619947992654751E-2</v>
      </c>
      <c r="CK73">
        <f t="shared" si="36"/>
        <v>1.0142199674592878</v>
      </c>
      <c r="CL73">
        <f t="shared" si="36"/>
        <v>-8.4619947992654751E-2</v>
      </c>
      <c r="CM73">
        <f t="shared" si="36"/>
        <v>0</v>
      </c>
      <c r="CN73">
        <f t="shared" si="35"/>
        <v>0</v>
      </c>
      <c r="CO73">
        <f t="shared" si="35"/>
        <v>0</v>
      </c>
      <c r="CP73">
        <f t="shared" si="35"/>
        <v>0</v>
      </c>
      <c r="CQ73">
        <f t="shared" si="35"/>
        <v>0</v>
      </c>
      <c r="CR73">
        <f t="shared" si="35"/>
        <v>0</v>
      </c>
      <c r="CS73">
        <f t="shared" si="35"/>
        <v>0</v>
      </c>
      <c r="CT73">
        <f t="shared" si="35"/>
        <v>0</v>
      </c>
      <c r="CU73">
        <f t="shared" si="35"/>
        <v>0</v>
      </c>
      <c r="CV73">
        <f t="shared" si="35"/>
        <v>0</v>
      </c>
      <c r="CW73">
        <f t="shared" si="27"/>
        <v>0</v>
      </c>
      <c r="CX73">
        <f t="shared" si="32"/>
        <v>0</v>
      </c>
      <c r="DA73">
        <f t="shared" si="39"/>
        <v>32013.32615402557</v>
      </c>
      <c r="DB73">
        <f t="shared" si="40"/>
        <v>-3161.3261540255698</v>
      </c>
    </row>
    <row r="74" spans="1:106" x14ac:dyDescent="0.2">
      <c r="A74" s="11">
        <v>1</v>
      </c>
      <c r="B74" s="2">
        <v>59.6</v>
      </c>
      <c r="C74" s="3">
        <v>100.1</v>
      </c>
      <c r="D74" s="2">
        <v>757.1</v>
      </c>
      <c r="E74" s="3">
        <v>50311.3</v>
      </c>
      <c r="F74" s="2">
        <v>67.7</v>
      </c>
      <c r="G74" s="12">
        <v>-7427.7741700649494</v>
      </c>
      <c r="H74">
        <f t="shared" si="41"/>
        <v>7427.7741700649494</v>
      </c>
      <c r="J74" s="9">
        <v>25431</v>
      </c>
      <c r="Q74">
        <v>73</v>
      </c>
      <c r="R74">
        <f t="shared" si="43"/>
        <v>0</v>
      </c>
      <c r="S74">
        <f t="shared" si="43"/>
        <v>0</v>
      </c>
      <c r="T74">
        <f t="shared" si="43"/>
        <v>0</v>
      </c>
      <c r="U74">
        <f t="shared" si="43"/>
        <v>0</v>
      </c>
      <c r="V74">
        <f t="shared" si="43"/>
        <v>0</v>
      </c>
      <c r="W74">
        <f t="shared" si="43"/>
        <v>0</v>
      </c>
      <c r="X74">
        <f t="shared" si="43"/>
        <v>0</v>
      </c>
      <c r="Y74">
        <f t="shared" si="43"/>
        <v>0</v>
      </c>
      <c r="Z74">
        <f t="shared" si="43"/>
        <v>0</v>
      </c>
      <c r="AA74">
        <f t="shared" si="43"/>
        <v>0</v>
      </c>
      <c r="AB74">
        <f t="shared" si="43"/>
        <v>0</v>
      </c>
      <c r="AC74">
        <f t="shared" si="43"/>
        <v>0</v>
      </c>
      <c r="AD74">
        <f t="shared" si="43"/>
        <v>0</v>
      </c>
      <c r="AE74">
        <f t="shared" si="43"/>
        <v>0</v>
      </c>
      <c r="AF74">
        <f t="shared" si="43"/>
        <v>0</v>
      </c>
      <c r="AG74">
        <f t="shared" si="43"/>
        <v>0</v>
      </c>
      <c r="AH74">
        <f t="shared" si="34"/>
        <v>0</v>
      </c>
      <c r="AI74">
        <f t="shared" si="34"/>
        <v>0</v>
      </c>
      <c r="AJ74">
        <f t="shared" si="34"/>
        <v>0</v>
      </c>
      <c r="AK74">
        <f t="shared" si="34"/>
        <v>0</v>
      </c>
      <c r="AL74">
        <f t="shared" si="34"/>
        <v>0</v>
      </c>
      <c r="AM74">
        <f t="shared" si="34"/>
        <v>0</v>
      </c>
      <c r="AN74">
        <f t="shared" si="34"/>
        <v>0</v>
      </c>
      <c r="AO74">
        <f t="shared" si="34"/>
        <v>0</v>
      </c>
      <c r="AP74">
        <f t="shared" si="34"/>
        <v>0</v>
      </c>
      <c r="AQ74">
        <f t="shared" si="34"/>
        <v>0</v>
      </c>
      <c r="AR74">
        <f t="shared" si="34"/>
        <v>0</v>
      </c>
      <c r="AS74">
        <f t="shared" si="34"/>
        <v>0</v>
      </c>
      <c r="AT74">
        <f t="shared" si="34"/>
        <v>0</v>
      </c>
      <c r="AU74">
        <f t="shared" si="34"/>
        <v>0</v>
      </c>
      <c r="AV74">
        <f t="shared" si="34"/>
        <v>0</v>
      </c>
      <c r="AW74">
        <f t="shared" si="33"/>
        <v>0</v>
      </c>
      <c r="AX74">
        <f t="shared" si="33"/>
        <v>0</v>
      </c>
      <c r="AY74">
        <f t="shared" si="33"/>
        <v>0</v>
      </c>
      <c r="AZ74">
        <f t="shared" si="33"/>
        <v>0</v>
      </c>
      <c r="BA74">
        <f t="shared" si="33"/>
        <v>0</v>
      </c>
      <c r="BB74">
        <f t="shared" si="33"/>
        <v>0</v>
      </c>
      <c r="BC74">
        <f t="shared" si="33"/>
        <v>0</v>
      </c>
      <c r="BD74">
        <f t="shared" si="45"/>
        <v>0</v>
      </c>
      <c r="BE74">
        <f t="shared" si="45"/>
        <v>0</v>
      </c>
      <c r="BF74">
        <f t="shared" si="45"/>
        <v>0</v>
      </c>
      <c r="BG74">
        <f t="shared" si="45"/>
        <v>0</v>
      </c>
      <c r="BH74">
        <f t="shared" si="45"/>
        <v>0</v>
      </c>
      <c r="BI74">
        <f t="shared" si="45"/>
        <v>0</v>
      </c>
      <c r="BJ74">
        <f t="shared" si="45"/>
        <v>0</v>
      </c>
      <c r="BK74">
        <f t="shared" si="45"/>
        <v>0</v>
      </c>
      <c r="BL74">
        <f t="shared" si="45"/>
        <v>0</v>
      </c>
      <c r="BM74">
        <f t="shared" si="44"/>
        <v>0</v>
      </c>
      <c r="BN74">
        <f t="shared" si="44"/>
        <v>0</v>
      </c>
      <c r="BO74">
        <f t="shared" si="44"/>
        <v>0</v>
      </c>
      <c r="BP74">
        <f t="shared" si="44"/>
        <v>0</v>
      </c>
      <c r="BQ74">
        <f t="shared" si="44"/>
        <v>0</v>
      </c>
      <c r="BR74">
        <f t="shared" si="44"/>
        <v>0</v>
      </c>
      <c r="BS74">
        <f t="shared" si="44"/>
        <v>0</v>
      </c>
      <c r="BT74">
        <f t="shared" si="44"/>
        <v>0</v>
      </c>
      <c r="BU74">
        <f t="shared" si="44"/>
        <v>0</v>
      </c>
      <c r="BV74">
        <f t="shared" si="44"/>
        <v>0</v>
      </c>
      <c r="BW74">
        <f t="shared" si="44"/>
        <v>0</v>
      </c>
      <c r="BX74">
        <f t="shared" si="44"/>
        <v>0</v>
      </c>
      <c r="BY74">
        <f t="shared" si="44"/>
        <v>0</v>
      </c>
      <c r="BZ74">
        <f t="shared" si="44"/>
        <v>0</v>
      </c>
      <c r="CA74">
        <f t="shared" si="44"/>
        <v>0</v>
      </c>
      <c r="CB74">
        <f t="shared" si="36"/>
        <v>0</v>
      </c>
      <c r="CC74">
        <f t="shared" si="36"/>
        <v>0</v>
      </c>
      <c r="CD74">
        <f t="shared" si="36"/>
        <v>0</v>
      </c>
      <c r="CE74">
        <f t="shared" si="36"/>
        <v>0</v>
      </c>
      <c r="CF74">
        <f t="shared" si="36"/>
        <v>0</v>
      </c>
      <c r="CG74">
        <f t="shared" si="36"/>
        <v>0</v>
      </c>
      <c r="CH74">
        <f t="shared" si="36"/>
        <v>0</v>
      </c>
      <c r="CI74">
        <f t="shared" si="36"/>
        <v>0</v>
      </c>
      <c r="CJ74">
        <f t="shared" si="36"/>
        <v>0</v>
      </c>
      <c r="CK74">
        <f t="shared" si="36"/>
        <v>-8.4619947992654751E-2</v>
      </c>
      <c r="CL74">
        <f t="shared" si="36"/>
        <v>1.0142199674592878</v>
      </c>
      <c r="CM74">
        <f t="shared" si="36"/>
        <v>-8.4619947992654751E-2</v>
      </c>
      <c r="CN74">
        <f t="shared" si="35"/>
        <v>0</v>
      </c>
      <c r="CO74">
        <f t="shared" si="35"/>
        <v>0</v>
      </c>
      <c r="CP74">
        <f t="shared" si="35"/>
        <v>0</v>
      </c>
      <c r="CQ74">
        <f t="shared" si="35"/>
        <v>0</v>
      </c>
      <c r="CR74">
        <f t="shared" si="35"/>
        <v>0</v>
      </c>
      <c r="CS74">
        <f t="shared" si="35"/>
        <v>0</v>
      </c>
      <c r="CT74">
        <f t="shared" si="35"/>
        <v>0</v>
      </c>
      <c r="CU74">
        <f t="shared" si="35"/>
        <v>0</v>
      </c>
      <c r="CV74">
        <f t="shared" si="35"/>
        <v>0</v>
      </c>
      <c r="CW74">
        <f t="shared" si="27"/>
        <v>0</v>
      </c>
      <c r="CX74">
        <f t="shared" si="32"/>
        <v>0</v>
      </c>
      <c r="DA74">
        <f t="shared" si="39"/>
        <v>32873.23823441792</v>
      </c>
      <c r="DB74">
        <f t="shared" si="40"/>
        <v>-7442.2382344179205</v>
      </c>
    </row>
    <row r="75" spans="1:106" x14ac:dyDescent="0.2">
      <c r="A75" s="11">
        <v>1</v>
      </c>
      <c r="B75" s="2">
        <v>57.9</v>
      </c>
      <c r="C75" s="3">
        <v>99.2</v>
      </c>
      <c r="D75" s="2">
        <v>731.5</v>
      </c>
      <c r="E75" s="3">
        <v>16336.9</v>
      </c>
      <c r="F75" s="2">
        <v>62.9</v>
      </c>
      <c r="G75" s="12">
        <v>2253.8644472360866</v>
      </c>
      <c r="H75">
        <f t="shared" si="41"/>
        <v>2253.8644472360866</v>
      </c>
      <c r="J75" s="9">
        <v>27296</v>
      </c>
      <c r="Q75">
        <v>74</v>
      </c>
      <c r="R75">
        <f t="shared" si="43"/>
        <v>0</v>
      </c>
      <c r="S75">
        <f t="shared" si="43"/>
        <v>0</v>
      </c>
      <c r="T75">
        <f t="shared" si="43"/>
        <v>0</v>
      </c>
      <c r="U75">
        <f t="shared" si="43"/>
        <v>0</v>
      </c>
      <c r="V75">
        <f t="shared" si="43"/>
        <v>0</v>
      </c>
      <c r="W75">
        <f t="shared" si="43"/>
        <v>0</v>
      </c>
      <c r="X75">
        <f t="shared" si="43"/>
        <v>0</v>
      </c>
      <c r="Y75">
        <f t="shared" si="43"/>
        <v>0</v>
      </c>
      <c r="Z75">
        <f t="shared" si="43"/>
        <v>0</v>
      </c>
      <c r="AA75">
        <f t="shared" si="43"/>
        <v>0</v>
      </c>
      <c r="AB75">
        <f t="shared" si="43"/>
        <v>0</v>
      </c>
      <c r="AC75">
        <f t="shared" si="43"/>
        <v>0</v>
      </c>
      <c r="AD75">
        <f t="shared" si="43"/>
        <v>0</v>
      </c>
      <c r="AE75">
        <f t="shared" si="43"/>
        <v>0</v>
      </c>
      <c r="AF75">
        <f t="shared" si="43"/>
        <v>0</v>
      </c>
      <c r="AG75">
        <f t="shared" si="43"/>
        <v>0</v>
      </c>
      <c r="AH75">
        <f t="shared" si="34"/>
        <v>0</v>
      </c>
      <c r="AI75">
        <f t="shared" si="34"/>
        <v>0</v>
      </c>
      <c r="AJ75">
        <f t="shared" si="34"/>
        <v>0</v>
      </c>
      <c r="AK75">
        <f t="shared" si="34"/>
        <v>0</v>
      </c>
      <c r="AL75">
        <f t="shared" si="34"/>
        <v>0</v>
      </c>
      <c r="AM75">
        <f t="shared" si="34"/>
        <v>0</v>
      </c>
      <c r="AN75">
        <f t="shared" si="34"/>
        <v>0</v>
      </c>
      <c r="AO75">
        <f t="shared" si="34"/>
        <v>0</v>
      </c>
      <c r="AP75">
        <f t="shared" si="34"/>
        <v>0</v>
      </c>
      <c r="AQ75">
        <f t="shared" si="34"/>
        <v>0</v>
      </c>
      <c r="AR75">
        <f t="shared" si="34"/>
        <v>0</v>
      </c>
      <c r="AS75">
        <f t="shared" si="34"/>
        <v>0</v>
      </c>
      <c r="AT75">
        <f t="shared" si="34"/>
        <v>0</v>
      </c>
      <c r="AU75">
        <f t="shared" si="34"/>
        <v>0</v>
      </c>
      <c r="AV75">
        <f t="shared" si="34"/>
        <v>0</v>
      </c>
      <c r="AW75">
        <f t="shared" si="33"/>
        <v>0</v>
      </c>
      <c r="AX75">
        <f t="shared" si="33"/>
        <v>0</v>
      </c>
      <c r="AY75">
        <f t="shared" si="33"/>
        <v>0</v>
      </c>
      <c r="AZ75">
        <f t="shared" si="33"/>
        <v>0</v>
      </c>
      <c r="BA75">
        <f t="shared" si="33"/>
        <v>0</v>
      </c>
      <c r="BB75">
        <f t="shared" si="33"/>
        <v>0</v>
      </c>
      <c r="BC75">
        <f t="shared" si="33"/>
        <v>0</v>
      </c>
      <c r="BD75">
        <f t="shared" si="45"/>
        <v>0</v>
      </c>
      <c r="BE75">
        <f t="shared" si="45"/>
        <v>0</v>
      </c>
      <c r="BF75">
        <f t="shared" si="45"/>
        <v>0</v>
      </c>
      <c r="BG75">
        <f t="shared" si="45"/>
        <v>0</v>
      </c>
      <c r="BH75">
        <f t="shared" si="45"/>
        <v>0</v>
      </c>
      <c r="BI75">
        <f t="shared" si="45"/>
        <v>0</v>
      </c>
      <c r="BJ75">
        <f t="shared" si="45"/>
        <v>0</v>
      </c>
      <c r="BK75">
        <f t="shared" si="45"/>
        <v>0</v>
      </c>
      <c r="BL75">
        <f t="shared" si="45"/>
        <v>0</v>
      </c>
      <c r="BM75">
        <f t="shared" si="44"/>
        <v>0</v>
      </c>
      <c r="BN75">
        <f t="shared" si="44"/>
        <v>0</v>
      </c>
      <c r="BO75">
        <f t="shared" si="44"/>
        <v>0</v>
      </c>
      <c r="BP75">
        <f t="shared" si="44"/>
        <v>0</v>
      </c>
      <c r="BQ75">
        <f t="shared" si="44"/>
        <v>0</v>
      </c>
      <c r="BR75">
        <f t="shared" si="44"/>
        <v>0</v>
      </c>
      <c r="BS75">
        <f t="shared" si="44"/>
        <v>0</v>
      </c>
      <c r="BT75">
        <f t="shared" si="44"/>
        <v>0</v>
      </c>
      <c r="BU75">
        <f t="shared" si="44"/>
        <v>0</v>
      </c>
      <c r="BV75">
        <f t="shared" si="44"/>
        <v>0</v>
      </c>
      <c r="BW75">
        <f t="shared" si="44"/>
        <v>0</v>
      </c>
      <c r="BX75">
        <f t="shared" si="44"/>
        <v>0</v>
      </c>
      <c r="BY75">
        <f t="shared" si="44"/>
        <v>0</v>
      </c>
      <c r="BZ75">
        <f t="shared" si="44"/>
        <v>0</v>
      </c>
      <c r="CA75">
        <f t="shared" si="44"/>
        <v>0</v>
      </c>
      <c r="CB75">
        <f t="shared" si="36"/>
        <v>0</v>
      </c>
      <c r="CC75">
        <f t="shared" si="36"/>
        <v>0</v>
      </c>
      <c r="CD75">
        <f t="shared" si="36"/>
        <v>0</v>
      </c>
      <c r="CE75">
        <f t="shared" si="36"/>
        <v>0</v>
      </c>
      <c r="CF75">
        <f t="shared" si="36"/>
        <v>0</v>
      </c>
      <c r="CG75">
        <f t="shared" si="36"/>
        <v>0</v>
      </c>
      <c r="CH75">
        <f t="shared" si="36"/>
        <v>0</v>
      </c>
      <c r="CI75">
        <f t="shared" si="36"/>
        <v>0</v>
      </c>
      <c r="CJ75">
        <f t="shared" si="36"/>
        <v>0</v>
      </c>
      <c r="CK75">
        <f t="shared" si="36"/>
        <v>0</v>
      </c>
      <c r="CL75">
        <f t="shared" si="36"/>
        <v>-8.4619947992654751E-2</v>
      </c>
      <c r="CM75">
        <f t="shared" si="36"/>
        <v>1.0142199674592878</v>
      </c>
      <c r="CN75">
        <f t="shared" si="35"/>
        <v>-8.4619947992654751E-2</v>
      </c>
      <c r="CO75">
        <f t="shared" si="35"/>
        <v>0</v>
      </c>
      <c r="CP75">
        <f t="shared" si="35"/>
        <v>0</v>
      </c>
      <c r="CQ75">
        <f t="shared" si="35"/>
        <v>0</v>
      </c>
      <c r="CR75">
        <f t="shared" si="35"/>
        <v>0</v>
      </c>
      <c r="CS75">
        <f t="shared" si="35"/>
        <v>0</v>
      </c>
      <c r="CT75">
        <f t="shared" si="35"/>
        <v>0</v>
      </c>
      <c r="CU75">
        <f t="shared" si="35"/>
        <v>0</v>
      </c>
      <c r="CV75">
        <f t="shared" si="35"/>
        <v>0</v>
      </c>
      <c r="CW75">
        <f t="shared" si="27"/>
        <v>0</v>
      </c>
      <c r="CX75">
        <f t="shared" si="32"/>
        <v>0</v>
      </c>
      <c r="DA75">
        <f t="shared" si="39"/>
        <v>25050.59202920246</v>
      </c>
      <c r="DB75">
        <f t="shared" si="40"/>
        <v>2245.4079707975397</v>
      </c>
    </row>
    <row r="76" spans="1:106" x14ac:dyDescent="0.2">
      <c r="A76" s="11">
        <v>1</v>
      </c>
      <c r="B76" s="2">
        <v>54.6</v>
      </c>
      <c r="C76" s="3">
        <v>97.8</v>
      </c>
      <c r="D76" s="2">
        <v>632.70000000000005</v>
      </c>
      <c r="E76" s="3">
        <v>4264</v>
      </c>
      <c r="F76" s="2">
        <v>64.400000000000006</v>
      </c>
      <c r="G76" s="12">
        <v>7221.858948388206</v>
      </c>
      <c r="H76">
        <f t="shared" si="41"/>
        <v>7221.858948388206</v>
      </c>
      <c r="J76" s="9">
        <v>24081</v>
      </c>
      <c r="Q76">
        <v>75</v>
      </c>
      <c r="R76">
        <f t="shared" si="43"/>
        <v>0</v>
      </c>
      <c r="S76">
        <f t="shared" si="43"/>
        <v>0</v>
      </c>
      <c r="T76">
        <f t="shared" si="43"/>
        <v>0</v>
      </c>
      <c r="U76">
        <f t="shared" si="43"/>
        <v>0</v>
      </c>
      <c r="V76">
        <f t="shared" si="43"/>
        <v>0</v>
      </c>
      <c r="W76">
        <f t="shared" si="43"/>
        <v>0</v>
      </c>
      <c r="X76">
        <f t="shared" si="43"/>
        <v>0</v>
      </c>
      <c r="Y76">
        <f t="shared" si="43"/>
        <v>0</v>
      </c>
      <c r="Z76">
        <f t="shared" si="43"/>
        <v>0</v>
      </c>
      <c r="AA76">
        <f t="shared" si="43"/>
        <v>0</v>
      </c>
      <c r="AB76">
        <f t="shared" si="43"/>
        <v>0</v>
      </c>
      <c r="AC76">
        <f t="shared" si="43"/>
        <v>0</v>
      </c>
      <c r="AD76">
        <f t="shared" si="43"/>
        <v>0</v>
      </c>
      <c r="AE76">
        <f t="shared" si="43"/>
        <v>0</v>
      </c>
      <c r="AF76">
        <f t="shared" si="43"/>
        <v>0</v>
      </c>
      <c r="AG76">
        <f t="shared" si="43"/>
        <v>0</v>
      </c>
      <c r="AH76">
        <f t="shared" si="34"/>
        <v>0</v>
      </c>
      <c r="AI76">
        <f t="shared" si="34"/>
        <v>0</v>
      </c>
      <c r="AJ76">
        <f t="shared" si="34"/>
        <v>0</v>
      </c>
      <c r="AK76">
        <f t="shared" si="34"/>
        <v>0</v>
      </c>
      <c r="AL76">
        <f t="shared" si="34"/>
        <v>0</v>
      </c>
      <c r="AM76">
        <f t="shared" si="34"/>
        <v>0</v>
      </c>
      <c r="AN76">
        <f t="shared" si="34"/>
        <v>0</v>
      </c>
      <c r="AO76">
        <f t="shared" si="34"/>
        <v>0</v>
      </c>
      <c r="AP76">
        <f t="shared" si="34"/>
        <v>0</v>
      </c>
      <c r="AQ76">
        <f t="shared" si="34"/>
        <v>0</v>
      </c>
      <c r="AR76">
        <f t="shared" si="34"/>
        <v>0</v>
      </c>
      <c r="AS76">
        <f t="shared" si="34"/>
        <v>0</v>
      </c>
      <c r="AT76">
        <f t="shared" si="34"/>
        <v>0</v>
      </c>
      <c r="AU76">
        <f t="shared" si="34"/>
        <v>0</v>
      </c>
      <c r="AV76">
        <f t="shared" si="34"/>
        <v>0</v>
      </c>
      <c r="AW76">
        <f t="shared" si="33"/>
        <v>0</v>
      </c>
      <c r="AX76">
        <f t="shared" si="33"/>
        <v>0</v>
      </c>
      <c r="AY76">
        <f t="shared" si="33"/>
        <v>0</v>
      </c>
      <c r="AZ76">
        <f t="shared" si="33"/>
        <v>0</v>
      </c>
      <c r="BA76">
        <f t="shared" si="33"/>
        <v>0</v>
      </c>
      <c r="BB76">
        <f t="shared" si="33"/>
        <v>0</v>
      </c>
      <c r="BC76">
        <f t="shared" si="33"/>
        <v>0</v>
      </c>
      <c r="BD76">
        <f t="shared" si="45"/>
        <v>0</v>
      </c>
      <c r="BE76">
        <f t="shared" si="45"/>
        <v>0</v>
      </c>
      <c r="BF76">
        <f t="shared" si="45"/>
        <v>0</v>
      </c>
      <c r="BG76">
        <f t="shared" si="45"/>
        <v>0</v>
      </c>
      <c r="BH76">
        <f t="shared" si="45"/>
        <v>0</v>
      </c>
      <c r="BI76">
        <f t="shared" si="45"/>
        <v>0</v>
      </c>
      <c r="BJ76">
        <f t="shared" si="45"/>
        <v>0</v>
      </c>
      <c r="BK76">
        <f t="shared" si="45"/>
        <v>0</v>
      </c>
      <c r="BL76">
        <f t="shared" si="45"/>
        <v>0</v>
      </c>
      <c r="BM76">
        <f t="shared" si="45"/>
        <v>0</v>
      </c>
      <c r="BN76">
        <f t="shared" si="45"/>
        <v>0</v>
      </c>
      <c r="BO76">
        <f t="shared" si="45"/>
        <v>0</v>
      </c>
      <c r="BP76">
        <f t="shared" si="45"/>
        <v>0</v>
      </c>
      <c r="BQ76">
        <f t="shared" si="45"/>
        <v>0</v>
      </c>
      <c r="BR76">
        <f t="shared" si="45"/>
        <v>0</v>
      </c>
      <c r="BS76">
        <f t="shared" si="45"/>
        <v>0</v>
      </c>
      <c r="BT76">
        <f t="shared" si="44"/>
        <v>0</v>
      </c>
      <c r="BU76">
        <f t="shared" si="44"/>
        <v>0</v>
      </c>
      <c r="BV76">
        <f t="shared" si="44"/>
        <v>0</v>
      </c>
      <c r="BW76">
        <f t="shared" si="44"/>
        <v>0</v>
      </c>
      <c r="BX76">
        <f t="shared" si="44"/>
        <v>0</v>
      </c>
      <c r="BY76">
        <f t="shared" si="44"/>
        <v>0</v>
      </c>
      <c r="BZ76">
        <f t="shared" si="44"/>
        <v>0</v>
      </c>
      <c r="CA76">
        <f t="shared" si="44"/>
        <v>0</v>
      </c>
      <c r="CB76">
        <f t="shared" si="36"/>
        <v>0</v>
      </c>
      <c r="CC76">
        <f t="shared" si="36"/>
        <v>0</v>
      </c>
      <c r="CD76">
        <f t="shared" si="36"/>
        <v>0</v>
      </c>
      <c r="CE76">
        <f t="shared" si="36"/>
        <v>0</v>
      </c>
      <c r="CF76">
        <f t="shared" si="36"/>
        <v>0</v>
      </c>
      <c r="CG76">
        <f t="shared" si="36"/>
        <v>0</v>
      </c>
      <c r="CH76">
        <f t="shared" si="36"/>
        <v>0</v>
      </c>
      <c r="CI76">
        <f t="shared" si="36"/>
        <v>0</v>
      </c>
      <c r="CJ76">
        <f t="shared" si="36"/>
        <v>0</v>
      </c>
      <c r="CK76">
        <f t="shared" si="36"/>
        <v>0</v>
      </c>
      <c r="CL76">
        <f t="shared" si="36"/>
        <v>0</v>
      </c>
      <c r="CM76">
        <f t="shared" si="36"/>
        <v>-8.4619947992654751E-2</v>
      </c>
      <c r="CN76">
        <f t="shared" si="35"/>
        <v>1.0142199674592878</v>
      </c>
      <c r="CO76">
        <f t="shared" si="35"/>
        <v>-8.4619947992654751E-2</v>
      </c>
      <c r="CP76">
        <f t="shared" si="35"/>
        <v>0</v>
      </c>
      <c r="CQ76">
        <f t="shared" si="35"/>
        <v>0</v>
      </c>
      <c r="CR76">
        <f t="shared" si="35"/>
        <v>0</v>
      </c>
      <c r="CS76">
        <f t="shared" si="35"/>
        <v>0</v>
      </c>
      <c r="CT76">
        <f t="shared" si="35"/>
        <v>0</v>
      </c>
      <c r="CU76">
        <f t="shared" si="35"/>
        <v>0</v>
      </c>
      <c r="CV76">
        <f t="shared" si="35"/>
        <v>0</v>
      </c>
      <c r="CW76">
        <f t="shared" si="27"/>
        <v>0</v>
      </c>
      <c r="CX76">
        <f t="shared" si="32"/>
        <v>0</v>
      </c>
      <c r="DA76">
        <f t="shared" si="39"/>
        <v>16870.971431832433</v>
      </c>
      <c r="DB76">
        <f t="shared" si="40"/>
        <v>7210.0285681675668</v>
      </c>
    </row>
    <row r="77" spans="1:106" x14ac:dyDescent="0.2">
      <c r="A77" s="11">
        <v>1</v>
      </c>
      <c r="B77" s="2">
        <v>63.3</v>
      </c>
      <c r="C77" s="3">
        <v>102.4</v>
      </c>
      <c r="D77" s="2">
        <v>1015.3</v>
      </c>
      <c r="E77" s="3">
        <v>8452.2999999999993</v>
      </c>
      <c r="F77" s="2">
        <v>79.7</v>
      </c>
      <c r="G77" s="12">
        <v>-2018.1392337770958</v>
      </c>
      <c r="H77">
        <f t="shared" si="41"/>
        <v>2018.1392337770958</v>
      </c>
      <c r="J77" s="9">
        <v>42669</v>
      </c>
      <c r="Q77">
        <v>76</v>
      </c>
      <c r="R77">
        <f t="shared" si="43"/>
        <v>0</v>
      </c>
      <c r="S77">
        <f t="shared" si="43"/>
        <v>0</v>
      </c>
      <c r="T77">
        <f t="shared" si="43"/>
        <v>0</v>
      </c>
      <c r="U77">
        <f t="shared" si="43"/>
        <v>0</v>
      </c>
      <c r="V77">
        <f t="shared" si="43"/>
        <v>0</v>
      </c>
      <c r="W77">
        <f t="shared" si="43"/>
        <v>0</v>
      </c>
      <c r="X77">
        <f t="shared" si="43"/>
        <v>0</v>
      </c>
      <c r="Y77">
        <f t="shared" si="43"/>
        <v>0</v>
      </c>
      <c r="Z77">
        <f t="shared" si="43"/>
        <v>0</v>
      </c>
      <c r="AA77">
        <f t="shared" si="43"/>
        <v>0</v>
      </c>
      <c r="AB77">
        <f t="shared" si="43"/>
        <v>0</v>
      </c>
      <c r="AC77">
        <f t="shared" si="43"/>
        <v>0</v>
      </c>
      <c r="AD77">
        <f t="shared" si="43"/>
        <v>0</v>
      </c>
      <c r="AE77">
        <f t="shared" si="43"/>
        <v>0</v>
      </c>
      <c r="AF77">
        <f t="shared" si="43"/>
        <v>0</v>
      </c>
      <c r="AG77">
        <f t="shared" si="43"/>
        <v>0</v>
      </c>
      <c r="AH77">
        <f t="shared" si="34"/>
        <v>0</v>
      </c>
      <c r="AI77">
        <f t="shared" si="34"/>
        <v>0</v>
      </c>
      <c r="AJ77">
        <f t="shared" si="34"/>
        <v>0</v>
      </c>
      <c r="AK77">
        <f t="shared" si="34"/>
        <v>0</v>
      </c>
      <c r="AL77">
        <f t="shared" si="34"/>
        <v>0</v>
      </c>
      <c r="AM77">
        <f t="shared" si="34"/>
        <v>0</v>
      </c>
      <c r="AN77">
        <f t="shared" si="34"/>
        <v>0</v>
      </c>
      <c r="AO77">
        <f t="shared" si="34"/>
        <v>0</v>
      </c>
      <c r="AP77">
        <f t="shared" si="34"/>
        <v>0</v>
      </c>
      <c r="AQ77">
        <f t="shared" si="34"/>
        <v>0</v>
      </c>
      <c r="AR77">
        <f t="shared" si="34"/>
        <v>0</v>
      </c>
      <c r="AS77">
        <f t="shared" si="34"/>
        <v>0</v>
      </c>
      <c r="AT77">
        <f t="shared" si="34"/>
        <v>0</v>
      </c>
      <c r="AU77">
        <f t="shared" si="34"/>
        <v>0</v>
      </c>
      <c r="AV77">
        <f t="shared" si="34"/>
        <v>0</v>
      </c>
      <c r="AW77">
        <f t="shared" si="33"/>
        <v>0</v>
      </c>
      <c r="AX77">
        <f t="shared" si="33"/>
        <v>0</v>
      </c>
      <c r="AY77">
        <f t="shared" si="33"/>
        <v>0</v>
      </c>
      <c r="AZ77">
        <f t="shared" si="33"/>
        <v>0</v>
      </c>
      <c r="BA77">
        <f t="shared" si="33"/>
        <v>0</v>
      </c>
      <c r="BB77">
        <f t="shared" si="33"/>
        <v>0</v>
      </c>
      <c r="BC77">
        <f t="shared" si="33"/>
        <v>0</v>
      </c>
      <c r="BD77">
        <f t="shared" si="45"/>
        <v>0</v>
      </c>
      <c r="BE77">
        <f t="shared" si="45"/>
        <v>0</v>
      </c>
      <c r="BF77">
        <f t="shared" si="45"/>
        <v>0</v>
      </c>
      <c r="BG77">
        <f t="shared" si="45"/>
        <v>0</v>
      </c>
      <c r="BH77">
        <f t="shared" si="45"/>
        <v>0</v>
      </c>
      <c r="BI77">
        <f t="shared" si="45"/>
        <v>0</v>
      </c>
      <c r="BJ77">
        <f t="shared" si="45"/>
        <v>0</v>
      </c>
      <c r="BK77">
        <f t="shared" si="45"/>
        <v>0</v>
      </c>
      <c r="BL77">
        <f t="shared" si="45"/>
        <v>0</v>
      </c>
      <c r="BM77">
        <f t="shared" si="44"/>
        <v>0</v>
      </c>
      <c r="BN77">
        <f t="shared" si="44"/>
        <v>0</v>
      </c>
      <c r="BO77">
        <f t="shared" si="44"/>
        <v>0</v>
      </c>
      <c r="BP77">
        <f t="shared" si="44"/>
        <v>0</v>
      </c>
      <c r="BQ77">
        <f t="shared" si="44"/>
        <v>0</v>
      </c>
      <c r="BR77">
        <f t="shared" si="44"/>
        <v>0</v>
      </c>
      <c r="BS77">
        <f t="shared" si="44"/>
        <v>0</v>
      </c>
      <c r="BT77">
        <f t="shared" si="44"/>
        <v>0</v>
      </c>
      <c r="BU77">
        <f t="shared" si="44"/>
        <v>0</v>
      </c>
      <c r="BV77">
        <f t="shared" si="44"/>
        <v>0</v>
      </c>
      <c r="BW77">
        <f t="shared" si="44"/>
        <v>0</v>
      </c>
      <c r="BX77">
        <f t="shared" si="44"/>
        <v>0</v>
      </c>
      <c r="BY77">
        <f t="shared" si="44"/>
        <v>0</v>
      </c>
      <c r="BZ77">
        <f t="shared" si="44"/>
        <v>0</v>
      </c>
      <c r="CA77">
        <f t="shared" si="44"/>
        <v>0</v>
      </c>
      <c r="CB77">
        <f t="shared" si="36"/>
        <v>0</v>
      </c>
      <c r="CC77">
        <f t="shared" si="36"/>
        <v>0</v>
      </c>
      <c r="CD77">
        <f t="shared" si="36"/>
        <v>0</v>
      </c>
      <c r="CE77">
        <f t="shared" si="36"/>
        <v>0</v>
      </c>
      <c r="CF77">
        <f t="shared" si="36"/>
        <v>0</v>
      </c>
      <c r="CG77">
        <f t="shared" si="36"/>
        <v>0</v>
      </c>
      <c r="CH77">
        <f t="shared" si="36"/>
        <v>0</v>
      </c>
      <c r="CI77">
        <f t="shared" si="36"/>
        <v>0</v>
      </c>
      <c r="CJ77">
        <f t="shared" si="36"/>
        <v>0</v>
      </c>
      <c r="CK77">
        <f t="shared" si="36"/>
        <v>0</v>
      </c>
      <c r="CL77">
        <f t="shared" si="36"/>
        <v>0</v>
      </c>
      <c r="CM77">
        <f t="shared" si="36"/>
        <v>0</v>
      </c>
      <c r="CN77">
        <f t="shared" si="35"/>
        <v>-8.4619947992654751E-2</v>
      </c>
      <c r="CO77">
        <f t="shared" si="35"/>
        <v>1.0142199674592878</v>
      </c>
      <c r="CP77">
        <f t="shared" si="35"/>
        <v>-8.4619947992654751E-2</v>
      </c>
      <c r="CQ77">
        <f t="shared" si="35"/>
        <v>0</v>
      </c>
      <c r="CR77">
        <f t="shared" si="35"/>
        <v>0</v>
      </c>
      <c r="CS77">
        <f t="shared" si="35"/>
        <v>0</v>
      </c>
      <c r="CT77">
        <f t="shared" si="35"/>
        <v>0</v>
      </c>
      <c r="CU77">
        <f t="shared" si="35"/>
        <v>0</v>
      </c>
      <c r="CV77">
        <f t="shared" si="35"/>
        <v>0</v>
      </c>
      <c r="CW77">
        <f t="shared" si="27"/>
        <v>0</v>
      </c>
      <c r="CX77">
        <f t="shared" si="32"/>
        <v>0</v>
      </c>
      <c r="DA77">
        <f t="shared" si="39"/>
        <v>44649.27543161418</v>
      </c>
      <c r="DB77">
        <f t="shared" si="40"/>
        <v>-1980.27543161418</v>
      </c>
    </row>
    <row r="78" spans="1:106" x14ac:dyDescent="0.2">
      <c r="A78" s="11">
        <v>1</v>
      </c>
      <c r="B78" s="2">
        <v>56.4</v>
      </c>
      <c r="C78" s="3">
        <v>102.1</v>
      </c>
      <c r="D78" s="2">
        <v>726.9</v>
      </c>
      <c r="E78" s="3">
        <v>1106.7</v>
      </c>
      <c r="F78" s="2">
        <v>61</v>
      </c>
      <c r="G78" s="12">
        <v>-895.12966240817332</v>
      </c>
      <c r="H78">
        <f t="shared" si="41"/>
        <v>895.12966240817332</v>
      </c>
      <c r="J78" s="9">
        <v>23992</v>
      </c>
      <c r="Q78">
        <v>77</v>
      </c>
      <c r="R78">
        <f t="shared" si="43"/>
        <v>0</v>
      </c>
      <c r="S78">
        <f t="shared" si="43"/>
        <v>0</v>
      </c>
      <c r="T78">
        <f t="shared" si="43"/>
        <v>0</v>
      </c>
      <c r="U78">
        <f t="shared" si="43"/>
        <v>0</v>
      </c>
      <c r="V78">
        <f t="shared" si="43"/>
        <v>0</v>
      </c>
      <c r="W78">
        <f t="shared" si="43"/>
        <v>0</v>
      </c>
      <c r="X78">
        <f t="shared" si="43"/>
        <v>0</v>
      </c>
      <c r="Y78">
        <f t="shared" si="43"/>
        <v>0</v>
      </c>
      <c r="Z78">
        <f t="shared" si="43"/>
        <v>0</v>
      </c>
      <c r="AA78">
        <f t="shared" si="43"/>
        <v>0</v>
      </c>
      <c r="AB78">
        <f t="shared" si="43"/>
        <v>0</v>
      </c>
      <c r="AC78">
        <f t="shared" si="43"/>
        <v>0</v>
      </c>
      <c r="AD78">
        <f t="shared" si="43"/>
        <v>0</v>
      </c>
      <c r="AE78">
        <f t="shared" si="43"/>
        <v>0</v>
      </c>
      <c r="AF78">
        <f t="shared" si="43"/>
        <v>0</v>
      </c>
      <c r="AG78">
        <f t="shared" si="43"/>
        <v>0</v>
      </c>
      <c r="AH78">
        <f t="shared" si="34"/>
        <v>0</v>
      </c>
      <c r="AI78">
        <f t="shared" si="34"/>
        <v>0</v>
      </c>
      <c r="AJ78">
        <f t="shared" si="34"/>
        <v>0</v>
      </c>
      <c r="AK78">
        <f t="shared" si="34"/>
        <v>0</v>
      </c>
      <c r="AL78">
        <f t="shared" si="34"/>
        <v>0</v>
      </c>
      <c r="AM78">
        <f t="shared" si="34"/>
        <v>0</v>
      </c>
      <c r="AN78">
        <f t="shared" si="34"/>
        <v>0</v>
      </c>
      <c r="AO78">
        <f t="shared" si="34"/>
        <v>0</v>
      </c>
      <c r="AP78">
        <f t="shared" si="34"/>
        <v>0</v>
      </c>
      <c r="AQ78">
        <f t="shared" si="34"/>
        <v>0</v>
      </c>
      <c r="AR78">
        <f t="shared" si="34"/>
        <v>0</v>
      </c>
      <c r="AS78">
        <f t="shared" si="34"/>
        <v>0</v>
      </c>
      <c r="AT78">
        <f t="shared" si="34"/>
        <v>0</v>
      </c>
      <c r="AU78">
        <f t="shared" si="34"/>
        <v>0</v>
      </c>
      <c r="AV78">
        <f t="shared" si="34"/>
        <v>0</v>
      </c>
      <c r="AW78">
        <f t="shared" si="33"/>
        <v>0</v>
      </c>
      <c r="AX78">
        <f t="shared" si="33"/>
        <v>0</v>
      </c>
      <c r="AY78">
        <f t="shared" si="33"/>
        <v>0</v>
      </c>
      <c r="AZ78">
        <f t="shared" si="33"/>
        <v>0</v>
      </c>
      <c r="BA78">
        <f t="shared" si="33"/>
        <v>0</v>
      </c>
      <c r="BB78">
        <f t="shared" si="33"/>
        <v>0</v>
      </c>
      <c r="BC78">
        <f t="shared" si="33"/>
        <v>0</v>
      </c>
      <c r="BD78">
        <f t="shared" si="45"/>
        <v>0</v>
      </c>
      <c r="BE78">
        <f t="shared" si="45"/>
        <v>0</v>
      </c>
      <c r="BF78">
        <f t="shared" si="45"/>
        <v>0</v>
      </c>
      <c r="BG78">
        <f t="shared" si="45"/>
        <v>0</v>
      </c>
      <c r="BH78">
        <f t="shared" si="45"/>
        <v>0</v>
      </c>
      <c r="BI78">
        <f t="shared" si="45"/>
        <v>0</v>
      </c>
      <c r="BJ78">
        <f t="shared" si="45"/>
        <v>0</v>
      </c>
      <c r="BK78">
        <f t="shared" si="45"/>
        <v>0</v>
      </c>
      <c r="BL78">
        <f t="shared" si="45"/>
        <v>0</v>
      </c>
      <c r="BM78">
        <f t="shared" si="44"/>
        <v>0</v>
      </c>
      <c r="BN78">
        <f t="shared" si="44"/>
        <v>0</v>
      </c>
      <c r="BO78">
        <f t="shared" si="44"/>
        <v>0</v>
      </c>
      <c r="BP78">
        <f t="shared" si="44"/>
        <v>0</v>
      </c>
      <c r="BQ78">
        <f t="shared" si="44"/>
        <v>0</v>
      </c>
      <c r="BR78">
        <f t="shared" si="44"/>
        <v>0</v>
      </c>
      <c r="BS78">
        <f t="shared" si="44"/>
        <v>0</v>
      </c>
      <c r="BT78">
        <f t="shared" si="44"/>
        <v>0</v>
      </c>
      <c r="BU78">
        <f t="shared" si="44"/>
        <v>0</v>
      </c>
      <c r="BV78">
        <f t="shared" si="44"/>
        <v>0</v>
      </c>
      <c r="BW78">
        <f t="shared" si="44"/>
        <v>0</v>
      </c>
      <c r="BX78">
        <f t="shared" si="44"/>
        <v>0</v>
      </c>
      <c r="BY78">
        <f t="shared" si="44"/>
        <v>0</v>
      </c>
      <c r="BZ78">
        <f t="shared" si="44"/>
        <v>0</v>
      </c>
      <c r="CA78">
        <f t="shared" si="44"/>
        <v>0</v>
      </c>
      <c r="CB78">
        <f t="shared" si="36"/>
        <v>0</v>
      </c>
      <c r="CC78">
        <f t="shared" si="36"/>
        <v>0</v>
      </c>
      <c r="CD78">
        <f t="shared" si="36"/>
        <v>0</v>
      </c>
      <c r="CE78">
        <f t="shared" si="36"/>
        <v>0</v>
      </c>
      <c r="CF78">
        <f t="shared" si="36"/>
        <v>0</v>
      </c>
      <c r="CG78">
        <f t="shared" si="36"/>
        <v>0</v>
      </c>
      <c r="CH78">
        <f t="shared" si="36"/>
        <v>0</v>
      </c>
      <c r="CI78">
        <f t="shared" si="36"/>
        <v>0</v>
      </c>
      <c r="CJ78">
        <f t="shared" si="36"/>
        <v>0</v>
      </c>
      <c r="CK78">
        <f t="shared" si="36"/>
        <v>0</v>
      </c>
      <c r="CL78">
        <f t="shared" si="36"/>
        <v>0</v>
      </c>
      <c r="CM78">
        <f t="shared" si="36"/>
        <v>0</v>
      </c>
      <c r="CN78">
        <f t="shared" si="35"/>
        <v>0</v>
      </c>
      <c r="CO78">
        <f t="shared" si="35"/>
        <v>-8.4619947992654751E-2</v>
      </c>
      <c r="CP78">
        <f t="shared" si="35"/>
        <v>1.0142199674592878</v>
      </c>
      <c r="CQ78">
        <f t="shared" si="35"/>
        <v>-8.4619947992654751E-2</v>
      </c>
      <c r="CR78">
        <f t="shared" si="35"/>
        <v>0</v>
      </c>
      <c r="CS78">
        <f t="shared" si="35"/>
        <v>0</v>
      </c>
      <c r="CT78">
        <f t="shared" si="35"/>
        <v>0</v>
      </c>
      <c r="CU78">
        <f t="shared" si="35"/>
        <v>0</v>
      </c>
      <c r="CV78">
        <f t="shared" si="35"/>
        <v>0</v>
      </c>
      <c r="CW78">
        <f t="shared" si="27"/>
        <v>0</v>
      </c>
      <c r="CX78">
        <f t="shared" si="32"/>
        <v>0</v>
      </c>
      <c r="DA78">
        <f t="shared" si="39"/>
        <v>24907.837811839421</v>
      </c>
      <c r="DB78">
        <f t="shared" si="40"/>
        <v>-915.83781183942119</v>
      </c>
    </row>
    <row r="79" spans="1:106" x14ac:dyDescent="0.2">
      <c r="A79" s="11">
        <v>1</v>
      </c>
      <c r="B79" s="2">
        <v>65.900000000000006</v>
      </c>
      <c r="C79" s="3">
        <v>105.1</v>
      </c>
      <c r="D79" s="2">
        <v>799.6</v>
      </c>
      <c r="E79" s="3">
        <v>344.9</v>
      </c>
      <c r="F79" s="2">
        <v>79.2</v>
      </c>
      <c r="G79" s="12">
        <v>2262.2780630653724</v>
      </c>
      <c r="H79">
        <f t="shared" si="41"/>
        <v>2262.2780630653724</v>
      </c>
      <c r="J79" s="9">
        <v>48758</v>
      </c>
      <c r="Q79">
        <v>78</v>
      </c>
      <c r="R79">
        <f t="shared" si="43"/>
        <v>0</v>
      </c>
      <c r="S79">
        <f t="shared" si="43"/>
        <v>0</v>
      </c>
      <c r="T79">
        <f t="shared" si="43"/>
        <v>0</v>
      </c>
      <c r="U79">
        <f t="shared" si="43"/>
        <v>0</v>
      </c>
      <c r="V79">
        <f t="shared" si="43"/>
        <v>0</v>
      </c>
      <c r="W79">
        <f t="shared" si="43"/>
        <v>0</v>
      </c>
      <c r="X79">
        <f t="shared" si="43"/>
        <v>0</v>
      </c>
      <c r="Y79">
        <f t="shared" si="43"/>
        <v>0</v>
      </c>
      <c r="Z79">
        <f t="shared" si="43"/>
        <v>0</v>
      </c>
      <c r="AA79">
        <f t="shared" si="43"/>
        <v>0</v>
      </c>
      <c r="AB79">
        <f t="shared" si="43"/>
        <v>0</v>
      </c>
      <c r="AC79">
        <f t="shared" si="43"/>
        <v>0</v>
      </c>
      <c r="AD79">
        <f t="shared" si="43"/>
        <v>0</v>
      </c>
      <c r="AE79">
        <f t="shared" si="43"/>
        <v>0</v>
      </c>
      <c r="AF79">
        <f t="shared" si="43"/>
        <v>0</v>
      </c>
      <c r="AG79">
        <f t="shared" si="43"/>
        <v>0</v>
      </c>
      <c r="AH79">
        <f t="shared" ref="AH79:AV86" si="46">IF(AND(AH$1=$Q79,OR(AH$1=1,AH$1=85)),$L$2,IF(ABS(AH$1-$Q79)=1,$N$2,IF(AH$1=$Q79,$M$2,0)))</f>
        <v>0</v>
      </c>
      <c r="AI79">
        <f t="shared" si="46"/>
        <v>0</v>
      </c>
      <c r="AJ79">
        <f t="shared" si="46"/>
        <v>0</v>
      </c>
      <c r="AK79">
        <f t="shared" si="46"/>
        <v>0</v>
      </c>
      <c r="AL79">
        <f t="shared" si="46"/>
        <v>0</v>
      </c>
      <c r="AM79">
        <f t="shared" si="46"/>
        <v>0</v>
      </c>
      <c r="AN79">
        <f t="shared" si="46"/>
        <v>0</v>
      </c>
      <c r="AO79">
        <f t="shared" si="46"/>
        <v>0</v>
      </c>
      <c r="AP79">
        <f t="shared" si="46"/>
        <v>0</v>
      </c>
      <c r="AQ79">
        <f t="shared" si="46"/>
        <v>0</v>
      </c>
      <c r="AR79">
        <f t="shared" si="46"/>
        <v>0</v>
      </c>
      <c r="AS79">
        <f t="shared" si="46"/>
        <v>0</v>
      </c>
      <c r="AT79">
        <f t="shared" si="46"/>
        <v>0</v>
      </c>
      <c r="AU79">
        <f t="shared" si="46"/>
        <v>0</v>
      </c>
      <c r="AV79">
        <f t="shared" si="46"/>
        <v>0</v>
      </c>
      <c r="AW79">
        <f t="shared" si="33"/>
        <v>0</v>
      </c>
      <c r="AX79">
        <f t="shared" si="33"/>
        <v>0</v>
      </c>
      <c r="AY79">
        <f t="shared" si="33"/>
        <v>0</v>
      </c>
      <c r="AZ79">
        <f t="shared" si="33"/>
        <v>0</v>
      </c>
      <c r="BA79">
        <f t="shared" si="33"/>
        <v>0</v>
      </c>
      <c r="BB79">
        <f t="shared" si="33"/>
        <v>0</v>
      </c>
      <c r="BC79">
        <f t="shared" si="33"/>
        <v>0</v>
      </c>
      <c r="BD79">
        <f t="shared" si="45"/>
        <v>0</v>
      </c>
      <c r="BE79">
        <f t="shared" si="45"/>
        <v>0</v>
      </c>
      <c r="BF79">
        <f t="shared" si="45"/>
        <v>0</v>
      </c>
      <c r="BG79">
        <f t="shared" si="45"/>
        <v>0</v>
      </c>
      <c r="BH79">
        <f t="shared" si="45"/>
        <v>0</v>
      </c>
      <c r="BI79">
        <f t="shared" si="45"/>
        <v>0</v>
      </c>
      <c r="BJ79">
        <f t="shared" si="45"/>
        <v>0</v>
      </c>
      <c r="BK79">
        <f t="shared" si="45"/>
        <v>0</v>
      </c>
      <c r="BL79">
        <f t="shared" si="45"/>
        <v>0</v>
      </c>
      <c r="BM79">
        <f t="shared" si="44"/>
        <v>0</v>
      </c>
      <c r="BN79">
        <f t="shared" si="44"/>
        <v>0</v>
      </c>
      <c r="BO79">
        <f t="shared" si="44"/>
        <v>0</v>
      </c>
      <c r="BP79">
        <f t="shared" si="44"/>
        <v>0</v>
      </c>
      <c r="BQ79">
        <f t="shared" si="44"/>
        <v>0</v>
      </c>
      <c r="BR79">
        <f t="shared" si="44"/>
        <v>0</v>
      </c>
      <c r="BS79">
        <f t="shared" si="44"/>
        <v>0</v>
      </c>
      <c r="BT79">
        <f t="shared" si="44"/>
        <v>0</v>
      </c>
      <c r="BU79">
        <f t="shared" si="44"/>
        <v>0</v>
      </c>
      <c r="BV79">
        <f t="shared" si="44"/>
        <v>0</v>
      </c>
      <c r="BW79">
        <f t="shared" si="44"/>
        <v>0</v>
      </c>
      <c r="BX79">
        <f t="shared" si="44"/>
        <v>0</v>
      </c>
      <c r="BY79">
        <f t="shared" si="44"/>
        <v>0</v>
      </c>
      <c r="BZ79">
        <f t="shared" si="44"/>
        <v>0</v>
      </c>
      <c r="CA79">
        <f t="shared" si="44"/>
        <v>0</v>
      </c>
      <c r="CB79">
        <f t="shared" si="36"/>
        <v>0</v>
      </c>
      <c r="CC79">
        <f t="shared" si="36"/>
        <v>0</v>
      </c>
      <c r="CD79">
        <f t="shared" si="36"/>
        <v>0</v>
      </c>
      <c r="CE79">
        <f t="shared" si="36"/>
        <v>0</v>
      </c>
      <c r="CF79">
        <f t="shared" si="36"/>
        <v>0</v>
      </c>
      <c r="CG79">
        <f t="shared" si="36"/>
        <v>0</v>
      </c>
      <c r="CH79">
        <f t="shared" si="36"/>
        <v>0</v>
      </c>
      <c r="CI79">
        <f t="shared" si="36"/>
        <v>0</v>
      </c>
      <c r="CJ79">
        <f t="shared" si="36"/>
        <v>0</v>
      </c>
      <c r="CK79">
        <f t="shared" si="36"/>
        <v>0</v>
      </c>
      <c r="CL79">
        <f t="shared" si="36"/>
        <v>0</v>
      </c>
      <c r="CM79">
        <f t="shared" si="36"/>
        <v>0</v>
      </c>
      <c r="CN79">
        <f t="shared" si="35"/>
        <v>0</v>
      </c>
      <c r="CO79">
        <f t="shared" si="35"/>
        <v>0</v>
      </c>
      <c r="CP79">
        <f t="shared" si="35"/>
        <v>-8.4619947992654751E-2</v>
      </c>
      <c r="CQ79">
        <f t="shared" si="35"/>
        <v>1.0142199674592878</v>
      </c>
      <c r="CR79">
        <f t="shared" si="35"/>
        <v>-8.4619947992654751E-2</v>
      </c>
      <c r="CS79">
        <f t="shared" si="35"/>
        <v>0</v>
      </c>
      <c r="CT79">
        <f t="shared" si="35"/>
        <v>0</v>
      </c>
      <c r="CU79">
        <f t="shared" si="35"/>
        <v>0</v>
      </c>
      <c r="CV79">
        <f t="shared" si="35"/>
        <v>0</v>
      </c>
      <c r="CW79">
        <f t="shared" si="27"/>
        <v>0</v>
      </c>
      <c r="CX79">
        <f t="shared" si="32"/>
        <v>0</v>
      </c>
      <c r="DA79">
        <f t="shared" si="39"/>
        <v>46457.120684010573</v>
      </c>
      <c r="DB79">
        <f t="shared" si="40"/>
        <v>2300.8793159894267</v>
      </c>
    </row>
    <row r="80" spans="1:106" x14ac:dyDescent="0.2">
      <c r="A80" s="11">
        <v>1</v>
      </c>
      <c r="B80" s="2">
        <v>61.4</v>
      </c>
      <c r="C80" s="3">
        <v>103.8</v>
      </c>
      <c r="D80" s="2">
        <v>764.7</v>
      </c>
      <c r="E80" s="3">
        <v>3737.2</v>
      </c>
      <c r="F80" s="2">
        <v>65.2</v>
      </c>
      <c r="G80" s="12">
        <v>-572.11757245027547</v>
      </c>
      <c r="H80">
        <f t="shared" si="41"/>
        <v>572.11757245027547</v>
      </c>
      <c r="J80" s="9">
        <v>34619</v>
      </c>
      <c r="Q80">
        <v>79</v>
      </c>
      <c r="R80">
        <f t="shared" si="43"/>
        <v>0</v>
      </c>
      <c r="S80">
        <f t="shared" si="43"/>
        <v>0</v>
      </c>
      <c r="T80">
        <f t="shared" si="43"/>
        <v>0</v>
      </c>
      <c r="U80">
        <f t="shared" si="43"/>
        <v>0</v>
      </c>
      <c r="V80">
        <f t="shared" si="43"/>
        <v>0</v>
      </c>
      <c r="W80">
        <f t="shared" si="43"/>
        <v>0</v>
      </c>
      <c r="X80">
        <f t="shared" si="43"/>
        <v>0</v>
      </c>
      <c r="Y80">
        <f t="shared" si="43"/>
        <v>0</v>
      </c>
      <c r="Z80">
        <f t="shared" si="43"/>
        <v>0</v>
      </c>
      <c r="AA80">
        <f t="shared" si="43"/>
        <v>0</v>
      </c>
      <c r="AB80">
        <f t="shared" si="43"/>
        <v>0</v>
      </c>
      <c r="AC80">
        <f t="shared" si="43"/>
        <v>0</v>
      </c>
      <c r="AD80">
        <f t="shared" si="43"/>
        <v>0</v>
      </c>
      <c r="AE80">
        <f t="shared" si="43"/>
        <v>0</v>
      </c>
      <c r="AF80">
        <f t="shared" si="43"/>
        <v>0</v>
      </c>
      <c r="AG80">
        <f t="shared" si="43"/>
        <v>0</v>
      </c>
      <c r="AH80">
        <f t="shared" si="46"/>
        <v>0</v>
      </c>
      <c r="AI80">
        <f t="shared" si="46"/>
        <v>0</v>
      </c>
      <c r="AJ80">
        <f t="shared" si="46"/>
        <v>0</v>
      </c>
      <c r="AK80">
        <f t="shared" si="46"/>
        <v>0</v>
      </c>
      <c r="AL80">
        <f t="shared" si="46"/>
        <v>0</v>
      </c>
      <c r="AM80">
        <f t="shared" si="46"/>
        <v>0</v>
      </c>
      <c r="AN80">
        <f t="shared" si="46"/>
        <v>0</v>
      </c>
      <c r="AO80">
        <f t="shared" si="46"/>
        <v>0</v>
      </c>
      <c r="AP80">
        <f t="shared" si="46"/>
        <v>0</v>
      </c>
      <c r="AQ80">
        <f t="shared" si="46"/>
        <v>0</v>
      </c>
      <c r="AR80">
        <f t="shared" si="46"/>
        <v>0</v>
      </c>
      <c r="AS80">
        <f t="shared" si="46"/>
        <v>0</v>
      </c>
      <c r="AT80">
        <f t="shared" si="46"/>
        <v>0</v>
      </c>
      <c r="AU80">
        <f t="shared" si="46"/>
        <v>0</v>
      </c>
      <c r="AV80">
        <f t="shared" si="46"/>
        <v>0</v>
      </c>
      <c r="AW80">
        <f t="shared" si="33"/>
        <v>0</v>
      </c>
      <c r="AX80">
        <f t="shared" si="33"/>
        <v>0</v>
      </c>
      <c r="AY80">
        <f t="shared" si="33"/>
        <v>0</v>
      </c>
      <c r="AZ80">
        <f t="shared" si="33"/>
        <v>0</v>
      </c>
      <c r="BA80">
        <f t="shared" si="33"/>
        <v>0</v>
      </c>
      <c r="BB80">
        <f t="shared" si="33"/>
        <v>0</v>
      </c>
      <c r="BC80">
        <f t="shared" si="33"/>
        <v>0</v>
      </c>
      <c r="BD80">
        <f t="shared" si="45"/>
        <v>0</v>
      </c>
      <c r="BE80">
        <f t="shared" si="45"/>
        <v>0</v>
      </c>
      <c r="BF80">
        <f t="shared" si="45"/>
        <v>0</v>
      </c>
      <c r="BG80">
        <f t="shared" si="45"/>
        <v>0</v>
      </c>
      <c r="BH80">
        <f t="shared" si="45"/>
        <v>0</v>
      </c>
      <c r="BI80">
        <f t="shared" si="45"/>
        <v>0</v>
      </c>
      <c r="BJ80">
        <f t="shared" si="45"/>
        <v>0</v>
      </c>
      <c r="BK80">
        <f t="shared" si="45"/>
        <v>0</v>
      </c>
      <c r="BL80">
        <f t="shared" si="45"/>
        <v>0</v>
      </c>
      <c r="BM80">
        <f t="shared" si="44"/>
        <v>0</v>
      </c>
      <c r="BN80">
        <f t="shared" si="44"/>
        <v>0</v>
      </c>
      <c r="BO80">
        <f t="shared" si="44"/>
        <v>0</v>
      </c>
      <c r="BP80">
        <f t="shared" si="44"/>
        <v>0</v>
      </c>
      <c r="BQ80">
        <f t="shared" si="44"/>
        <v>0</v>
      </c>
      <c r="BR80">
        <f t="shared" si="44"/>
        <v>0</v>
      </c>
      <c r="BS80">
        <f t="shared" si="44"/>
        <v>0</v>
      </c>
      <c r="BT80">
        <f t="shared" si="44"/>
        <v>0</v>
      </c>
      <c r="BU80">
        <f t="shared" si="44"/>
        <v>0</v>
      </c>
      <c r="BV80">
        <f t="shared" si="44"/>
        <v>0</v>
      </c>
      <c r="BW80">
        <f t="shared" si="44"/>
        <v>0</v>
      </c>
      <c r="BX80">
        <f t="shared" si="44"/>
        <v>0</v>
      </c>
      <c r="BY80">
        <f t="shared" si="44"/>
        <v>0</v>
      </c>
      <c r="BZ80">
        <f t="shared" si="44"/>
        <v>0</v>
      </c>
      <c r="CA80">
        <f t="shared" si="44"/>
        <v>0</v>
      </c>
      <c r="CB80">
        <f t="shared" si="36"/>
        <v>0</v>
      </c>
      <c r="CC80">
        <f t="shared" si="36"/>
        <v>0</v>
      </c>
      <c r="CD80">
        <f t="shared" si="36"/>
        <v>0</v>
      </c>
      <c r="CE80">
        <f t="shared" si="36"/>
        <v>0</v>
      </c>
      <c r="CF80">
        <f t="shared" si="36"/>
        <v>0</v>
      </c>
      <c r="CG80">
        <f t="shared" si="36"/>
        <v>0</v>
      </c>
      <c r="CH80">
        <f t="shared" si="36"/>
        <v>0</v>
      </c>
      <c r="CI80">
        <f t="shared" si="36"/>
        <v>0</v>
      </c>
      <c r="CJ80">
        <f t="shared" si="36"/>
        <v>0</v>
      </c>
      <c r="CK80">
        <f t="shared" si="36"/>
        <v>0</v>
      </c>
      <c r="CL80">
        <f t="shared" si="36"/>
        <v>0</v>
      </c>
      <c r="CM80">
        <f t="shared" si="36"/>
        <v>0</v>
      </c>
      <c r="CN80">
        <f t="shared" si="35"/>
        <v>0</v>
      </c>
      <c r="CO80">
        <f t="shared" si="35"/>
        <v>0</v>
      </c>
      <c r="CP80">
        <f t="shared" si="35"/>
        <v>0</v>
      </c>
      <c r="CQ80">
        <f t="shared" si="35"/>
        <v>-8.4619947992654751E-2</v>
      </c>
      <c r="CR80">
        <f t="shared" si="35"/>
        <v>1.0142199674592878</v>
      </c>
      <c r="CS80">
        <f t="shared" si="35"/>
        <v>-8.4619947992654751E-2</v>
      </c>
      <c r="CT80">
        <f t="shared" si="35"/>
        <v>0</v>
      </c>
      <c r="CU80">
        <f t="shared" si="35"/>
        <v>0</v>
      </c>
      <c r="CV80">
        <f t="shared" si="35"/>
        <v>0</v>
      </c>
      <c r="CW80">
        <f t="shared" si="27"/>
        <v>0</v>
      </c>
      <c r="CX80">
        <f t="shared" si="32"/>
        <v>0</v>
      </c>
      <c r="DA80">
        <f t="shared" si="39"/>
        <v>35190.238256358134</v>
      </c>
      <c r="DB80">
        <f t="shared" si="40"/>
        <v>-571.23825635813409</v>
      </c>
    </row>
    <row r="81" spans="1:106" x14ac:dyDescent="0.2">
      <c r="A81" s="11">
        <v>1</v>
      </c>
      <c r="B81" s="2">
        <v>63.8</v>
      </c>
      <c r="C81" s="3">
        <v>101.5</v>
      </c>
      <c r="D81" s="2">
        <v>691.6</v>
      </c>
      <c r="E81" s="3">
        <v>12785.6</v>
      </c>
      <c r="F81" s="2">
        <v>73.900000000000006</v>
      </c>
      <c r="G81" s="12">
        <v>1964.1745367605763</v>
      </c>
      <c r="H81">
        <f t="shared" si="41"/>
        <v>1964.1745367605763</v>
      </c>
      <c r="J81" s="9">
        <v>39084</v>
      </c>
      <c r="Q81">
        <v>80</v>
      </c>
      <c r="R81">
        <f t="shared" si="43"/>
        <v>0</v>
      </c>
      <c r="S81">
        <f t="shared" si="43"/>
        <v>0</v>
      </c>
      <c r="T81">
        <f t="shared" si="43"/>
        <v>0</v>
      </c>
      <c r="U81">
        <f t="shared" si="43"/>
        <v>0</v>
      </c>
      <c r="V81">
        <f t="shared" si="43"/>
        <v>0</v>
      </c>
      <c r="W81">
        <f t="shared" si="43"/>
        <v>0</v>
      </c>
      <c r="X81">
        <f t="shared" si="43"/>
        <v>0</v>
      </c>
      <c r="Y81">
        <f t="shared" si="43"/>
        <v>0</v>
      </c>
      <c r="Z81">
        <f t="shared" si="43"/>
        <v>0</v>
      </c>
      <c r="AA81">
        <f t="shared" si="43"/>
        <v>0</v>
      </c>
      <c r="AB81">
        <f t="shared" si="43"/>
        <v>0</v>
      </c>
      <c r="AC81">
        <f t="shared" si="43"/>
        <v>0</v>
      </c>
      <c r="AD81">
        <f t="shared" si="43"/>
        <v>0</v>
      </c>
      <c r="AE81">
        <f t="shared" si="43"/>
        <v>0</v>
      </c>
      <c r="AF81">
        <f t="shared" si="43"/>
        <v>0</v>
      </c>
      <c r="AG81">
        <f t="shared" si="43"/>
        <v>0</v>
      </c>
      <c r="AH81">
        <f t="shared" si="46"/>
        <v>0</v>
      </c>
      <c r="AI81">
        <f t="shared" si="46"/>
        <v>0</v>
      </c>
      <c r="AJ81">
        <f t="shared" si="46"/>
        <v>0</v>
      </c>
      <c r="AK81">
        <f t="shared" si="46"/>
        <v>0</v>
      </c>
      <c r="AL81">
        <f t="shared" si="46"/>
        <v>0</v>
      </c>
      <c r="AM81">
        <f t="shared" si="46"/>
        <v>0</v>
      </c>
      <c r="AN81">
        <f t="shared" si="46"/>
        <v>0</v>
      </c>
      <c r="AO81">
        <f t="shared" si="46"/>
        <v>0</v>
      </c>
      <c r="AP81">
        <f t="shared" si="46"/>
        <v>0</v>
      </c>
      <c r="AQ81">
        <f t="shared" si="46"/>
        <v>0</v>
      </c>
      <c r="AR81">
        <f t="shared" si="46"/>
        <v>0</v>
      </c>
      <c r="AS81">
        <f t="shared" si="46"/>
        <v>0</v>
      </c>
      <c r="AT81">
        <f t="shared" si="46"/>
        <v>0</v>
      </c>
      <c r="AU81">
        <f t="shared" si="46"/>
        <v>0</v>
      </c>
      <c r="AV81">
        <f t="shared" si="46"/>
        <v>0</v>
      </c>
      <c r="AW81">
        <f t="shared" si="33"/>
        <v>0</v>
      </c>
      <c r="AX81">
        <f t="shared" si="33"/>
        <v>0</v>
      </c>
      <c r="AY81">
        <f t="shared" si="33"/>
        <v>0</v>
      </c>
      <c r="AZ81">
        <f t="shared" si="33"/>
        <v>0</v>
      </c>
      <c r="BA81">
        <f t="shared" si="33"/>
        <v>0</v>
      </c>
      <c r="BB81">
        <f t="shared" si="33"/>
        <v>0</v>
      </c>
      <c r="BC81">
        <f t="shared" si="33"/>
        <v>0</v>
      </c>
      <c r="BD81">
        <f t="shared" si="45"/>
        <v>0</v>
      </c>
      <c r="BE81">
        <f t="shared" si="45"/>
        <v>0</v>
      </c>
      <c r="BF81">
        <f t="shared" si="45"/>
        <v>0</v>
      </c>
      <c r="BG81">
        <f t="shared" si="45"/>
        <v>0</v>
      </c>
      <c r="BH81">
        <f t="shared" si="45"/>
        <v>0</v>
      </c>
      <c r="BI81">
        <f t="shared" si="45"/>
        <v>0</v>
      </c>
      <c r="BJ81">
        <f t="shared" si="45"/>
        <v>0</v>
      </c>
      <c r="BK81">
        <f t="shared" si="45"/>
        <v>0</v>
      </c>
      <c r="BL81">
        <f t="shared" si="45"/>
        <v>0</v>
      </c>
      <c r="BM81">
        <f t="shared" si="44"/>
        <v>0</v>
      </c>
      <c r="BN81">
        <f t="shared" si="44"/>
        <v>0</v>
      </c>
      <c r="BO81">
        <f t="shared" si="44"/>
        <v>0</v>
      </c>
      <c r="BP81">
        <f t="shared" si="44"/>
        <v>0</v>
      </c>
      <c r="BQ81">
        <f t="shared" si="44"/>
        <v>0</v>
      </c>
      <c r="BR81">
        <f t="shared" si="44"/>
        <v>0</v>
      </c>
      <c r="BS81">
        <f t="shared" si="44"/>
        <v>0</v>
      </c>
      <c r="BT81">
        <f t="shared" si="44"/>
        <v>0</v>
      </c>
      <c r="BU81">
        <f t="shared" si="44"/>
        <v>0</v>
      </c>
      <c r="BV81">
        <f t="shared" si="44"/>
        <v>0</v>
      </c>
      <c r="BW81">
        <f t="shared" si="44"/>
        <v>0</v>
      </c>
      <c r="BX81">
        <f t="shared" si="44"/>
        <v>0</v>
      </c>
      <c r="BY81">
        <f t="shared" si="44"/>
        <v>0</v>
      </c>
      <c r="BZ81">
        <f t="shared" si="44"/>
        <v>0</v>
      </c>
      <c r="CA81">
        <f t="shared" si="44"/>
        <v>0</v>
      </c>
      <c r="CB81">
        <f t="shared" si="36"/>
        <v>0</v>
      </c>
      <c r="CC81">
        <f t="shared" si="36"/>
        <v>0</v>
      </c>
      <c r="CD81">
        <f t="shared" si="36"/>
        <v>0</v>
      </c>
      <c r="CE81">
        <f t="shared" si="36"/>
        <v>0</v>
      </c>
      <c r="CF81">
        <f t="shared" si="36"/>
        <v>0</v>
      </c>
      <c r="CG81">
        <f t="shared" si="36"/>
        <v>0</v>
      </c>
      <c r="CH81">
        <f t="shared" si="36"/>
        <v>0</v>
      </c>
      <c r="CI81">
        <f t="shared" si="36"/>
        <v>0</v>
      </c>
      <c r="CJ81">
        <f t="shared" si="36"/>
        <v>0</v>
      </c>
      <c r="CK81">
        <f t="shared" si="36"/>
        <v>0</v>
      </c>
      <c r="CL81">
        <f t="shared" si="36"/>
        <v>0</v>
      </c>
      <c r="CM81">
        <f t="shared" si="36"/>
        <v>0</v>
      </c>
      <c r="CN81">
        <f t="shared" si="35"/>
        <v>0</v>
      </c>
      <c r="CO81">
        <f t="shared" si="35"/>
        <v>0</v>
      </c>
      <c r="CP81">
        <f t="shared" si="35"/>
        <v>0</v>
      </c>
      <c r="CQ81">
        <f t="shared" si="35"/>
        <v>0</v>
      </c>
      <c r="CR81">
        <f t="shared" si="35"/>
        <v>-8.4619947992654751E-2</v>
      </c>
      <c r="CS81">
        <f t="shared" si="35"/>
        <v>1.0142199674592878</v>
      </c>
      <c r="CT81">
        <f t="shared" si="35"/>
        <v>-8.4619947992654751E-2</v>
      </c>
      <c r="CU81">
        <f t="shared" si="35"/>
        <v>0</v>
      </c>
      <c r="CV81">
        <f t="shared" si="35"/>
        <v>0</v>
      </c>
      <c r="CW81">
        <f t="shared" si="27"/>
        <v>0</v>
      </c>
      <c r="CX81">
        <f t="shared" si="32"/>
        <v>0</v>
      </c>
      <c r="DA81">
        <f t="shared" si="39"/>
        <v>37093.670145751421</v>
      </c>
      <c r="DB81">
        <f t="shared" si="40"/>
        <v>1990.3298542485791</v>
      </c>
    </row>
    <row r="82" spans="1:106" x14ac:dyDescent="0.2">
      <c r="A82" s="11">
        <v>1</v>
      </c>
      <c r="B82" s="2">
        <v>59.7</v>
      </c>
      <c r="C82" s="3">
        <v>102.4</v>
      </c>
      <c r="D82" s="2">
        <v>852.9</v>
      </c>
      <c r="E82" s="3">
        <v>997.6</v>
      </c>
      <c r="F82" s="2">
        <v>65.099999999999994</v>
      </c>
      <c r="G82" s="12">
        <v>-1775.5242535290308</v>
      </c>
      <c r="H82">
        <f t="shared" si="41"/>
        <v>1775.5242535290308</v>
      </c>
      <c r="J82" s="9">
        <v>30937</v>
      </c>
      <c r="Q82">
        <v>81</v>
      </c>
      <c r="R82">
        <f t="shared" si="43"/>
        <v>0</v>
      </c>
      <c r="S82">
        <f t="shared" si="43"/>
        <v>0</v>
      </c>
      <c r="T82">
        <f t="shared" si="43"/>
        <v>0</v>
      </c>
      <c r="U82">
        <f t="shared" si="43"/>
        <v>0</v>
      </c>
      <c r="V82">
        <f t="shared" si="43"/>
        <v>0</v>
      </c>
      <c r="W82">
        <f t="shared" si="43"/>
        <v>0</v>
      </c>
      <c r="X82">
        <f t="shared" si="43"/>
        <v>0</v>
      </c>
      <c r="Y82">
        <f t="shared" si="43"/>
        <v>0</v>
      </c>
      <c r="Z82">
        <f t="shared" si="43"/>
        <v>0</v>
      </c>
      <c r="AA82">
        <f t="shared" si="43"/>
        <v>0</v>
      </c>
      <c r="AB82">
        <f t="shared" si="43"/>
        <v>0</v>
      </c>
      <c r="AC82">
        <f t="shared" si="43"/>
        <v>0</v>
      </c>
      <c r="AD82">
        <f t="shared" si="43"/>
        <v>0</v>
      </c>
      <c r="AE82">
        <f t="shared" si="43"/>
        <v>0</v>
      </c>
      <c r="AF82">
        <f t="shared" si="43"/>
        <v>0</v>
      </c>
      <c r="AG82">
        <f t="shared" si="43"/>
        <v>0</v>
      </c>
      <c r="AH82">
        <f t="shared" si="46"/>
        <v>0</v>
      </c>
      <c r="AI82">
        <f t="shared" si="46"/>
        <v>0</v>
      </c>
      <c r="AJ82">
        <f t="shared" si="46"/>
        <v>0</v>
      </c>
      <c r="AK82">
        <f t="shared" si="46"/>
        <v>0</v>
      </c>
      <c r="AL82">
        <f t="shared" si="46"/>
        <v>0</v>
      </c>
      <c r="AM82">
        <f t="shared" si="46"/>
        <v>0</v>
      </c>
      <c r="AN82">
        <f t="shared" si="46"/>
        <v>0</v>
      </c>
      <c r="AO82">
        <f t="shared" si="46"/>
        <v>0</v>
      </c>
      <c r="AP82">
        <f t="shared" si="46"/>
        <v>0</v>
      </c>
      <c r="AQ82">
        <f t="shared" si="46"/>
        <v>0</v>
      </c>
      <c r="AR82">
        <f t="shared" si="46"/>
        <v>0</v>
      </c>
      <c r="AS82">
        <f t="shared" si="46"/>
        <v>0</v>
      </c>
      <c r="AT82">
        <f t="shared" si="46"/>
        <v>0</v>
      </c>
      <c r="AU82">
        <f t="shared" si="46"/>
        <v>0</v>
      </c>
      <c r="AV82">
        <f t="shared" si="46"/>
        <v>0</v>
      </c>
      <c r="AW82">
        <f t="shared" si="33"/>
        <v>0</v>
      </c>
      <c r="AX82">
        <f t="shared" si="33"/>
        <v>0</v>
      </c>
      <c r="AY82">
        <f t="shared" si="33"/>
        <v>0</v>
      </c>
      <c r="AZ82">
        <f t="shared" si="33"/>
        <v>0</v>
      </c>
      <c r="BA82">
        <f t="shared" si="33"/>
        <v>0</v>
      </c>
      <c r="BB82">
        <f t="shared" si="33"/>
        <v>0</v>
      </c>
      <c r="BC82">
        <f t="shared" si="33"/>
        <v>0</v>
      </c>
      <c r="BD82">
        <f t="shared" si="45"/>
        <v>0</v>
      </c>
      <c r="BE82">
        <f t="shared" si="45"/>
        <v>0</v>
      </c>
      <c r="BF82">
        <f t="shared" si="45"/>
        <v>0</v>
      </c>
      <c r="BG82">
        <f t="shared" si="45"/>
        <v>0</v>
      </c>
      <c r="BH82">
        <f t="shared" si="45"/>
        <v>0</v>
      </c>
      <c r="BI82">
        <f t="shared" si="45"/>
        <v>0</v>
      </c>
      <c r="BJ82">
        <f t="shared" si="45"/>
        <v>0</v>
      </c>
      <c r="BK82">
        <f t="shared" si="45"/>
        <v>0</v>
      </c>
      <c r="BL82">
        <f t="shared" si="45"/>
        <v>0</v>
      </c>
      <c r="BM82">
        <f t="shared" si="44"/>
        <v>0</v>
      </c>
      <c r="BN82">
        <f t="shared" si="44"/>
        <v>0</v>
      </c>
      <c r="BO82">
        <f t="shared" si="44"/>
        <v>0</v>
      </c>
      <c r="BP82">
        <f t="shared" si="44"/>
        <v>0</v>
      </c>
      <c r="BQ82">
        <f t="shared" si="44"/>
        <v>0</v>
      </c>
      <c r="BR82">
        <f t="shared" si="44"/>
        <v>0</v>
      </c>
      <c r="BS82">
        <f t="shared" si="44"/>
        <v>0</v>
      </c>
      <c r="BT82">
        <f t="shared" si="44"/>
        <v>0</v>
      </c>
      <c r="BU82">
        <f t="shared" si="44"/>
        <v>0</v>
      </c>
      <c r="BV82">
        <f t="shared" si="44"/>
        <v>0</v>
      </c>
      <c r="BW82">
        <f t="shared" si="44"/>
        <v>0</v>
      </c>
      <c r="BX82">
        <f t="shared" si="44"/>
        <v>0</v>
      </c>
      <c r="BY82">
        <f t="shared" si="44"/>
        <v>0</v>
      </c>
      <c r="BZ82">
        <f t="shared" si="44"/>
        <v>0</v>
      </c>
      <c r="CA82">
        <f t="shared" si="44"/>
        <v>0</v>
      </c>
      <c r="CB82">
        <f t="shared" si="36"/>
        <v>0</v>
      </c>
      <c r="CC82">
        <f t="shared" si="36"/>
        <v>0</v>
      </c>
      <c r="CD82">
        <f t="shared" si="36"/>
        <v>0</v>
      </c>
      <c r="CE82">
        <f t="shared" si="36"/>
        <v>0</v>
      </c>
      <c r="CF82">
        <f t="shared" si="36"/>
        <v>0</v>
      </c>
      <c r="CG82">
        <f t="shared" si="36"/>
        <v>0</v>
      </c>
      <c r="CH82">
        <f t="shared" si="36"/>
        <v>0</v>
      </c>
      <c r="CI82">
        <f t="shared" si="36"/>
        <v>0</v>
      </c>
      <c r="CJ82">
        <f t="shared" si="36"/>
        <v>0</v>
      </c>
      <c r="CK82">
        <f t="shared" si="36"/>
        <v>0</v>
      </c>
      <c r="CL82">
        <f t="shared" si="36"/>
        <v>0</v>
      </c>
      <c r="CM82">
        <f t="shared" si="36"/>
        <v>0</v>
      </c>
      <c r="CN82">
        <f t="shared" si="35"/>
        <v>0</v>
      </c>
      <c r="CO82">
        <f t="shared" si="35"/>
        <v>0</v>
      </c>
      <c r="CP82">
        <f t="shared" si="35"/>
        <v>0</v>
      </c>
      <c r="CQ82">
        <f t="shared" si="35"/>
        <v>0</v>
      </c>
      <c r="CR82">
        <f t="shared" si="35"/>
        <v>0</v>
      </c>
      <c r="CS82">
        <f t="shared" si="35"/>
        <v>-8.4619947992654751E-2</v>
      </c>
      <c r="CT82">
        <f t="shared" si="35"/>
        <v>1.0142199674592878</v>
      </c>
      <c r="CU82">
        <f t="shared" si="35"/>
        <v>-8.4619947992654751E-2</v>
      </c>
      <c r="CV82">
        <f t="shared" si="35"/>
        <v>0</v>
      </c>
      <c r="CW82">
        <f t="shared" si="27"/>
        <v>0</v>
      </c>
      <c r="CX82">
        <f t="shared" si="32"/>
        <v>0</v>
      </c>
      <c r="DA82">
        <f t="shared" si="39"/>
        <v>32711.004147711647</v>
      </c>
      <c r="DB82">
        <f t="shared" si="40"/>
        <v>-1774.0041477116465</v>
      </c>
    </row>
    <row r="83" spans="1:106" x14ac:dyDescent="0.2">
      <c r="A83" s="11">
        <v>1</v>
      </c>
      <c r="B83" s="2">
        <v>69.7</v>
      </c>
      <c r="C83" s="3">
        <v>104.4</v>
      </c>
      <c r="D83" s="2">
        <v>657.6</v>
      </c>
      <c r="E83" s="3">
        <v>215</v>
      </c>
      <c r="F83" s="2">
        <v>73.400000000000006</v>
      </c>
      <c r="G83" s="12">
        <v>13614.582409989729</v>
      </c>
      <c r="H83">
        <f t="shared" si="41"/>
        <v>13614.582409989729</v>
      </c>
      <c r="J83" s="9">
        <v>59774</v>
      </c>
      <c r="Q83">
        <v>82</v>
      </c>
      <c r="R83">
        <f t="shared" si="43"/>
        <v>0</v>
      </c>
      <c r="S83">
        <f t="shared" si="43"/>
        <v>0</v>
      </c>
      <c r="T83">
        <f t="shared" si="43"/>
        <v>0</v>
      </c>
      <c r="U83">
        <f t="shared" si="43"/>
        <v>0</v>
      </c>
      <c r="V83">
        <f t="shared" si="43"/>
        <v>0</v>
      </c>
      <c r="W83">
        <f t="shared" si="43"/>
        <v>0</v>
      </c>
      <c r="X83">
        <f t="shared" si="43"/>
        <v>0</v>
      </c>
      <c r="Y83">
        <f t="shared" si="43"/>
        <v>0</v>
      </c>
      <c r="Z83">
        <f t="shared" si="43"/>
        <v>0</v>
      </c>
      <c r="AA83">
        <f t="shared" si="43"/>
        <v>0</v>
      </c>
      <c r="AB83">
        <f t="shared" si="43"/>
        <v>0</v>
      </c>
      <c r="AC83">
        <f t="shared" si="43"/>
        <v>0</v>
      </c>
      <c r="AD83">
        <f t="shared" si="43"/>
        <v>0</v>
      </c>
      <c r="AE83">
        <f t="shared" si="43"/>
        <v>0</v>
      </c>
      <c r="AF83">
        <f t="shared" si="43"/>
        <v>0</v>
      </c>
      <c r="AG83">
        <f t="shared" si="43"/>
        <v>0</v>
      </c>
      <c r="AH83">
        <f t="shared" si="46"/>
        <v>0</v>
      </c>
      <c r="AI83">
        <f t="shared" si="46"/>
        <v>0</v>
      </c>
      <c r="AJ83">
        <f t="shared" si="46"/>
        <v>0</v>
      </c>
      <c r="AK83">
        <f t="shared" si="46"/>
        <v>0</v>
      </c>
      <c r="AL83">
        <f t="shared" si="46"/>
        <v>0</v>
      </c>
      <c r="AM83">
        <f t="shared" si="46"/>
        <v>0</v>
      </c>
      <c r="AN83">
        <f t="shared" si="46"/>
        <v>0</v>
      </c>
      <c r="AO83">
        <f t="shared" si="46"/>
        <v>0</v>
      </c>
      <c r="AP83">
        <f t="shared" si="46"/>
        <v>0</v>
      </c>
      <c r="AQ83">
        <f t="shared" si="46"/>
        <v>0</v>
      </c>
      <c r="AR83">
        <f t="shared" si="46"/>
        <v>0</v>
      </c>
      <c r="AS83">
        <f t="shared" si="46"/>
        <v>0</v>
      </c>
      <c r="AT83">
        <f t="shared" si="46"/>
        <v>0</v>
      </c>
      <c r="AU83">
        <f t="shared" si="46"/>
        <v>0</v>
      </c>
      <c r="AV83">
        <f t="shared" si="46"/>
        <v>0</v>
      </c>
      <c r="AW83">
        <f t="shared" si="33"/>
        <v>0</v>
      </c>
      <c r="AX83">
        <f t="shared" si="33"/>
        <v>0</v>
      </c>
      <c r="AY83">
        <f t="shared" si="33"/>
        <v>0</v>
      </c>
      <c r="AZ83">
        <f t="shared" si="33"/>
        <v>0</v>
      </c>
      <c r="BA83">
        <f t="shared" si="33"/>
        <v>0</v>
      </c>
      <c r="BB83">
        <f t="shared" si="33"/>
        <v>0</v>
      </c>
      <c r="BC83">
        <f t="shared" si="33"/>
        <v>0</v>
      </c>
      <c r="BD83">
        <f t="shared" si="45"/>
        <v>0</v>
      </c>
      <c r="BE83">
        <f t="shared" si="45"/>
        <v>0</v>
      </c>
      <c r="BF83">
        <f t="shared" si="45"/>
        <v>0</v>
      </c>
      <c r="BG83">
        <f t="shared" si="45"/>
        <v>0</v>
      </c>
      <c r="BH83">
        <f t="shared" si="45"/>
        <v>0</v>
      </c>
      <c r="BI83">
        <f t="shared" si="45"/>
        <v>0</v>
      </c>
      <c r="BJ83">
        <f t="shared" si="45"/>
        <v>0</v>
      </c>
      <c r="BK83">
        <f t="shared" si="45"/>
        <v>0</v>
      </c>
      <c r="BL83">
        <f t="shared" si="45"/>
        <v>0</v>
      </c>
      <c r="BM83">
        <f t="shared" si="44"/>
        <v>0</v>
      </c>
      <c r="BN83">
        <f t="shared" si="44"/>
        <v>0</v>
      </c>
      <c r="BO83">
        <f t="shared" si="44"/>
        <v>0</v>
      </c>
      <c r="BP83">
        <f t="shared" si="44"/>
        <v>0</v>
      </c>
      <c r="BQ83">
        <f t="shared" si="44"/>
        <v>0</v>
      </c>
      <c r="BR83">
        <f t="shared" si="44"/>
        <v>0</v>
      </c>
      <c r="BS83">
        <f t="shared" si="44"/>
        <v>0</v>
      </c>
      <c r="BT83">
        <f t="shared" si="44"/>
        <v>0</v>
      </c>
      <c r="BU83">
        <f t="shared" si="44"/>
        <v>0</v>
      </c>
      <c r="BV83">
        <f t="shared" si="44"/>
        <v>0</v>
      </c>
      <c r="BW83">
        <f t="shared" si="44"/>
        <v>0</v>
      </c>
      <c r="BX83">
        <f t="shared" si="44"/>
        <v>0</v>
      </c>
      <c r="BY83">
        <f t="shared" si="44"/>
        <v>0</v>
      </c>
      <c r="BZ83">
        <f t="shared" si="44"/>
        <v>0</v>
      </c>
      <c r="CA83">
        <f t="shared" si="44"/>
        <v>0</v>
      </c>
      <c r="CB83">
        <f t="shared" si="36"/>
        <v>0</v>
      </c>
      <c r="CC83">
        <f t="shared" si="36"/>
        <v>0</v>
      </c>
      <c r="CD83">
        <f t="shared" si="36"/>
        <v>0</v>
      </c>
      <c r="CE83">
        <f t="shared" si="36"/>
        <v>0</v>
      </c>
      <c r="CF83">
        <f t="shared" si="36"/>
        <v>0</v>
      </c>
      <c r="CG83">
        <f t="shared" si="36"/>
        <v>0</v>
      </c>
      <c r="CH83">
        <f t="shared" si="36"/>
        <v>0</v>
      </c>
      <c r="CI83">
        <f t="shared" si="36"/>
        <v>0</v>
      </c>
      <c r="CJ83">
        <f t="shared" si="36"/>
        <v>0</v>
      </c>
      <c r="CK83">
        <f t="shared" si="36"/>
        <v>0</v>
      </c>
      <c r="CL83">
        <f t="shared" si="36"/>
        <v>0</v>
      </c>
      <c r="CM83">
        <f t="shared" si="36"/>
        <v>0</v>
      </c>
      <c r="CN83">
        <f t="shared" si="35"/>
        <v>0</v>
      </c>
      <c r="CO83">
        <f t="shared" si="35"/>
        <v>0</v>
      </c>
      <c r="CP83">
        <f t="shared" si="35"/>
        <v>0</v>
      </c>
      <c r="CQ83">
        <f t="shared" si="35"/>
        <v>0</v>
      </c>
      <c r="CR83">
        <f t="shared" si="35"/>
        <v>0</v>
      </c>
      <c r="CS83">
        <f t="shared" si="35"/>
        <v>0</v>
      </c>
      <c r="CT83">
        <f t="shared" si="35"/>
        <v>-8.4619947992654751E-2</v>
      </c>
      <c r="CU83">
        <f t="shared" si="35"/>
        <v>1.0142199674592878</v>
      </c>
      <c r="CV83">
        <f t="shared" si="35"/>
        <v>-8.4619947992654751E-2</v>
      </c>
      <c r="CW83">
        <f t="shared" si="27"/>
        <v>0</v>
      </c>
      <c r="CX83">
        <f t="shared" si="32"/>
        <v>0</v>
      </c>
      <c r="DA83">
        <f t="shared" si="39"/>
        <v>46112.284714753478</v>
      </c>
      <c r="DB83">
        <f t="shared" si="40"/>
        <v>13661.715285246522</v>
      </c>
    </row>
    <row r="84" spans="1:106" x14ac:dyDescent="0.2">
      <c r="A84" s="11">
        <v>1</v>
      </c>
      <c r="B84" s="2">
        <v>65.8</v>
      </c>
      <c r="C84" s="3">
        <v>104.7</v>
      </c>
      <c r="D84" s="2">
        <v>755</v>
      </c>
      <c r="E84" s="3">
        <v>54505.7</v>
      </c>
      <c r="F84" s="2">
        <v>65.5</v>
      </c>
      <c r="G84" s="12">
        <v>7904.0636462376933</v>
      </c>
      <c r="H84">
        <f t="shared" si="41"/>
        <v>7904.0636462376933</v>
      </c>
      <c r="J84" s="9">
        <v>53783</v>
      </c>
      <c r="Q84">
        <v>83</v>
      </c>
      <c r="R84">
        <f t="shared" si="43"/>
        <v>0</v>
      </c>
      <c r="S84">
        <f t="shared" si="43"/>
        <v>0</v>
      </c>
      <c r="T84">
        <f t="shared" si="43"/>
        <v>0</v>
      </c>
      <c r="U84">
        <f t="shared" si="43"/>
        <v>0</v>
      </c>
      <c r="V84">
        <f t="shared" si="43"/>
        <v>0</v>
      </c>
      <c r="W84">
        <f t="shared" si="43"/>
        <v>0</v>
      </c>
      <c r="X84">
        <f t="shared" si="43"/>
        <v>0</v>
      </c>
      <c r="Y84">
        <f t="shared" si="43"/>
        <v>0</v>
      </c>
      <c r="Z84">
        <f t="shared" si="43"/>
        <v>0</v>
      </c>
      <c r="AA84">
        <f t="shared" si="43"/>
        <v>0</v>
      </c>
      <c r="AB84">
        <f t="shared" si="43"/>
        <v>0</v>
      </c>
      <c r="AC84">
        <f t="shared" si="43"/>
        <v>0</v>
      </c>
      <c r="AD84">
        <f t="shared" si="43"/>
        <v>0</v>
      </c>
      <c r="AE84">
        <f t="shared" si="43"/>
        <v>0</v>
      </c>
      <c r="AF84">
        <f t="shared" si="43"/>
        <v>0</v>
      </c>
      <c r="AG84">
        <f t="shared" si="43"/>
        <v>0</v>
      </c>
      <c r="AH84">
        <f t="shared" si="46"/>
        <v>0</v>
      </c>
      <c r="AI84">
        <f t="shared" si="46"/>
        <v>0</v>
      </c>
      <c r="AJ84">
        <f t="shared" si="46"/>
        <v>0</v>
      </c>
      <c r="AK84">
        <f t="shared" si="46"/>
        <v>0</v>
      </c>
      <c r="AL84">
        <f t="shared" si="46"/>
        <v>0</v>
      </c>
      <c r="AM84">
        <f t="shared" si="46"/>
        <v>0</v>
      </c>
      <c r="AN84">
        <f t="shared" si="46"/>
        <v>0</v>
      </c>
      <c r="AO84">
        <f t="shared" si="46"/>
        <v>0</v>
      </c>
      <c r="AP84">
        <f t="shared" si="46"/>
        <v>0</v>
      </c>
      <c r="AQ84">
        <f t="shared" si="46"/>
        <v>0</v>
      </c>
      <c r="AR84">
        <f t="shared" si="46"/>
        <v>0</v>
      </c>
      <c r="AS84">
        <f t="shared" si="46"/>
        <v>0</v>
      </c>
      <c r="AT84">
        <f t="shared" si="46"/>
        <v>0</v>
      </c>
      <c r="AU84">
        <f t="shared" si="46"/>
        <v>0</v>
      </c>
      <c r="AV84">
        <f t="shared" si="46"/>
        <v>0</v>
      </c>
      <c r="AW84">
        <f t="shared" si="33"/>
        <v>0</v>
      </c>
      <c r="AX84">
        <f t="shared" si="33"/>
        <v>0</v>
      </c>
      <c r="AY84">
        <f t="shared" si="33"/>
        <v>0</v>
      </c>
      <c r="AZ84">
        <f t="shared" si="33"/>
        <v>0</v>
      </c>
      <c r="BA84">
        <f t="shared" si="33"/>
        <v>0</v>
      </c>
      <c r="BB84">
        <f t="shared" si="33"/>
        <v>0</v>
      </c>
      <c r="BC84">
        <f t="shared" si="33"/>
        <v>0</v>
      </c>
      <c r="BD84">
        <f t="shared" si="45"/>
        <v>0</v>
      </c>
      <c r="BE84">
        <f t="shared" si="45"/>
        <v>0</v>
      </c>
      <c r="BF84">
        <f t="shared" si="45"/>
        <v>0</v>
      </c>
      <c r="BG84">
        <f t="shared" si="45"/>
        <v>0</v>
      </c>
      <c r="BH84">
        <f t="shared" si="45"/>
        <v>0</v>
      </c>
      <c r="BI84">
        <f t="shared" si="45"/>
        <v>0</v>
      </c>
      <c r="BJ84">
        <f t="shared" si="45"/>
        <v>0</v>
      </c>
      <c r="BK84">
        <f t="shared" si="45"/>
        <v>0</v>
      </c>
      <c r="BL84">
        <f t="shared" si="45"/>
        <v>0</v>
      </c>
      <c r="BM84">
        <f t="shared" si="44"/>
        <v>0</v>
      </c>
      <c r="BN84">
        <f t="shared" si="44"/>
        <v>0</v>
      </c>
      <c r="BO84">
        <f t="shared" si="44"/>
        <v>0</v>
      </c>
      <c r="BP84">
        <f t="shared" si="44"/>
        <v>0</v>
      </c>
      <c r="BQ84">
        <f t="shared" si="44"/>
        <v>0</v>
      </c>
      <c r="BR84">
        <f t="shared" si="44"/>
        <v>0</v>
      </c>
      <c r="BS84">
        <f t="shared" si="44"/>
        <v>0</v>
      </c>
      <c r="BT84">
        <f t="shared" si="44"/>
        <v>0</v>
      </c>
      <c r="BU84">
        <f t="shared" si="44"/>
        <v>0</v>
      </c>
      <c r="BV84">
        <f t="shared" si="44"/>
        <v>0</v>
      </c>
      <c r="BW84">
        <f t="shared" si="44"/>
        <v>0</v>
      </c>
      <c r="BX84">
        <f t="shared" si="44"/>
        <v>0</v>
      </c>
      <c r="BY84">
        <f t="shared" si="44"/>
        <v>0</v>
      </c>
      <c r="BZ84">
        <f t="shared" si="44"/>
        <v>0</v>
      </c>
      <c r="CA84">
        <f t="shared" si="44"/>
        <v>0</v>
      </c>
      <c r="CB84">
        <f t="shared" si="36"/>
        <v>0</v>
      </c>
      <c r="CC84">
        <f t="shared" si="36"/>
        <v>0</v>
      </c>
      <c r="CD84">
        <f t="shared" si="36"/>
        <v>0</v>
      </c>
      <c r="CE84">
        <f t="shared" si="36"/>
        <v>0</v>
      </c>
      <c r="CF84">
        <f t="shared" si="36"/>
        <v>0</v>
      </c>
      <c r="CG84">
        <f t="shared" si="36"/>
        <v>0</v>
      </c>
      <c r="CH84">
        <f t="shared" si="36"/>
        <v>0</v>
      </c>
      <c r="CI84">
        <f t="shared" ref="CI84:CQ84" si="47">IF(AND(CI$1=$Q84,OR(CI$1=1,CI$1=85)),$L$2,IF(ABS(CI$1-$Q84)=1,$N$2,IF(CI$1=$Q84,$M$2,0)))</f>
        <v>0</v>
      </c>
      <c r="CJ84">
        <f t="shared" si="47"/>
        <v>0</v>
      </c>
      <c r="CK84">
        <f t="shared" si="47"/>
        <v>0</v>
      </c>
      <c r="CL84">
        <f t="shared" si="47"/>
        <v>0</v>
      </c>
      <c r="CM84">
        <f t="shared" si="47"/>
        <v>0</v>
      </c>
      <c r="CN84">
        <f t="shared" si="47"/>
        <v>0</v>
      </c>
      <c r="CO84">
        <f t="shared" si="47"/>
        <v>0</v>
      </c>
      <c r="CP84">
        <f t="shared" si="47"/>
        <v>0</v>
      </c>
      <c r="CQ84">
        <f t="shared" si="47"/>
        <v>0</v>
      </c>
      <c r="CR84">
        <f t="shared" si="35"/>
        <v>0</v>
      </c>
      <c r="CS84">
        <f t="shared" si="35"/>
        <v>0</v>
      </c>
      <c r="CT84">
        <f t="shared" si="35"/>
        <v>0</v>
      </c>
      <c r="CU84">
        <f t="shared" si="35"/>
        <v>-8.4619947992654751E-2</v>
      </c>
      <c r="CV84">
        <f t="shared" si="35"/>
        <v>1.0142199674592878</v>
      </c>
      <c r="CW84">
        <f t="shared" si="27"/>
        <v>-8.4619947992654751E-2</v>
      </c>
      <c r="CX84">
        <f t="shared" si="32"/>
        <v>0</v>
      </c>
      <c r="DA84">
        <f t="shared" si="39"/>
        <v>45887.761528091782</v>
      </c>
      <c r="DB84">
        <f t="shared" si="40"/>
        <v>7895.2384719082183</v>
      </c>
    </row>
    <row r="85" spans="1:106" x14ac:dyDescent="0.2">
      <c r="A85" s="11">
        <v>1</v>
      </c>
      <c r="B85" s="2">
        <v>56</v>
      </c>
      <c r="C85" s="3">
        <v>99.6</v>
      </c>
      <c r="D85" s="2">
        <v>657.2</v>
      </c>
      <c r="E85" s="3">
        <v>78</v>
      </c>
      <c r="F85" s="2">
        <v>61.8</v>
      </c>
      <c r="G85" s="12">
        <v>4509.4624323781863</v>
      </c>
      <c r="H85">
        <f t="shared" si="41"/>
        <v>4509.4624323781863</v>
      </c>
      <c r="J85" s="9">
        <v>24696</v>
      </c>
      <c r="Q85">
        <v>84</v>
      </c>
      <c r="R85">
        <f t="shared" si="43"/>
        <v>0</v>
      </c>
      <c r="S85">
        <f t="shared" si="43"/>
        <v>0</v>
      </c>
      <c r="T85">
        <f t="shared" si="43"/>
        <v>0</v>
      </c>
      <c r="U85">
        <f t="shared" si="43"/>
        <v>0</v>
      </c>
      <c r="V85">
        <f t="shared" si="43"/>
        <v>0</v>
      </c>
      <c r="W85">
        <f t="shared" si="43"/>
        <v>0</v>
      </c>
      <c r="X85">
        <f t="shared" si="43"/>
        <v>0</v>
      </c>
      <c r="Y85">
        <f t="shared" si="43"/>
        <v>0</v>
      </c>
      <c r="Z85">
        <f t="shared" si="43"/>
        <v>0</v>
      </c>
      <c r="AA85">
        <f t="shared" si="43"/>
        <v>0</v>
      </c>
      <c r="AB85">
        <f t="shared" si="43"/>
        <v>0</v>
      </c>
      <c r="AC85">
        <f t="shared" si="43"/>
        <v>0</v>
      </c>
      <c r="AD85">
        <f t="shared" si="43"/>
        <v>0</v>
      </c>
      <c r="AE85">
        <f t="shared" si="43"/>
        <v>0</v>
      </c>
      <c r="AF85">
        <f t="shared" si="43"/>
        <v>0</v>
      </c>
      <c r="AG85">
        <f t="shared" ref="AG85" si="48">IF(AND(AG$1=$Q85,OR(AG$1=1,AG$1=85)),$L$2,IF(ABS(AG$1-$Q85)=1,$N$2,IF(AG$1=$Q85,$M$2,0)))</f>
        <v>0</v>
      </c>
      <c r="AH85">
        <f t="shared" si="46"/>
        <v>0</v>
      </c>
      <c r="AI85">
        <f t="shared" si="46"/>
        <v>0</v>
      </c>
      <c r="AJ85">
        <f t="shared" si="46"/>
        <v>0</v>
      </c>
      <c r="AK85">
        <f t="shared" si="46"/>
        <v>0</v>
      </c>
      <c r="AL85">
        <f t="shared" si="46"/>
        <v>0</v>
      </c>
      <c r="AM85">
        <f t="shared" si="46"/>
        <v>0</v>
      </c>
      <c r="AN85">
        <f t="shared" si="46"/>
        <v>0</v>
      </c>
      <c r="AO85">
        <f t="shared" si="46"/>
        <v>0</v>
      </c>
      <c r="AP85">
        <f t="shared" si="46"/>
        <v>0</v>
      </c>
      <c r="AQ85">
        <f t="shared" si="46"/>
        <v>0</v>
      </c>
      <c r="AR85">
        <f t="shared" si="46"/>
        <v>0</v>
      </c>
      <c r="AS85">
        <f t="shared" si="46"/>
        <v>0</v>
      </c>
      <c r="AT85">
        <f t="shared" si="46"/>
        <v>0</v>
      </c>
      <c r="AU85">
        <f t="shared" si="46"/>
        <v>0</v>
      </c>
      <c r="AV85">
        <f t="shared" si="46"/>
        <v>0</v>
      </c>
      <c r="AW85">
        <f t="shared" si="33"/>
        <v>0</v>
      </c>
      <c r="AX85">
        <f t="shared" si="33"/>
        <v>0</v>
      </c>
      <c r="AY85">
        <f t="shared" si="33"/>
        <v>0</v>
      </c>
      <c r="AZ85">
        <f t="shared" si="33"/>
        <v>0</v>
      </c>
      <c r="BA85">
        <f t="shared" si="33"/>
        <v>0</v>
      </c>
      <c r="BB85">
        <f t="shared" si="33"/>
        <v>0</v>
      </c>
      <c r="BC85">
        <f t="shared" si="33"/>
        <v>0</v>
      </c>
      <c r="BD85">
        <f t="shared" si="45"/>
        <v>0</v>
      </c>
      <c r="BE85">
        <f t="shared" si="45"/>
        <v>0</v>
      </c>
      <c r="BF85">
        <f t="shared" si="45"/>
        <v>0</v>
      </c>
      <c r="BG85">
        <f t="shared" si="45"/>
        <v>0</v>
      </c>
      <c r="BH85">
        <f t="shared" si="45"/>
        <v>0</v>
      </c>
      <c r="BI85">
        <f t="shared" si="45"/>
        <v>0</v>
      </c>
      <c r="BJ85">
        <f t="shared" si="45"/>
        <v>0</v>
      </c>
      <c r="BK85">
        <f t="shared" si="45"/>
        <v>0</v>
      </c>
      <c r="BL85">
        <f t="shared" si="45"/>
        <v>0</v>
      </c>
      <c r="BM85">
        <f t="shared" si="44"/>
        <v>0</v>
      </c>
      <c r="BN85">
        <f t="shared" si="44"/>
        <v>0</v>
      </c>
      <c r="BO85">
        <f t="shared" si="44"/>
        <v>0</v>
      </c>
      <c r="BP85">
        <f t="shared" si="44"/>
        <v>0</v>
      </c>
      <c r="BQ85">
        <f t="shared" si="44"/>
        <v>0</v>
      </c>
      <c r="BR85">
        <f t="shared" si="44"/>
        <v>0</v>
      </c>
      <c r="BS85">
        <f t="shared" si="44"/>
        <v>0</v>
      </c>
      <c r="BT85">
        <f t="shared" si="44"/>
        <v>0</v>
      </c>
      <c r="BU85">
        <f t="shared" si="44"/>
        <v>0</v>
      </c>
      <c r="BV85">
        <f t="shared" si="44"/>
        <v>0</v>
      </c>
      <c r="BW85">
        <f t="shared" si="44"/>
        <v>0</v>
      </c>
      <c r="BX85">
        <f t="shared" si="44"/>
        <v>0</v>
      </c>
      <c r="BY85">
        <f t="shared" si="44"/>
        <v>0</v>
      </c>
      <c r="BZ85">
        <f t="shared" si="44"/>
        <v>0</v>
      </c>
      <c r="CA85">
        <f t="shared" si="44"/>
        <v>0</v>
      </c>
      <c r="CB85">
        <f t="shared" si="44"/>
        <v>0</v>
      </c>
      <c r="CC85">
        <f t="shared" ref="CC85:CQ86" si="49">IF(AND(CC$1=$Q85,OR(CC$1=1,CC$1=85)),$L$2,IF(ABS(CC$1-$Q85)=1,$N$2,IF(CC$1=$Q85,$M$2,0)))</f>
        <v>0</v>
      </c>
      <c r="CD85">
        <f t="shared" si="49"/>
        <v>0</v>
      </c>
      <c r="CE85">
        <f t="shared" si="49"/>
        <v>0</v>
      </c>
      <c r="CF85">
        <f t="shared" si="49"/>
        <v>0</v>
      </c>
      <c r="CG85">
        <f t="shared" si="49"/>
        <v>0</v>
      </c>
      <c r="CH85">
        <f t="shared" si="49"/>
        <v>0</v>
      </c>
      <c r="CI85">
        <f t="shared" si="49"/>
        <v>0</v>
      </c>
      <c r="CJ85">
        <f t="shared" si="49"/>
        <v>0</v>
      </c>
      <c r="CK85">
        <f t="shared" si="49"/>
        <v>0</v>
      </c>
      <c r="CL85">
        <f t="shared" si="49"/>
        <v>0</v>
      </c>
      <c r="CM85">
        <f t="shared" si="49"/>
        <v>0</v>
      </c>
      <c r="CN85">
        <f t="shared" si="49"/>
        <v>0</v>
      </c>
      <c r="CO85">
        <f t="shared" si="49"/>
        <v>0</v>
      </c>
      <c r="CP85">
        <f t="shared" si="49"/>
        <v>0</v>
      </c>
      <c r="CQ85">
        <f t="shared" si="49"/>
        <v>0</v>
      </c>
      <c r="CR85">
        <f t="shared" si="35"/>
        <v>0</v>
      </c>
      <c r="CS85">
        <f t="shared" si="35"/>
        <v>0</v>
      </c>
      <c r="CT85">
        <f t="shared" si="35"/>
        <v>0</v>
      </c>
      <c r="CU85">
        <f t="shared" si="35"/>
        <v>0</v>
      </c>
      <c r="CV85">
        <f t="shared" si="35"/>
        <v>-8.4619947992654751E-2</v>
      </c>
      <c r="CW85">
        <f t="shared" si="27"/>
        <v>1.0142199674592878</v>
      </c>
      <c r="CX85">
        <f t="shared" si="32"/>
        <v>-8.4619947992654751E-2</v>
      </c>
      <c r="DA85">
        <f t="shared" si="39"/>
        <v>20199.666543435644</v>
      </c>
      <c r="DB85">
        <f t="shared" si="40"/>
        <v>4496.3334565643563</v>
      </c>
    </row>
    <row r="86" spans="1:106" x14ac:dyDescent="0.2">
      <c r="A86" s="11">
        <v>1</v>
      </c>
      <c r="B86" s="6">
        <v>75.400000000000006</v>
      </c>
      <c r="C86" s="7">
        <v>104.3</v>
      </c>
      <c r="D86" s="6">
        <v>1278.3</v>
      </c>
      <c r="E86" s="7">
        <v>32.200000000000003</v>
      </c>
      <c r="F86" s="6">
        <v>84.7</v>
      </c>
      <c r="G86" s="12">
        <v>11450.978045406519</v>
      </c>
      <c r="H86">
        <f t="shared" si="41"/>
        <v>11450.978045406519</v>
      </c>
      <c r="J86" s="9">
        <v>78812</v>
      </c>
      <c r="Q86">
        <v>85</v>
      </c>
      <c r="R86">
        <f t="shared" ref="R86:AG86" si="50">IF(AND(R$1=$Q86,OR(R$1=1,R$1=85)),$L$2,IF(ABS(R$1-$Q86)=1,$N$2,IF(R$1=$Q86,$M$2,0)))</f>
        <v>0</v>
      </c>
      <c r="S86">
        <f t="shared" si="50"/>
        <v>0</v>
      </c>
      <c r="T86">
        <f t="shared" si="50"/>
        <v>0</v>
      </c>
      <c r="U86">
        <f t="shared" si="50"/>
        <v>0</v>
      </c>
      <c r="V86">
        <f t="shared" si="50"/>
        <v>0</v>
      </c>
      <c r="W86">
        <f t="shared" si="50"/>
        <v>0</v>
      </c>
      <c r="X86">
        <f t="shared" si="50"/>
        <v>0</v>
      </c>
      <c r="Y86">
        <f t="shared" si="50"/>
        <v>0</v>
      </c>
      <c r="Z86">
        <f t="shared" si="50"/>
        <v>0</v>
      </c>
      <c r="AA86">
        <f t="shared" si="50"/>
        <v>0</v>
      </c>
      <c r="AB86">
        <f t="shared" si="50"/>
        <v>0</v>
      </c>
      <c r="AC86">
        <f t="shared" si="50"/>
        <v>0</v>
      </c>
      <c r="AD86">
        <f t="shared" si="50"/>
        <v>0</v>
      </c>
      <c r="AE86">
        <f t="shared" si="50"/>
        <v>0</v>
      </c>
      <c r="AF86">
        <f t="shared" si="50"/>
        <v>0</v>
      </c>
      <c r="AG86">
        <f t="shared" si="50"/>
        <v>0</v>
      </c>
      <c r="AH86">
        <f t="shared" si="46"/>
        <v>0</v>
      </c>
      <c r="AI86">
        <f t="shared" si="46"/>
        <v>0</v>
      </c>
      <c r="AJ86">
        <f t="shared" si="46"/>
        <v>0</v>
      </c>
      <c r="AK86">
        <f t="shared" si="46"/>
        <v>0</v>
      </c>
      <c r="AL86">
        <f t="shared" si="46"/>
        <v>0</v>
      </c>
      <c r="AM86">
        <f t="shared" si="46"/>
        <v>0</v>
      </c>
      <c r="AN86">
        <f t="shared" si="46"/>
        <v>0</v>
      </c>
      <c r="AO86">
        <f t="shared" si="46"/>
        <v>0</v>
      </c>
      <c r="AP86">
        <f t="shared" si="46"/>
        <v>0</v>
      </c>
      <c r="AQ86">
        <f t="shared" si="46"/>
        <v>0</v>
      </c>
      <c r="AR86">
        <f t="shared" si="46"/>
        <v>0</v>
      </c>
      <c r="AS86">
        <f t="shared" si="46"/>
        <v>0</v>
      </c>
      <c r="AT86">
        <f t="shared" si="46"/>
        <v>0</v>
      </c>
      <c r="AU86">
        <f t="shared" si="46"/>
        <v>0</v>
      </c>
      <c r="AV86">
        <f t="shared" si="46"/>
        <v>0</v>
      </c>
      <c r="AW86">
        <f t="shared" si="33"/>
        <v>0</v>
      </c>
      <c r="AX86">
        <f t="shared" si="33"/>
        <v>0</v>
      </c>
      <c r="AY86">
        <f t="shared" si="33"/>
        <v>0</v>
      </c>
      <c r="AZ86">
        <f t="shared" si="33"/>
        <v>0</v>
      </c>
      <c r="BA86">
        <f t="shared" si="33"/>
        <v>0</v>
      </c>
      <c r="BB86">
        <f t="shared" si="33"/>
        <v>0</v>
      </c>
      <c r="BC86">
        <f t="shared" si="33"/>
        <v>0</v>
      </c>
      <c r="BD86">
        <f t="shared" si="45"/>
        <v>0</v>
      </c>
      <c r="BE86">
        <f t="shared" si="45"/>
        <v>0</v>
      </c>
      <c r="BF86">
        <f t="shared" si="45"/>
        <v>0</v>
      </c>
      <c r="BG86">
        <f t="shared" si="45"/>
        <v>0</v>
      </c>
      <c r="BH86">
        <f t="shared" si="45"/>
        <v>0</v>
      </c>
      <c r="BI86">
        <f t="shared" si="45"/>
        <v>0</v>
      </c>
      <c r="BJ86">
        <f t="shared" si="45"/>
        <v>0</v>
      </c>
      <c r="BK86">
        <f t="shared" si="45"/>
        <v>0</v>
      </c>
      <c r="BL86">
        <f t="shared" si="45"/>
        <v>0</v>
      </c>
      <c r="BM86">
        <f t="shared" si="44"/>
        <v>0</v>
      </c>
      <c r="BN86">
        <f t="shared" si="44"/>
        <v>0</v>
      </c>
      <c r="BO86">
        <f t="shared" si="44"/>
        <v>0</v>
      </c>
      <c r="BP86">
        <f t="shared" si="44"/>
        <v>0</v>
      </c>
      <c r="BQ86">
        <f t="shared" si="44"/>
        <v>0</v>
      </c>
      <c r="BR86">
        <f t="shared" si="44"/>
        <v>0</v>
      </c>
      <c r="BS86">
        <f t="shared" si="44"/>
        <v>0</v>
      </c>
      <c r="BT86">
        <f t="shared" si="44"/>
        <v>0</v>
      </c>
      <c r="BU86">
        <f t="shared" si="44"/>
        <v>0</v>
      </c>
      <c r="BV86">
        <f t="shared" si="44"/>
        <v>0</v>
      </c>
      <c r="BW86">
        <f t="shared" si="44"/>
        <v>0</v>
      </c>
      <c r="BX86">
        <f t="shared" si="44"/>
        <v>0</v>
      </c>
      <c r="BY86">
        <f t="shared" si="44"/>
        <v>0</v>
      </c>
      <c r="BZ86">
        <f t="shared" si="44"/>
        <v>0</v>
      </c>
      <c r="CA86">
        <f t="shared" si="44"/>
        <v>0</v>
      </c>
      <c r="CB86">
        <f t="shared" si="44"/>
        <v>0</v>
      </c>
      <c r="CC86">
        <f t="shared" si="49"/>
        <v>0</v>
      </c>
      <c r="CD86">
        <f t="shared" si="49"/>
        <v>0</v>
      </c>
      <c r="CE86">
        <f t="shared" si="49"/>
        <v>0</v>
      </c>
      <c r="CF86">
        <f t="shared" si="49"/>
        <v>0</v>
      </c>
      <c r="CG86">
        <f t="shared" si="49"/>
        <v>0</v>
      </c>
      <c r="CH86">
        <f t="shared" si="49"/>
        <v>0</v>
      </c>
      <c r="CI86">
        <f t="shared" si="49"/>
        <v>0</v>
      </c>
      <c r="CJ86">
        <f t="shared" si="49"/>
        <v>0</v>
      </c>
      <c r="CK86">
        <f t="shared" si="49"/>
        <v>0</v>
      </c>
      <c r="CL86">
        <f t="shared" si="49"/>
        <v>0</v>
      </c>
      <c r="CM86">
        <f t="shared" si="49"/>
        <v>0</v>
      </c>
      <c r="CN86">
        <f t="shared" si="49"/>
        <v>0</v>
      </c>
      <c r="CO86">
        <f t="shared" si="49"/>
        <v>0</v>
      </c>
      <c r="CP86">
        <f t="shared" si="49"/>
        <v>0</v>
      </c>
      <c r="CQ86">
        <f t="shared" si="49"/>
        <v>0</v>
      </c>
      <c r="CR86">
        <f t="shared" si="35"/>
        <v>0</v>
      </c>
      <c r="CS86">
        <f t="shared" si="35"/>
        <v>0</v>
      </c>
      <c r="CT86">
        <f t="shared" si="35"/>
        <v>0</v>
      </c>
      <c r="CU86">
        <f t="shared" si="35"/>
        <v>0</v>
      </c>
      <c r="CV86">
        <f t="shared" si="35"/>
        <v>0</v>
      </c>
      <c r="CW86">
        <f t="shared" si="27"/>
        <v>-8.4619947992654751E-2</v>
      </c>
      <c r="CX86">
        <f t="shared" si="32"/>
        <v>1.0071099837296438</v>
      </c>
      <c r="DA86">
        <f t="shared" si="39"/>
        <v>67258.784408536303</v>
      </c>
      <c r="DB86">
        <f t="shared" si="40"/>
        <v>11553.215591463697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9EC2-A309-8042-A9D8-048A3C0DE041}">
  <dimension ref="A1:DB86"/>
  <sheetViews>
    <sheetView topLeftCell="CQ1" workbookViewId="0">
      <selection activeCell="DA2" sqref="DA2:DA86"/>
    </sheetView>
  </sheetViews>
  <sheetFormatPr baseColWidth="10" defaultRowHeight="16" x14ac:dyDescent="0.2"/>
  <cols>
    <col min="7" max="7" width="13.5" customWidth="1"/>
    <col min="13" max="13" width="15.6640625" customWidth="1"/>
    <col min="14" max="14" width="12.5" customWidth="1"/>
  </cols>
  <sheetData>
    <row r="1" spans="1:106" x14ac:dyDescent="0.2">
      <c r="A1" s="10" t="s">
        <v>12</v>
      </c>
      <c r="B1" s="1" t="s">
        <v>20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22</v>
      </c>
      <c r="J1" s="8" t="s">
        <v>17</v>
      </c>
      <c r="K1" t="s">
        <v>23</v>
      </c>
      <c r="L1" t="s">
        <v>9</v>
      </c>
      <c r="M1" t="s">
        <v>10</v>
      </c>
      <c r="N1" t="s">
        <v>11</v>
      </c>
      <c r="O1" s="13" t="s">
        <v>1</v>
      </c>
      <c r="P1" cm="1">
        <f t="array" ref="P1:P6">MMULT(MINVERSE(MMULT(MMULT(TRANSPOSE(A2:F86),R2:CX86),A2:F86)),MMULT(MMULT(TRANSPOSE(A2:F86),R2:CX86),J2:J86))</f>
        <v>-200159.5166510432</v>
      </c>
      <c r="Q1" t="s">
        <v>7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  <c r="DA1" t="s">
        <v>27</v>
      </c>
      <c r="DB1" t="s">
        <v>28</v>
      </c>
    </row>
    <row r="2" spans="1:106" x14ac:dyDescent="0.2">
      <c r="A2" s="11">
        <v>1</v>
      </c>
      <c r="B2" s="2">
        <v>62.4</v>
      </c>
      <c r="C2" s="3">
        <v>98.7</v>
      </c>
      <c r="D2" s="2">
        <v>709.9</v>
      </c>
      <c r="E2" s="3">
        <v>20703.2</v>
      </c>
      <c r="F2" s="2">
        <v>62.2</v>
      </c>
      <c r="G2" s="12">
        <v>1029.1603379748522</v>
      </c>
      <c r="H2">
        <f>ABS(G2)</f>
        <v>1029.1603379748522</v>
      </c>
      <c r="J2" s="9">
        <v>30778</v>
      </c>
      <c r="K2" cm="1">
        <f t="array" ref="K2">MMULT(MMULT(MINVERSE(MMULT(TRANSPOSE(G2:G85),G2:G85)),TRANSPOSE(G2:G85)),G3:G86)</f>
        <v>8.5628822033688198E-2</v>
      </c>
      <c r="L2">
        <f>1/(1-K2^2)</f>
        <v>1.0073864548298972</v>
      </c>
      <c r="M2">
        <f>(1+K2^2)/(1-K2^2)</f>
        <v>1.0147729096597944</v>
      </c>
      <c r="N2">
        <f>-K2/(1-K2^2)</f>
        <v>-8.6261315459777332E-2</v>
      </c>
      <c r="O2" s="13" t="s">
        <v>2</v>
      </c>
      <c r="P2">
        <v>1227.7442108127689</v>
      </c>
      <c r="Q2">
        <v>1</v>
      </c>
      <c r="R2">
        <f>IF(AND(R$1=$Q2,OR(R$1=1,R$1=85)),$L$2,IF(ABS(R$1-$Q2)=1,$N$2,IF(R$1=$Q2,$M$2,0)))</f>
        <v>1.0073864548298972</v>
      </c>
      <c r="S2">
        <f t="shared" ref="S2:CD5" si="0">IF(AND(S$1=$Q2,OR(S$1=1,S$1=85)),$L$2,IF(ABS(S$1-$Q2)=1,$N$2,IF(S$1=$Q2,$M$2,0)))</f>
        <v>-8.6261315459777332E-2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ref="CE2:CX14" si="1">IF(AND(CE$1=$Q2,OR(CE$1=1,CE$1=85)),$L$2,IF(ABS(CE$1-$Q2)=1,$N$2,IF(CE$1=$Q2,$M$2,0)))</f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  <c r="CN2">
        <f t="shared" si="1"/>
        <v>0</v>
      </c>
      <c r="CO2">
        <f t="shared" si="1"/>
        <v>0</v>
      </c>
      <c r="CP2">
        <f t="shared" si="1"/>
        <v>0</v>
      </c>
      <c r="CQ2">
        <f t="shared" si="1"/>
        <v>0</v>
      </c>
      <c r="CR2">
        <f t="shared" si="1"/>
        <v>0</v>
      </c>
      <c r="CS2">
        <f t="shared" si="1"/>
        <v>0</v>
      </c>
      <c r="CT2">
        <f t="shared" si="1"/>
        <v>0</v>
      </c>
      <c r="CU2">
        <f t="shared" si="1"/>
        <v>0</v>
      </c>
      <c r="CV2">
        <f t="shared" si="1"/>
        <v>0</v>
      </c>
      <c r="CW2">
        <f t="shared" si="1"/>
        <v>0</v>
      </c>
      <c r="CX2">
        <f t="shared" si="1"/>
        <v>0</v>
      </c>
      <c r="DA2">
        <f>$P$1+B2*$P$2+C2*$P$3+D2*$P$4+E2*$P$5+F2*$P$6</f>
        <v>29747.403023027058</v>
      </c>
      <c r="DB2">
        <f>J2-DA2</f>
        <v>1030.5969769729418</v>
      </c>
    </row>
    <row r="3" spans="1:106" x14ac:dyDescent="0.2">
      <c r="A3" s="11">
        <v>1</v>
      </c>
      <c r="B3" s="2">
        <v>60.6</v>
      </c>
      <c r="C3" s="3">
        <v>102.1</v>
      </c>
      <c r="D3" s="2">
        <v>767.4</v>
      </c>
      <c r="E3" s="3">
        <v>2164.6</v>
      </c>
      <c r="F3" s="2">
        <v>60.1</v>
      </c>
      <c r="G3" s="12">
        <v>-4060.1086977025152</v>
      </c>
      <c r="H3">
        <f>ABS(G3)</f>
        <v>4060.1086977025152</v>
      </c>
      <c r="J3" s="9">
        <v>26585</v>
      </c>
      <c r="O3" s="13" t="s">
        <v>3</v>
      </c>
      <c r="P3">
        <v>1234.9946944138464</v>
      </c>
      <c r="Q3">
        <v>2</v>
      </c>
      <c r="R3">
        <f t="shared" ref="R3:AG21" si="2">IF(AND(R$1=$Q3,OR(R$1=1,R$1=85)),$L$2,IF(ABS(R$1-$Q3)=1,$N$2,IF(R$1=$Q3,$M$2,0)))</f>
        <v>-8.6261315459777332E-2</v>
      </c>
      <c r="S3">
        <f t="shared" si="0"/>
        <v>1.0147729096597944</v>
      </c>
      <c r="T3">
        <f t="shared" si="0"/>
        <v>-8.6261315459777332E-2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  <c r="CN3">
        <f t="shared" si="1"/>
        <v>0</v>
      </c>
      <c r="CO3">
        <f t="shared" si="1"/>
        <v>0</v>
      </c>
      <c r="CP3">
        <f t="shared" si="1"/>
        <v>0</v>
      </c>
      <c r="CQ3">
        <f t="shared" si="1"/>
        <v>0</v>
      </c>
      <c r="CR3">
        <f t="shared" si="1"/>
        <v>0</v>
      </c>
      <c r="CS3">
        <f t="shared" si="1"/>
        <v>0</v>
      </c>
      <c r="CT3">
        <f t="shared" si="1"/>
        <v>0</v>
      </c>
      <c r="CU3">
        <f t="shared" si="1"/>
        <v>0</v>
      </c>
      <c r="CV3">
        <f t="shared" si="1"/>
        <v>0</v>
      </c>
      <c r="CW3">
        <f t="shared" si="1"/>
        <v>0</v>
      </c>
      <c r="CX3">
        <f t="shared" si="1"/>
        <v>0</v>
      </c>
      <c r="DA3">
        <f t="shared" ref="DA3:DA66" si="3">$P$1+B3*$P$2+C3*$P$3+D3*$P$4+E3*$P$5+F3*$P$6</f>
        <v>30645.527913153237</v>
      </c>
      <c r="DB3">
        <f t="shared" ref="DB3:DB66" si="4">J3-DA3</f>
        <v>-4060.527913153237</v>
      </c>
    </row>
    <row r="4" spans="1:106" x14ac:dyDescent="0.2">
      <c r="A4" s="11">
        <v>1</v>
      </c>
      <c r="B4" s="2">
        <v>57.2</v>
      </c>
      <c r="C4" s="3">
        <v>96.4</v>
      </c>
      <c r="D4" s="2">
        <v>919.2</v>
      </c>
      <c r="E4" s="3">
        <v>7249.8</v>
      </c>
      <c r="F4" s="2">
        <v>67.5</v>
      </c>
      <c r="G4" s="12">
        <v>-1069.3327633058725</v>
      </c>
      <c r="H4">
        <f t="shared" ref="H4:H67" si="5">ABS(G4)</f>
        <v>1069.3327633058725</v>
      </c>
      <c r="J4" s="9">
        <v>23539</v>
      </c>
      <c r="O4" s="13" t="s">
        <v>4</v>
      </c>
      <c r="P4">
        <v>18.081928378349318</v>
      </c>
      <c r="Q4">
        <v>3</v>
      </c>
      <c r="R4">
        <f t="shared" si="2"/>
        <v>0</v>
      </c>
      <c r="S4">
        <f t="shared" si="0"/>
        <v>-8.6261315459777332E-2</v>
      </c>
      <c r="T4">
        <f t="shared" si="0"/>
        <v>1.0147729096597944</v>
      </c>
      <c r="U4">
        <f t="shared" si="0"/>
        <v>-8.6261315459777332E-2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1"/>
        <v>0</v>
      </c>
      <c r="CF4">
        <f t="shared" si="1"/>
        <v>0</v>
      </c>
      <c r="CG4">
        <f t="shared" si="1"/>
        <v>0</v>
      </c>
      <c r="CH4">
        <f t="shared" si="1"/>
        <v>0</v>
      </c>
      <c r="CI4">
        <f t="shared" si="1"/>
        <v>0</v>
      </c>
      <c r="CJ4">
        <f t="shared" si="1"/>
        <v>0</v>
      </c>
      <c r="CK4">
        <f t="shared" si="1"/>
        <v>0</v>
      </c>
      <c r="CL4">
        <f t="shared" si="1"/>
        <v>0</v>
      </c>
      <c r="CM4">
        <f t="shared" si="1"/>
        <v>0</v>
      </c>
      <c r="CN4">
        <f t="shared" si="1"/>
        <v>0</v>
      </c>
      <c r="CO4">
        <f t="shared" si="1"/>
        <v>0</v>
      </c>
      <c r="CP4">
        <f t="shared" si="1"/>
        <v>0</v>
      </c>
      <c r="CQ4">
        <f t="shared" si="1"/>
        <v>0</v>
      </c>
      <c r="CR4">
        <f t="shared" si="1"/>
        <v>0</v>
      </c>
      <c r="CS4">
        <f t="shared" si="1"/>
        <v>0</v>
      </c>
      <c r="CT4">
        <f t="shared" si="1"/>
        <v>0</v>
      </c>
      <c r="CU4">
        <f t="shared" si="1"/>
        <v>0</v>
      </c>
      <c r="CV4">
        <f t="shared" si="1"/>
        <v>0</v>
      </c>
      <c r="CW4">
        <f t="shared" si="1"/>
        <v>0</v>
      </c>
      <c r="CX4">
        <f t="shared" si="1"/>
        <v>0</v>
      </c>
      <c r="DA4">
        <f t="shared" si="3"/>
        <v>24606.339602929365</v>
      </c>
      <c r="DB4">
        <f t="shared" si="4"/>
        <v>-1067.3396029293654</v>
      </c>
    </row>
    <row r="5" spans="1:106" x14ac:dyDescent="0.2">
      <c r="A5" s="11">
        <v>1</v>
      </c>
      <c r="B5" s="2">
        <v>58.7</v>
      </c>
      <c r="C5" s="3">
        <v>100</v>
      </c>
      <c r="D5" s="2">
        <v>526.6</v>
      </c>
      <c r="E5" s="3">
        <v>12725.1</v>
      </c>
      <c r="F5" s="2">
        <v>69.2</v>
      </c>
      <c r="G5" s="12">
        <v>5572.9519029232069</v>
      </c>
      <c r="H5">
        <f t="shared" si="5"/>
        <v>5572.9519029232069</v>
      </c>
      <c r="J5" s="9">
        <v>30289</v>
      </c>
      <c r="O5" s="13" t="s">
        <v>5</v>
      </c>
      <c r="P5">
        <v>8.4296884656116178E-2</v>
      </c>
      <c r="Q5">
        <v>4</v>
      </c>
      <c r="R5">
        <f t="shared" si="2"/>
        <v>0</v>
      </c>
      <c r="S5">
        <f t="shared" si="0"/>
        <v>0</v>
      </c>
      <c r="T5">
        <f t="shared" si="0"/>
        <v>-8.6261315459777332E-2</v>
      </c>
      <c r="U5">
        <f t="shared" si="0"/>
        <v>1.0147729096597944</v>
      </c>
      <c r="V5">
        <f t="shared" si="0"/>
        <v>-8.6261315459777332E-2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ref="CD5" si="6">IF(AND(CD$1=$Q5,OR(CD$1=1,CD$1=85)),$L$2,IF(ABS(CD$1-$Q5)=1,$N$2,IF(CD$1=$Q5,$M$2,0)))</f>
        <v>0</v>
      </c>
      <c r="CE5">
        <f t="shared" si="1"/>
        <v>0</v>
      </c>
      <c r="CF5">
        <f t="shared" si="1"/>
        <v>0</v>
      </c>
      <c r="CG5">
        <f t="shared" si="1"/>
        <v>0</v>
      </c>
      <c r="CH5">
        <f t="shared" si="1"/>
        <v>0</v>
      </c>
      <c r="CI5">
        <f t="shared" si="1"/>
        <v>0</v>
      </c>
      <c r="CJ5">
        <f t="shared" si="1"/>
        <v>0</v>
      </c>
      <c r="CK5">
        <f t="shared" si="1"/>
        <v>0</v>
      </c>
      <c r="CL5">
        <f t="shared" si="1"/>
        <v>0</v>
      </c>
      <c r="CM5">
        <f t="shared" si="1"/>
        <v>0</v>
      </c>
      <c r="CN5">
        <f t="shared" si="1"/>
        <v>0</v>
      </c>
      <c r="CO5">
        <f t="shared" si="1"/>
        <v>0</v>
      </c>
      <c r="CP5">
        <f t="shared" si="1"/>
        <v>0</v>
      </c>
      <c r="CQ5">
        <f t="shared" si="1"/>
        <v>0</v>
      </c>
      <c r="CR5">
        <f t="shared" si="1"/>
        <v>0</v>
      </c>
      <c r="CS5">
        <f t="shared" si="1"/>
        <v>0</v>
      </c>
      <c r="CT5">
        <f t="shared" si="1"/>
        <v>0</v>
      </c>
      <c r="CU5">
        <f t="shared" si="1"/>
        <v>0</v>
      </c>
      <c r="CV5">
        <f t="shared" si="1"/>
        <v>0</v>
      </c>
      <c r="CW5">
        <f t="shared" si="1"/>
        <v>0</v>
      </c>
      <c r="CX5">
        <f t="shared" si="1"/>
        <v>0</v>
      </c>
      <c r="DA5">
        <f t="shared" si="3"/>
        <v>24716.236589488475</v>
      </c>
      <c r="DB5">
        <f t="shared" si="4"/>
        <v>5572.7634105115249</v>
      </c>
    </row>
    <row r="6" spans="1:106" x14ac:dyDescent="0.2">
      <c r="A6" s="11">
        <v>1</v>
      </c>
      <c r="B6" s="2">
        <v>57.3</v>
      </c>
      <c r="C6" s="3">
        <v>94.4</v>
      </c>
      <c r="D6" s="2">
        <v>902.5</v>
      </c>
      <c r="E6" s="3">
        <v>154.69999999999999</v>
      </c>
      <c r="F6" s="2">
        <v>64.900000000000006</v>
      </c>
      <c r="G6" s="12">
        <v>3843.9572819524255</v>
      </c>
      <c r="H6">
        <f t="shared" si="5"/>
        <v>3843.9572819524255</v>
      </c>
      <c r="J6" s="9">
        <v>24503</v>
      </c>
      <c r="O6" s="13" t="s">
        <v>6</v>
      </c>
      <c r="P6">
        <v>270.42007013672264</v>
      </c>
      <c r="Q6">
        <v>5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2"/>
        <v>-8.6261315459777332E-2</v>
      </c>
      <c r="V6">
        <f t="shared" si="2"/>
        <v>1.0147729096597944</v>
      </c>
      <c r="W6">
        <f t="shared" si="2"/>
        <v>-8.6261315459777332E-2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ref="AH6:CD11" si="7">IF(AND(AH$1=$Q6,OR(AH$1=1,AH$1=85)),$L$2,IF(ABS(AH$1-$Q6)=1,$N$2,IF(AH$1=$Q6,$M$2,0)))</f>
        <v>0</v>
      </c>
      <c r="AI6">
        <f t="shared" si="7"/>
        <v>0</v>
      </c>
      <c r="AJ6">
        <f t="shared" si="7"/>
        <v>0</v>
      </c>
      <c r="AK6">
        <f t="shared" si="7"/>
        <v>0</v>
      </c>
      <c r="AL6">
        <f t="shared" si="7"/>
        <v>0</v>
      </c>
      <c r="AM6">
        <f t="shared" si="7"/>
        <v>0</v>
      </c>
      <c r="AN6">
        <f t="shared" si="7"/>
        <v>0</v>
      </c>
      <c r="AO6">
        <f t="shared" si="7"/>
        <v>0</v>
      </c>
      <c r="AP6">
        <f t="shared" si="7"/>
        <v>0</v>
      </c>
      <c r="AQ6">
        <f t="shared" si="7"/>
        <v>0</v>
      </c>
      <c r="AR6">
        <f t="shared" si="7"/>
        <v>0</v>
      </c>
      <c r="AS6">
        <f t="shared" si="7"/>
        <v>0</v>
      </c>
      <c r="AT6">
        <f t="shared" si="7"/>
        <v>0</v>
      </c>
      <c r="AU6">
        <f t="shared" si="7"/>
        <v>0</v>
      </c>
      <c r="AV6">
        <f t="shared" si="7"/>
        <v>0</v>
      </c>
      <c r="AW6">
        <f t="shared" si="7"/>
        <v>0</v>
      </c>
      <c r="AX6">
        <f t="shared" si="7"/>
        <v>0</v>
      </c>
      <c r="AY6">
        <f t="shared" si="7"/>
        <v>0</v>
      </c>
      <c r="AZ6">
        <f t="shared" si="7"/>
        <v>0</v>
      </c>
      <c r="BA6">
        <f t="shared" si="7"/>
        <v>0</v>
      </c>
      <c r="BB6">
        <f t="shared" si="7"/>
        <v>0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J6">
        <f t="shared" si="7"/>
        <v>0</v>
      </c>
      <c r="BK6">
        <f t="shared" si="7"/>
        <v>0</v>
      </c>
      <c r="BL6">
        <f t="shared" si="7"/>
        <v>0</v>
      </c>
      <c r="BM6">
        <f t="shared" si="7"/>
        <v>0</v>
      </c>
      <c r="BN6">
        <f t="shared" si="7"/>
        <v>0</v>
      </c>
      <c r="BO6">
        <f t="shared" si="7"/>
        <v>0</v>
      </c>
      <c r="BP6">
        <f t="shared" si="7"/>
        <v>0</v>
      </c>
      <c r="BQ6">
        <f t="shared" si="7"/>
        <v>0</v>
      </c>
      <c r="BR6">
        <f t="shared" si="7"/>
        <v>0</v>
      </c>
      <c r="BS6">
        <f t="shared" si="7"/>
        <v>0</v>
      </c>
      <c r="BT6">
        <f t="shared" si="7"/>
        <v>0</v>
      </c>
      <c r="BU6">
        <f t="shared" si="7"/>
        <v>0</v>
      </c>
      <c r="BV6">
        <f t="shared" si="7"/>
        <v>0</v>
      </c>
      <c r="BW6">
        <f t="shared" si="7"/>
        <v>0</v>
      </c>
      <c r="BX6">
        <f t="shared" si="7"/>
        <v>0</v>
      </c>
      <c r="BY6">
        <f t="shared" si="7"/>
        <v>0</v>
      </c>
      <c r="BZ6">
        <f t="shared" si="7"/>
        <v>0</v>
      </c>
      <c r="CA6">
        <f t="shared" si="7"/>
        <v>0</v>
      </c>
      <c r="CB6">
        <f t="shared" si="7"/>
        <v>0</v>
      </c>
      <c r="CC6">
        <f t="shared" si="7"/>
        <v>0</v>
      </c>
      <c r="CD6">
        <f t="shared" si="7"/>
        <v>0</v>
      </c>
      <c r="CE6">
        <f t="shared" si="1"/>
        <v>0</v>
      </c>
      <c r="CF6">
        <f t="shared" si="1"/>
        <v>0</v>
      </c>
      <c r="CG6">
        <f t="shared" si="1"/>
        <v>0</v>
      </c>
      <c r="CH6">
        <f t="shared" si="1"/>
        <v>0</v>
      </c>
      <c r="CI6">
        <f t="shared" si="1"/>
        <v>0</v>
      </c>
      <c r="CJ6">
        <f t="shared" si="1"/>
        <v>0</v>
      </c>
      <c r="CK6">
        <f t="shared" si="1"/>
        <v>0</v>
      </c>
      <c r="CL6">
        <f t="shared" si="1"/>
        <v>0</v>
      </c>
      <c r="CM6">
        <f t="shared" si="1"/>
        <v>0</v>
      </c>
      <c r="CN6">
        <f t="shared" si="1"/>
        <v>0</v>
      </c>
      <c r="CO6">
        <f t="shared" si="1"/>
        <v>0</v>
      </c>
      <c r="CP6">
        <f t="shared" si="1"/>
        <v>0</v>
      </c>
      <c r="CQ6">
        <f t="shared" si="1"/>
        <v>0</v>
      </c>
      <c r="CR6">
        <f t="shared" si="1"/>
        <v>0</v>
      </c>
      <c r="CS6">
        <f t="shared" si="1"/>
        <v>0</v>
      </c>
      <c r="CT6">
        <f t="shared" si="1"/>
        <v>0</v>
      </c>
      <c r="CU6">
        <f t="shared" si="1"/>
        <v>0</v>
      </c>
      <c r="CV6">
        <f t="shared" si="1"/>
        <v>0</v>
      </c>
      <c r="CW6">
        <f t="shared" si="1"/>
        <v>0</v>
      </c>
      <c r="CX6">
        <f t="shared" si="1"/>
        <v>0</v>
      </c>
      <c r="DA6">
        <f t="shared" si="3"/>
        <v>20655.969422585425</v>
      </c>
      <c r="DB6">
        <f t="shared" si="4"/>
        <v>3847.0305774145745</v>
      </c>
    </row>
    <row r="7" spans="1:106" x14ac:dyDescent="0.2">
      <c r="A7" s="11">
        <v>1</v>
      </c>
      <c r="B7" s="2">
        <v>58.2</v>
      </c>
      <c r="C7" s="3">
        <v>98</v>
      </c>
      <c r="D7" s="2">
        <v>779.6</v>
      </c>
      <c r="E7" s="3">
        <v>10401.299999999999</v>
      </c>
      <c r="F7" s="2">
        <v>61.9</v>
      </c>
      <c r="G7" s="12">
        <v>5091.8831999847971</v>
      </c>
      <c r="H7">
        <f t="shared" si="5"/>
        <v>5091.8831999847971</v>
      </c>
      <c r="J7" s="9">
        <v>29129</v>
      </c>
      <c r="Q7">
        <v>6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  <c r="V7">
        <f t="shared" si="2"/>
        <v>-8.6261315459777332E-2</v>
      </c>
      <c r="W7">
        <f t="shared" si="2"/>
        <v>1.0147729096597944</v>
      </c>
      <c r="X7">
        <f t="shared" si="2"/>
        <v>-8.6261315459777332E-2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0</v>
      </c>
      <c r="AG7">
        <f t="shared" si="2"/>
        <v>0</v>
      </c>
      <c r="AH7">
        <f t="shared" si="7"/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7"/>
        <v>0</v>
      </c>
      <c r="AN7">
        <f t="shared" si="7"/>
        <v>0</v>
      </c>
      <c r="AO7">
        <f t="shared" si="7"/>
        <v>0</v>
      </c>
      <c r="AP7">
        <f t="shared" si="7"/>
        <v>0</v>
      </c>
      <c r="AQ7">
        <f t="shared" si="7"/>
        <v>0</v>
      </c>
      <c r="AR7">
        <f t="shared" si="7"/>
        <v>0</v>
      </c>
      <c r="AS7">
        <f t="shared" si="7"/>
        <v>0</v>
      </c>
      <c r="AT7">
        <f t="shared" si="7"/>
        <v>0</v>
      </c>
      <c r="AU7">
        <f t="shared" si="7"/>
        <v>0</v>
      </c>
      <c r="AV7">
        <f t="shared" si="7"/>
        <v>0</v>
      </c>
      <c r="AW7">
        <f t="shared" si="7"/>
        <v>0</v>
      </c>
      <c r="AX7">
        <f t="shared" si="7"/>
        <v>0</v>
      </c>
      <c r="AY7">
        <f t="shared" si="7"/>
        <v>0</v>
      </c>
      <c r="AZ7">
        <f t="shared" si="7"/>
        <v>0</v>
      </c>
      <c r="BA7">
        <f t="shared" si="7"/>
        <v>0</v>
      </c>
      <c r="BB7">
        <f t="shared" si="7"/>
        <v>0</v>
      </c>
      <c r="BC7">
        <f t="shared" si="7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J7">
        <f t="shared" si="7"/>
        <v>0</v>
      </c>
      <c r="BK7">
        <f t="shared" si="7"/>
        <v>0</v>
      </c>
      <c r="BL7">
        <f t="shared" si="7"/>
        <v>0</v>
      </c>
      <c r="BM7">
        <f t="shared" si="7"/>
        <v>0</v>
      </c>
      <c r="BN7">
        <f t="shared" si="7"/>
        <v>0</v>
      </c>
      <c r="BO7">
        <f t="shared" si="7"/>
        <v>0</v>
      </c>
      <c r="BP7">
        <f t="shared" si="7"/>
        <v>0</v>
      </c>
      <c r="BQ7">
        <f t="shared" si="7"/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7"/>
        <v>0</v>
      </c>
      <c r="BX7">
        <f t="shared" si="7"/>
        <v>0</v>
      </c>
      <c r="BY7">
        <f t="shared" si="7"/>
        <v>0</v>
      </c>
      <c r="BZ7">
        <f t="shared" si="7"/>
        <v>0</v>
      </c>
      <c r="CA7">
        <f t="shared" si="7"/>
        <v>0</v>
      </c>
      <c r="CB7">
        <f t="shared" si="7"/>
        <v>0</v>
      </c>
      <c r="CC7">
        <f t="shared" si="7"/>
        <v>0</v>
      </c>
      <c r="CD7">
        <f t="shared" si="7"/>
        <v>0</v>
      </c>
      <c r="CE7">
        <f t="shared" si="1"/>
        <v>0</v>
      </c>
      <c r="CF7">
        <f t="shared" si="1"/>
        <v>0</v>
      </c>
      <c r="CG7">
        <f t="shared" si="1"/>
        <v>0</v>
      </c>
      <c r="CH7">
        <f t="shared" si="1"/>
        <v>0</v>
      </c>
      <c r="CI7">
        <f t="shared" si="1"/>
        <v>0</v>
      </c>
      <c r="CJ7">
        <f t="shared" si="1"/>
        <v>0</v>
      </c>
      <c r="CK7">
        <f t="shared" si="1"/>
        <v>0</v>
      </c>
      <c r="CL7">
        <f t="shared" si="1"/>
        <v>0</v>
      </c>
      <c r="CM7">
        <f t="shared" si="1"/>
        <v>0</v>
      </c>
      <c r="CN7">
        <f t="shared" si="1"/>
        <v>0</v>
      </c>
      <c r="CO7">
        <f t="shared" si="1"/>
        <v>0</v>
      </c>
      <c r="CP7">
        <f t="shared" si="1"/>
        <v>0</v>
      </c>
      <c r="CQ7">
        <f t="shared" si="1"/>
        <v>0</v>
      </c>
      <c r="CR7">
        <f t="shared" si="1"/>
        <v>0</v>
      </c>
      <c r="CS7">
        <f t="shared" si="1"/>
        <v>0</v>
      </c>
      <c r="CT7">
        <f t="shared" si="1"/>
        <v>0</v>
      </c>
      <c r="CU7">
        <f t="shared" si="1"/>
        <v>0</v>
      </c>
      <c r="CV7">
        <f t="shared" si="1"/>
        <v>0</v>
      </c>
      <c r="CW7">
        <f t="shared" si="1"/>
        <v>0</v>
      </c>
      <c r="CX7">
        <f t="shared" si="1"/>
        <v>0</v>
      </c>
      <c r="DA7">
        <f t="shared" si="3"/>
        <v>24037.147362414828</v>
      </c>
      <c r="DB7">
        <f t="shared" si="4"/>
        <v>5091.8526375851725</v>
      </c>
    </row>
    <row r="8" spans="1:106" x14ac:dyDescent="0.2">
      <c r="A8" s="11">
        <v>1</v>
      </c>
      <c r="B8" s="2">
        <v>61.7</v>
      </c>
      <c r="C8" s="3">
        <v>94.7</v>
      </c>
      <c r="D8" s="2">
        <v>736.3</v>
      </c>
      <c r="E8" s="3">
        <v>685.3</v>
      </c>
      <c r="F8" s="2">
        <v>66.400000000000006</v>
      </c>
      <c r="G8" s="12">
        <v>-163.27111519215759</v>
      </c>
      <c r="H8">
        <f t="shared" si="5"/>
        <v>163.27111519215759</v>
      </c>
      <c r="J8" s="9">
        <v>23716</v>
      </c>
      <c r="Q8">
        <v>7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-8.6261315459777332E-2</v>
      </c>
      <c r="X8">
        <f t="shared" si="2"/>
        <v>1.0147729096597944</v>
      </c>
      <c r="Y8">
        <f t="shared" si="2"/>
        <v>-8.6261315459777332E-2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7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f t="shared" si="7"/>
        <v>0</v>
      </c>
      <c r="AY8">
        <f t="shared" si="7"/>
        <v>0</v>
      </c>
      <c r="AZ8">
        <f t="shared" si="7"/>
        <v>0</v>
      </c>
      <c r="BA8">
        <f t="shared" si="7"/>
        <v>0</v>
      </c>
      <c r="BB8">
        <f t="shared" si="7"/>
        <v>0</v>
      </c>
      <c r="BC8">
        <f t="shared" si="7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J8">
        <f t="shared" si="7"/>
        <v>0</v>
      </c>
      <c r="BK8">
        <f t="shared" si="7"/>
        <v>0</v>
      </c>
      <c r="BL8">
        <f t="shared" si="7"/>
        <v>0</v>
      </c>
      <c r="BM8">
        <f t="shared" si="7"/>
        <v>0</v>
      </c>
      <c r="BN8">
        <f t="shared" si="7"/>
        <v>0</v>
      </c>
      <c r="BO8">
        <f t="shared" si="7"/>
        <v>0</v>
      </c>
      <c r="BP8">
        <f t="shared" si="7"/>
        <v>0</v>
      </c>
      <c r="BQ8">
        <f t="shared" si="7"/>
        <v>0</v>
      </c>
      <c r="BR8">
        <f t="shared" si="7"/>
        <v>0</v>
      </c>
      <c r="BS8">
        <f t="shared" si="7"/>
        <v>0</v>
      </c>
      <c r="BT8">
        <f t="shared" si="7"/>
        <v>0</v>
      </c>
      <c r="BU8">
        <f t="shared" si="7"/>
        <v>0</v>
      </c>
      <c r="BV8">
        <f t="shared" si="7"/>
        <v>0</v>
      </c>
      <c r="BW8">
        <f t="shared" si="7"/>
        <v>0</v>
      </c>
      <c r="BX8">
        <f t="shared" si="7"/>
        <v>0</v>
      </c>
      <c r="BY8">
        <f t="shared" si="7"/>
        <v>0</v>
      </c>
      <c r="BZ8">
        <f t="shared" si="7"/>
        <v>0</v>
      </c>
      <c r="CA8">
        <f t="shared" si="7"/>
        <v>0</v>
      </c>
      <c r="CB8">
        <f t="shared" si="7"/>
        <v>0</v>
      </c>
      <c r="CC8">
        <f t="shared" si="7"/>
        <v>0</v>
      </c>
      <c r="CD8">
        <f t="shared" si="7"/>
        <v>0</v>
      </c>
      <c r="CE8">
        <f t="shared" si="1"/>
        <v>0</v>
      </c>
      <c r="CF8">
        <f t="shared" si="1"/>
        <v>0</v>
      </c>
      <c r="CG8">
        <f t="shared" si="1"/>
        <v>0</v>
      </c>
      <c r="CH8">
        <f t="shared" si="1"/>
        <v>0</v>
      </c>
      <c r="CI8">
        <f t="shared" si="1"/>
        <v>0</v>
      </c>
      <c r="CJ8">
        <f t="shared" si="1"/>
        <v>0</v>
      </c>
      <c r="CK8">
        <f t="shared" si="1"/>
        <v>0</v>
      </c>
      <c r="CL8">
        <f t="shared" si="1"/>
        <v>0</v>
      </c>
      <c r="CM8">
        <f t="shared" si="1"/>
        <v>0</v>
      </c>
      <c r="CN8">
        <f t="shared" si="1"/>
        <v>0</v>
      </c>
      <c r="CO8">
        <f t="shared" si="1"/>
        <v>0</v>
      </c>
      <c r="CP8">
        <f t="shared" si="1"/>
        <v>0</v>
      </c>
      <c r="CQ8">
        <f t="shared" si="1"/>
        <v>0</v>
      </c>
      <c r="CR8">
        <f t="shared" si="1"/>
        <v>0</v>
      </c>
      <c r="CS8">
        <f t="shared" si="1"/>
        <v>0</v>
      </c>
      <c r="CT8">
        <f t="shared" si="1"/>
        <v>0</v>
      </c>
      <c r="CU8">
        <f t="shared" si="1"/>
        <v>0</v>
      </c>
      <c r="CV8">
        <f t="shared" si="1"/>
        <v>0</v>
      </c>
      <c r="CW8">
        <f t="shared" si="1"/>
        <v>0</v>
      </c>
      <c r="CX8">
        <f t="shared" si="1"/>
        <v>0</v>
      </c>
      <c r="DA8">
        <f t="shared" si="3"/>
        <v>23873.68389420773</v>
      </c>
      <c r="DB8">
        <f t="shared" si="4"/>
        <v>-157.68389420773019</v>
      </c>
    </row>
    <row r="9" spans="1:106" x14ac:dyDescent="0.2">
      <c r="A9" s="11">
        <v>1</v>
      </c>
      <c r="B9" s="2">
        <v>56.6</v>
      </c>
      <c r="C9" s="3">
        <v>100.1</v>
      </c>
      <c r="D9" s="2">
        <v>514.79999999999995</v>
      </c>
      <c r="E9" s="3">
        <v>2928.5</v>
      </c>
      <c r="F9" s="2">
        <v>59.5</v>
      </c>
      <c r="G9" s="12">
        <v>8678.7324765500998</v>
      </c>
      <c r="H9">
        <f t="shared" si="5"/>
        <v>8678.7324765500998</v>
      </c>
      <c r="J9" s="9">
        <v>27275</v>
      </c>
      <c r="Q9">
        <v>8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-8.6261315459777332E-2</v>
      </c>
      <c r="Y9">
        <f t="shared" si="2"/>
        <v>1.0147729096597944</v>
      </c>
      <c r="Z9">
        <f t="shared" si="2"/>
        <v>-8.6261315459777332E-2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7"/>
        <v>0</v>
      </c>
      <c r="AI9">
        <f t="shared" si="7"/>
        <v>0</v>
      </c>
      <c r="AJ9">
        <f t="shared" si="7"/>
        <v>0</v>
      </c>
      <c r="AK9">
        <f t="shared" si="7"/>
        <v>0</v>
      </c>
      <c r="AL9">
        <f t="shared" si="7"/>
        <v>0</v>
      </c>
      <c r="AM9">
        <f t="shared" si="7"/>
        <v>0</v>
      </c>
      <c r="AN9">
        <f t="shared" si="7"/>
        <v>0</v>
      </c>
      <c r="AO9">
        <f t="shared" si="7"/>
        <v>0</v>
      </c>
      <c r="AP9">
        <f t="shared" si="7"/>
        <v>0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  <c r="BK9">
        <f t="shared" si="7"/>
        <v>0</v>
      </c>
      <c r="BL9">
        <f t="shared" si="7"/>
        <v>0</v>
      </c>
      <c r="BM9">
        <f t="shared" si="7"/>
        <v>0</v>
      </c>
      <c r="BN9">
        <f t="shared" si="7"/>
        <v>0</v>
      </c>
      <c r="BO9">
        <f t="shared" si="7"/>
        <v>0</v>
      </c>
      <c r="BP9">
        <f t="shared" si="7"/>
        <v>0</v>
      </c>
      <c r="BQ9">
        <f t="shared" si="7"/>
        <v>0</v>
      </c>
      <c r="BR9">
        <f t="shared" si="7"/>
        <v>0</v>
      </c>
      <c r="BS9">
        <f t="shared" si="7"/>
        <v>0</v>
      </c>
      <c r="BT9">
        <f t="shared" si="7"/>
        <v>0</v>
      </c>
      <c r="BU9">
        <f t="shared" si="7"/>
        <v>0</v>
      </c>
      <c r="BV9">
        <f t="shared" si="7"/>
        <v>0</v>
      </c>
      <c r="BW9">
        <f t="shared" si="7"/>
        <v>0</v>
      </c>
      <c r="BX9">
        <f t="shared" si="7"/>
        <v>0</v>
      </c>
      <c r="BY9">
        <f t="shared" si="7"/>
        <v>0</v>
      </c>
      <c r="BZ9">
        <f t="shared" si="7"/>
        <v>0</v>
      </c>
      <c r="CA9">
        <f t="shared" si="7"/>
        <v>0</v>
      </c>
      <c r="CB9">
        <f t="shared" si="7"/>
        <v>0</v>
      </c>
      <c r="CC9">
        <f t="shared" si="7"/>
        <v>0</v>
      </c>
      <c r="CD9">
        <f t="shared" si="7"/>
        <v>0</v>
      </c>
      <c r="CE9">
        <f t="shared" si="1"/>
        <v>0</v>
      </c>
      <c r="CF9">
        <f t="shared" si="1"/>
        <v>0</v>
      </c>
      <c r="CG9">
        <f t="shared" si="1"/>
        <v>0</v>
      </c>
      <c r="CH9">
        <f t="shared" si="1"/>
        <v>0</v>
      </c>
      <c r="CI9">
        <f t="shared" si="1"/>
        <v>0</v>
      </c>
      <c r="CJ9">
        <f t="shared" si="1"/>
        <v>0</v>
      </c>
      <c r="CK9">
        <f t="shared" si="1"/>
        <v>0</v>
      </c>
      <c r="CL9">
        <f t="shared" si="1"/>
        <v>0</v>
      </c>
      <c r="CM9">
        <f t="shared" si="1"/>
        <v>0</v>
      </c>
      <c r="CN9">
        <f t="shared" si="1"/>
        <v>0</v>
      </c>
      <c r="CO9">
        <f t="shared" si="1"/>
        <v>0</v>
      </c>
      <c r="CP9">
        <f t="shared" si="1"/>
        <v>0</v>
      </c>
      <c r="CQ9">
        <f t="shared" si="1"/>
        <v>0</v>
      </c>
      <c r="CR9">
        <f t="shared" si="1"/>
        <v>0</v>
      </c>
      <c r="CS9">
        <f t="shared" si="1"/>
        <v>0</v>
      </c>
      <c r="CT9">
        <f t="shared" si="1"/>
        <v>0</v>
      </c>
      <c r="CU9">
        <f t="shared" si="1"/>
        <v>0</v>
      </c>
      <c r="CV9">
        <f t="shared" si="1"/>
        <v>0</v>
      </c>
      <c r="CW9">
        <f t="shared" si="1"/>
        <v>0</v>
      </c>
      <c r="CX9">
        <f t="shared" si="1"/>
        <v>0</v>
      </c>
      <c r="DA9">
        <f t="shared" si="3"/>
        <v>18599.208920810197</v>
      </c>
      <c r="DB9">
        <f t="shared" si="4"/>
        <v>8675.791079189803</v>
      </c>
    </row>
    <row r="10" spans="1:106" x14ac:dyDescent="0.2">
      <c r="A10" s="11">
        <v>1</v>
      </c>
      <c r="B10" s="2">
        <v>58.2</v>
      </c>
      <c r="C10" s="3">
        <v>100.1</v>
      </c>
      <c r="D10" s="2">
        <v>658.6</v>
      </c>
      <c r="E10" s="3">
        <v>10461.5</v>
      </c>
      <c r="F10" s="2">
        <v>56.2</v>
      </c>
      <c r="G10" s="12">
        <v>7106.3074676841898</v>
      </c>
      <c r="H10">
        <f t="shared" si="5"/>
        <v>7106.3074676841898</v>
      </c>
      <c r="J10" s="9">
        <v>30010</v>
      </c>
      <c r="Q10">
        <v>9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-8.6261315459777332E-2</v>
      </c>
      <c r="Z10">
        <f t="shared" si="2"/>
        <v>1.0147729096597944</v>
      </c>
      <c r="AA10">
        <f t="shared" si="2"/>
        <v>-8.6261315459777332E-2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7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  <c r="AY10">
        <f t="shared" si="7"/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  <c r="BK10">
        <f t="shared" si="7"/>
        <v>0</v>
      </c>
      <c r="BL10">
        <f t="shared" si="7"/>
        <v>0</v>
      </c>
      <c r="BM10">
        <f t="shared" si="7"/>
        <v>0</v>
      </c>
      <c r="BN10">
        <f t="shared" si="7"/>
        <v>0</v>
      </c>
      <c r="BO10">
        <f t="shared" si="7"/>
        <v>0</v>
      </c>
      <c r="BP10">
        <f t="shared" si="7"/>
        <v>0</v>
      </c>
      <c r="BQ10">
        <f t="shared" si="7"/>
        <v>0</v>
      </c>
      <c r="BR10">
        <f t="shared" si="7"/>
        <v>0</v>
      </c>
      <c r="BS10">
        <f t="shared" si="7"/>
        <v>0</v>
      </c>
      <c r="BT10">
        <f t="shared" si="7"/>
        <v>0</v>
      </c>
      <c r="BU10">
        <f t="shared" si="7"/>
        <v>0</v>
      </c>
      <c r="BV10">
        <f t="shared" si="7"/>
        <v>0</v>
      </c>
      <c r="BW10">
        <f t="shared" si="7"/>
        <v>0</v>
      </c>
      <c r="BX10">
        <f t="shared" si="7"/>
        <v>0</v>
      </c>
      <c r="BY10">
        <f t="shared" si="7"/>
        <v>0</v>
      </c>
      <c r="BZ10">
        <f t="shared" si="7"/>
        <v>0</v>
      </c>
      <c r="CA10">
        <f t="shared" si="7"/>
        <v>0</v>
      </c>
      <c r="CB10">
        <f t="shared" si="7"/>
        <v>0</v>
      </c>
      <c r="CC10">
        <f t="shared" si="7"/>
        <v>0</v>
      </c>
      <c r="CD10">
        <f t="shared" si="7"/>
        <v>0</v>
      </c>
      <c r="CE10">
        <f t="shared" si="1"/>
        <v>0</v>
      </c>
      <c r="CF10">
        <f t="shared" si="1"/>
        <v>0</v>
      </c>
      <c r="CG10">
        <f t="shared" si="1"/>
        <v>0</v>
      </c>
      <c r="CH10">
        <f t="shared" si="1"/>
        <v>0</v>
      </c>
      <c r="CI10">
        <f t="shared" si="1"/>
        <v>0</v>
      </c>
      <c r="CJ10">
        <f t="shared" si="1"/>
        <v>0</v>
      </c>
      <c r="CK10">
        <f t="shared" si="1"/>
        <v>0</v>
      </c>
      <c r="CL10">
        <f t="shared" si="1"/>
        <v>0</v>
      </c>
      <c r="CM10">
        <f t="shared" si="1"/>
        <v>0</v>
      </c>
      <c r="CN10">
        <f t="shared" si="1"/>
        <v>0</v>
      </c>
      <c r="CO10">
        <f t="shared" si="1"/>
        <v>0</v>
      </c>
      <c r="CP10">
        <f t="shared" si="1"/>
        <v>0</v>
      </c>
      <c r="CQ10">
        <f t="shared" si="1"/>
        <v>0</v>
      </c>
      <c r="CR10">
        <f t="shared" si="1"/>
        <v>0</v>
      </c>
      <c r="CS10">
        <f t="shared" si="1"/>
        <v>0</v>
      </c>
      <c r="CT10">
        <f t="shared" si="1"/>
        <v>0</v>
      </c>
      <c r="CU10">
        <f t="shared" si="1"/>
        <v>0</v>
      </c>
      <c r="CV10">
        <f t="shared" si="1"/>
        <v>0</v>
      </c>
      <c r="CW10">
        <f t="shared" si="1"/>
        <v>0</v>
      </c>
      <c r="CX10">
        <f t="shared" si="1"/>
        <v>0</v>
      </c>
      <c r="DA10">
        <f t="shared" si="3"/>
        <v>22906.403159580601</v>
      </c>
      <c r="DB10">
        <f t="shared" si="4"/>
        <v>7103.5968404193991</v>
      </c>
    </row>
    <row r="11" spans="1:106" x14ac:dyDescent="0.2">
      <c r="A11" s="11">
        <v>1</v>
      </c>
      <c r="B11" s="2">
        <v>59.6</v>
      </c>
      <c r="C11" s="3">
        <v>102.6</v>
      </c>
      <c r="D11" s="2">
        <v>701.5</v>
      </c>
      <c r="E11" s="3">
        <v>136922.6</v>
      </c>
      <c r="F11" s="2">
        <v>72.5</v>
      </c>
      <c r="G11" s="12">
        <v>1159.6414252099348</v>
      </c>
      <c r="H11">
        <f t="shared" si="5"/>
        <v>1159.6414252099348</v>
      </c>
      <c r="J11" s="9">
        <v>44707</v>
      </c>
      <c r="Q11">
        <v>10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-8.6261315459777332E-2</v>
      </c>
      <c r="AA11">
        <f t="shared" si="2"/>
        <v>1.0147729096597944</v>
      </c>
      <c r="AB11">
        <f t="shared" si="2"/>
        <v>-8.6261315459777332E-2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ref="AR11:BG43" si="8">IF(AND(AR$1=$Q11,OR(AR$1=1,AR$1=85)),$L$2,IF(ABS(AR$1-$Q11)=1,$N$2,IF(AR$1=$Q11,$M$2,0)))</f>
        <v>0</v>
      </c>
      <c r="AS11">
        <f t="shared" si="8"/>
        <v>0</v>
      </c>
      <c r="AT11">
        <f t="shared" si="8"/>
        <v>0</v>
      </c>
      <c r="AU11">
        <f t="shared" si="8"/>
        <v>0</v>
      </c>
      <c r="AV11">
        <f t="shared" si="8"/>
        <v>0</v>
      </c>
      <c r="AW11">
        <f t="shared" si="8"/>
        <v>0</v>
      </c>
      <c r="AX11">
        <f t="shared" si="8"/>
        <v>0</v>
      </c>
      <c r="AY11">
        <f t="shared" si="8"/>
        <v>0</v>
      </c>
      <c r="AZ11">
        <f t="shared" si="8"/>
        <v>0</v>
      </c>
      <c r="BA11">
        <f t="shared" si="8"/>
        <v>0</v>
      </c>
      <c r="BB11">
        <f t="shared" si="8"/>
        <v>0</v>
      </c>
      <c r="BC11">
        <f t="shared" si="8"/>
        <v>0</v>
      </c>
      <c r="BD11">
        <f t="shared" si="8"/>
        <v>0</v>
      </c>
      <c r="BE11">
        <f t="shared" si="8"/>
        <v>0</v>
      </c>
      <c r="BF11">
        <f t="shared" si="8"/>
        <v>0</v>
      </c>
      <c r="BG11">
        <f t="shared" si="8"/>
        <v>0</v>
      </c>
      <c r="BH11">
        <f t="shared" ref="BH11:BW26" si="9">IF(AND(BH$1=$Q11,OR(BH$1=1,BH$1=85)),$L$2,IF(ABS(BH$1-$Q11)=1,$N$2,IF(BH$1=$Q11,$M$2,0)))</f>
        <v>0</v>
      </c>
      <c r="BI11">
        <f t="shared" si="9"/>
        <v>0</v>
      </c>
      <c r="BJ11">
        <f t="shared" si="9"/>
        <v>0</v>
      </c>
      <c r="BK11">
        <f t="shared" si="9"/>
        <v>0</v>
      </c>
      <c r="BL11">
        <f t="shared" si="9"/>
        <v>0</v>
      </c>
      <c r="BM11">
        <f t="shared" si="9"/>
        <v>0</v>
      </c>
      <c r="BN11">
        <f t="shared" si="9"/>
        <v>0</v>
      </c>
      <c r="BO11">
        <f t="shared" si="9"/>
        <v>0</v>
      </c>
      <c r="BP11">
        <f t="shared" si="9"/>
        <v>0</v>
      </c>
      <c r="BQ11">
        <f t="shared" si="9"/>
        <v>0</v>
      </c>
      <c r="BR11">
        <f t="shared" si="9"/>
        <v>0</v>
      </c>
      <c r="BS11">
        <f t="shared" si="9"/>
        <v>0</v>
      </c>
      <c r="BT11">
        <f t="shared" si="9"/>
        <v>0</v>
      </c>
      <c r="BU11">
        <f t="shared" si="9"/>
        <v>0</v>
      </c>
      <c r="BV11">
        <f t="shared" si="9"/>
        <v>0</v>
      </c>
      <c r="BW11">
        <f t="shared" si="9"/>
        <v>0</v>
      </c>
      <c r="BX11">
        <f t="shared" ref="BX11:CM30" si="10">IF(AND(BX$1=$Q11,OR(BX$1=1,BX$1=85)),$L$2,IF(ABS(BX$1-$Q11)=1,$N$2,IF(BX$1=$Q11,$M$2,0)))</f>
        <v>0</v>
      </c>
      <c r="BY11">
        <f t="shared" si="10"/>
        <v>0</v>
      </c>
      <c r="BZ11">
        <f t="shared" si="10"/>
        <v>0</v>
      </c>
      <c r="CA11">
        <f t="shared" si="10"/>
        <v>0</v>
      </c>
      <c r="CB11">
        <f t="shared" si="10"/>
        <v>0</v>
      </c>
      <c r="CC11">
        <f t="shared" si="10"/>
        <v>0</v>
      </c>
      <c r="CD11">
        <f t="shared" si="10"/>
        <v>0</v>
      </c>
      <c r="CE11">
        <f t="shared" si="1"/>
        <v>0</v>
      </c>
      <c r="CF11">
        <f t="shared" si="1"/>
        <v>0</v>
      </c>
      <c r="CG11">
        <f t="shared" si="1"/>
        <v>0</v>
      </c>
      <c r="CH11">
        <f t="shared" si="1"/>
        <v>0</v>
      </c>
      <c r="CI11">
        <f t="shared" si="1"/>
        <v>0</v>
      </c>
      <c r="CJ11">
        <f t="shared" si="1"/>
        <v>0</v>
      </c>
      <c r="CK11">
        <f t="shared" si="1"/>
        <v>0</v>
      </c>
      <c r="CL11">
        <f t="shared" si="1"/>
        <v>0</v>
      </c>
      <c r="CM11">
        <f t="shared" si="1"/>
        <v>0</v>
      </c>
      <c r="CN11">
        <f t="shared" si="1"/>
        <v>0</v>
      </c>
      <c r="CO11">
        <f t="shared" si="1"/>
        <v>0</v>
      </c>
      <c r="CP11">
        <f t="shared" si="1"/>
        <v>0</v>
      </c>
      <c r="CQ11">
        <f t="shared" si="1"/>
        <v>0</v>
      </c>
      <c r="CR11">
        <f t="shared" si="1"/>
        <v>0</v>
      </c>
      <c r="CS11">
        <f t="shared" si="1"/>
        <v>0</v>
      </c>
      <c r="CT11">
        <f t="shared" si="1"/>
        <v>0</v>
      </c>
      <c r="CU11">
        <f t="shared" si="1"/>
        <v>0</v>
      </c>
      <c r="CV11">
        <f t="shared" si="1"/>
        <v>0</v>
      </c>
      <c r="CW11">
        <f t="shared" si="1"/>
        <v>0</v>
      </c>
      <c r="CX11">
        <f t="shared" si="1"/>
        <v>0</v>
      </c>
      <c r="DA11">
        <f t="shared" si="3"/>
        <v>43556.570421598422</v>
      </c>
      <c r="DB11">
        <f t="shared" si="4"/>
        <v>1150.4295784015776</v>
      </c>
    </row>
    <row r="12" spans="1:106" x14ac:dyDescent="0.2">
      <c r="A12" s="11">
        <v>1</v>
      </c>
      <c r="B12" s="2">
        <v>65</v>
      </c>
      <c r="C12" s="3">
        <v>100.5</v>
      </c>
      <c r="D12" s="2">
        <v>1033.2</v>
      </c>
      <c r="E12" s="3">
        <v>2924.5</v>
      </c>
      <c r="F12" s="2">
        <v>61</v>
      </c>
      <c r="G12" s="12">
        <v>-14294.497180262173</v>
      </c>
      <c r="H12">
        <f t="shared" si="5"/>
        <v>14294.497180262173</v>
      </c>
      <c r="J12" s="9">
        <v>24895</v>
      </c>
      <c r="Q12">
        <v>11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-8.6261315459777332E-2</v>
      </c>
      <c r="AB12">
        <f t="shared" si="2"/>
        <v>1.0147729096597944</v>
      </c>
      <c r="AC12">
        <f t="shared" si="2"/>
        <v>-8.6261315459777332E-2</v>
      </c>
      <c r="AD12">
        <f t="shared" si="2"/>
        <v>0</v>
      </c>
      <c r="AE12">
        <f t="shared" si="2"/>
        <v>0</v>
      </c>
      <c r="AF12">
        <f t="shared" si="2"/>
        <v>0</v>
      </c>
      <c r="AG12">
        <f t="shared" si="2"/>
        <v>0</v>
      </c>
      <c r="AH12">
        <f t="shared" ref="AH12:AW27" si="11">IF(AND(AH$1=$Q12,OR(AH$1=1,AH$1=85)),$L$2,IF(ABS(AH$1-$Q12)=1,$N$2,IF(AH$1=$Q12,$M$2,0)))</f>
        <v>0</v>
      </c>
      <c r="AI12">
        <f t="shared" si="11"/>
        <v>0</v>
      </c>
      <c r="AJ12">
        <f t="shared" si="11"/>
        <v>0</v>
      </c>
      <c r="AK12">
        <f t="shared" si="11"/>
        <v>0</v>
      </c>
      <c r="AL12">
        <f t="shared" si="11"/>
        <v>0</v>
      </c>
      <c r="AM12">
        <f t="shared" si="11"/>
        <v>0</v>
      </c>
      <c r="AN12">
        <f t="shared" si="11"/>
        <v>0</v>
      </c>
      <c r="AO12">
        <f t="shared" si="11"/>
        <v>0</v>
      </c>
      <c r="AP12">
        <f t="shared" si="11"/>
        <v>0</v>
      </c>
      <c r="AQ12">
        <f t="shared" si="11"/>
        <v>0</v>
      </c>
      <c r="AR12">
        <f t="shared" si="11"/>
        <v>0</v>
      </c>
      <c r="AS12">
        <f t="shared" si="11"/>
        <v>0</v>
      </c>
      <c r="AT12">
        <f t="shared" si="11"/>
        <v>0</v>
      </c>
      <c r="AU12">
        <f t="shared" si="11"/>
        <v>0</v>
      </c>
      <c r="AV12">
        <f t="shared" si="11"/>
        <v>0</v>
      </c>
      <c r="AW12">
        <f t="shared" si="11"/>
        <v>0</v>
      </c>
      <c r="AX12">
        <f t="shared" si="8"/>
        <v>0</v>
      </c>
      <c r="AY12">
        <f t="shared" si="8"/>
        <v>0</v>
      </c>
      <c r="AZ12">
        <f t="shared" si="8"/>
        <v>0</v>
      </c>
      <c r="BA12">
        <f t="shared" si="8"/>
        <v>0</v>
      </c>
      <c r="BB12">
        <f t="shared" si="8"/>
        <v>0</v>
      </c>
      <c r="BC12">
        <f t="shared" si="8"/>
        <v>0</v>
      </c>
      <c r="BD12">
        <f t="shared" si="8"/>
        <v>0</v>
      </c>
      <c r="BE12">
        <f t="shared" si="8"/>
        <v>0</v>
      </c>
      <c r="BF12">
        <f t="shared" si="8"/>
        <v>0</v>
      </c>
      <c r="BG12">
        <f t="shared" si="8"/>
        <v>0</v>
      </c>
      <c r="BH12">
        <f t="shared" si="9"/>
        <v>0</v>
      </c>
      <c r="BI12">
        <f t="shared" si="9"/>
        <v>0</v>
      </c>
      <c r="BJ12">
        <f t="shared" si="9"/>
        <v>0</v>
      </c>
      <c r="BK12">
        <f t="shared" si="9"/>
        <v>0</v>
      </c>
      <c r="BL12">
        <f t="shared" si="9"/>
        <v>0</v>
      </c>
      <c r="BM12">
        <f t="shared" si="9"/>
        <v>0</v>
      </c>
      <c r="BN12">
        <f t="shared" si="9"/>
        <v>0</v>
      </c>
      <c r="BO12">
        <f t="shared" si="9"/>
        <v>0</v>
      </c>
      <c r="BP12">
        <f t="shared" si="9"/>
        <v>0</v>
      </c>
      <c r="BQ12">
        <f t="shared" si="9"/>
        <v>0</v>
      </c>
      <c r="BR12">
        <f t="shared" si="9"/>
        <v>0</v>
      </c>
      <c r="BS12">
        <f t="shared" si="9"/>
        <v>0</v>
      </c>
      <c r="BT12">
        <f t="shared" si="9"/>
        <v>0</v>
      </c>
      <c r="BU12">
        <f t="shared" si="9"/>
        <v>0</v>
      </c>
      <c r="BV12">
        <f t="shared" si="9"/>
        <v>0</v>
      </c>
      <c r="BW12">
        <f t="shared" si="9"/>
        <v>0</v>
      </c>
      <c r="BX12">
        <f t="shared" si="10"/>
        <v>0</v>
      </c>
      <c r="BY12">
        <f t="shared" si="10"/>
        <v>0</v>
      </c>
      <c r="BZ12">
        <f t="shared" si="10"/>
        <v>0</v>
      </c>
      <c r="CA12">
        <f t="shared" si="10"/>
        <v>0</v>
      </c>
      <c r="CB12">
        <f t="shared" si="10"/>
        <v>0</v>
      </c>
      <c r="CC12">
        <f t="shared" si="10"/>
        <v>0</v>
      </c>
      <c r="CD12">
        <f t="shared" si="10"/>
        <v>0</v>
      </c>
      <c r="CE12">
        <f t="shared" si="1"/>
        <v>0</v>
      </c>
      <c r="CF12">
        <f t="shared" si="1"/>
        <v>0</v>
      </c>
      <c r="CG12">
        <f t="shared" si="1"/>
        <v>0</v>
      </c>
      <c r="CH12">
        <f t="shared" si="1"/>
        <v>0</v>
      </c>
      <c r="CI12">
        <f t="shared" si="1"/>
        <v>0</v>
      </c>
      <c r="CJ12">
        <f t="shared" si="1"/>
        <v>0</v>
      </c>
      <c r="CK12">
        <f t="shared" si="1"/>
        <v>0</v>
      </c>
      <c r="CL12">
        <f t="shared" si="1"/>
        <v>0</v>
      </c>
      <c r="CM12">
        <f t="shared" si="1"/>
        <v>0</v>
      </c>
      <c r="CN12">
        <f t="shared" si="1"/>
        <v>0</v>
      </c>
      <c r="CO12">
        <f t="shared" si="1"/>
        <v>0</v>
      </c>
      <c r="CP12">
        <f t="shared" si="1"/>
        <v>0</v>
      </c>
      <c r="CQ12">
        <f t="shared" si="1"/>
        <v>0</v>
      </c>
      <c r="CR12">
        <f t="shared" si="1"/>
        <v>0</v>
      </c>
      <c r="CS12">
        <f t="shared" si="1"/>
        <v>0</v>
      </c>
      <c r="CT12">
        <f t="shared" si="1"/>
        <v>0</v>
      </c>
      <c r="CU12">
        <f t="shared" si="1"/>
        <v>0</v>
      </c>
      <c r="CV12">
        <f t="shared" si="1"/>
        <v>0</v>
      </c>
      <c r="CW12">
        <f t="shared" si="1"/>
        <v>0</v>
      </c>
      <c r="CX12">
        <f t="shared" si="1"/>
        <v>0</v>
      </c>
      <c r="DA12">
        <f t="shared" si="3"/>
        <v>39185.222758405755</v>
      </c>
      <c r="DB12">
        <f t="shared" si="4"/>
        <v>-14290.222758405755</v>
      </c>
    </row>
    <row r="13" spans="1:106" x14ac:dyDescent="0.2">
      <c r="A13" s="11">
        <v>1</v>
      </c>
      <c r="B13" s="2">
        <v>55</v>
      </c>
      <c r="C13" s="3">
        <v>100.3</v>
      </c>
      <c r="D13" s="2">
        <v>721.5</v>
      </c>
      <c r="E13" s="3">
        <v>3752.4</v>
      </c>
      <c r="F13" s="2">
        <v>56</v>
      </c>
      <c r="G13" s="12">
        <v>5702.937177118245</v>
      </c>
      <c r="H13">
        <f t="shared" si="5"/>
        <v>5702.937177118245</v>
      </c>
      <c r="J13" s="9">
        <v>25441</v>
      </c>
      <c r="Q13">
        <v>12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-8.6261315459777332E-2</v>
      </c>
      <c r="AC13">
        <f t="shared" si="2"/>
        <v>1.0147729096597944</v>
      </c>
      <c r="AD13">
        <f t="shared" si="2"/>
        <v>-8.6261315459777332E-2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11"/>
        <v>0</v>
      </c>
      <c r="AI13">
        <f t="shared" si="11"/>
        <v>0</v>
      </c>
      <c r="AJ13">
        <f t="shared" si="11"/>
        <v>0</v>
      </c>
      <c r="AK13">
        <f t="shared" si="11"/>
        <v>0</v>
      </c>
      <c r="AL13">
        <f t="shared" si="11"/>
        <v>0</v>
      </c>
      <c r="AM13">
        <f t="shared" si="11"/>
        <v>0</v>
      </c>
      <c r="AN13">
        <f t="shared" si="11"/>
        <v>0</v>
      </c>
      <c r="AO13">
        <f t="shared" si="11"/>
        <v>0</v>
      </c>
      <c r="AP13">
        <f t="shared" si="11"/>
        <v>0</v>
      </c>
      <c r="AQ13">
        <f t="shared" si="11"/>
        <v>0</v>
      </c>
      <c r="AR13">
        <f t="shared" si="11"/>
        <v>0</v>
      </c>
      <c r="AS13">
        <f t="shared" si="11"/>
        <v>0</v>
      </c>
      <c r="AT13">
        <f t="shared" si="11"/>
        <v>0</v>
      </c>
      <c r="AU13">
        <f t="shared" si="11"/>
        <v>0</v>
      </c>
      <c r="AV13">
        <f t="shared" si="11"/>
        <v>0</v>
      </c>
      <c r="AW13">
        <f t="shared" si="11"/>
        <v>0</v>
      </c>
      <c r="AX13">
        <f t="shared" si="8"/>
        <v>0</v>
      </c>
      <c r="AY13">
        <f t="shared" si="8"/>
        <v>0</v>
      </c>
      <c r="AZ13">
        <f t="shared" si="8"/>
        <v>0</v>
      </c>
      <c r="BA13">
        <f t="shared" si="8"/>
        <v>0</v>
      </c>
      <c r="BB13">
        <f t="shared" si="8"/>
        <v>0</v>
      </c>
      <c r="BC13">
        <f t="shared" si="8"/>
        <v>0</v>
      </c>
      <c r="BD13">
        <f t="shared" si="8"/>
        <v>0</v>
      </c>
      <c r="BE13">
        <f t="shared" si="8"/>
        <v>0</v>
      </c>
      <c r="BF13">
        <f t="shared" si="8"/>
        <v>0</v>
      </c>
      <c r="BG13">
        <f t="shared" si="8"/>
        <v>0</v>
      </c>
      <c r="BH13">
        <f t="shared" si="9"/>
        <v>0</v>
      </c>
      <c r="BI13">
        <f t="shared" si="9"/>
        <v>0</v>
      </c>
      <c r="BJ13">
        <f t="shared" si="9"/>
        <v>0</v>
      </c>
      <c r="BK13">
        <f t="shared" si="9"/>
        <v>0</v>
      </c>
      <c r="BL13">
        <f t="shared" si="9"/>
        <v>0</v>
      </c>
      <c r="BM13">
        <f t="shared" si="9"/>
        <v>0</v>
      </c>
      <c r="BN13">
        <f t="shared" si="9"/>
        <v>0</v>
      </c>
      <c r="BO13">
        <f t="shared" si="9"/>
        <v>0</v>
      </c>
      <c r="BP13">
        <f t="shared" si="9"/>
        <v>0</v>
      </c>
      <c r="BQ13">
        <f t="shared" si="9"/>
        <v>0</v>
      </c>
      <c r="BR13">
        <f t="shared" si="9"/>
        <v>0</v>
      </c>
      <c r="BS13">
        <f t="shared" si="9"/>
        <v>0</v>
      </c>
      <c r="BT13">
        <f t="shared" si="9"/>
        <v>0</v>
      </c>
      <c r="BU13">
        <f t="shared" si="9"/>
        <v>0</v>
      </c>
      <c r="BV13">
        <f t="shared" si="9"/>
        <v>0</v>
      </c>
      <c r="BW13">
        <f t="shared" si="9"/>
        <v>0</v>
      </c>
      <c r="BX13">
        <f t="shared" si="10"/>
        <v>0</v>
      </c>
      <c r="BY13">
        <f t="shared" si="10"/>
        <v>0</v>
      </c>
      <c r="BZ13">
        <f t="shared" si="10"/>
        <v>0</v>
      </c>
      <c r="CA13">
        <f t="shared" si="10"/>
        <v>0</v>
      </c>
      <c r="CB13">
        <f t="shared" si="10"/>
        <v>0</v>
      </c>
      <c r="CC13">
        <f t="shared" si="10"/>
        <v>0</v>
      </c>
      <c r="CD13">
        <f t="shared" si="10"/>
        <v>0</v>
      </c>
      <c r="CE13">
        <f t="shared" si="1"/>
        <v>0</v>
      </c>
      <c r="CF13">
        <f t="shared" si="1"/>
        <v>0</v>
      </c>
      <c r="CG13">
        <f t="shared" si="1"/>
        <v>0</v>
      </c>
      <c r="CH13">
        <f t="shared" si="1"/>
        <v>0</v>
      </c>
      <c r="CI13">
        <f t="shared" si="1"/>
        <v>0</v>
      </c>
      <c r="CJ13">
        <f t="shared" si="1"/>
        <v>0</v>
      </c>
      <c r="CK13">
        <f t="shared" si="1"/>
        <v>0</v>
      </c>
      <c r="CL13">
        <f t="shared" si="1"/>
        <v>0</v>
      </c>
      <c r="CM13">
        <f t="shared" si="1"/>
        <v>0</v>
      </c>
      <c r="CN13">
        <f t="shared" si="1"/>
        <v>0</v>
      </c>
      <c r="CO13">
        <f t="shared" si="1"/>
        <v>0</v>
      </c>
      <c r="CP13">
        <f t="shared" si="1"/>
        <v>0</v>
      </c>
      <c r="CQ13">
        <f t="shared" si="1"/>
        <v>0</v>
      </c>
      <c r="CR13">
        <f t="shared" si="1"/>
        <v>0</v>
      </c>
      <c r="CS13">
        <f t="shared" si="1"/>
        <v>0</v>
      </c>
      <c r="CT13">
        <f t="shared" si="1"/>
        <v>0</v>
      </c>
      <c r="CU13">
        <f t="shared" si="1"/>
        <v>0</v>
      </c>
      <c r="CV13">
        <f t="shared" si="1"/>
        <v>0</v>
      </c>
      <c r="CW13">
        <f t="shared" si="1"/>
        <v>0</v>
      </c>
      <c r="CX13">
        <f t="shared" si="1"/>
        <v>0</v>
      </c>
      <c r="DA13">
        <f t="shared" si="3"/>
        <v>19742.333675986993</v>
      </c>
      <c r="DB13">
        <f t="shared" si="4"/>
        <v>5698.6663240130074</v>
      </c>
    </row>
    <row r="14" spans="1:106" x14ac:dyDescent="0.2">
      <c r="A14" s="11">
        <v>1</v>
      </c>
      <c r="B14" s="2">
        <v>52.8</v>
      </c>
      <c r="C14" s="3">
        <v>101</v>
      </c>
      <c r="D14" s="2">
        <v>724.8</v>
      </c>
      <c r="E14" s="3">
        <v>2984.7</v>
      </c>
      <c r="F14" s="2">
        <v>68.3</v>
      </c>
      <c r="G14" s="12">
        <v>4664.5484910136583</v>
      </c>
      <c r="H14">
        <f t="shared" si="5"/>
        <v>4664.5484910136583</v>
      </c>
      <c r="J14" s="9">
        <v>25888</v>
      </c>
      <c r="Q14">
        <v>13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  <c r="AC14">
        <f t="shared" si="2"/>
        <v>-8.6261315459777332E-2</v>
      </c>
      <c r="AD14">
        <f t="shared" si="2"/>
        <v>1.0147729096597944</v>
      </c>
      <c r="AE14">
        <f t="shared" si="2"/>
        <v>-8.6261315459777332E-2</v>
      </c>
      <c r="AF14">
        <f t="shared" si="2"/>
        <v>0</v>
      </c>
      <c r="AG14">
        <f t="shared" si="2"/>
        <v>0</v>
      </c>
      <c r="AH14">
        <f t="shared" si="11"/>
        <v>0</v>
      </c>
      <c r="AI14">
        <f t="shared" si="11"/>
        <v>0</v>
      </c>
      <c r="AJ14">
        <f t="shared" si="11"/>
        <v>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  <c r="AO14">
        <f t="shared" si="11"/>
        <v>0</v>
      </c>
      <c r="AP14">
        <f t="shared" si="11"/>
        <v>0</v>
      </c>
      <c r="AQ14">
        <f t="shared" si="11"/>
        <v>0</v>
      </c>
      <c r="AR14">
        <f t="shared" si="11"/>
        <v>0</v>
      </c>
      <c r="AS14">
        <f t="shared" si="11"/>
        <v>0</v>
      </c>
      <c r="AT14">
        <f t="shared" si="11"/>
        <v>0</v>
      </c>
      <c r="AU14">
        <f t="shared" si="11"/>
        <v>0</v>
      </c>
      <c r="AV14">
        <f t="shared" si="11"/>
        <v>0</v>
      </c>
      <c r="AW14">
        <f t="shared" si="11"/>
        <v>0</v>
      </c>
      <c r="AX14">
        <f t="shared" si="8"/>
        <v>0</v>
      </c>
      <c r="AY14">
        <f t="shared" si="8"/>
        <v>0</v>
      </c>
      <c r="AZ14">
        <f t="shared" si="8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 t="shared" si="8"/>
        <v>0</v>
      </c>
      <c r="BF14">
        <f t="shared" si="8"/>
        <v>0</v>
      </c>
      <c r="BG14">
        <f t="shared" si="8"/>
        <v>0</v>
      </c>
      <c r="BH14">
        <f t="shared" si="9"/>
        <v>0</v>
      </c>
      <c r="BI14">
        <f t="shared" si="9"/>
        <v>0</v>
      </c>
      <c r="BJ14">
        <f t="shared" si="9"/>
        <v>0</v>
      </c>
      <c r="BK14">
        <f t="shared" si="9"/>
        <v>0</v>
      </c>
      <c r="BL14">
        <f t="shared" si="9"/>
        <v>0</v>
      </c>
      <c r="BM14">
        <f t="shared" si="9"/>
        <v>0</v>
      </c>
      <c r="BN14">
        <f t="shared" si="9"/>
        <v>0</v>
      </c>
      <c r="BO14">
        <f t="shared" si="9"/>
        <v>0</v>
      </c>
      <c r="BP14">
        <f t="shared" si="9"/>
        <v>0</v>
      </c>
      <c r="BQ14">
        <f t="shared" si="9"/>
        <v>0</v>
      </c>
      <c r="BR14">
        <f t="shared" si="9"/>
        <v>0</v>
      </c>
      <c r="BS14">
        <f t="shared" si="9"/>
        <v>0</v>
      </c>
      <c r="BT14">
        <f t="shared" si="9"/>
        <v>0</v>
      </c>
      <c r="BU14">
        <f t="shared" si="9"/>
        <v>0</v>
      </c>
      <c r="BV14">
        <f t="shared" si="9"/>
        <v>0</v>
      </c>
      <c r="BW14">
        <f t="shared" si="9"/>
        <v>0</v>
      </c>
      <c r="BX14">
        <f t="shared" si="10"/>
        <v>0</v>
      </c>
      <c r="BY14">
        <f t="shared" si="10"/>
        <v>0</v>
      </c>
      <c r="BZ14">
        <f t="shared" si="10"/>
        <v>0</v>
      </c>
      <c r="CA14">
        <f t="shared" si="10"/>
        <v>0</v>
      </c>
      <c r="CB14">
        <f t="shared" si="10"/>
        <v>0</v>
      </c>
      <c r="CC14">
        <f t="shared" si="10"/>
        <v>0</v>
      </c>
      <c r="CD14">
        <f t="shared" si="10"/>
        <v>0</v>
      </c>
      <c r="CE14">
        <f t="shared" si="1"/>
        <v>0</v>
      </c>
      <c r="CF14">
        <f t="shared" si="1"/>
        <v>0</v>
      </c>
      <c r="CG14">
        <f t="shared" si="1"/>
        <v>0</v>
      </c>
      <c r="CH14">
        <f t="shared" si="1"/>
        <v>0</v>
      </c>
      <c r="CI14">
        <f t="shared" si="1"/>
        <v>0</v>
      </c>
      <c r="CJ14">
        <f t="shared" si="1"/>
        <v>0</v>
      </c>
      <c r="CK14">
        <f t="shared" si="1"/>
        <v>0</v>
      </c>
      <c r="CL14">
        <f t="shared" si="1"/>
        <v>0</v>
      </c>
      <c r="CM14">
        <f t="shared" si="1"/>
        <v>0</v>
      </c>
      <c r="CN14">
        <f t="shared" si="1"/>
        <v>0</v>
      </c>
      <c r="CO14">
        <f t="shared" si="1"/>
        <v>0</v>
      </c>
      <c r="CP14">
        <f t="shared" si="1"/>
        <v>0</v>
      </c>
      <c r="CQ14">
        <f t="shared" si="1"/>
        <v>0</v>
      </c>
      <c r="CR14">
        <f t="shared" si="1"/>
        <v>0</v>
      </c>
      <c r="CS14">
        <f t="shared" si="1"/>
        <v>0</v>
      </c>
      <c r="CT14">
        <f t="shared" ref="CT14:CX14" si="12">IF(AND(CT$1=$Q14,OR(CT$1=1,CT$1=85)),$L$2,IF(ABS(CT$1-$Q14)=1,$N$2,IF(CT$1=$Q14,$M$2,0)))</f>
        <v>0</v>
      </c>
      <c r="CU14">
        <f t="shared" si="12"/>
        <v>0</v>
      </c>
      <c r="CV14">
        <f t="shared" si="12"/>
        <v>0</v>
      </c>
      <c r="CW14">
        <f t="shared" si="12"/>
        <v>0</v>
      </c>
      <c r="CX14">
        <f t="shared" si="12"/>
        <v>0</v>
      </c>
      <c r="DA14">
        <f t="shared" si="3"/>
        <v>21226.915206268332</v>
      </c>
      <c r="DB14">
        <f t="shared" si="4"/>
        <v>4661.0847937316685</v>
      </c>
    </row>
    <row r="15" spans="1:106" x14ac:dyDescent="0.2">
      <c r="A15" s="11">
        <v>1</v>
      </c>
      <c r="B15" s="2">
        <v>59.5</v>
      </c>
      <c r="C15" s="3">
        <v>98.8</v>
      </c>
      <c r="D15" s="2">
        <v>621.70000000000005</v>
      </c>
      <c r="E15" s="3">
        <v>5797.3</v>
      </c>
      <c r="F15" s="2">
        <v>56.5</v>
      </c>
      <c r="G15" s="12">
        <v>4911.1502527905468</v>
      </c>
      <c r="H15">
        <f t="shared" si="5"/>
        <v>4911.1502527905468</v>
      </c>
      <c r="J15" s="9">
        <v>26828</v>
      </c>
      <c r="Q15">
        <v>14</v>
      </c>
      <c r="R15">
        <f t="shared" si="2"/>
        <v>0</v>
      </c>
      <c r="S15">
        <f t="shared" si="2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-8.6261315459777332E-2</v>
      </c>
      <c r="AE15">
        <f t="shared" si="2"/>
        <v>1.0147729096597944</v>
      </c>
      <c r="AF15">
        <f t="shared" si="2"/>
        <v>-8.6261315459777332E-2</v>
      </c>
      <c r="AG15">
        <f t="shared" si="2"/>
        <v>0</v>
      </c>
      <c r="AH15">
        <f t="shared" si="11"/>
        <v>0</v>
      </c>
      <c r="AI15">
        <f t="shared" si="11"/>
        <v>0</v>
      </c>
      <c r="AJ15">
        <f t="shared" si="11"/>
        <v>0</v>
      </c>
      <c r="AK15">
        <f t="shared" si="11"/>
        <v>0</v>
      </c>
      <c r="AL15">
        <f t="shared" si="11"/>
        <v>0</v>
      </c>
      <c r="AM15">
        <f t="shared" si="11"/>
        <v>0</v>
      </c>
      <c r="AN15">
        <f t="shared" si="11"/>
        <v>0</v>
      </c>
      <c r="AO15">
        <f t="shared" si="11"/>
        <v>0</v>
      </c>
      <c r="AP15">
        <f t="shared" si="11"/>
        <v>0</v>
      </c>
      <c r="AQ15">
        <f t="shared" si="11"/>
        <v>0</v>
      </c>
      <c r="AR15">
        <f t="shared" si="11"/>
        <v>0</v>
      </c>
      <c r="AS15">
        <f t="shared" si="11"/>
        <v>0</v>
      </c>
      <c r="AT15">
        <f t="shared" si="11"/>
        <v>0</v>
      </c>
      <c r="AU15">
        <f t="shared" si="11"/>
        <v>0</v>
      </c>
      <c r="AV15">
        <f t="shared" si="11"/>
        <v>0</v>
      </c>
      <c r="AW15">
        <f t="shared" si="11"/>
        <v>0</v>
      </c>
      <c r="AX15">
        <f t="shared" si="8"/>
        <v>0</v>
      </c>
      <c r="AY15">
        <f t="shared" si="8"/>
        <v>0</v>
      </c>
      <c r="AZ15">
        <f t="shared" si="8"/>
        <v>0</v>
      </c>
      <c r="BA15">
        <f t="shared" si="8"/>
        <v>0</v>
      </c>
      <c r="BB15">
        <f t="shared" si="8"/>
        <v>0</v>
      </c>
      <c r="BC15">
        <f t="shared" si="8"/>
        <v>0</v>
      </c>
      <c r="BD15">
        <f t="shared" si="8"/>
        <v>0</v>
      </c>
      <c r="BE15">
        <f t="shared" si="8"/>
        <v>0</v>
      </c>
      <c r="BF15">
        <f t="shared" si="8"/>
        <v>0</v>
      </c>
      <c r="BG15">
        <f t="shared" si="8"/>
        <v>0</v>
      </c>
      <c r="BH15">
        <f t="shared" si="9"/>
        <v>0</v>
      </c>
      <c r="BI15">
        <f t="shared" si="9"/>
        <v>0</v>
      </c>
      <c r="BJ15">
        <f t="shared" si="9"/>
        <v>0</v>
      </c>
      <c r="BK15">
        <f t="shared" si="9"/>
        <v>0</v>
      </c>
      <c r="BL15">
        <f t="shared" si="9"/>
        <v>0</v>
      </c>
      <c r="BM15">
        <f t="shared" si="9"/>
        <v>0</v>
      </c>
      <c r="BN15">
        <f t="shared" si="9"/>
        <v>0</v>
      </c>
      <c r="BO15">
        <f t="shared" si="9"/>
        <v>0</v>
      </c>
      <c r="BP15">
        <f t="shared" si="9"/>
        <v>0</v>
      </c>
      <c r="BQ15">
        <f t="shared" si="9"/>
        <v>0</v>
      </c>
      <c r="BR15">
        <f t="shared" si="9"/>
        <v>0</v>
      </c>
      <c r="BS15">
        <f t="shared" si="9"/>
        <v>0</v>
      </c>
      <c r="BT15">
        <f t="shared" si="9"/>
        <v>0</v>
      </c>
      <c r="BU15">
        <f t="shared" si="9"/>
        <v>0</v>
      </c>
      <c r="BV15">
        <f t="shared" si="9"/>
        <v>0</v>
      </c>
      <c r="BW15">
        <f t="shared" si="9"/>
        <v>0</v>
      </c>
      <c r="BX15">
        <f t="shared" si="10"/>
        <v>0</v>
      </c>
      <c r="BY15">
        <f t="shared" si="10"/>
        <v>0</v>
      </c>
      <c r="BZ15">
        <f t="shared" si="10"/>
        <v>0</v>
      </c>
      <c r="CA15">
        <f t="shared" si="10"/>
        <v>0</v>
      </c>
      <c r="CB15">
        <f t="shared" si="10"/>
        <v>0</v>
      </c>
      <c r="CC15">
        <f t="shared" si="10"/>
        <v>0</v>
      </c>
      <c r="CD15">
        <f t="shared" si="10"/>
        <v>0</v>
      </c>
      <c r="CE15">
        <f t="shared" si="10"/>
        <v>0</v>
      </c>
      <c r="CF15">
        <f t="shared" si="10"/>
        <v>0</v>
      </c>
      <c r="CG15">
        <f t="shared" si="10"/>
        <v>0</v>
      </c>
      <c r="CH15">
        <f t="shared" si="10"/>
        <v>0</v>
      </c>
      <c r="CI15">
        <f t="shared" si="10"/>
        <v>0</v>
      </c>
      <c r="CJ15">
        <f t="shared" si="10"/>
        <v>0</v>
      </c>
      <c r="CK15">
        <f t="shared" si="10"/>
        <v>0</v>
      </c>
      <c r="CL15">
        <f t="shared" si="10"/>
        <v>0</v>
      </c>
      <c r="CM15">
        <f t="shared" si="10"/>
        <v>0</v>
      </c>
      <c r="CN15">
        <f t="shared" ref="CN15:CX30" si="13">IF(AND(CN$1=$Q15,OR(CN$1=1,CN$1=85)),$L$2,IF(ABS(CN$1-$Q15)=1,$N$2,IF(CN$1=$Q15,$M$2,0)))</f>
        <v>0</v>
      </c>
      <c r="CO15">
        <f t="shared" si="13"/>
        <v>0</v>
      </c>
      <c r="CP15">
        <f t="shared" si="13"/>
        <v>0</v>
      </c>
      <c r="CQ15">
        <f t="shared" si="13"/>
        <v>0</v>
      </c>
      <c r="CR15">
        <f t="shared" si="13"/>
        <v>0</v>
      </c>
      <c r="CS15">
        <f t="shared" si="13"/>
        <v>0</v>
      </c>
      <c r="CT15">
        <f t="shared" si="13"/>
        <v>0</v>
      </c>
      <c r="CU15">
        <f t="shared" si="13"/>
        <v>0</v>
      </c>
      <c r="CV15">
        <f t="shared" si="13"/>
        <v>0</v>
      </c>
      <c r="CW15">
        <f t="shared" si="13"/>
        <v>0</v>
      </c>
      <c r="CX15">
        <f t="shared" si="13"/>
        <v>0</v>
      </c>
      <c r="DA15">
        <f t="shared" si="3"/>
        <v>21917.702865366082</v>
      </c>
      <c r="DB15">
        <f t="shared" si="4"/>
        <v>4910.2971346339182</v>
      </c>
    </row>
    <row r="16" spans="1:106" x14ac:dyDescent="0.2">
      <c r="A16" s="11">
        <v>1</v>
      </c>
      <c r="B16" s="2">
        <v>54.5</v>
      </c>
      <c r="C16" s="3">
        <v>99.8</v>
      </c>
      <c r="D16" s="2">
        <v>912.2</v>
      </c>
      <c r="E16" s="3">
        <v>2023.6</v>
      </c>
      <c r="F16" s="2">
        <v>53.8</v>
      </c>
      <c r="G16" s="12">
        <v>3910.5524223572866</v>
      </c>
      <c r="H16">
        <f t="shared" si="5"/>
        <v>3910.5524223572866</v>
      </c>
      <c r="J16" s="9">
        <v>25125</v>
      </c>
      <c r="Q16">
        <v>15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f t="shared" si="2"/>
        <v>-8.6261315459777332E-2</v>
      </c>
      <c r="AF16">
        <f t="shared" si="2"/>
        <v>1.0147729096597944</v>
      </c>
      <c r="AG16">
        <f t="shared" si="2"/>
        <v>-8.6261315459777332E-2</v>
      </c>
      <c r="AH16">
        <f t="shared" si="11"/>
        <v>0</v>
      </c>
      <c r="AI16">
        <f t="shared" si="11"/>
        <v>0</v>
      </c>
      <c r="AJ16">
        <f t="shared" si="11"/>
        <v>0</v>
      </c>
      <c r="AK16">
        <f t="shared" si="11"/>
        <v>0</v>
      </c>
      <c r="AL16">
        <f t="shared" si="11"/>
        <v>0</v>
      </c>
      <c r="AM16">
        <f t="shared" si="11"/>
        <v>0</v>
      </c>
      <c r="AN16">
        <f t="shared" si="11"/>
        <v>0</v>
      </c>
      <c r="AO16">
        <f t="shared" si="11"/>
        <v>0</v>
      </c>
      <c r="AP16">
        <f t="shared" si="11"/>
        <v>0</v>
      </c>
      <c r="AQ16">
        <f t="shared" si="11"/>
        <v>0</v>
      </c>
      <c r="AR16">
        <f t="shared" si="11"/>
        <v>0</v>
      </c>
      <c r="AS16">
        <f t="shared" si="11"/>
        <v>0</v>
      </c>
      <c r="AT16">
        <f t="shared" si="11"/>
        <v>0</v>
      </c>
      <c r="AU16">
        <f t="shared" si="11"/>
        <v>0</v>
      </c>
      <c r="AV16">
        <f t="shared" si="11"/>
        <v>0</v>
      </c>
      <c r="AW16">
        <f t="shared" si="11"/>
        <v>0</v>
      </c>
      <c r="AX16">
        <f t="shared" si="8"/>
        <v>0</v>
      </c>
      <c r="AY16">
        <f t="shared" si="8"/>
        <v>0</v>
      </c>
      <c r="AZ16">
        <f t="shared" si="8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 t="shared" si="8"/>
        <v>0</v>
      </c>
      <c r="BF16">
        <f t="shared" si="8"/>
        <v>0</v>
      </c>
      <c r="BG16">
        <f t="shared" si="8"/>
        <v>0</v>
      </c>
      <c r="BH16">
        <f t="shared" si="9"/>
        <v>0</v>
      </c>
      <c r="BI16">
        <f t="shared" si="9"/>
        <v>0</v>
      </c>
      <c r="BJ16">
        <f t="shared" si="9"/>
        <v>0</v>
      </c>
      <c r="BK16">
        <f t="shared" si="9"/>
        <v>0</v>
      </c>
      <c r="BL16">
        <f t="shared" si="9"/>
        <v>0</v>
      </c>
      <c r="BM16">
        <f t="shared" si="9"/>
        <v>0</v>
      </c>
      <c r="BN16">
        <f t="shared" si="9"/>
        <v>0</v>
      </c>
      <c r="BO16">
        <f t="shared" si="9"/>
        <v>0</v>
      </c>
      <c r="BP16">
        <f t="shared" si="9"/>
        <v>0</v>
      </c>
      <c r="BQ16">
        <f t="shared" si="9"/>
        <v>0</v>
      </c>
      <c r="BR16">
        <f t="shared" si="9"/>
        <v>0</v>
      </c>
      <c r="BS16">
        <f t="shared" si="9"/>
        <v>0</v>
      </c>
      <c r="BT16">
        <f t="shared" si="9"/>
        <v>0</v>
      </c>
      <c r="BU16">
        <f t="shared" si="9"/>
        <v>0</v>
      </c>
      <c r="BV16">
        <f t="shared" si="9"/>
        <v>0</v>
      </c>
      <c r="BW16">
        <f t="shared" si="9"/>
        <v>0</v>
      </c>
      <c r="BX16">
        <f t="shared" si="10"/>
        <v>0</v>
      </c>
      <c r="BY16">
        <f t="shared" si="10"/>
        <v>0</v>
      </c>
      <c r="BZ16">
        <f t="shared" si="10"/>
        <v>0</v>
      </c>
      <c r="CA16">
        <f t="shared" si="10"/>
        <v>0</v>
      </c>
      <c r="CB16">
        <f t="shared" si="10"/>
        <v>0</v>
      </c>
      <c r="CC16">
        <f t="shared" si="10"/>
        <v>0</v>
      </c>
      <c r="CD16">
        <f t="shared" si="10"/>
        <v>0</v>
      </c>
      <c r="CE16">
        <f t="shared" si="10"/>
        <v>0</v>
      </c>
      <c r="CF16">
        <f t="shared" si="10"/>
        <v>0</v>
      </c>
      <c r="CG16">
        <f t="shared" si="10"/>
        <v>0</v>
      </c>
      <c r="CH16">
        <f t="shared" si="10"/>
        <v>0</v>
      </c>
      <c r="CI16">
        <f t="shared" si="10"/>
        <v>0</v>
      </c>
      <c r="CJ16">
        <f t="shared" si="10"/>
        <v>0</v>
      </c>
      <c r="CK16">
        <f t="shared" si="10"/>
        <v>0</v>
      </c>
      <c r="CL16">
        <f t="shared" si="10"/>
        <v>0</v>
      </c>
      <c r="CM16">
        <f t="shared" si="10"/>
        <v>0</v>
      </c>
      <c r="CN16">
        <f t="shared" si="13"/>
        <v>0</v>
      </c>
      <c r="CO16">
        <f t="shared" si="13"/>
        <v>0</v>
      </c>
      <c r="CP16">
        <f t="shared" si="13"/>
        <v>0</v>
      </c>
      <c r="CQ16">
        <f t="shared" si="13"/>
        <v>0</v>
      </c>
      <c r="CR16">
        <f t="shared" si="13"/>
        <v>0</v>
      </c>
      <c r="CS16">
        <f t="shared" si="13"/>
        <v>0</v>
      </c>
      <c r="CT16">
        <f t="shared" si="13"/>
        <v>0</v>
      </c>
      <c r="CU16">
        <f t="shared" si="13"/>
        <v>0</v>
      </c>
      <c r="CV16">
        <f t="shared" si="13"/>
        <v>0</v>
      </c>
      <c r="CW16">
        <f t="shared" si="13"/>
        <v>0</v>
      </c>
      <c r="CX16">
        <f t="shared" si="13"/>
        <v>0</v>
      </c>
      <c r="DA16">
        <f t="shared" si="3"/>
        <v>21218.531356630621</v>
      </c>
      <c r="DB16">
        <f t="shared" si="4"/>
        <v>3906.4686433693787</v>
      </c>
    </row>
    <row r="17" spans="1:106" x14ac:dyDescent="0.2">
      <c r="A17" s="11">
        <v>1</v>
      </c>
      <c r="B17" s="2">
        <v>60.1</v>
      </c>
      <c r="C17" s="3">
        <v>95.9</v>
      </c>
      <c r="D17" s="2">
        <v>714.1</v>
      </c>
      <c r="E17" s="3">
        <v>18717.7</v>
      </c>
      <c r="F17" s="2">
        <v>67.3</v>
      </c>
      <c r="G17" s="12">
        <v>2452.0395883018282</v>
      </c>
      <c r="H17">
        <f t="shared" si="5"/>
        <v>2452.0395883018282</v>
      </c>
      <c r="J17" s="9">
        <v>27208</v>
      </c>
      <c r="Q17">
        <v>16</v>
      </c>
      <c r="R17">
        <f t="shared" si="2"/>
        <v>0</v>
      </c>
      <c r="S17">
        <f t="shared" si="2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  <c r="AC17">
        <f t="shared" si="2"/>
        <v>0</v>
      </c>
      <c r="AD17">
        <f t="shared" si="2"/>
        <v>0</v>
      </c>
      <c r="AE17">
        <f t="shared" si="2"/>
        <v>0</v>
      </c>
      <c r="AF17">
        <f t="shared" si="2"/>
        <v>-8.6261315459777332E-2</v>
      </c>
      <c r="AG17">
        <f t="shared" si="2"/>
        <v>1.0147729096597944</v>
      </c>
      <c r="AH17">
        <f t="shared" si="11"/>
        <v>-8.6261315459777332E-2</v>
      </c>
      <c r="AI17">
        <f t="shared" si="11"/>
        <v>0</v>
      </c>
      <c r="AJ17">
        <f t="shared" si="11"/>
        <v>0</v>
      </c>
      <c r="AK17">
        <f t="shared" si="11"/>
        <v>0</v>
      </c>
      <c r="AL17">
        <f t="shared" si="11"/>
        <v>0</v>
      </c>
      <c r="AM17">
        <f t="shared" si="11"/>
        <v>0</v>
      </c>
      <c r="AN17">
        <f t="shared" si="11"/>
        <v>0</v>
      </c>
      <c r="AO17">
        <f t="shared" si="11"/>
        <v>0</v>
      </c>
      <c r="AP17">
        <f t="shared" si="11"/>
        <v>0</v>
      </c>
      <c r="AQ17">
        <f t="shared" si="11"/>
        <v>0</v>
      </c>
      <c r="AR17">
        <f t="shared" si="11"/>
        <v>0</v>
      </c>
      <c r="AS17">
        <f t="shared" si="11"/>
        <v>0</v>
      </c>
      <c r="AT17">
        <f t="shared" si="11"/>
        <v>0</v>
      </c>
      <c r="AU17">
        <f t="shared" si="11"/>
        <v>0</v>
      </c>
      <c r="AV17">
        <f t="shared" si="11"/>
        <v>0</v>
      </c>
      <c r="AW17">
        <f t="shared" si="11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 t="shared" si="8"/>
        <v>0</v>
      </c>
      <c r="BF17">
        <f t="shared" si="8"/>
        <v>0</v>
      </c>
      <c r="BG17">
        <f t="shared" si="8"/>
        <v>0</v>
      </c>
      <c r="BH17">
        <f t="shared" si="9"/>
        <v>0</v>
      </c>
      <c r="BI17">
        <f t="shared" si="9"/>
        <v>0</v>
      </c>
      <c r="BJ17">
        <f t="shared" si="9"/>
        <v>0</v>
      </c>
      <c r="BK17">
        <f t="shared" si="9"/>
        <v>0</v>
      </c>
      <c r="BL17">
        <f t="shared" si="9"/>
        <v>0</v>
      </c>
      <c r="BM17">
        <f t="shared" si="9"/>
        <v>0</v>
      </c>
      <c r="BN17">
        <f t="shared" si="9"/>
        <v>0</v>
      </c>
      <c r="BO17">
        <f t="shared" si="9"/>
        <v>0</v>
      </c>
      <c r="BP17">
        <f t="shared" si="9"/>
        <v>0</v>
      </c>
      <c r="BQ17">
        <f t="shared" si="9"/>
        <v>0</v>
      </c>
      <c r="BR17">
        <f t="shared" si="9"/>
        <v>0</v>
      </c>
      <c r="BS17">
        <f t="shared" si="9"/>
        <v>0</v>
      </c>
      <c r="BT17">
        <f t="shared" si="9"/>
        <v>0</v>
      </c>
      <c r="BU17">
        <f t="shared" si="9"/>
        <v>0</v>
      </c>
      <c r="BV17">
        <f t="shared" si="9"/>
        <v>0</v>
      </c>
      <c r="BW17">
        <f t="shared" si="9"/>
        <v>0</v>
      </c>
      <c r="BX17">
        <f t="shared" si="10"/>
        <v>0</v>
      </c>
      <c r="BY17">
        <f t="shared" si="10"/>
        <v>0</v>
      </c>
      <c r="BZ17">
        <f t="shared" si="10"/>
        <v>0</v>
      </c>
      <c r="CA17">
        <f t="shared" si="10"/>
        <v>0</v>
      </c>
      <c r="CB17">
        <f t="shared" si="10"/>
        <v>0</v>
      </c>
      <c r="CC17">
        <f t="shared" si="10"/>
        <v>0</v>
      </c>
      <c r="CD17">
        <f t="shared" si="10"/>
        <v>0</v>
      </c>
      <c r="CE17">
        <f t="shared" si="10"/>
        <v>0</v>
      </c>
      <c r="CF17">
        <f t="shared" si="10"/>
        <v>0</v>
      </c>
      <c r="CG17">
        <f t="shared" si="10"/>
        <v>0</v>
      </c>
      <c r="CH17">
        <f t="shared" si="10"/>
        <v>0</v>
      </c>
      <c r="CI17">
        <f t="shared" si="10"/>
        <v>0</v>
      </c>
      <c r="CJ17">
        <f t="shared" si="10"/>
        <v>0</v>
      </c>
      <c r="CK17">
        <f t="shared" si="10"/>
        <v>0</v>
      </c>
      <c r="CL17">
        <f t="shared" si="10"/>
        <v>0</v>
      </c>
      <c r="CM17">
        <f t="shared" si="10"/>
        <v>0</v>
      </c>
      <c r="CN17">
        <f t="shared" si="13"/>
        <v>0</v>
      </c>
      <c r="CO17">
        <f t="shared" si="13"/>
        <v>0</v>
      </c>
      <c r="CP17">
        <f t="shared" si="13"/>
        <v>0</v>
      </c>
      <c r="CQ17">
        <f t="shared" si="13"/>
        <v>0</v>
      </c>
      <c r="CR17">
        <f t="shared" si="13"/>
        <v>0</v>
      </c>
      <c r="CS17">
        <f t="shared" si="13"/>
        <v>0</v>
      </c>
      <c r="CT17">
        <f t="shared" si="13"/>
        <v>0</v>
      </c>
      <c r="CU17">
        <f t="shared" si="13"/>
        <v>0</v>
      </c>
      <c r="CV17">
        <f t="shared" si="13"/>
        <v>0</v>
      </c>
      <c r="CW17">
        <f t="shared" si="13"/>
        <v>0</v>
      </c>
      <c r="CX17">
        <f t="shared" si="13"/>
        <v>0</v>
      </c>
      <c r="DA17">
        <f t="shared" si="3"/>
        <v>24753.321186200559</v>
      </c>
      <c r="DB17">
        <f t="shared" si="4"/>
        <v>2454.6788137994408</v>
      </c>
    </row>
    <row r="18" spans="1:106" x14ac:dyDescent="0.2">
      <c r="A18" s="11">
        <v>1</v>
      </c>
      <c r="B18" s="2">
        <v>59.1</v>
      </c>
      <c r="C18" s="3">
        <v>96.2</v>
      </c>
      <c r="D18" s="2">
        <v>906.2</v>
      </c>
      <c r="E18" s="3">
        <v>4717.2</v>
      </c>
      <c r="F18" s="2">
        <v>61.8</v>
      </c>
      <c r="G18" s="12">
        <v>2350.5760413681055</v>
      </c>
      <c r="H18">
        <f t="shared" si="5"/>
        <v>2350.5760413681055</v>
      </c>
      <c r="J18" s="9">
        <v>27055</v>
      </c>
      <c r="Q18">
        <v>17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  <c r="AC18">
        <f t="shared" si="2"/>
        <v>0</v>
      </c>
      <c r="AD18">
        <f t="shared" si="2"/>
        <v>0</v>
      </c>
      <c r="AE18">
        <f t="shared" si="2"/>
        <v>0</v>
      </c>
      <c r="AF18">
        <f t="shared" si="2"/>
        <v>0</v>
      </c>
      <c r="AG18">
        <f t="shared" si="2"/>
        <v>-8.6261315459777332E-2</v>
      </c>
      <c r="AH18">
        <f t="shared" si="11"/>
        <v>1.0147729096597944</v>
      </c>
      <c r="AI18">
        <f t="shared" si="11"/>
        <v>-8.6261315459777332E-2</v>
      </c>
      <c r="AJ18">
        <f t="shared" si="11"/>
        <v>0</v>
      </c>
      <c r="AK18">
        <f t="shared" si="11"/>
        <v>0</v>
      </c>
      <c r="AL18">
        <f t="shared" si="11"/>
        <v>0</v>
      </c>
      <c r="AM18">
        <f t="shared" si="11"/>
        <v>0</v>
      </c>
      <c r="AN18">
        <f t="shared" si="11"/>
        <v>0</v>
      </c>
      <c r="AO18">
        <f t="shared" si="11"/>
        <v>0</v>
      </c>
      <c r="AP18">
        <f t="shared" si="11"/>
        <v>0</v>
      </c>
      <c r="AQ18">
        <f t="shared" si="11"/>
        <v>0</v>
      </c>
      <c r="AR18">
        <f t="shared" si="11"/>
        <v>0</v>
      </c>
      <c r="AS18">
        <f t="shared" si="11"/>
        <v>0</v>
      </c>
      <c r="AT18">
        <f t="shared" si="11"/>
        <v>0</v>
      </c>
      <c r="AU18">
        <f t="shared" si="11"/>
        <v>0</v>
      </c>
      <c r="AV18">
        <f t="shared" si="11"/>
        <v>0</v>
      </c>
      <c r="AW18">
        <f t="shared" si="11"/>
        <v>0</v>
      </c>
      <c r="AX18">
        <f t="shared" si="8"/>
        <v>0</v>
      </c>
      <c r="AY18">
        <f t="shared" si="8"/>
        <v>0</v>
      </c>
      <c r="AZ18">
        <f t="shared" si="8"/>
        <v>0</v>
      </c>
      <c r="BA18">
        <f t="shared" si="8"/>
        <v>0</v>
      </c>
      <c r="BB18">
        <f t="shared" si="8"/>
        <v>0</v>
      </c>
      <c r="BC18">
        <f t="shared" si="8"/>
        <v>0</v>
      </c>
      <c r="BD18">
        <f t="shared" si="8"/>
        <v>0</v>
      </c>
      <c r="BE18">
        <f t="shared" si="8"/>
        <v>0</v>
      </c>
      <c r="BF18">
        <f t="shared" si="8"/>
        <v>0</v>
      </c>
      <c r="BG18">
        <f t="shared" si="8"/>
        <v>0</v>
      </c>
      <c r="BH18">
        <f t="shared" si="9"/>
        <v>0</v>
      </c>
      <c r="BI18">
        <f t="shared" si="9"/>
        <v>0</v>
      </c>
      <c r="BJ18">
        <f t="shared" si="9"/>
        <v>0</v>
      </c>
      <c r="BK18">
        <f t="shared" si="9"/>
        <v>0</v>
      </c>
      <c r="BL18">
        <f t="shared" si="9"/>
        <v>0</v>
      </c>
      <c r="BM18">
        <f t="shared" si="9"/>
        <v>0</v>
      </c>
      <c r="BN18">
        <f t="shared" si="9"/>
        <v>0</v>
      </c>
      <c r="BO18">
        <f t="shared" si="9"/>
        <v>0</v>
      </c>
      <c r="BP18">
        <f t="shared" si="9"/>
        <v>0</v>
      </c>
      <c r="BQ18">
        <f t="shared" si="9"/>
        <v>0</v>
      </c>
      <c r="BR18">
        <f t="shared" si="9"/>
        <v>0</v>
      </c>
      <c r="BS18">
        <f t="shared" si="9"/>
        <v>0</v>
      </c>
      <c r="BT18">
        <f t="shared" si="9"/>
        <v>0</v>
      </c>
      <c r="BU18">
        <f t="shared" si="9"/>
        <v>0</v>
      </c>
      <c r="BV18">
        <f t="shared" si="9"/>
        <v>0</v>
      </c>
      <c r="BW18">
        <f t="shared" si="9"/>
        <v>0</v>
      </c>
      <c r="BX18">
        <f t="shared" si="10"/>
        <v>0</v>
      </c>
      <c r="BY18">
        <f t="shared" si="10"/>
        <v>0</v>
      </c>
      <c r="BZ18">
        <f t="shared" si="10"/>
        <v>0</v>
      </c>
      <c r="CA18">
        <f t="shared" si="10"/>
        <v>0</v>
      </c>
      <c r="CB18">
        <f t="shared" si="10"/>
        <v>0</v>
      </c>
      <c r="CC18">
        <f t="shared" si="10"/>
        <v>0</v>
      </c>
      <c r="CD18">
        <f t="shared" si="10"/>
        <v>0</v>
      </c>
      <c r="CE18">
        <f t="shared" si="10"/>
        <v>0</v>
      </c>
      <c r="CF18">
        <f t="shared" si="10"/>
        <v>0</v>
      </c>
      <c r="CG18">
        <f t="shared" si="10"/>
        <v>0</v>
      </c>
      <c r="CH18">
        <f t="shared" si="10"/>
        <v>0</v>
      </c>
      <c r="CI18">
        <f t="shared" si="10"/>
        <v>0</v>
      </c>
      <c r="CJ18">
        <f t="shared" si="10"/>
        <v>0</v>
      </c>
      <c r="CK18">
        <f t="shared" si="10"/>
        <v>0</v>
      </c>
      <c r="CL18">
        <f t="shared" si="10"/>
        <v>0</v>
      </c>
      <c r="CM18">
        <f t="shared" si="10"/>
        <v>0</v>
      </c>
      <c r="CN18">
        <f t="shared" si="13"/>
        <v>0</v>
      </c>
      <c r="CO18">
        <f t="shared" si="13"/>
        <v>0</v>
      </c>
      <c r="CP18">
        <f t="shared" si="13"/>
        <v>0</v>
      </c>
      <c r="CQ18">
        <f t="shared" si="13"/>
        <v>0</v>
      </c>
      <c r="CR18">
        <f t="shared" si="13"/>
        <v>0</v>
      </c>
      <c r="CS18">
        <f t="shared" si="13"/>
        <v>0</v>
      </c>
      <c r="CT18">
        <f t="shared" si="13"/>
        <v>0</v>
      </c>
      <c r="CU18">
        <f t="shared" si="13"/>
        <v>0</v>
      </c>
      <c r="CV18">
        <f t="shared" si="13"/>
        <v>0</v>
      </c>
      <c r="CW18">
        <f t="shared" si="13"/>
        <v>0</v>
      </c>
      <c r="CX18">
        <f t="shared" si="13"/>
        <v>0</v>
      </c>
      <c r="DA18">
        <f t="shared" si="3"/>
        <v>24702.104905812903</v>
      </c>
      <c r="DB18">
        <f t="shared" si="4"/>
        <v>2352.8950941870971</v>
      </c>
    </row>
    <row r="19" spans="1:106" x14ac:dyDescent="0.2">
      <c r="A19" s="11">
        <v>1</v>
      </c>
      <c r="B19" s="2">
        <v>59</v>
      </c>
      <c r="C19" s="3">
        <v>101.8</v>
      </c>
      <c r="D19" s="2">
        <v>644.5</v>
      </c>
      <c r="E19" s="3">
        <v>249579.4</v>
      </c>
      <c r="F19" s="2">
        <v>75.5</v>
      </c>
      <c r="G19" s="12">
        <v>17294.162829577232</v>
      </c>
      <c r="H19">
        <f t="shared" si="5"/>
        <v>17294.162829577232</v>
      </c>
      <c r="J19" s="9">
        <v>68386</v>
      </c>
      <c r="Q19">
        <v>18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11"/>
        <v>-8.6261315459777332E-2</v>
      </c>
      <c r="AI19">
        <f t="shared" si="11"/>
        <v>1.0147729096597944</v>
      </c>
      <c r="AJ19">
        <f t="shared" si="11"/>
        <v>-8.6261315459777332E-2</v>
      </c>
      <c r="AK19">
        <f t="shared" si="11"/>
        <v>0</v>
      </c>
      <c r="AL19">
        <f t="shared" si="11"/>
        <v>0</v>
      </c>
      <c r="AM19">
        <f t="shared" si="11"/>
        <v>0</v>
      </c>
      <c r="AN19">
        <f t="shared" si="11"/>
        <v>0</v>
      </c>
      <c r="AO19">
        <f t="shared" si="11"/>
        <v>0</v>
      </c>
      <c r="AP19">
        <f t="shared" si="11"/>
        <v>0</v>
      </c>
      <c r="AQ19">
        <f t="shared" si="11"/>
        <v>0</v>
      </c>
      <c r="AR19">
        <f t="shared" si="11"/>
        <v>0</v>
      </c>
      <c r="AS19">
        <f t="shared" si="11"/>
        <v>0</v>
      </c>
      <c r="AT19">
        <f t="shared" si="11"/>
        <v>0</v>
      </c>
      <c r="AU19">
        <f t="shared" si="11"/>
        <v>0</v>
      </c>
      <c r="AV19">
        <f t="shared" si="11"/>
        <v>0</v>
      </c>
      <c r="AW19">
        <f t="shared" si="11"/>
        <v>0</v>
      </c>
      <c r="AX19">
        <f t="shared" si="8"/>
        <v>0</v>
      </c>
      <c r="AY19">
        <f t="shared" si="8"/>
        <v>0</v>
      </c>
      <c r="AZ19">
        <f t="shared" si="8"/>
        <v>0</v>
      </c>
      <c r="BA19">
        <f t="shared" si="8"/>
        <v>0</v>
      </c>
      <c r="BB19">
        <f t="shared" si="8"/>
        <v>0</v>
      </c>
      <c r="BC19">
        <f t="shared" si="8"/>
        <v>0</v>
      </c>
      <c r="BD19">
        <f t="shared" si="8"/>
        <v>0</v>
      </c>
      <c r="BE19">
        <f t="shared" si="8"/>
        <v>0</v>
      </c>
      <c r="BF19">
        <f t="shared" si="8"/>
        <v>0</v>
      </c>
      <c r="BG19">
        <f t="shared" si="8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10"/>
        <v>0</v>
      </c>
      <c r="BY19">
        <f t="shared" si="10"/>
        <v>0</v>
      </c>
      <c r="BZ19">
        <f t="shared" si="10"/>
        <v>0</v>
      </c>
      <c r="CA19">
        <f t="shared" si="10"/>
        <v>0</v>
      </c>
      <c r="CB19">
        <f t="shared" si="10"/>
        <v>0</v>
      </c>
      <c r="CC19">
        <f t="shared" si="10"/>
        <v>0</v>
      </c>
      <c r="CD19">
        <f t="shared" si="10"/>
        <v>0</v>
      </c>
      <c r="CE19">
        <f t="shared" si="10"/>
        <v>0</v>
      </c>
      <c r="CF19">
        <f t="shared" si="10"/>
        <v>0</v>
      </c>
      <c r="CG19">
        <f t="shared" si="10"/>
        <v>0</v>
      </c>
      <c r="CH19">
        <f t="shared" si="10"/>
        <v>0</v>
      </c>
      <c r="CI19">
        <f t="shared" si="10"/>
        <v>0</v>
      </c>
      <c r="CJ19">
        <f t="shared" si="10"/>
        <v>0</v>
      </c>
      <c r="CK19">
        <f t="shared" si="10"/>
        <v>0</v>
      </c>
      <c r="CL19">
        <f t="shared" si="10"/>
        <v>0</v>
      </c>
      <c r="CM19">
        <f t="shared" si="10"/>
        <v>0</v>
      </c>
      <c r="CN19">
        <f t="shared" si="13"/>
        <v>0</v>
      </c>
      <c r="CO19">
        <f t="shared" si="13"/>
        <v>0</v>
      </c>
      <c r="CP19">
        <f t="shared" si="13"/>
        <v>0</v>
      </c>
      <c r="CQ19">
        <f t="shared" si="13"/>
        <v>0</v>
      </c>
      <c r="CR19">
        <f t="shared" si="13"/>
        <v>0</v>
      </c>
      <c r="CS19">
        <f t="shared" si="13"/>
        <v>0</v>
      </c>
      <c r="CT19">
        <f t="shared" si="13"/>
        <v>0</v>
      </c>
      <c r="CU19">
        <f t="shared" si="13"/>
        <v>0</v>
      </c>
      <c r="CV19">
        <f t="shared" si="13"/>
        <v>0</v>
      </c>
      <c r="CW19">
        <f t="shared" si="13"/>
        <v>0</v>
      </c>
      <c r="CX19">
        <f t="shared" si="13"/>
        <v>0</v>
      </c>
      <c r="DA19">
        <f t="shared" si="3"/>
        <v>51109.135707751098</v>
      </c>
      <c r="DB19">
        <f t="shared" si="4"/>
        <v>17276.864292248902</v>
      </c>
    </row>
    <row r="20" spans="1:106" x14ac:dyDescent="0.2">
      <c r="A20" s="11">
        <v>1</v>
      </c>
      <c r="B20" s="4">
        <v>61.7</v>
      </c>
      <c r="C20" s="3">
        <v>102.3</v>
      </c>
      <c r="D20" s="2">
        <v>1173</v>
      </c>
      <c r="E20" s="3">
        <v>901.4</v>
      </c>
      <c r="F20" s="2">
        <v>70.099999999999994</v>
      </c>
      <c r="G20" s="12">
        <v>-13028.402658202132</v>
      </c>
      <c r="H20">
        <f t="shared" si="5"/>
        <v>13028.402658202132</v>
      </c>
      <c r="J20" s="9">
        <v>29150</v>
      </c>
      <c r="Q20">
        <v>19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  <c r="V20">
        <f t="shared" si="2"/>
        <v>0</v>
      </c>
      <c r="W20">
        <f t="shared" si="2"/>
        <v>0</v>
      </c>
      <c r="X20">
        <f t="shared" si="2"/>
        <v>0</v>
      </c>
      <c r="Y20">
        <f t="shared" si="2"/>
        <v>0</v>
      </c>
      <c r="Z20">
        <f t="shared" si="2"/>
        <v>0</v>
      </c>
      <c r="AA20">
        <f t="shared" si="2"/>
        <v>0</v>
      </c>
      <c r="AB20">
        <f t="shared" si="2"/>
        <v>0</v>
      </c>
      <c r="AC20">
        <f t="shared" si="2"/>
        <v>0</v>
      </c>
      <c r="AD20">
        <f t="shared" si="2"/>
        <v>0</v>
      </c>
      <c r="AE20">
        <f t="shared" si="2"/>
        <v>0</v>
      </c>
      <c r="AF20">
        <f t="shared" si="2"/>
        <v>0</v>
      </c>
      <c r="AG20">
        <f t="shared" si="2"/>
        <v>0</v>
      </c>
      <c r="AH20">
        <f t="shared" si="11"/>
        <v>0</v>
      </c>
      <c r="AI20">
        <f t="shared" si="11"/>
        <v>-8.6261315459777332E-2</v>
      </c>
      <c r="AJ20">
        <f t="shared" si="11"/>
        <v>1.0147729096597944</v>
      </c>
      <c r="AK20">
        <f t="shared" si="11"/>
        <v>-8.6261315459777332E-2</v>
      </c>
      <c r="AL20">
        <f t="shared" si="11"/>
        <v>0</v>
      </c>
      <c r="AM20">
        <f t="shared" si="11"/>
        <v>0</v>
      </c>
      <c r="AN20">
        <f t="shared" si="11"/>
        <v>0</v>
      </c>
      <c r="AO20">
        <f t="shared" si="11"/>
        <v>0</v>
      </c>
      <c r="AP20">
        <f t="shared" si="11"/>
        <v>0</v>
      </c>
      <c r="AQ20">
        <f t="shared" si="11"/>
        <v>0</v>
      </c>
      <c r="AR20">
        <f t="shared" si="11"/>
        <v>0</v>
      </c>
      <c r="AS20">
        <f t="shared" si="11"/>
        <v>0</v>
      </c>
      <c r="AT20">
        <f t="shared" si="11"/>
        <v>0</v>
      </c>
      <c r="AU20">
        <f t="shared" si="11"/>
        <v>0</v>
      </c>
      <c r="AV20">
        <f t="shared" si="11"/>
        <v>0</v>
      </c>
      <c r="AW20">
        <f t="shared" si="11"/>
        <v>0</v>
      </c>
      <c r="AX20">
        <f t="shared" si="8"/>
        <v>0</v>
      </c>
      <c r="AY20">
        <f t="shared" si="8"/>
        <v>0</v>
      </c>
      <c r="AZ20">
        <f t="shared" si="8"/>
        <v>0</v>
      </c>
      <c r="BA20">
        <f t="shared" si="8"/>
        <v>0</v>
      </c>
      <c r="BB20">
        <f t="shared" si="8"/>
        <v>0</v>
      </c>
      <c r="BC20">
        <f t="shared" si="8"/>
        <v>0</v>
      </c>
      <c r="BD20">
        <f t="shared" si="8"/>
        <v>0</v>
      </c>
      <c r="BE20">
        <f t="shared" si="8"/>
        <v>0</v>
      </c>
      <c r="BF20">
        <f t="shared" si="8"/>
        <v>0</v>
      </c>
      <c r="BG20">
        <f t="shared" si="8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9"/>
        <v>0</v>
      </c>
      <c r="BL20">
        <f t="shared" si="9"/>
        <v>0</v>
      </c>
      <c r="BM20">
        <f t="shared" si="9"/>
        <v>0</v>
      </c>
      <c r="BN20">
        <f t="shared" si="9"/>
        <v>0</v>
      </c>
      <c r="BO20">
        <f t="shared" si="9"/>
        <v>0</v>
      </c>
      <c r="BP20">
        <f t="shared" si="9"/>
        <v>0</v>
      </c>
      <c r="BQ20">
        <f t="shared" si="9"/>
        <v>0</v>
      </c>
      <c r="BR20">
        <f t="shared" si="9"/>
        <v>0</v>
      </c>
      <c r="BS20">
        <f t="shared" si="9"/>
        <v>0</v>
      </c>
      <c r="BT20">
        <f t="shared" si="9"/>
        <v>0</v>
      </c>
      <c r="BU20">
        <f t="shared" si="9"/>
        <v>0</v>
      </c>
      <c r="BV20">
        <f t="shared" si="9"/>
        <v>0</v>
      </c>
      <c r="BW20">
        <f t="shared" si="9"/>
        <v>0</v>
      </c>
      <c r="BX20">
        <f t="shared" si="10"/>
        <v>0</v>
      </c>
      <c r="BY20">
        <f t="shared" si="10"/>
        <v>0</v>
      </c>
      <c r="BZ20">
        <f t="shared" si="10"/>
        <v>0</v>
      </c>
      <c r="CA20">
        <f t="shared" si="10"/>
        <v>0</v>
      </c>
      <c r="CB20">
        <f t="shared" si="10"/>
        <v>0</v>
      </c>
      <c r="CC20">
        <f t="shared" si="10"/>
        <v>0</v>
      </c>
      <c r="CD20">
        <f t="shared" si="10"/>
        <v>0</v>
      </c>
      <c r="CE20">
        <f t="shared" si="10"/>
        <v>0</v>
      </c>
      <c r="CF20">
        <f t="shared" si="10"/>
        <v>0</v>
      </c>
      <c r="CG20">
        <f t="shared" si="10"/>
        <v>0</v>
      </c>
      <c r="CH20">
        <f t="shared" si="10"/>
        <v>0</v>
      </c>
      <c r="CI20">
        <f t="shared" si="10"/>
        <v>0</v>
      </c>
      <c r="CJ20">
        <f t="shared" si="10"/>
        <v>0</v>
      </c>
      <c r="CK20">
        <f t="shared" si="10"/>
        <v>0</v>
      </c>
      <c r="CL20">
        <f t="shared" si="10"/>
        <v>0</v>
      </c>
      <c r="CM20">
        <f t="shared" si="10"/>
        <v>0</v>
      </c>
      <c r="CN20">
        <f t="shared" si="13"/>
        <v>0</v>
      </c>
      <c r="CO20">
        <f t="shared" si="13"/>
        <v>0</v>
      </c>
      <c r="CP20">
        <f t="shared" si="13"/>
        <v>0</v>
      </c>
      <c r="CQ20">
        <f t="shared" si="13"/>
        <v>0</v>
      </c>
      <c r="CR20">
        <f t="shared" si="13"/>
        <v>0</v>
      </c>
      <c r="CS20">
        <f t="shared" si="13"/>
        <v>0</v>
      </c>
      <c r="CT20">
        <f t="shared" si="13"/>
        <v>0</v>
      </c>
      <c r="CU20">
        <f t="shared" si="13"/>
        <v>0</v>
      </c>
      <c r="CV20">
        <f t="shared" si="13"/>
        <v>0</v>
      </c>
      <c r="CW20">
        <f t="shared" si="13"/>
        <v>0</v>
      </c>
      <c r="CX20">
        <f t="shared" si="13"/>
        <v>0</v>
      </c>
      <c r="DA20">
        <f t="shared" si="3"/>
        <v>42174.792510858162</v>
      </c>
      <c r="DB20">
        <f t="shared" si="4"/>
        <v>-13024.792510858162</v>
      </c>
    </row>
    <row r="21" spans="1:106" x14ac:dyDescent="0.2">
      <c r="A21" s="11">
        <v>1</v>
      </c>
      <c r="B21" s="2">
        <v>54.8</v>
      </c>
      <c r="C21" s="3">
        <v>100.7</v>
      </c>
      <c r="D21" s="2">
        <v>1119.8</v>
      </c>
      <c r="E21" s="3">
        <v>8112.3</v>
      </c>
      <c r="F21" s="2">
        <v>72.599999999999994</v>
      </c>
      <c r="G21" s="12">
        <v>1911.9662423264963</v>
      </c>
      <c r="H21">
        <f t="shared" si="5"/>
        <v>1911.9662423264963</v>
      </c>
      <c r="J21" s="9">
        <v>33961</v>
      </c>
      <c r="Q21">
        <v>20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2"/>
        <v>0</v>
      </c>
      <c r="Z21">
        <f t="shared" si="2"/>
        <v>0</v>
      </c>
      <c r="AA21">
        <f t="shared" si="2"/>
        <v>0</v>
      </c>
      <c r="AB21">
        <f t="shared" si="2"/>
        <v>0</v>
      </c>
      <c r="AC21">
        <f t="shared" si="2"/>
        <v>0</v>
      </c>
      <c r="AD21">
        <f t="shared" ref="AD21:AG21" si="14">IF(AND(AD$1=$Q21,OR(AD$1=1,AD$1=85)),$L$2,IF(ABS(AD$1-$Q21)=1,$N$2,IF(AD$1=$Q21,$M$2,0)))</f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1"/>
        <v>0</v>
      </c>
      <c r="AI21">
        <f t="shared" si="11"/>
        <v>0</v>
      </c>
      <c r="AJ21">
        <f t="shared" si="11"/>
        <v>-8.6261315459777332E-2</v>
      </c>
      <c r="AK21">
        <f t="shared" si="11"/>
        <v>1.0147729096597944</v>
      </c>
      <c r="AL21">
        <f t="shared" si="11"/>
        <v>-8.6261315459777332E-2</v>
      </c>
      <c r="AM21">
        <f t="shared" si="11"/>
        <v>0</v>
      </c>
      <c r="AN21">
        <f t="shared" si="11"/>
        <v>0</v>
      </c>
      <c r="AO21">
        <f t="shared" si="11"/>
        <v>0</v>
      </c>
      <c r="AP21">
        <f t="shared" si="11"/>
        <v>0</v>
      </c>
      <c r="AQ21">
        <f t="shared" si="11"/>
        <v>0</v>
      </c>
      <c r="AR21">
        <f t="shared" si="11"/>
        <v>0</v>
      </c>
      <c r="AS21">
        <f t="shared" si="11"/>
        <v>0</v>
      </c>
      <c r="AT21">
        <f t="shared" si="11"/>
        <v>0</v>
      </c>
      <c r="AU21">
        <f t="shared" si="11"/>
        <v>0</v>
      </c>
      <c r="AV21">
        <f t="shared" si="11"/>
        <v>0</v>
      </c>
      <c r="AW21">
        <f t="shared" si="11"/>
        <v>0</v>
      </c>
      <c r="AX21">
        <f t="shared" si="8"/>
        <v>0</v>
      </c>
      <c r="AY21">
        <f t="shared" si="8"/>
        <v>0</v>
      </c>
      <c r="AZ21">
        <f t="shared" si="8"/>
        <v>0</v>
      </c>
      <c r="BA21">
        <f t="shared" si="8"/>
        <v>0</v>
      </c>
      <c r="BB21">
        <f t="shared" si="8"/>
        <v>0</v>
      </c>
      <c r="BC21">
        <f t="shared" si="8"/>
        <v>0</v>
      </c>
      <c r="BD21">
        <f t="shared" si="8"/>
        <v>0</v>
      </c>
      <c r="BE21">
        <f t="shared" si="8"/>
        <v>0</v>
      </c>
      <c r="BF21">
        <f t="shared" si="8"/>
        <v>0</v>
      </c>
      <c r="BG21">
        <f t="shared" si="8"/>
        <v>0</v>
      </c>
      <c r="BH21">
        <f t="shared" si="9"/>
        <v>0</v>
      </c>
      <c r="BI21">
        <f t="shared" si="9"/>
        <v>0</v>
      </c>
      <c r="BJ21">
        <f t="shared" si="9"/>
        <v>0</v>
      </c>
      <c r="BK21">
        <f t="shared" si="9"/>
        <v>0</v>
      </c>
      <c r="BL21">
        <f t="shared" si="9"/>
        <v>0</v>
      </c>
      <c r="BM21">
        <f t="shared" si="9"/>
        <v>0</v>
      </c>
      <c r="BN21">
        <f t="shared" si="9"/>
        <v>0</v>
      </c>
      <c r="BO21">
        <f t="shared" si="9"/>
        <v>0</v>
      </c>
      <c r="BP21">
        <f t="shared" si="9"/>
        <v>0</v>
      </c>
      <c r="BQ21">
        <f t="shared" si="9"/>
        <v>0</v>
      </c>
      <c r="BR21">
        <f t="shared" si="9"/>
        <v>0</v>
      </c>
      <c r="BS21">
        <f t="shared" si="9"/>
        <v>0</v>
      </c>
      <c r="BT21">
        <f t="shared" si="9"/>
        <v>0</v>
      </c>
      <c r="BU21">
        <f t="shared" si="9"/>
        <v>0</v>
      </c>
      <c r="BV21">
        <f t="shared" si="9"/>
        <v>0</v>
      </c>
      <c r="BW21">
        <f t="shared" si="9"/>
        <v>0</v>
      </c>
      <c r="BX21">
        <f t="shared" si="10"/>
        <v>0</v>
      </c>
      <c r="BY21">
        <f t="shared" si="10"/>
        <v>0</v>
      </c>
      <c r="BZ21">
        <f t="shared" si="10"/>
        <v>0</v>
      </c>
      <c r="CA21">
        <f t="shared" si="10"/>
        <v>0</v>
      </c>
      <c r="CB21">
        <f t="shared" si="10"/>
        <v>0</v>
      </c>
      <c r="CC21">
        <f t="shared" si="10"/>
        <v>0</v>
      </c>
      <c r="CD21">
        <f t="shared" si="10"/>
        <v>0</v>
      </c>
      <c r="CE21">
        <f t="shared" si="10"/>
        <v>0</v>
      </c>
      <c r="CF21">
        <f t="shared" si="10"/>
        <v>0</v>
      </c>
      <c r="CG21">
        <f t="shared" si="10"/>
        <v>0</v>
      </c>
      <c r="CH21">
        <f t="shared" si="10"/>
        <v>0</v>
      </c>
      <c r="CI21">
        <f t="shared" si="10"/>
        <v>0</v>
      </c>
      <c r="CJ21">
        <f t="shared" si="10"/>
        <v>0</v>
      </c>
      <c r="CK21">
        <f t="shared" si="10"/>
        <v>0</v>
      </c>
      <c r="CL21">
        <f t="shared" si="10"/>
        <v>0</v>
      </c>
      <c r="CM21">
        <f t="shared" si="10"/>
        <v>0</v>
      </c>
      <c r="CN21">
        <f t="shared" si="13"/>
        <v>0</v>
      </c>
      <c r="CO21">
        <f t="shared" si="13"/>
        <v>0</v>
      </c>
      <c r="CP21">
        <f t="shared" si="13"/>
        <v>0</v>
      </c>
      <c r="CQ21">
        <f t="shared" si="13"/>
        <v>0</v>
      </c>
      <c r="CR21">
        <f t="shared" si="13"/>
        <v>0</v>
      </c>
      <c r="CS21">
        <f t="shared" si="13"/>
        <v>0</v>
      </c>
      <c r="CT21">
        <f t="shared" si="13"/>
        <v>0</v>
      </c>
      <c r="CU21">
        <f t="shared" si="13"/>
        <v>0</v>
      </c>
      <c r="CV21">
        <f t="shared" si="13"/>
        <v>0</v>
      </c>
      <c r="CW21">
        <f t="shared" si="13"/>
        <v>0</v>
      </c>
      <c r="CX21">
        <f t="shared" si="13"/>
        <v>0</v>
      </c>
      <c r="DA21">
        <f t="shared" si="3"/>
        <v>32049.313936368308</v>
      </c>
      <c r="DB21">
        <f t="shared" si="4"/>
        <v>1911.6860636316924</v>
      </c>
    </row>
    <row r="22" spans="1:106" x14ac:dyDescent="0.2">
      <c r="A22" s="11">
        <v>1</v>
      </c>
      <c r="B22" s="2">
        <v>60.5</v>
      </c>
      <c r="C22" s="3">
        <v>105.9</v>
      </c>
      <c r="D22" s="2">
        <v>1369.8</v>
      </c>
      <c r="E22" s="3">
        <v>26.9</v>
      </c>
      <c r="F22" s="2">
        <v>62.1</v>
      </c>
      <c r="G22" s="12">
        <v>32080.18268323638</v>
      </c>
      <c r="H22">
        <f t="shared" si="5"/>
        <v>32080.18268323638</v>
      </c>
      <c r="J22" s="9">
        <v>78549</v>
      </c>
      <c r="Q22">
        <v>21</v>
      </c>
      <c r="R22">
        <f t="shared" ref="R22:AG37" si="15">IF(AND(R$1=$Q22,OR(R$1=1,R$1=85)),$L$2,IF(ABS(R$1-$Q22)=1,$N$2,IF(R$1=$Q22,$M$2,0)))</f>
        <v>0</v>
      </c>
      <c r="S22">
        <f t="shared" si="15"/>
        <v>0</v>
      </c>
      <c r="T22">
        <f t="shared" si="15"/>
        <v>0</v>
      </c>
      <c r="U22">
        <f t="shared" si="15"/>
        <v>0</v>
      </c>
      <c r="V22">
        <f t="shared" si="15"/>
        <v>0</v>
      </c>
      <c r="W22">
        <f t="shared" si="15"/>
        <v>0</v>
      </c>
      <c r="X22">
        <f t="shared" si="15"/>
        <v>0</v>
      </c>
      <c r="Y22">
        <f t="shared" si="15"/>
        <v>0</v>
      </c>
      <c r="Z22">
        <f t="shared" si="15"/>
        <v>0</v>
      </c>
      <c r="AA22">
        <f t="shared" si="15"/>
        <v>0</v>
      </c>
      <c r="AB22">
        <f t="shared" si="15"/>
        <v>0</v>
      </c>
      <c r="AC22">
        <f t="shared" si="15"/>
        <v>0</v>
      </c>
      <c r="AD22">
        <f t="shared" si="15"/>
        <v>0</v>
      </c>
      <c r="AE22">
        <f t="shared" si="15"/>
        <v>0</v>
      </c>
      <c r="AF22">
        <f t="shared" si="15"/>
        <v>0</v>
      </c>
      <c r="AG22">
        <f t="shared" si="15"/>
        <v>0</v>
      </c>
      <c r="AH22">
        <f t="shared" si="11"/>
        <v>0</v>
      </c>
      <c r="AI22">
        <f t="shared" si="11"/>
        <v>0</v>
      </c>
      <c r="AJ22">
        <f t="shared" si="11"/>
        <v>0</v>
      </c>
      <c r="AK22">
        <f t="shared" si="11"/>
        <v>-8.6261315459777332E-2</v>
      </c>
      <c r="AL22">
        <f t="shared" si="11"/>
        <v>1.0147729096597944</v>
      </c>
      <c r="AM22">
        <f t="shared" si="11"/>
        <v>-8.6261315459777332E-2</v>
      </c>
      <c r="AN22">
        <f t="shared" si="11"/>
        <v>0</v>
      </c>
      <c r="AO22">
        <f t="shared" si="11"/>
        <v>0</v>
      </c>
      <c r="AP22">
        <f t="shared" si="11"/>
        <v>0</v>
      </c>
      <c r="AQ22">
        <f t="shared" si="11"/>
        <v>0</v>
      </c>
      <c r="AR22">
        <f t="shared" si="11"/>
        <v>0</v>
      </c>
      <c r="AS22">
        <f t="shared" si="11"/>
        <v>0</v>
      </c>
      <c r="AT22">
        <f t="shared" si="11"/>
        <v>0</v>
      </c>
      <c r="AU22">
        <f t="shared" si="11"/>
        <v>0</v>
      </c>
      <c r="AV22">
        <f t="shared" si="11"/>
        <v>0</v>
      </c>
      <c r="AW22">
        <f t="shared" si="11"/>
        <v>0</v>
      </c>
      <c r="AX22">
        <f t="shared" si="8"/>
        <v>0</v>
      </c>
      <c r="AY22">
        <f t="shared" si="8"/>
        <v>0</v>
      </c>
      <c r="AZ22">
        <f t="shared" si="8"/>
        <v>0</v>
      </c>
      <c r="BA22">
        <f t="shared" si="8"/>
        <v>0</v>
      </c>
      <c r="BB22">
        <f t="shared" si="8"/>
        <v>0</v>
      </c>
      <c r="BC22">
        <f t="shared" si="8"/>
        <v>0</v>
      </c>
      <c r="BD22">
        <f t="shared" si="8"/>
        <v>0</v>
      </c>
      <c r="BE22">
        <f t="shared" si="8"/>
        <v>0</v>
      </c>
      <c r="BF22">
        <f t="shared" si="8"/>
        <v>0</v>
      </c>
      <c r="BG22">
        <f t="shared" si="8"/>
        <v>0</v>
      </c>
      <c r="BH22">
        <f t="shared" si="9"/>
        <v>0</v>
      </c>
      <c r="BI22">
        <f t="shared" si="9"/>
        <v>0</v>
      </c>
      <c r="BJ22">
        <f t="shared" si="9"/>
        <v>0</v>
      </c>
      <c r="BK22">
        <f t="shared" si="9"/>
        <v>0</v>
      </c>
      <c r="BL22">
        <f t="shared" si="9"/>
        <v>0</v>
      </c>
      <c r="BM22">
        <f t="shared" si="9"/>
        <v>0</v>
      </c>
      <c r="BN22">
        <f t="shared" si="9"/>
        <v>0</v>
      </c>
      <c r="BO22">
        <f t="shared" si="9"/>
        <v>0</v>
      </c>
      <c r="BP22">
        <f t="shared" si="9"/>
        <v>0</v>
      </c>
      <c r="BQ22">
        <f t="shared" si="9"/>
        <v>0</v>
      </c>
      <c r="BR22">
        <f t="shared" si="9"/>
        <v>0</v>
      </c>
      <c r="BS22">
        <f t="shared" si="9"/>
        <v>0</v>
      </c>
      <c r="BT22">
        <f t="shared" si="9"/>
        <v>0</v>
      </c>
      <c r="BU22">
        <f t="shared" si="9"/>
        <v>0</v>
      </c>
      <c r="BV22">
        <f t="shared" si="9"/>
        <v>0</v>
      </c>
      <c r="BW22">
        <f t="shared" si="9"/>
        <v>0</v>
      </c>
      <c r="BX22">
        <f t="shared" si="10"/>
        <v>0</v>
      </c>
      <c r="BY22">
        <f t="shared" si="10"/>
        <v>0</v>
      </c>
      <c r="BZ22">
        <f t="shared" si="10"/>
        <v>0</v>
      </c>
      <c r="CA22">
        <f t="shared" si="10"/>
        <v>0</v>
      </c>
      <c r="CB22">
        <f t="shared" si="10"/>
        <v>0</v>
      </c>
      <c r="CC22">
        <f t="shared" si="10"/>
        <v>0</v>
      </c>
      <c r="CD22">
        <f t="shared" si="10"/>
        <v>0</v>
      </c>
      <c r="CE22">
        <f t="shared" si="10"/>
        <v>0</v>
      </c>
      <c r="CF22">
        <f t="shared" si="10"/>
        <v>0</v>
      </c>
      <c r="CG22">
        <f t="shared" si="10"/>
        <v>0</v>
      </c>
      <c r="CH22">
        <f t="shared" si="10"/>
        <v>0</v>
      </c>
      <c r="CI22">
        <f t="shared" si="10"/>
        <v>0</v>
      </c>
      <c r="CJ22">
        <f t="shared" si="10"/>
        <v>0</v>
      </c>
      <c r="CK22">
        <f t="shared" si="10"/>
        <v>0</v>
      </c>
      <c r="CL22">
        <f t="shared" si="10"/>
        <v>0</v>
      </c>
      <c r="CM22">
        <f t="shared" si="10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DA22">
        <f t="shared" si="3"/>
        <v>46468.92567590627</v>
      </c>
      <c r="DB22">
        <f t="shared" si="4"/>
        <v>32080.07432409373</v>
      </c>
    </row>
    <row r="23" spans="1:106" x14ac:dyDescent="0.2">
      <c r="A23" s="11">
        <v>1</v>
      </c>
      <c r="B23" s="2">
        <v>56.1</v>
      </c>
      <c r="C23" s="3">
        <v>101.7</v>
      </c>
      <c r="D23" s="2">
        <v>1004.9</v>
      </c>
      <c r="E23" s="3">
        <v>4224.1000000000004</v>
      </c>
      <c r="F23" s="2">
        <v>70.099999999999994</v>
      </c>
      <c r="G23" s="12">
        <v>255.57974250645202</v>
      </c>
      <c r="H23">
        <f t="shared" si="5"/>
        <v>255.57974250645202</v>
      </c>
      <c r="J23" s="9">
        <v>32054</v>
      </c>
      <c r="Q23">
        <v>22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-8.6261315459777332E-2</v>
      </c>
      <c r="AM23">
        <f t="shared" si="11"/>
        <v>1.0147729096597944</v>
      </c>
      <c r="AN23">
        <f t="shared" si="11"/>
        <v>-8.6261315459777332E-2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8"/>
        <v>0</v>
      </c>
      <c r="AY23">
        <f t="shared" si="8"/>
        <v>0</v>
      </c>
      <c r="AZ23">
        <f t="shared" si="8"/>
        <v>0</v>
      </c>
      <c r="BA23">
        <f t="shared" si="8"/>
        <v>0</v>
      </c>
      <c r="BB23">
        <f t="shared" si="8"/>
        <v>0</v>
      </c>
      <c r="BC23">
        <f t="shared" si="8"/>
        <v>0</v>
      </c>
      <c r="BD23">
        <f t="shared" si="8"/>
        <v>0</v>
      </c>
      <c r="BE23">
        <f t="shared" si="8"/>
        <v>0</v>
      </c>
      <c r="BF23">
        <f t="shared" si="8"/>
        <v>0</v>
      </c>
      <c r="BG23">
        <f t="shared" si="8"/>
        <v>0</v>
      </c>
      <c r="BH23">
        <f t="shared" si="9"/>
        <v>0</v>
      </c>
      <c r="BI23">
        <f t="shared" si="9"/>
        <v>0</v>
      </c>
      <c r="BJ23">
        <f t="shared" si="9"/>
        <v>0</v>
      </c>
      <c r="BK23">
        <f t="shared" si="9"/>
        <v>0</v>
      </c>
      <c r="BL23">
        <f t="shared" si="9"/>
        <v>0</v>
      </c>
      <c r="BM23">
        <f t="shared" si="9"/>
        <v>0</v>
      </c>
      <c r="BN23">
        <f t="shared" si="9"/>
        <v>0</v>
      </c>
      <c r="BO23">
        <f t="shared" si="9"/>
        <v>0</v>
      </c>
      <c r="BP23">
        <f t="shared" si="9"/>
        <v>0</v>
      </c>
      <c r="BQ23">
        <f t="shared" si="9"/>
        <v>0</v>
      </c>
      <c r="BR23">
        <f t="shared" si="9"/>
        <v>0</v>
      </c>
      <c r="BS23">
        <f t="shared" si="9"/>
        <v>0</v>
      </c>
      <c r="BT23">
        <f t="shared" si="9"/>
        <v>0</v>
      </c>
      <c r="BU23">
        <f t="shared" si="9"/>
        <v>0</v>
      </c>
      <c r="BV23">
        <f t="shared" si="9"/>
        <v>0</v>
      </c>
      <c r="BW23">
        <f t="shared" si="9"/>
        <v>0</v>
      </c>
      <c r="BX23">
        <f t="shared" si="10"/>
        <v>0</v>
      </c>
      <c r="BY23">
        <f t="shared" si="10"/>
        <v>0</v>
      </c>
      <c r="BZ23">
        <f t="shared" si="10"/>
        <v>0</v>
      </c>
      <c r="CA23">
        <f t="shared" si="10"/>
        <v>0</v>
      </c>
      <c r="CB23">
        <f t="shared" si="10"/>
        <v>0</v>
      </c>
      <c r="CC23">
        <f t="shared" si="10"/>
        <v>0</v>
      </c>
      <c r="CD23">
        <f t="shared" si="10"/>
        <v>0</v>
      </c>
      <c r="CE23">
        <f t="shared" si="10"/>
        <v>0</v>
      </c>
      <c r="CF23">
        <f t="shared" si="10"/>
        <v>0</v>
      </c>
      <c r="CG23">
        <f t="shared" si="10"/>
        <v>0</v>
      </c>
      <c r="CH23">
        <f t="shared" si="10"/>
        <v>0</v>
      </c>
      <c r="CI23">
        <f t="shared" si="10"/>
        <v>0</v>
      </c>
      <c r="CJ23">
        <f t="shared" si="10"/>
        <v>0</v>
      </c>
      <c r="CK23">
        <f t="shared" si="10"/>
        <v>0</v>
      </c>
      <c r="CL23">
        <f t="shared" si="10"/>
        <v>0</v>
      </c>
      <c r="CM23">
        <f t="shared" si="10"/>
        <v>0</v>
      </c>
      <c r="CN23">
        <f t="shared" si="13"/>
        <v>0</v>
      </c>
      <c r="CO23">
        <f t="shared" si="13"/>
        <v>0</v>
      </c>
      <c r="CP23">
        <f t="shared" si="13"/>
        <v>0</v>
      </c>
      <c r="CQ23">
        <f t="shared" si="13"/>
        <v>0</v>
      </c>
      <c r="CR23">
        <f t="shared" si="13"/>
        <v>0</v>
      </c>
      <c r="CS23">
        <f t="shared" si="13"/>
        <v>0</v>
      </c>
      <c r="CT23">
        <f t="shared" si="13"/>
        <v>0</v>
      </c>
      <c r="CU23">
        <f t="shared" si="13"/>
        <v>0</v>
      </c>
      <c r="CV23">
        <f t="shared" si="13"/>
        <v>0</v>
      </c>
      <c r="CW23">
        <f t="shared" si="13"/>
        <v>0</v>
      </c>
      <c r="CX23">
        <f t="shared" si="13"/>
        <v>0</v>
      </c>
      <c r="DA23">
        <f t="shared" si="3"/>
        <v>31798.949211904692</v>
      </c>
      <c r="DB23">
        <f t="shared" si="4"/>
        <v>255.05078809530823</v>
      </c>
    </row>
    <row r="24" spans="1:106" x14ac:dyDescent="0.2">
      <c r="A24" s="11">
        <v>1</v>
      </c>
      <c r="B24" s="2">
        <v>56.5</v>
      </c>
      <c r="C24" s="3">
        <v>100.6</v>
      </c>
      <c r="D24" s="2">
        <v>985.4</v>
      </c>
      <c r="E24" s="3">
        <v>975.1</v>
      </c>
      <c r="F24" s="2">
        <v>62.9</v>
      </c>
      <c r="G24" s="12">
        <v>-1375.0588669859899</v>
      </c>
      <c r="H24">
        <f t="shared" si="5"/>
        <v>1375.0588669859899</v>
      </c>
      <c r="J24" s="9">
        <v>26982</v>
      </c>
      <c r="Q24">
        <v>23</v>
      </c>
      <c r="R24">
        <f t="shared" si="15"/>
        <v>0</v>
      </c>
      <c r="S24">
        <f t="shared" si="15"/>
        <v>0</v>
      </c>
      <c r="T24">
        <f t="shared" si="15"/>
        <v>0</v>
      </c>
      <c r="U24">
        <f t="shared" si="15"/>
        <v>0</v>
      </c>
      <c r="V24">
        <f t="shared" si="15"/>
        <v>0</v>
      </c>
      <c r="W24">
        <f t="shared" si="15"/>
        <v>0</v>
      </c>
      <c r="X24">
        <f t="shared" si="15"/>
        <v>0</v>
      </c>
      <c r="Y24">
        <f t="shared" si="15"/>
        <v>0</v>
      </c>
      <c r="Z24">
        <f t="shared" si="15"/>
        <v>0</v>
      </c>
      <c r="AA24">
        <f t="shared" si="15"/>
        <v>0</v>
      </c>
      <c r="AB24">
        <f t="shared" si="15"/>
        <v>0</v>
      </c>
      <c r="AC24">
        <f t="shared" si="15"/>
        <v>0</v>
      </c>
      <c r="AD24">
        <f t="shared" si="15"/>
        <v>0</v>
      </c>
      <c r="AE24">
        <f t="shared" si="15"/>
        <v>0</v>
      </c>
      <c r="AF24">
        <f t="shared" si="15"/>
        <v>0</v>
      </c>
      <c r="AG24">
        <f t="shared" si="15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-8.6261315459777332E-2</v>
      </c>
      <c r="AN24">
        <f t="shared" si="11"/>
        <v>1.0147729096597944</v>
      </c>
      <c r="AO24">
        <f t="shared" si="11"/>
        <v>-8.6261315459777332E-2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8"/>
        <v>0</v>
      </c>
      <c r="AY24">
        <f t="shared" si="8"/>
        <v>0</v>
      </c>
      <c r="AZ24">
        <f t="shared" si="8"/>
        <v>0</v>
      </c>
      <c r="BA24">
        <f t="shared" si="8"/>
        <v>0</v>
      </c>
      <c r="BB24">
        <f t="shared" si="8"/>
        <v>0</v>
      </c>
      <c r="BC24">
        <f t="shared" si="8"/>
        <v>0</v>
      </c>
      <c r="BD24">
        <f t="shared" si="8"/>
        <v>0</v>
      </c>
      <c r="BE24">
        <f t="shared" si="8"/>
        <v>0</v>
      </c>
      <c r="BF24">
        <f t="shared" si="8"/>
        <v>0</v>
      </c>
      <c r="BG24">
        <f t="shared" si="8"/>
        <v>0</v>
      </c>
      <c r="BH24">
        <f t="shared" si="9"/>
        <v>0</v>
      </c>
      <c r="BI24">
        <f t="shared" si="9"/>
        <v>0</v>
      </c>
      <c r="BJ24">
        <f t="shared" si="9"/>
        <v>0</v>
      </c>
      <c r="BK24">
        <f t="shared" si="9"/>
        <v>0</v>
      </c>
      <c r="BL24">
        <f t="shared" si="9"/>
        <v>0</v>
      </c>
      <c r="BM24">
        <f t="shared" si="9"/>
        <v>0</v>
      </c>
      <c r="BN24">
        <f t="shared" si="9"/>
        <v>0</v>
      </c>
      <c r="BO24">
        <f t="shared" si="9"/>
        <v>0</v>
      </c>
      <c r="BP24">
        <f t="shared" si="9"/>
        <v>0</v>
      </c>
      <c r="BQ24">
        <f t="shared" si="9"/>
        <v>0</v>
      </c>
      <c r="BR24">
        <f t="shared" si="9"/>
        <v>0</v>
      </c>
      <c r="BS24">
        <f t="shared" si="9"/>
        <v>0</v>
      </c>
      <c r="BT24">
        <f t="shared" si="9"/>
        <v>0</v>
      </c>
      <c r="BU24">
        <f t="shared" si="9"/>
        <v>0</v>
      </c>
      <c r="BV24">
        <f t="shared" si="9"/>
        <v>0</v>
      </c>
      <c r="BW24">
        <f t="shared" si="9"/>
        <v>0</v>
      </c>
      <c r="BX24">
        <f t="shared" si="10"/>
        <v>0</v>
      </c>
      <c r="BY24">
        <f t="shared" si="10"/>
        <v>0</v>
      </c>
      <c r="BZ24">
        <f t="shared" si="10"/>
        <v>0</v>
      </c>
      <c r="CA24">
        <f t="shared" si="10"/>
        <v>0</v>
      </c>
      <c r="CB24">
        <f t="shared" si="10"/>
        <v>0</v>
      </c>
      <c r="CC24">
        <f t="shared" si="10"/>
        <v>0</v>
      </c>
      <c r="CD24">
        <f t="shared" si="10"/>
        <v>0</v>
      </c>
      <c r="CE24">
        <f t="shared" si="10"/>
        <v>0</v>
      </c>
      <c r="CF24">
        <f t="shared" si="10"/>
        <v>0</v>
      </c>
      <c r="CG24">
        <f t="shared" si="10"/>
        <v>0</v>
      </c>
      <c r="CH24">
        <f t="shared" si="10"/>
        <v>0</v>
      </c>
      <c r="CI24">
        <f t="shared" si="10"/>
        <v>0</v>
      </c>
      <c r="CJ24">
        <f t="shared" si="10"/>
        <v>0</v>
      </c>
      <c r="CK24">
        <f t="shared" si="10"/>
        <v>0</v>
      </c>
      <c r="CL24">
        <f t="shared" si="10"/>
        <v>0</v>
      </c>
      <c r="CM24">
        <f t="shared" si="10"/>
        <v>0</v>
      </c>
      <c r="CN24">
        <f t="shared" si="13"/>
        <v>0</v>
      </c>
      <c r="CO24">
        <f t="shared" si="13"/>
        <v>0</v>
      </c>
      <c r="CP24">
        <f t="shared" si="13"/>
        <v>0</v>
      </c>
      <c r="CQ24">
        <f t="shared" si="13"/>
        <v>0</v>
      </c>
      <c r="CR24">
        <f t="shared" si="13"/>
        <v>0</v>
      </c>
      <c r="CS24">
        <f t="shared" si="13"/>
        <v>0</v>
      </c>
      <c r="CT24">
        <f t="shared" si="13"/>
        <v>0</v>
      </c>
      <c r="CU24">
        <f t="shared" si="13"/>
        <v>0</v>
      </c>
      <c r="CV24">
        <f t="shared" si="13"/>
        <v>0</v>
      </c>
      <c r="CW24">
        <f t="shared" si="13"/>
        <v>0</v>
      </c>
      <c r="CX24">
        <f t="shared" si="13"/>
        <v>0</v>
      </c>
      <c r="DA24">
        <f t="shared" si="3"/>
        <v>28358.050045764634</v>
      </c>
      <c r="DB24">
        <f t="shared" si="4"/>
        <v>-1376.050045764634</v>
      </c>
    </row>
    <row r="25" spans="1:106" x14ac:dyDescent="0.2">
      <c r="A25" s="11">
        <v>1</v>
      </c>
      <c r="B25" s="2">
        <v>60.9</v>
      </c>
      <c r="C25" s="3">
        <v>101.8</v>
      </c>
      <c r="D25" s="2">
        <v>848.6</v>
      </c>
      <c r="E25" s="3">
        <v>703</v>
      </c>
      <c r="F25" s="2">
        <v>71.400000000000006</v>
      </c>
      <c r="G25" s="12">
        <v>-7585.7961030270526</v>
      </c>
      <c r="H25">
        <f t="shared" si="5"/>
        <v>7585.7961030270526</v>
      </c>
      <c r="J25" s="9">
        <v>27461</v>
      </c>
      <c r="Q25">
        <v>24</v>
      </c>
      <c r="R25">
        <f t="shared" si="15"/>
        <v>0</v>
      </c>
      <c r="S25">
        <f t="shared" si="15"/>
        <v>0</v>
      </c>
      <c r="T25">
        <f t="shared" si="15"/>
        <v>0</v>
      </c>
      <c r="U25">
        <f t="shared" si="15"/>
        <v>0</v>
      </c>
      <c r="V25">
        <f t="shared" si="15"/>
        <v>0</v>
      </c>
      <c r="W25">
        <f t="shared" si="15"/>
        <v>0</v>
      </c>
      <c r="X25">
        <f t="shared" si="15"/>
        <v>0</v>
      </c>
      <c r="Y25">
        <f t="shared" si="15"/>
        <v>0</v>
      </c>
      <c r="Z25">
        <f t="shared" si="15"/>
        <v>0</v>
      </c>
      <c r="AA25">
        <f t="shared" si="15"/>
        <v>0</v>
      </c>
      <c r="AB25">
        <f t="shared" si="15"/>
        <v>0</v>
      </c>
      <c r="AC25">
        <f t="shared" si="15"/>
        <v>0</v>
      </c>
      <c r="AD25">
        <f t="shared" si="15"/>
        <v>0</v>
      </c>
      <c r="AE25">
        <f t="shared" si="15"/>
        <v>0</v>
      </c>
      <c r="AF25">
        <f t="shared" si="15"/>
        <v>0</v>
      </c>
      <c r="AG25">
        <f t="shared" si="15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-8.6261315459777332E-2</v>
      </c>
      <c r="AO25">
        <f t="shared" si="11"/>
        <v>1.0147729096597944</v>
      </c>
      <c r="AP25">
        <f t="shared" si="11"/>
        <v>-8.6261315459777332E-2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8"/>
        <v>0</v>
      </c>
      <c r="AY25">
        <f t="shared" si="8"/>
        <v>0</v>
      </c>
      <c r="AZ25">
        <f t="shared" si="8"/>
        <v>0</v>
      </c>
      <c r="BA25">
        <f t="shared" si="8"/>
        <v>0</v>
      </c>
      <c r="BB25">
        <f t="shared" si="8"/>
        <v>0</v>
      </c>
      <c r="BC25">
        <f t="shared" si="8"/>
        <v>0</v>
      </c>
      <c r="BD25">
        <f t="shared" si="8"/>
        <v>0</v>
      </c>
      <c r="BE25">
        <f t="shared" si="8"/>
        <v>0</v>
      </c>
      <c r="BF25">
        <f t="shared" si="8"/>
        <v>0</v>
      </c>
      <c r="BG25">
        <f t="shared" si="8"/>
        <v>0</v>
      </c>
      <c r="BH25">
        <f t="shared" si="9"/>
        <v>0</v>
      </c>
      <c r="BI25">
        <f t="shared" si="9"/>
        <v>0</v>
      </c>
      <c r="BJ25">
        <f t="shared" si="9"/>
        <v>0</v>
      </c>
      <c r="BK25">
        <f t="shared" si="9"/>
        <v>0</v>
      </c>
      <c r="BL25">
        <f t="shared" si="9"/>
        <v>0</v>
      </c>
      <c r="BM25">
        <f t="shared" si="9"/>
        <v>0</v>
      </c>
      <c r="BN25">
        <f t="shared" si="9"/>
        <v>0</v>
      </c>
      <c r="BO25">
        <f t="shared" si="9"/>
        <v>0</v>
      </c>
      <c r="BP25">
        <f t="shared" si="9"/>
        <v>0</v>
      </c>
      <c r="BQ25">
        <f t="shared" si="9"/>
        <v>0</v>
      </c>
      <c r="BR25">
        <f t="shared" si="9"/>
        <v>0</v>
      </c>
      <c r="BS25">
        <f t="shared" si="9"/>
        <v>0</v>
      </c>
      <c r="BT25">
        <f t="shared" si="9"/>
        <v>0</v>
      </c>
      <c r="BU25">
        <f t="shared" si="9"/>
        <v>0</v>
      </c>
      <c r="BV25">
        <f t="shared" si="9"/>
        <v>0</v>
      </c>
      <c r="BW25">
        <f t="shared" si="9"/>
        <v>0</v>
      </c>
      <c r="BX25">
        <f t="shared" si="10"/>
        <v>0</v>
      </c>
      <c r="BY25">
        <f t="shared" si="10"/>
        <v>0</v>
      </c>
      <c r="BZ25">
        <f t="shared" si="10"/>
        <v>0</v>
      </c>
      <c r="CA25">
        <f t="shared" si="10"/>
        <v>0</v>
      </c>
      <c r="CB25">
        <f t="shared" si="10"/>
        <v>0</v>
      </c>
      <c r="CC25">
        <f t="shared" si="10"/>
        <v>0</v>
      </c>
      <c r="CD25">
        <f t="shared" si="10"/>
        <v>0</v>
      </c>
      <c r="CE25">
        <f t="shared" si="10"/>
        <v>0</v>
      </c>
      <c r="CF25">
        <f t="shared" si="10"/>
        <v>0</v>
      </c>
      <c r="CG25">
        <f t="shared" si="10"/>
        <v>0</v>
      </c>
      <c r="CH25">
        <f t="shared" si="10"/>
        <v>0</v>
      </c>
      <c r="CI25">
        <f t="shared" si="10"/>
        <v>0</v>
      </c>
      <c r="CJ25">
        <f t="shared" si="10"/>
        <v>0</v>
      </c>
      <c r="CK25">
        <f t="shared" si="10"/>
        <v>0</v>
      </c>
      <c r="CL25">
        <f t="shared" si="10"/>
        <v>0</v>
      </c>
      <c r="CM25">
        <f t="shared" si="10"/>
        <v>0</v>
      </c>
      <c r="CN25">
        <f t="shared" si="13"/>
        <v>0</v>
      </c>
      <c r="CO25">
        <f t="shared" si="13"/>
        <v>0</v>
      </c>
      <c r="CP25">
        <f t="shared" si="13"/>
        <v>0</v>
      </c>
      <c r="CQ25">
        <f t="shared" si="13"/>
        <v>0</v>
      </c>
      <c r="CR25">
        <f t="shared" si="13"/>
        <v>0</v>
      </c>
      <c r="CS25">
        <f t="shared" si="13"/>
        <v>0</v>
      </c>
      <c r="CT25">
        <f t="shared" si="13"/>
        <v>0</v>
      </c>
      <c r="CU25">
        <f t="shared" si="13"/>
        <v>0</v>
      </c>
      <c r="CV25">
        <f t="shared" si="13"/>
        <v>0</v>
      </c>
      <c r="CW25">
        <f t="shared" si="13"/>
        <v>0</v>
      </c>
      <c r="CX25">
        <f t="shared" si="13"/>
        <v>0</v>
      </c>
      <c r="DA25">
        <f t="shared" si="3"/>
        <v>35044.143818326462</v>
      </c>
      <c r="DB25">
        <f t="shared" si="4"/>
        <v>-7583.1438183264618</v>
      </c>
    </row>
    <row r="26" spans="1:106" x14ac:dyDescent="0.2">
      <c r="A26" s="11">
        <v>1</v>
      </c>
      <c r="B26" s="2">
        <v>60.6</v>
      </c>
      <c r="C26" s="3">
        <v>104.4</v>
      </c>
      <c r="D26" s="2">
        <v>658.3</v>
      </c>
      <c r="E26" s="3">
        <v>14195.6</v>
      </c>
      <c r="F26" s="2">
        <v>60.4</v>
      </c>
      <c r="G26" s="12">
        <v>-1264.7496438423914</v>
      </c>
      <c r="H26">
        <f t="shared" si="5"/>
        <v>1264.7496438423914</v>
      </c>
      <c r="J26" s="9">
        <v>31341</v>
      </c>
      <c r="Q26">
        <v>25</v>
      </c>
      <c r="R26">
        <f t="shared" si="15"/>
        <v>0</v>
      </c>
      <c r="S26">
        <f t="shared" si="15"/>
        <v>0</v>
      </c>
      <c r="T26">
        <f t="shared" si="15"/>
        <v>0</v>
      </c>
      <c r="U26">
        <f t="shared" si="15"/>
        <v>0</v>
      </c>
      <c r="V26">
        <f t="shared" si="15"/>
        <v>0</v>
      </c>
      <c r="W26">
        <f t="shared" si="15"/>
        <v>0</v>
      </c>
      <c r="X26">
        <f t="shared" si="15"/>
        <v>0</v>
      </c>
      <c r="Y26">
        <f t="shared" si="15"/>
        <v>0</v>
      </c>
      <c r="Z26">
        <f t="shared" si="15"/>
        <v>0</v>
      </c>
      <c r="AA26">
        <f t="shared" si="15"/>
        <v>0</v>
      </c>
      <c r="AB26">
        <f t="shared" si="15"/>
        <v>0</v>
      </c>
      <c r="AC26">
        <f t="shared" si="15"/>
        <v>0</v>
      </c>
      <c r="AD26">
        <f t="shared" si="15"/>
        <v>0</v>
      </c>
      <c r="AE26">
        <f t="shared" si="15"/>
        <v>0</v>
      </c>
      <c r="AF26">
        <f t="shared" si="15"/>
        <v>0</v>
      </c>
      <c r="AG26">
        <f t="shared" si="15"/>
        <v>0</v>
      </c>
      <c r="AH26">
        <f t="shared" si="11"/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-8.6261315459777332E-2</v>
      </c>
      <c r="AP26">
        <f t="shared" si="11"/>
        <v>1.0147729096597944</v>
      </c>
      <c r="AQ26">
        <f t="shared" si="11"/>
        <v>-8.6261315459777332E-2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8"/>
        <v>0</v>
      </c>
      <c r="AY26">
        <f t="shared" si="8"/>
        <v>0</v>
      </c>
      <c r="AZ26">
        <f t="shared" si="8"/>
        <v>0</v>
      </c>
      <c r="BA26">
        <f t="shared" si="8"/>
        <v>0</v>
      </c>
      <c r="BB26">
        <f t="shared" si="8"/>
        <v>0</v>
      </c>
      <c r="BC26">
        <f t="shared" si="8"/>
        <v>0</v>
      </c>
      <c r="BD26">
        <f t="shared" si="8"/>
        <v>0</v>
      </c>
      <c r="BE26">
        <f t="shared" si="8"/>
        <v>0</v>
      </c>
      <c r="BF26">
        <f t="shared" si="8"/>
        <v>0</v>
      </c>
      <c r="BG26">
        <f t="shared" si="8"/>
        <v>0</v>
      </c>
      <c r="BH26">
        <f t="shared" si="9"/>
        <v>0</v>
      </c>
      <c r="BI26">
        <f t="shared" si="9"/>
        <v>0</v>
      </c>
      <c r="BJ26">
        <f t="shared" si="9"/>
        <v>0</v>
      </c>
      <c r="BK26">
        <f t="shared" si="9"/>
        <v>0</v>
      </c>
      <c r="BL26">
        <f t="shared" si="9"/>
        <v>0</v>
      </c>
      <c r="BM26">
        <f t="shared" si="9"/>
        <v>0</v>
      </c>
      <c r="BN26">
        <f t="shared" si="9"/>
        <v>0</v>
      </c>
      <c r="BO26">
        <f t="shared" si="9"/>
        <v>0</v>
      </c>
      <c r="BP26">
        <f t="shared" si="9"/>
        <v>0</v>
      </c>
      <c r="BQ26">
        <f t="shared" si="9"/>
        <v>0</v>
      </c>
      <c r="BR26">
        <f t="shared" si="9"/>
        <v>0</v>
      </c>
      <c r="BS26">
        <f t="shared" si="9"/>
        <v>0</v>
      </c>
      <c r="BT26">
        <f t="shared" si="9"/>
        <v>0</v>
      </c>
      <c r="BU26">
        <f t="shared" si="9"/>
        <v>0</v>
      </c>
      <c r="BV26">
        <f t="shared" si="9"/>
        <v>0</v>
      </c>
      <c r="BW26">
        <f t="shared" ref="BW26:CL48" si="16">IF(AND(BW$1=$Q26,OR(BW$1=1,BW$1=85)),$L$2,IF(ABS(BW$1-$Q26)=1,$N$2,IF(BW$1=$Q26,$M$2,0)))</f>
        <v>0</v>
      </c>
      <c r="BX26">
        <f t="shared" si="16"/>
        <v>0</v>
      </c>
      <c r="BY26">
        <f t="shared" si="16"/>
        <v>0</v>
      </c>
      <c r="BZ26">
        <f t="shared" si="16"/>
        <v>0</v>
      </c>
      <c r="CA26">
        <f t="shared" si="16"/>
        <v>0</v>
      </c>
      <c r="CB26">
        <f t="shared" si="16"/>
        <v>0</v>
      </c>
      <c r="CC26">
        <f t="shared" si="10"/>
        <v>0</v>
      </c>
      <c r="CD26">
        <f t="shared" si="10"/>
        <v>0</v>
      </c>
      <c r="CE26">
        <f t="shared" si="10"/>
        <v>0</v>
      </c>
      <c r="CF26">
        <f t="shared" si="10"/>
        <v>0</v>
      </c>
      <c r="CG26">
        <f t="shared" si="10"/>
        <v>0</v>
      </c>
      <c r="CH26">
        <f t="shared" si="10"/>
        <v>0</v>
      </c>
      <c r="CI26">
        <f t="shared" si="10"/>
        <v>0</v>
      </c>
      <c r="CJ26">
        <f t="shared" si="10"/>
        <v>0</v>
      </c>
      <c r="CK26">
        <f t="shared" si="10"/>
        <v>0</v>
      </c>
      <c r="CL26">
        <f t="shared" si="10"/>
        <v>0</v>
      </c>
      <c r="CM26">
        <f t="shared" si="10"/>
        <v>0</v>
      </c>
      <c r="CN26">
        <f t="shared" si="13"/>
        <v>0</v>
      </c>
      <c r="CO26">
        <f t="shared" si="13"/>
        <v>0</v>
      </c>
      <c r="CP26">
        <f t="shared" si="13"/>
        <v>0</v>
      </c>
      <c r="CQ26">
        <f t="shared" si="13"/>
        <v>0</v>
      </c>
      <c r="CR26">
        <f t="shared" si="13"/>
        <v>0</v>
      </c>
      <c r="CS26">
        <f t="shared" si="13"/>
        <v>0</v>
      </c>
      <c r="CT26">
        <f t="shared" si="13"/>
        <v>0</v>
      </c>
      <c r="CU26">
        <f t="shared" si="13"/>
        <v>0</v>
      </c>
      <c r="CV26">
        <f t="shared" si="13"/>
        <v>0</v>
      </c>
      <c r="CW26">
        <f t="shared" si="13"/>
        <v>0</v>
      </c>
      <c r="CX26">
        <f t="shared" si="13"/>
        <v>0</v>
      </c>
      <c r="DA26">
        <f t="shared" si="3"/>
        <v>32608.579164565934</v>
      </c>
      <c r="DB26">
        <f t="shared" si="4"/>
        <v>-1267.5791645659338</v>
      </c>
    </row>
    <row r="27" spans="1:106" x14ac:dyDescent="0.2">
      <c r="A27" s="11">
        <v>1</v>
      </c>
      <c r="B27" s="2">
        <v>63.2</v>
      </c>
      <c r="C27" s="3">
        <v>102</v>
      </c>
      <c r="D27" s="2">
        <v>831.9</v>
      </c>
      <c r="E27" s="3">
        <v>6516.3</v>
      </c>
      <c r="F27" s="2">
        <v>79.5</v>
      </c>
      <c r="G27" s="12">
        <v>1065.3078663830311</v>
      </c>
      <c r="H27">
        <f t="shared" si="5"/>
        <v>1065.3078663830311</v>
      </c>
      <c r="J27" s="9">
        <v>41564</v>
      </c>
      <c r="Q27">
        <v>26</v>
      </c>
      <c r="R27">
        <f t="shared" si="15"/>
        <v>0</v>
      </c>
      <c r="S27">
        <f t="shared" si="15"/>
        <v>0</v>
      </c>
      <c r="T27">
        <f t="shared" si="15"/>
        <v>0</v>
      </c>
      <c r="U27">
        <f t="shared" si="15"/>
        <v>0</v>
      </c>
      <c r="V27">
        <f t="shared" si="15"/>
        <v>0</v>
      </c>
      <c r="W27">
        <f t="shared" si="15"/>
        <v>0</v>
      </c>
      <c r="X27">
        <f t="shared" si="15"/>
        <v>0</v>
      </c>
      <c r="Y27">
        <f t="shared" si="15"/>
        <v>0</v>
      </c>
      <c r="Z27">
        <f t="shared" si="15"/>
        <v>0</v>
      </c>
      <c r="AA27">
        <f t="shared" si="15"/>
        <v>0</v>
      </c>
      <c r="AB27">
        <f t="shared" si="15"/>
        <v>0</v>
      </c>
      <c r="AC27">
        <f t="shared" si="15"/>
        <v>0</v>
      </c>
      <c r="AD27">
        <f t="shared" si="15"/>
        <v>0</v>
      </c>
      <c r="AE27">
        <f t="shared" si="15"/>
        <v>0</v>
      </c>
      <c r="AF27">
        <f t="shared" si="15"/>
        <v>0</v>
      </c>
      <c r="AG27">
        <f t="shared" si="15"/>
        <v>0</v>
      </c>
      <c r="AH27">
        <f t="shared" si="11"/>
        <v>0</v>
      </c>
      <c r="AI27">
        <f t="shared" si="11"/>
        <v>0</v>
      </c>
      <c r="AJ27">
        <f t="shared" si="11"/>
        <v>0</v>
      </c>
      <c r="AK27">
        <f t="shared" si="11"/>
        <v>0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-8.6261315459777332E-2</v>
      </c>
      <c r="AQ27">
        <f t="shared" si="11"/>
        <v>1.0147729096597944</v>
      </c>
      <c r="AR27">
        <f t="shared" si="11"/>
        <v>-8.6261315459777332E-2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ref="AW27:BL51" si="17">IF(AND(AW$1=$Q27,OR(AW$1=1,AW$1=85)),$L$2,IF(ABS(AW$1-$Q27)=1,$N$2,IF(AW$1=$Q27,$M$2,0)))</f>
        <v>0</v>
      </c>
      <c r="AX27">
        <f t="shared" si="17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7"/>
        <v>0</v>
      </c>
      <c r="BE27">
        <f t="shared" si="17"/>
        <v>0</v>
      </c>
      <c r="BF27">
        <f t="shared" si="8"/>
        <v>0</v>
      </c>
      <c r="BG27">
        <f t="shared" si="8"/>
        <v>0</v>
      </c>
      <c r="BH27">
        <f t="shared" ref="BH27:BW42" si="18">IF(AND(BH$1=$Q27,OR(BH$1=1,BH$1=85)),$L$2,IF(ABS(BH$1-$Q27)=1,$N$2,IF(BH$1=$Q27,$M$2,0)))</f>
        <v>0</v>
      </c>
      <c r="BI27">
        <f t="shared" si="18"/>
        <v>0</v>
      </c>
      <c r="BJ27">
        <f t="shared" si="18"/>
        <v>0</v>
      </c>
      <c r="BK27">
        <f t="shared" si="18"/>
        <v>0</v>
      </c>
      <c r="BL27">
        <f t="shared" si="18"/>
        <v>0</v>
      </c>
      <c r="BM27">
        <f t="shared" si="18"/>
        <v>0</v>
      </c>
      <c r="BN27">
        <f t="shared" si="18"/>
        <v>0</v>
      </c>
      <c r="BO27">
        <f t="shared" si="18"/>
        <v>0</v>
      </c>
      <c r="BP27">
        <f t="shared" si="18"/>
        <v>0</v>
      </c>
      <c r="BQ27">
        <f t="shared" si="18"/>
        <v>0</v>
      </c>
      <c r="BR27">
        <f t="shared" si="18"/>
        <v>0</v>
      </c>
      <c r="BS27">
        <f t="shared" si="18"/>
        <v>0</v>
      </c>
      <c r="BT27">
        <f t="shared" si="18"/>
        <v>0</v>
      </c>
      <c r="BU27">
        <f t="shared" si="18"/>
        <v>0</v>
      </c>
      <c r="BV27">
        <f t="shared" si="18"/>
        <v>0</v>
      </c>
      <c r="BW27">
        <f t="shared" si="18"/>
        <v>0</v>
      </c>
      <c r="BX27">
        <f t="shared" si="16"/>
        <v>0</v>
      </c>
      <c r="BY27">
        <f t="shared" si="16"/>
        <v>0</v>
      </c>
      <c r="BZ27">
        <f t="shared" si="16"/>
        <v>0</v>
      </c>
      <c r="CA27">
        <f t="shared" si="16"/>
        <v>0</v>
      </c>
      <c r="CB27">
        <f t="shared" si="16"/>
        <v>0</v>
      </c>
      <c r="CC27">
        <f t="shared" si="10"/>
        <v>0</v>
      </c>
      <c r="CD27">
        <f t="shared" si="10"/>
        <v>0</v>
      </c>
      <c r="CE27">
        <f t="shared" si="10"/>
        <v>0</v>
      </c>
      <c r="CF27">
        <f t="shared" si="10"/>
        <v>0</v>
      </c>
      <c r="CG27">
        <f t="shared" si="10"/>
        <v>0</v>
      </c>
      <c r="CH27">
        <f t="shared" si="10"/>
        <v>0</v>
      </c>
      <c r="CI27">
        <f t="shared" si="10"/>
        <v>0</v>
      </c>
      <c r="CJ27">
        <f t="shared" si="10"/>
        <v>0</v>
      </c>
      <c r="CK27">
        <f t="shared" si="10"/>
        <v>0</v>
      </c>
      <c r="CL27">
        <f t="shared" si="10"/>
        <v>0</v>
      </c>
      <c r="CM27">
        <f t="shared" si="10"/>
        <v>0</v>
      </c>
      <c r="CN27">
        <f t="shared" si="13"/>
        <v>0</v>
      </c>
      <c r="CO27">
        <f t="shared" si="13"/>
        <v>0</v>
      </c>
      <c r="CP27">
        <f t="shared" si="13"/>
        <v>0</v>
      </c>
      <c r="CQ27">
        <f t="shared" si="13"/>
        <v>0</v>
      </c>
      <c r="CR27">
        <f t="shared" si="13"/>
        <v>0</v>
      </c>
      <c r="CS27">
        <f t="shared" si="13"/>
        <v>0</v>
      </c>
      <c r="CT27">
        <f t="shared" si="13"/>
        <v>0</v>
      </c>
      <c r="CU27">
        <f t="shared" si="13"/>
        <v>0</v>
      </c>
      <c r="CV27">
        <f t="shared" si="13"/>
        <v>0</v>
      </c>
      <c r="CW27">
        <f t="shared" si="13"/>
        <v>0</v>
      </c>
      <c r="CX27">
        <f t="shared" si="13"/>
        <v>0</v>
      </c>
      <c r="DA27">
        <f t="shared" si="3"/>
        <v>40493.431885839018</v>
      </c>
      <c r="DB27">
        <f t="shared" si="4"/>
        <v>1070.5681141609821</v>
      </c>
    </row>
    <row r="28" spans="1:106" x14ac:dyDescent="0.2">
      <c r="A28" s="11">
        <v>1</v>
      </c>
      <c r="B28" s="2">
        <v>58.3</v>
      </c>
      <c r="C28" s="3">
        <v>94.2</v>
      </c>
      <c r="D28" s="2">
        <v>856.4</v>
      </c>
      <c r="E28" s="3">
        <v>2826</v>
      </c>
      <c r="F28" s="2">
        <v>63.7</v>
      </c>
      <c r="G28" s="12">
        <v>4584.93686148696</v>
      </c>
      <c r="H28">
        <f t="shared" si="5"/>
        <v>4584.93686148696</v>
      </c>
      <c r="J28" s="9">
        <v>25292</v>
      </c>
      <c r="Q28">
        <v>27</v>
      </c>
      <c r="R28">
        <f t="shared" si="15"/>
        <v>0</v>
      </c>
      <c r="S28">
        <f t="shared" si="15"/>
        <v>0</v>
      </c>
      <c r="T28">
        <f t="shared" si="15"/>
        <v>0</v>
      </c>
      <c r="U28">
        <f t="shared" si="15"/>
        <v>0</v>
      </c>
      <c r="V28">
        <f t="shared" si="15"/>
        <v>0</v>
      </c>
      <c r="W28">
        <f t="shared" si="15"/>
        <v>0</v>
      </c>
      <c r="X28">
        <f t="shared" si="15"/>
        <v>0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0</v>
      </c>
      <c r="AF28">
        <f t="shared" si="15"/>
        <v>0</v>
      </c>
      <c r="AG28">
        <f t="shared" si="15"/>
        <v>0</v>
      </c>
      <c r="AH28">
        <f t="shared" ref="AH28:AW44" si="19">IF(AND(AH$1=$Q28,OR(AH$1=1,AH$1=85)),$L$2,IF(ABS(AH$1-$Q28)=1,$N$2,IF(AH$1=$Q28,$M$2,0)))</f>
        <v>0</v>
      </c>
      <c r="AI28">
        <f t="shared" si="19"/>
        <v>0</v>
      </c>
      <c r="AJ28">
        <f t="shared" si="19"/>
        <v>0</v>
      </c>
      <c r="AK28">
        <f t="shared" si="19"/>
        <v>0</v>
      </c>
      <c r="AL28">
        <f t="shared" si="19"/>
        <v>0</v>
      </c>
      <c r="AM28">
        <f t="shared" si="19"/>
        <v>0</v>
      </c>
      <c r="AN28">
        <f t="shared" si="19"/>
        <v>0</v>
      </c>
      <c r="AO28">
        <f t="shared" si="19"/>
        <v>0</v>
      </c>
      <c r="AP28">
        <f t="shared" si="19"/>
        <v>0</v>
      </c>
      <c r="AQ28">
        <f t="shared" si="19"/>
        <v>-8.6261315459777332E-2</v>
      </c>
      <c r="AR28">
        <f t="shared" si="19"/>
        <v>1.0147729096597944</v>
      </c>
      <c r="AS28">
        <f t="shared" si="19"/>
        <v>-8.6261315459777332E-2</v>
      </c>
      <c r="AT28">
        <f t="shared" si="19"/>
        <v>0</v>
      </c>
      <c r="AU28">
        <f t="shared" si="19"/>
        <v>0</v>
      </c>
      <c r="AV28">
        <f t="shared" si="19"/>
        <v>0</v>
      </c>
      <c r="AW28">
        <f t="shared" si="19"/>
        <v>0</v>
      </c>
      <c r="AX28">
        <f t="shared" si="17"/>
        <v>0</v>
      </c>
      <c r="AY28">
        <f t="shared" si="17"/>
        <v>0</v>
      </c>
      <c r="AZ28">
        <f t="shared" si="17"/>
        <v>0</v>
      </c>
      <c r="BA28">
        <f t="shared" si="17"/>
        <v>0</v>
      </c>
      <c r="BB28">
        <f t="shared" si="17"/>
        <v>0</v>
      </c>
      <c r="BC28">
        <f t="shared" si="17"/>
        <v>0</v>
      </c>
      <c r="BD28">
        <f t="shared" si="17"/>
        <v>0</v>
      </c>
      <c r="BE28">
        <f t="shared" si="17"/>
        <v>0</v>
      </c>
      <c r="BF28">
        <f t="shared" si="8"/>
        <v>0</v>
      </c>
      <c r="BG28">
        <f t="shared" si="8"/>
        <v>0</v>
      </c>
      <c r="BH28">
        <f t="shared" si="18"/>
        <v>0</v>
      </c>
      <c r="BI28">
        <f t="shared" si="18"/>
        <v>0</v>
      </c>
      <c r="BJ28">
        <f t="shared" si="18"/>
        <v>0</v>
      </c>
      <c r="BK28">
        <f t="shared" si="18"/>
        <v>0</v>
      </c>
      <c r="BL28">
        <f t="shared" si="18"/>
        <v>0</v>
      </c>
      <c r="BM28">
        <f t="shared" si="18"/>
        <v>0</v>
      </c>
      <c r="BN28">
        <f t="shared" si="18"/>
        <v>0</v>
      </c>
      <c r="BO28">
        <f t="shared" si="18"/>
        <v>0</v>
      </c>
      <c r="BP28">
        <f t="shared" si="18"/>
        <v>0</v>
      </c>
      <c r="BQ28">
        <f t="shared" si="18"/>
        <v>0</v>
      </c>
      <c r="BR28">
        <f t="shared" si="18"/>
        <v>0</v>
      </c>
      <c r="BS28">
        <f t="shared" si="18"/>
        <v>0</v>
      </c>
      <c r="BT28">
        <f t="shared" si="18"/>
        <v>0</v>
      </c>
      <c r="BU28">
        <f t="shared" si="18"/>
        <v>0</v>
      </c>
      <c r="BV28">
        <f t="shared" si="18"/>
        <v>0</v>
      </c>
      <c r="BW28">
        <f t="shared" si="18"/>
        <v>0</v>
      </c>
      <c r="BX28">
        <f t="shared" si="16"/>
        <v>0</v>
      </c>
      <c r="BY28">
        <f t="shared" si="16"/>
        <v>0</v>
      </c>
      <c r="BZ28">
        <f t="shared" si="16"/>
        <v>0</v>
      </c>
      <c r="CA28">
        <f t="shared" si="16"/>
        <v>0</v>
      </c>
      <c r="CB28">
        <f t="shared" si="16"/>
        <v>0</v>
      </c>
      <c r="CC28">
        <f t="shared" si="10"/>
        <v>0</v>
      </c>
      <c r="CD28">
        <f t="shared" si="10"/>
        <v>0</v>
      </c>
      <c r="CE28">
        <f t="shared" si="10"/>
        <v>0</v>
      </c>
      <c r="CF28">
        <f t="shared" si="10"/>
        <v>0</v>
      </c>
      <c r="CG28">
        <f t="shared" si="10"/>
        <v>0</v>
      </c>
      <c r="CH28">
        <f t="shared" si="10"/>
        <v>0</v>
      </c>
      <c r="CI28">
        <f t="shared" si="10"/>
        <v>0</v>
      </c>
      <c r="CJ28">
        <f t="shared" si="10"/>
        <v>0</v>
      </c>
      <c r="CK28">
        <f t="shared" si="10"/>
        <v>0</v>
      </c>
      <c r="CL28">
        <f t="shared" si="10"/>
        <v>0</v>
      </c>
      <c r="CM28">
        <f t="shared" si="10"/>
        <v>0</v>
      </c>
      <c r="CN28">
        <f t="shared" si="13"/>
        <v>0</v>
      </c>
      <c r="CO28">
        <f t="shared" si="13"/>
        <v>0</v>
      </c>
      <c r="CP28">
        <f t="shared" si="13"/>
        <v>0</v>
      </c>
      <c r="CQ28">
        <f t="shared" si="13"/>
        <v>0</v>
      </c>
      <c r="CR28">
        <f t="shared" si="13"/>
        <v>0</v>
      </c>
      <c r="CS28">
        <f t="shared" si="13"/>
        <v>0</v>
      </c>
      <c r="CT28">
        <f t="shared" si="13"/>
        <v>0</v>
      </c>
      <c r="CU28">
        <f t="shared" si="13"/>
        <v>0</v>
      </c>
      <c r="CV28">
        <f t="shared" si="13"/>
        <v>0</v>
      </c>
      <c r="CW28">
        <f t="shared" si="13"/>
        <v>0</v>
      </c>
      <c r="CX28">
        <f t="shared" si="13"/>
        <v>0</v>
      </c>
      <c r="DA28">
        <f t="shared" si="3"/>
        <v>20703.815980091327</v>
      </c>
      <c r="DB28">
        <f t="shared" si="4"/>
        <v>4588.1840199086728</v>
      </c>
    </row>
    <row r="29" spans="1:106" x14ac:dyDescent="0.2">
      <c r="A29" s="11">
        <v>1</v>
      </c>
      <c r="B29" s="2">
        <v>55.5</v>
      </c>
      <c r="C29" s="3">
        <v>98.6</v>
      </c>
      <c r="D29" s="2">
        <v>724.7</v>
      </c>
      <c r="E29" s="3">
        <v>686.4</v>
      </c>
      <c r="F29" s="2">
        <v>63.4</v>
      </c>
      <c r="G29" s="12">
        <v>3824.0165269892204</v>
      </c>
      <c r="H29">
        <f t="shared" si="5"/>
        <v>3824.0165269892204</v>
      </c>
      <c r="J29" s="9">
        <v>23880</v>
      </c>
      <c r="Q29">
        <v>28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9"/>
        <v>0</v>
      </c>
      <c r="AI29">
        <f t="shared" si="19"/>
        <v>0</v>
      </c>
      <c r="AJ29">
        <f t="shared" si="19"/>
        <v>0</v>
      </c>
      <c r="AK29">
        <f t="shared" si="19"/>
        <v>0</v>
      </c>
      <c r="AL29">
        <f t="shared" si="19"/>
        <v>0</v>
      </c>
      <c r="AM29">
        <f t="shared" si="19"/>
        <v>0</v>
      </c>
      <c r="AN29">
        <f t="shared" si="19"/>
        <v>0</v>
      </c>
      <c r="AO29">
        <f t="shared" si="19"/>
        <v>0</v>
      </c>
      <c r="AP29">
        <f t="shared" si="19"/>
        <v>0</v>
      </c>
      <c r="AQ29">
        <f t="shared" si="19"/>
        <v>0</v>
      </c>
      <c r="AR29">
        <f t="shared" si="19"/>
        <v>-8.6261315459777332E-2</v>
      </c>
      <c r="AS29">
        <f t="shared" si="19"/>
        <v>1.0147729096597944</v>
      </c>
      <c r="AT29">
        <f t="shared" si="19"/>
        <v>-8.6261315459777332E-2</v>
      </c>
      <c r="AU29">
        <f t="shared" si="19"/>
        <v>0</v>
      </c>
      <c r="AV29">
        <f t="shared" si="19"/>
        <v>0</v>
      </c>
      <c r="AW29">
        <f t="shared" si="19"/>
        <v>0</v>
      </c>
      <c r="AX29">
        <f t="shared" si="17"/>
        <v>0</v>
      </c>
      <c r="AY29">
        <f t="shared" si="17"/>
        <v>0</v>
      </c>
      <c r="AZ29">
        <f t="shared" si="17"/>
        <v>0</v>
      </c>
      <c r="BA29">
        <f t="shared" si="17"/>
        <v>0</v>
      </c>
      <c r="BB29">
        <f t="shared" si="17"/>
        <v>0</v>
      </c>
      <c r="BC29">
        <f t="shared" si="17"/>
        <v>0</v>
      </c>
      <c r="BD29">
        <f t="shared" si="17"/>
        <v>0</v>
      </c>
      <c r="BE29">
        <f t="shared" si="17"/>
        <v>0</v>
      </c>
      <c r="BF29">
        <f t="shared" si="8"/>
        <v>0</v>
      </c>
      <c r="BG29">
        <f t="shared" si="8"/>
        <v>0</v>
      </c>
      <c r="BH29">
        <f t="shared" si="18"/>
        <v>0</v>
      </c>
      <c r="BI29">
        <f t="shared" si="18"/>
        <v>0</v>
      </c>
      <c r="BJ29">
        <f t="shared" si="18"/>
        <v>0</v>
      </c>
      <c r="BK29">
        <f t="shared" si="18"/>
        <v>0</v>
      </c>
      <c r="BL29">
        <f t="shared" si="18"/>
        <v>0</v>
      </c>
      <c r="BM29">
        <f t="shared" si="18"/>
        <v>0</v>
      </c>
      <c r="BN29">
        <f t="shared" si="18"/>
        <v>0</v>
      </c>
      <c r="BO29">
        <f t="shared" si="18"/>
        <v>0</v>
      </c>
      <c r="BP29">
        <f t="shared" si="18"/>
        <v>0</v>
      </c>
      <c r="BQ29">
        <f t="shared" si="18"/>
        <v>0</v>
      </c>
      <c r="BR29">
        <f t="shared" si="18"/>
        <v>0</v>
      </c>
      <c r="BS29">
        <f t="shared" si="18"/>
        <v>0</v>
      </c>
      <c r="BT29">
        <f t="shared" si="18"/>
        <v>0</v>
      </c>
      <c r="BU29">
        <f t="shared" si="18"/>
        <v>0</v>
      </c>
      <c r="BV29">
        <f t="shared" si="18"/>
        <v>0</v>
      </c>
      <c r="BW29">
        <f t="shared" si="18"/>
        <v>0</v>
      </c>
      <c r="BX29">
        <f t="shared" si="16"/>
        <v>0</v>
      </c>
      <c r="BY29">
        <f t="shared" si="16"/>
        <v>0</v>
      </c>
      <c r="BZ29">
        <f t="shared" si="16"/>
        <v>0</v>
      </c>
      <c r="CA29">
        <f t="shared" si="16"/>
        <v>0</v>
      </c>
      <c r="CB29">
        <f t="shared" si="16"/>
        <v>0</v>
      </c>
      <c r="CC29">
        <f t="shared" si="10"/>
        <v>0</v>
      </c>
      <c r="CD29">
        <f t="shared" si="10"/>
        <v>0</v>
      </c>
      <c r="CE29">
        <f t="shared" si="10"/>
        <v>0</v>
      </c>
      <c r="CF29">
        <f t="shared" si="10"/>
        <v>0</v>
      </c>
      <c r="CG29">
        <f t="shared" si="10"/>
        <v>0</v>
      </c>
      <c r="CH29">
        <f t="shared" si="10"/>
        <v>0</v>
      </c>
      <c r="CI29">
        <f t="shared" si="10"/>
        <v>0</v>
      </c>
      <c r="CJ29">
        <f t="shared" si="10"/>
        <v>0</v>
      </c>
      <c r="CK29">
        <f t="shared" si="10"/>
        <v>0</v>
      </c>
      <c r="CL29">
        <f t="shared" si="10"/>
        <v>0</v>
      </c>
      <c r="CM29">
        <f t="shared" si="10"/>
        <v>0</v>
      </c>
      <c r="CN29">
        <f t="shared" si="13"/>
        <v>0</v>
      </c>
      <c r="CO29">
        <f t="shared" si="13"/>
        <v>0</v>
      </c>
      <c r="CP29">
        <f t="shared" si="13"/>
        <v>0</v>
      </c>
      <c r="CQ29">
        <f t="shared" si="13"/>
        <v>0</v>
      </c>
      <c r="CR29">
        <f t="shared" si="13"/>
        <v>0</v>
      </c>
      <c r="CS29">
        <f t="shared" si="13"/>
        <v>0</v>
      </c>
      <c r="CT29">
        <f t="shared" si="13"/>
        <v>0</v>
      </c>
      <c r="CU29">
        <f t="shared" si="13"/>
        <v>0</v>
      </c>
      <c r="CV29">
        <f t="shared" si="13"/>
        <v>0</v>
      </c>
      <c r="CW29">
        <f t="shared" si="13"/>
        <v>0</v>
      </c>
      <c r="CX29">
        <f t="shared" si="13"/>
        <v>0</v>
      </c>
      <c r="DA29">
        <f t="shared" si="3"/>
        <v>20057.231242356633</v>
      </c>
      <c r="DB29">
        <f t="shared" si="4"/>
        <v>3822.7687576433673</v>
      </c>
    </row>
    <row r="30" spans="1:106" x14ac:dyDescent="0.2">
      <c r="A30" s="11">
        <v>1</v>
      </c>
      <c r="B30" s="2">
        <v>66.599999999999994</v>
      </c>
      <c r="C30" s="3">
        <v>104.2</v>
      </c>
      <c r="D30" s="2">
        <v>1010.7</v>
      </c>
      <c r="E30" s="3">
        <v>94160.1</v>
      </c>
      <c r="F30" s="2">
        <v>74.8</v>
      </c>
      <c r="G30" s="12">
        <v>-11735.149658968701</v>
      </c>
      <c r="H30">
        <f t="shared" si="5"/>
        <v>11735.149658968701</v>
      </c>
      <c r="J30" s="9">
        <v>44999</v>
      </c>
      <c r="Q30">
        <v>29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9"/>
        <v>0</v>
      </c>
      <c r="AI30">
        <f t="shared" si="19"/>
        <v>0</v>
      </c>
      <c r="AJ30">
        <f t="shared" si="19"/>
        <v>0</v>
      </c>
      <c r="AK30">
        <f t="shared" si="19"/>
        <v>0</v>
      </c>
      <c r="AL30">
        <f t="shared" si="19"/>
        <v>0</v>
      </c>
      <c r="AM30">
        <f t="shared" si="19"/>
        <v>0</v>
      </c>
      <c r="AN30">
        <f t="shared" si="19"/>
        <v>0</v>
      </c>
      <c r="AO30">
        <f t="shared" si="19"/>
        <v>0</v>
      </c>
      <c r="AP30">
        <f t="shared" si="19"/>
        <v>0</v>
      </c>
      <c r="AQ30">
        <f t="shared" si="19"/>
        <v>0</v>
      </c>
      <c r="AR30">
        <f t="shared" si="19"/>
        <v>0</v>
      </c>
      <c r="AS30">
        <f t="shared" si="19"/>
        <v>-8.6261315459777332E-2</v>
      </c>
      <c r="AT30">
        <f t="shared" si="19"/>
        <v>1.0147729096597944</v>
      </c>
      <c r="AU30">
        <f t="shared" si="19"/>
        <v>-8.6261315459777332E-2</v>
      </c>
      <c r="AV30">
        <f t="shared" si="19"/>
        <v>0</v>
      </c>
      <c r="AW30">
        <f t="shared" si="19"/>
        <v>0</v>
      </c>
      <c r="AX30">
        <f t="shared" si="17"/>
        <v>0</v>
      </c>
      <c r="AY30">
        <f t="shared" si="17"/>
        <v>0</v>
      </c>
      <c r="AZ30">
        <f t="shared" si="17"/>
        <v>0</v>
      </c>
      <c r="BA30">
        <f t="shared" si="17"/>
        <v>0</v>
      </c>
      <c r="BB30">
        <f t="shared" si="17"/>
        <v>0</v>
      </c>
      <c r="BC30">
        <f t="shared" si="17"/>
        <v>0</v>
      </c>
      <c r="BD30">
        <f t="shared" si="17"/>
        <v>0</v>
      </c>
      <c r="BE30">
        <f t="shared" si="17"/>
        <v>0</v>
      </c>
      <c r="BF30">
        <f t="shared" si="8"/>
        <v>0</v>
      </c>
      <c r="BG30">
        <f t="shared" si="8"/>
        <v>0</v>
      </c>
      <c r="BH30">
        <f t="shared" si="18"/>
        <v>0</v>
      </c>
      <c r="BI30">
        <f t="shared" si="18"/>
        <v>0</v>
      </c>
      <c r="BJ30">
        <f t="shared" si="18"/>
        <v>0</v>
      </c>
      <c r="BK30">
        <f t="shared" si="18"/>
        <v>0</v>
      </c>
      <c r="BL30">
        <f t="shared" si="18"/>
        <v>0</v>
      </c>
      <c r="BM30">
        <f t="shared" si="18"/>
        <v>0</v>
      </c>
      <c r="BN30">
        <f t="shared" si="18"/>
        <v>0</v>
      </c>
      <c r="BO30">
        <f t="shared" si="18"/>
        <v>0</v>
      </c>
      <c r="BP30">
        <f t="shared" si="18"/>
        <v>0</v>
      </c>
      <c r="BQ30">
        <f t="shared" si="18"/>
        <v>0</v>
      </c>
      <c r="BR30">
        <f t="shared" si="18"/>
        <v>0</v>
      </c>
      <c r="BS30">
        <f t="shared" si="18"/>
        <v>0</v>
      </c>
      <c r="BT30">
        <f t="shared" si="18"/>
        <v>0</v>
      </c>
      <c r="BU30">
        <f t="shared" si="18"/>
        <v>0</v>
      </c>
      <c r="BV30">
        <f t="shared" si="18"/>
        <v>0</v>
      </c>
      <c r="BW30">
        <f t="shared" si="18"/>
        <v>0</v>
      </c>
      <c r="BX30">
        <f t="shared" si="16"/>
        <v>0</v>
      </c>
      <c r="BY30">
        <f t="shared" si="16"/>
        <v>0</v>
      </c>
      <c r="BZ30">
        <f t="shared" si="16"/>
        <v>0</v>
      </c>
      <c r="CA30">
        <f t="shared" si="16"/>
        <v>0</v>
      </c>
      <c r="CB30">
        <f t="shared" si="16"/>
        <v>0</v>
      </c>
      <c r="CC30">
        <f t="shared" si="10"/>
        <v>0</v>
      </c>
      <c r="CD30">
        <f t="shared" si="10"/>
        <v>0</v>
      </c>
      <c r="CE30">
        <f t="shared" si="10"/>
        <v>0</v>
      </c>
      <c r="CF30">
        <f t="shared" si="10"/>
        <v>0</v>
      </c>
      <c r="CG30">
        <f t="shared" si="10"/>
        <v>0</v>
      </c>
      <c r="CH30">
        <f t="shared" si="10"/>
        <v>0</v>
      </c>
      <c r="CI30">
        <f t="shared" si="10"/>
        <v>0</v>
      </c>
      <c r="CJ30">
        <f t="shared" ref="CJ30:CX54" si="20">IF(AND(CJ$1=$Q30,OR(CJ$1=1,CJ$1=85)),$L$2,IF(ABS(CJ$1-$Q30)=1,$N$2,IF(CJ$1=$Q30,$M$2,0)))</f>
        <v>0</v>
      </c>
      <c r="CK30">
        <f t="shared" si="20"/>
        <v>0</v>
      </c>
      <c r="CL30">
        <f t="shared" si="20"/>
        <v>0</v>
      </c>
      <c r="CM30">
        <f t="shared" si="20"/>
        <v>0</v>
      </c>
      <c r="CN30">
        <f t="shared" si="20"/>
        <v>0</v>
      </c>
      <c r="CO30">
        <f t="shared" si="20"/>
        <v>0</v>
      </c>
      <c r="CP30">
        <f t="shared" si="20"/>
        <v>0</v>
      </c>
      <c r="CQ30">
        <f t="shared" si="20"/>
        <v>0</v>
      </c>
      <c r="CR30">
        <f t="shared" si="20"/>
        <v>0</v>
      </c>
      <c r="CS30">
        <f t="shared" si="13"/>
        <v>0</v>
      </c>
      <c r="CT30">
        <f t="shared" si="13"/>
        <v>0</v>
      </c>
      <c r="CU30">
        <f t="shared" si="13"/>
        <v>0</v>
      </c>
      <c r="CV30">
        <f t="shared" si="13"/>
        <v>0</v>
      </c>
      <c r="CW30">
        <f t="shared" si="13"/>
        <v>0</v>
      </c>
      <c r="CX30">
        <f t="shared" si="13"/>
        <v>0</v>
      </c>
      <c r="DA30">
        <f t="shared" si="3"/>
        <v>56734.924294142867</v>
      </c>
      <c r="DB30">
        <f t="shared" si="4"/>
        <v>-11735.924294142867</v>
      </c>
    </row>
    <row r="31" spans="1:106" x14ac:dyDescent="0.2">
      <c r="A31" s="11">
        <v>1</v>
      </c>
      <c r="B31" s="2">
        <v>49.5</v>
      </c>
      <c r="C31" s="3">
        <v>102.3</v>
      </c>
      <c r="D31" s="2">
        <v>665.4</v>
      </c>
      <c r="E31" s="3">
        <v>343.6</v>
      </c>
      <c r="F31" s="2">
        <v>66.8</v>
      </c>
      <c r="G31" s="12">
        <v>10481.108569822965</v>
      </c>
      <c r="H31">
        <f t="shared" si="5"/>
        <v>10481.108569822965</v>
      </c>
      <c r="J31" s="9">
        <v>27553</v>
      </c>
      <c r="Q31">
        <v>30</v>
      </c>
      <c r="R31">
        <f t="shared" si="15"/>
        <v>0</v>
      </c>
      <c r="S31">
        <f t="shared" si="15"/>
        <v>0</v>
      </c>
      <c r="T31">
        <f t="shared" si="15"/>
        <v>0</v>
      </c>
      <c r="U31">
        <f t="shared" si="15"/>
        <v>0</v>
      </c>
      <c r="V31">
        <f t="shared" si="15"/>
        <v>0</v>
      </c>
      <c r="W31">
        <f t="shared" si="15"/>
        <v>0</v>
      </c>
      <c r="X31">
        <f t="shared" si="15"/>
        <v>0</v>
      </c>
      <c r="Y31">
        <f t="shared" si="15"/>
        <v>0</v>
      </c>
      <c r="Z31">
        <f t="shared" si="15"/>
        <v>0</v>
      </c>
      <c r="AA31">
        <f t="shared" si="15"/>
        <v>0</v>
      </c>
      <c r="AB31">
        <f t="shared" si="15"/>
        <v>0</v>
      </c>
      <c r="AC31">
        <f t="shared" si="15"/>
        <v>0</v>
      </c>
      <c r="AD31">
        <f t="shared" si="15"/>
        <v>0</v>
      </c>
      <c r="AE31">
        <f t="shared" si="15"/>
        <v>0</v>
      </c>
      <c r="AF31">
        <f t="shared" si="15"/>
        <v>0</v>
      </c>
      <c r="AG31">
        <f t="shared" si="15"/>
        <v>0</v>
      </c>
      <c r="AH31">
        <f t="shared" si="19"/>
        <v>0</v>
      </c>
      <c r="AI31">
        <f t="shared" si="19"/>
        <v>0</v>
      </c>
      <c r="AJ31">
        <f t="shared" si="19"/>
        <v>0</v>
      </c>
      <c r="AK31">
        <f t="shared" si="19"/>
        <v>0</v>
      </c>
      <c r="AL31">
        <f t="shared" si="19"/>
        <v>0</v>
      </c>
      <c r="AM31">
        <f t="shared" si="19"/>
        <v>0</v>
      </c>
      <c r="AN31">
        <f t="shared" si="19"/>
        <v>0</v>
      </c>
      <c r="AO31">
        <f t="shared" si="19"/>
        <v>0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-8.6261315459777332E-2</v>
      </c>
      <c r="AU31">
        <f t="shared" si="19"/>
        <v>1.0147729096597944</v>
      </c>
      <c r="AV31">
        <f t="shared" si="19"/>
        <v>-8.6261315459777332E-2</v>
      </c>
      <c r="AW31">
        <f t="shared" si="19"/>
        <v>0</v>
      </c>
      <c r="AX31">
        <f t="shared" si="17"/>
        <v>0</v>
      </c>
      <c r="AY31">
        <f t="shared" si="17"/>
        <v>0</v>
      </c>
      <c r="AZ31">
        <f t="shared" si="17"/>
        <v>0</v>
      </c>
      <c r="BA31">
        <f t="shared" si="17"/>
        <v>0</v>
      </c>
      <c r="BB31">
        <f t="shared" si="17"/>
        <v>0</v>
      </c>
      <c r="BC31">
        <f t="shared" si="17"/>
        <v>0</v>
      </c>
      <c r="BD31">
        <f t="shared" si="17"/>
        <v>0</v>
      </c>
      <c r="BE31">
        <f t="shared" si="17"/>
        <v>0</v>
      </c>
      <c r="BF31">
        <f t="shared" si="8"/>
        <v>0</v>
      </c>
      <c r="BG31">
        <f t="shared" si="8"/>
        <v>0</v>
      </c>
      <c r="BH31">
        <f t="shared" si="18"/>
        <v>0</v>
      </c>
      <c r="BI31">
        <f t="shared" si="18"/>
        <v>0</v>
      </c>
      <c r="BJ31">
        <f t="shared" si="18"/>
        <v>0</v>
      </c>
      <c r="BK31">
        <f t="shared" si="18"/>
        <v>0</v>
      </c>
      <c r="BL31">
        <f t="shared" si="18"/>
        <v>0</v>
      </c>
      <c r="BM31">
        <f t="shared" si="18"/>
        <v>0</v>
      </c>
      <c r="BN31">
        <f t="shared" si="18"/>
        <v>0</v>
      </c>
      <c r="BO31">
        <f t="shared" si="18"/>
        <v>0</v>
      </c>
      <c r="BP31">
        <f t="shared" si="18"/>
        <v>0</v>
      </c>
      <c r="BQ31">
        <f t="shared" si="18"/>
        <v>0</v>
      </c>
      <c r="BR31">
        <f t="shared" si="18"/>
        <v>0</v>
      </c>
      <c r="BS31">
        <f t="shared" si="18"/>
        <v>0</v>
      </c>
      <c r="BT31">
        <f t="shared" si="18"/>
        <v>0</v>
      </c>
      <c r="BU31">
        <f t="shared" si="18"/>
        <v>0</v>
      </c>
      <c r="BV31">
        <f t="shared" si="18"/>
        <v>0</v>
      </c>
      <c r="BW31">
        <f t="shared" si="18"/>
        <v>0</v>
      </c>
      <c r="BX31">
        <f t="shared" si="16"/>
        <v>0</v>
      </c>
      <c r="BY31">
        <f t="shared" si="16"/>
        <v>0</v>
      </c>
      <c r="BZ31">
        <f t="shared" si="16"/>
        <v>0</v>
      </c>
      <c r="CA31">
        <f t="shared" si="16"/>
        <v>0</v>
      </c>
      <c r="CB31">
        <f t="shared" si="16"/>
        <v>0</v>
      </c>
      <c r="CC31">
        <f t="shared" si="16"/>
        <v>0</v>
      </c>
      <c r="CD31">
        <f t="shared" si="16"/>
        <v>0</v>
      </c>
      <c r="CE31">
        <f t="shared" si="16"/>
        <v>0</v>
      </c>
      <c r="CF31">
        <f t="shared" si="16"/>
        <v>0</v>
      </c>
      <c r="CG31">
        <f t="shared" si="16"/>
        <v>0</v>
      </c>
      <c r="CH31">
        <f t="shared" si="16"/>
        <v>0</v>
      </c>
      <c r="CI31">
        <f t="shared" si="16"/>
        <v>0</v>
      </c>
      <c r="CJ31">
        <f t="shared" si="16"/>
        <v>0</v>
      </c>
      <c r="CK31">
        <f t="shared" si="16"/>
        <v>0</v>
      </c>
      <c r="CL31">
        <f t="shared" si="20"/>
        <v>0</v>
      </c>
      <c r="CM31">
        <f t="shared" si="20"/>
        <v>0</v>
      </c>
      <c r="CN31">
        <f t="shared" si="20"/>
        <v>0</v>
      </c>
      <c r="CO31">
        <f t="shared" si="20"/>
        <v>0</v>
      </c>
      <c r="CP31">
        <f t="shared" si="20"/>
        <v>0</v>
      </c>
      <c r="CQ31">
        <f t="shared" si="20"/>
        <v>0</v>
      </c>
      <c r="CR31">
        <f t="shared" si="20"/>
        <v>0</v>
      </c>
      <c r="CS31">
        <f t="shared" si="20"/>
        <v>0</v>
      </c>
      <c r="CT31">
        <f t="shared" si="20"/>
        <v>0</v>
      </c>
      <c r="CU31">
        <f t="shared" si="20"/>
        <v>0</v>
      </c>
      <c r="CV31">
        <f t="shared" si="20"/>
        <v>0</v>
      </c>
      <c r="CW31">
        <f t="shared" si="20"/>
        <v>0</v>
      </c>
      <c r="CX31">
        <f t="shared" si="20"/>
        <v>0</v>
      </c>
      <c r="DA31">
        <f t="shared" si="3"/>
        <v>17078.51926037989</v>
      </c>
      <c r="DB31">
        <f t="shared" si="4"/>
        <v>10474.48073962011</v>
      </c>
    </row>
    <row r="32" spans="1:106" x14ac:dyDescent="0.2">
      <c r="A32" s="11">
        <v>1</v>
      </c>
      <c r="B32" s="2">
        <v>56.6</v>
      </c>
      <c r="C32" s="3">
        <v>101.3</v>
      </c>
      <c r="D32" s="2">
        <v>685.6</v>
      </c>
      <c r="E32" s="3">
        <v>18.2</v>
      </c>
      <c r="F32" s="2">
        <v>71.400000000000006</v>
      </c>
      <c r="G32" s="12">
        <v>-9059.9039729416472</v>
      </c>
      <c r="H32">
        <f t="shared" si="5"/>
        <v>9059.9039729416472</v>
      </c>
      <c r="J32" s="9">
        <v>17082</v>
      </c>
      <c r="Q32">
        <v>31</v>
      </c>
      <c r="R32">
        <f t="shared" si="15"/>
        <v>0</v>
      </c>
      <c r="S32">
        <f t="shared" si="15"/>
        <v>0</v>
      </c>
      <c r="T32">
        <f t="shared" si="15"/>
        <v>0</v>
      </c>
      <c r="U32">
        <f t="shared" si="15"/>
        <v>0</v>
      </c>
      <c r="V32">
        <f t="shared" si="15"/>
        <v>0</v>
      </c>
      <c r="W32">
        <f t="shared" si="15"/>
        <v>0</v>
      </c>
      <c r="X32">
        <f t="shared" si="15"/>
        <v>0</v>
      </c>
      <c r="Y32">
        <f t="shared" si="15"/>
        <v>0</v>
      </c>
      <c r="Z32">
        <f t="shared" si="15"/>
        <v>0</v>
      </c>
      <c r="AA32">
        <f t="shared" si="15"/>
        <v>0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9"/>
        <v>0</v>
      </c>
      <c r="AI32">
        <f t="shared" si="19"/>
        <v>0</v>
      </c>
      <c r="AJ32">
        <f t="shared" si="19"/>
        <v>0</v>
      </c>
      <c r="AK32">
        <f t="shared" si="19"/>
        <v>0</v>
      </c>
      <c r="AL32">
        <f t="shared" si="19"/>
        <v>0</v>
      </c>
      <c r="AM32">
        <f t="shared" si="19"/>
        <v>0</v>
      </c>
      <c r="AN32">
        <f t="shared" si="19"/>
        <v>0</v>
      </c>
      <c r="AO32">
        <f t="shared" si="19"/>
        <v>0</v>
      </c>
      <c r="AP32">
        <f t="shared" si="19"/>
        <v>0</v>
      </c>
      <c r="AQ32">
        <f t="shared" si="19"/>
        <v>0</v>
      </c>
      <c r="AR32">
        <f t="shared" si="19"/>
        <v>0</v>
      </c>
      <c r="AS32">
        <f t="shared" si="19"/>
        <v>0</v>
      </c>
      <c r="AT32">
        <f t="shared" si="19"/>
        <v>0</v>
      </c>
      <c r="AU32">
        <f t="shared" si="19"/>
        <v>-8.6261315459777332E-2</v>
      </c>
      <c r="AV32">
        <f t="shared" si="19"/>
        <v>1.0147729096597944</v>
      </c>
      <c r="AW32">
        <f t="shared" si="19"/>
        <v>-8.6261315459777332E-2</v>
      </c>
      <c r="AX32">
        <f t="shared" si="17"/>
        <v>0</v>
      </c>
      <c r="AY32">
        <f t="shared" si="17"/>
        <v>0</v>
      </c>
      <c r="AZ32">
        <f t="shared" si="17"/>
        <v>0</v>
      </c>
      <c r="BA32">
        <f t="shared" si="17"/>
        <v>0</v>
      </c>
      <c r="BB32">
        <f t="shared" si="17"/>
        <v>0</v>
      </c>
      <c r="BC32">
        <f t="shared" si="17"/>
        <v>0</v>
      </c>
      <c r="BD32">
        <f t="shared" si="17"/>
        <v>0</v>
      </c>
      <c r="BE32">
        <f t="shared" si="17"/>
        <v>0</v>
      </c>
      <c r="BF32">
        <f t="shared" si="8"/>
        <v>0</v>
      </c>
      <c r="BG32">
        <f t="shared" si="8"/>
        <v>0</v>
      </c>
      <c r="BH32">
        <f t="shared" si="18"/>
        <v>0</v>
      </c>
      <c r="BI32">
        <f t="shared" si="18"/>
        <v>0</v>
      </c>
      <c r="BJ32">
        <f t="shared" si="18"/>
        <v>0</v>
      </c>
      <c r="BK32">
        <f t="shared" si="18"/>
        <v>0</v>
      </c>
      <c r="BL32">
        <f t="shared" si="18"/>
        <v>0</v>
      </c>
      <c r="BM32">
        <f t="shared" si="18"/>
        <v>0</v>
      </c>
      <c r="BN32">
        <f t="shared" si="18"/>
        <v>0</v>
      </c>
      <c r="BO32">
        <f t="shared" si="18"/>
        <v>0</v>
      </c>
      <c r="BP32">
        <f t="shared" si="18"/>
        <v>0</v>
      </c>
      <c r="BQ32">
        <f t="shared" si="18"/>
        <v>0</v>
      </c>
      <c r="BR32">
        <f t="shared" si="18"/>
        <v>0</v>
      </c>
      <c r="BS32">
        <f t="shared" si="18"/>
        <v>0</v>
      </c>
      <c r="BT32">
        <f t="shared" si="18"/>
        <v>0</v>
      </c>
      <c r="BU32">
        <f t="shared" si="18"/>
        <v>0</v>
      </c>
      <c r="BV32">
        <f t="shared" si="18"/>
        <v>0</v>
      </c>
      <c r="BW32">
        <f t="shared" si="18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6"/>
        <v>0</v>
      </c>
      <c r="CF32">
        <f t="shared" si="16"/>
        <v>0</v>
      </c>
      <c r="CG32">
        <f t="shared" si="16"/>
        <v>0</v>
      </c>
      <c r="CH32">
        <f t="shared" si="16"/>
        <v>0</v>
      </c>
      <c r="CI32">
        <f t="shared" si="16"/>
        <v>0</v>
      </c>
      <c r="CJ32">
        <f t="shared" si="16"/>
        <v>0</v>
      </c>
      <c r="CK32">
        <f t="shared" si="16"/>
        <v>0</v>
      </c>
      <c r="CL32">
        <f t="shared" si="16"/>
        <v>0</v>
      </c>
      <c r="CM32">
        <f t="shared" si="20"/>
        <v>0</v>
      </c>
      <c r="CN32">
        <f t="shared" si="20"/>
        <v>0</v>
      </c>
      <c r="CO32">
        <f t="shared" si="20"/>
        <v>0</v>
      </c>
      <c r="CP32">
        <f t="shared" si="20"/>
        <v>0</v>
      </c>
      <c r="CQ32">
        <f t="shared" si="20"/>
        <v>0</v>
      </c>
      <c r="CR32">
        <f t="shared" si="20"/>
        <v>0</v>
      </c>
      <c r="CS32">
        <f t="shared" si="20"/>
        <v>0</v>
      </c>
      <c r="CT32">
        <f t="shared" si="20"/>
        <v>0</v>
      </c>
      <c r="CU32">
        <f t="shared" si="20"/>
        <v>0</v>
      </c>
      <c r="CV32">
        <f t="shared" si="20"/>
        <v>0</v>
      </c>
      <c r="CW32">
        <f t="shared" si="20"/>
        <v>0</v>
      </c>
      <c r="CX32">
        <f t="shared" si="20"/>
        <v>0</v>
      </c>
      <c r="DA32">
        <f t="shared" si="3"/>
        <v>26142.265532341182</v>
      </c>
      <c r="DB32">
        <f t="shared" si="4"/>
        <v>-9060.2655323411818</v>
      </c>
    </row>
    <row r="33" spans="1:106" x14ac:dyDescent="0.2">
      <c r="A33" s="11">
        <v>1</v>
      </c>
      <c r="B33" s="2">
        <v>53.4</v>
      </c>
      <c r="C33" s="3">
        <v>105.9</v>
      </c>
      <c r="D33" s="2">
        <v>524.9</v>
      </c>
      <c r="E33" s="3">
        <v>602.1</v>
      </c>
      <c r="F33" s="2">
        <v>72.2</v>
      </c>
      <c r="G33" s="12">
        <v>-3724.9578192303379</v>
      </c>
      <c r="H33">
        <f t="shared" si="5"/>
        <v>3724.9578192303379</v>
      </c>
      <c r="J33" s="9">
        <v>21524</v>
      </c>
      <c r="Q33">
        <v>32</v>
      </c>
      <c r="R33">
        <f t="shared" si="15"/>
        <v>0</v>
      </c>
      <c r="S33">
        <f t="shared" si="15"/>
        <v>0</v>
      </c>
      <c r="T33">
        <f t="shared" si="15"/>
        <v>0</v>
      </c>
      <c r="U33">
        <f t="shared" si="15"/>
        <v>0</v>
      </c>
      <c r="V33">
        <f t="shared" si="15"/>
        <v>0</v>
      </c>
      <c r="W33">
        <f t="shared" si="15"/>
        <v>0</v>
      </c>
      <c r="X33">
        <f t="shared" si="15"/>
        <v>0</v>
      </c>
      <c r="Y33">
        <f t="shared" si="15"/>
        <v>0</v>
      </c>
      <c r="Z33">
        <f t="shared" si="15"/>
        <v>0</v>
      </c>
      <c r="AA33">
        <f t="shared" si="15"/>
        <v>0</v>
      </c>
      <c r="AB33">
        <f t="shared" si="15"/>
        <v>0</v>
      </c>
      <c r="AC33">
        <f t="shared" si="15"/>
        <v>0</v>
      </c>
      <c r="AD33">
        <f t="shared" si="15"/>
        <v>0</v>
      </c>
      <c r="AE33">
        <f t="shared" si="15"/>
        <v>0</v>
      </c>
      <c r="AF33">
        <f t="shared" si="15"/>
        <v>0</v>
      </c>
      <c r="AG33">
        <f t="shared" si="15"/>
        <v>0</v>
      </c>
      <c r="AH33">
        <f t="shared" si="19"/>
        <v>0</v>
      </c>
      <c r="AI33">
        <f t="shared" si="19"/>
        <v>0</v>
      </c>
      <c r="AJ33">
        <f t="shared" si="19"/>
        <v>0</v>
      </c>
      <c r="AK33">
        <f t="shared" si="19"/>
        <v>0</v>
      </c>
      <c r="AL33">
        <f t="shared" si="19"/>
        <v>0</v>
      </c>
      <c r="AM33">
        <f t="shared" si="19"/>
        <v>0</v>
      </c>
      <c r="AN33">
        <f t="shared" si="19"/>
        <v>0</v>
      </c>
      <c r="AO33">
        <f t="shared" si="19"/>
        <v>0</v>
      </c>
      <c r="AP33">
        <f t="shared" si="19"/>
        <v>0</v>
      </c>
      <c r="AQ33">
        <f t="shared" si="19"/>
        <v>0</v>
      </c>
      <c r="AR33">
        <f t="shared" si="19"/>
        <v>0</v>
      </c>
      <c r="AS33">
        <f t="shared" si="19"/>
        <v>0</v>
      </c>
      <c r="AT33">
        <f t="shared" si="19"/>
        <v>0</v>
      </c>
      <c r="AU33">
        <f t="shared" si="19"/>
        <v>0</v>
      </c>
      <c r="AV33">
        <f t="shared" si="19"/>
        <v>-8.6261315459777332E-2</v>
      </c>
      <c r="AW33">
        <f t="shared" si="19"/>
        <v>1.0147729096597944</v>
      </c>
      <c r="AX33">
        <f t="shared" si="17"/>
        <v>-8.6261315459777332E-2</v>
      </c>
      <c r="AY33">
        <f t="shared" si="17"/>
        <v>0</v>
      </c>
      <c r="AZ33">
        <f t="shared" si="17"/>
        <v>0</v>
      </c>
      <c r="BA33">
        <f t="shared" si="17"/>
        <v>0</v>
      </c>
      <c r="BB33">
        <f t="shared" si="17"/>
        <v>0</v>
      </c>
      <c r="BC33">
        <f t="shared" si="17"/>
        <v>0</v>
      </c>
      <c r="BD33">
        <f t="shared" si="17"/>
        <v>0</v>
      </c>
      <c r="BE33">
        <f t="shared" si="17"/>
        <v>0</v>
      </c>
      <c r="BF33">
        <f t="shared" si="8"/>
        <v>0</v>
      </c>
      <c r="BG33">
        <f t="shared" si="8"/>
        <v>0</v>
      </c>
      <c r="BH33">
        <f t="shared" si="18"/>
        <v>0</v>
      </c>
      <c r="BI33">
        <f t="shared" si="18"/>
        <v>0</v>
      </c>
      <c r="BJ33">
        <f t="shared" si="18"/>
        <v>0</v>
      </c>
      <c r="BK33">
        <f t="shared" si="18"/>
        <v>0</v>
      </c>
      <c r="BL33">
        <f t="shared" si="18"/>
        <v>0</v>
      </c>
      <c r="BM33">
        <f t="shared" si="18"/>
        <v>0</v>
      </c>
      <c r="BN33">
        <f t="shared" si="18"/>
        <v>0</v>
      </c>
      <c r="BO33">
        <f t="shared" si="18"/>
        <v>0</v>
      </c>
      <c r="BP33">
        <f t="shared" si="18"/>
        <v>0</v>
      </c>
      <c r="BQ33">
        <f t="shared" si="18"/>
        <v>0</v>
      </c>
      <c r="BR33">
        <f t="shared" si="18"/>
        <v>0</v>
      </c>
      <c r="BS33">
        <f t="shared" si="18"/>
        <v>0</v>
      </c>
      <c r="BT33">
        <f t="shared" si="18"/>
        <v>0</v>
      </c>
      <c r="BU33">
        <f t="shared" si="18"/>
        <v>0</v>
      </c>
      <c r="BV33">
        <f t="shared" si="18"/>
        <v>0</v>
      </c>
      <c r="BW33">
        <f t="shared" si="18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6"/>
        <v>0</v>
      </c>
      <c r="CF33">
        <f t="shared" si="16"/>
        <v>0</v>
      </c>
      <c r="CG33">
        <f t="shared" si="16"/>
        <v>0</v>
      </c>
      <c r="CH33">
        <f t="shared" si="16"/>
        <v>0</v>
      </c>
      <c r="CI33">
        <f t="shared" si="16"/>
        <v>0</v>
      </c>
      <c r="CJ33">
        <f t="shared" si="16"/>
        <v>0</v>
      </c>
      <c r="CK33">
        <f t="shared" si="16"/>
        <v>0</v>
      </c>
      <c r="CL33">
        <f t="shared" si="16"/>
        <v>0</v>
      </c>
      <c r="CM33">
        <f t="shared" si="20"/>
        <v>0</v>
      </c>
      <c r="CN33">
        <f t="shared" si="20"/>
        <v>0</v>
      </c>
      <c r="CO33">
        <f t="shared" si="20"/>
        <v>0</v>
      </c>
      <c r="CP33">
        <f t="shared" si="20"/>
        <v>0</v>
      </c>
      <c r="CQ33">
        <f t="shared" si="20"/>
        <v>0</v>
      </c>
      <c r="CR33">
        <f t="shared" si="20"/>
        <v>0</v>
      </c>
      <c r="CS33">
        <f t="shared" si="20"/>
        <v>0</v>
      </c>
      <c r="CT33">
        <f t="shared" si="20"/>
        <v>0</v>
      </c>
      <c r="CU33">
        <f t="shared" si="20"/>
        <v>0</v>
      </c>
      <c r="CV33">
        <f t="shared" si="20"/>
        <v>0</v>
      </c>
      <c r="CW33">
        <f t="shared" si="20"/>
        <v>0</v>
      </c>
      <c r="CX33">
        <f t="shared" si="20"/>
        <v>0</v>
      </c>
      <c r="DA33">
        <f t="shared" si="3"/>
        <v>25254.250768703369</v>
      </c>
      <c r="DB33">
        <f t="shared" si="4"/>
        <v>-3730.2507687033685</v>
      </c>
    </row>
    <row r="34" spans="1:106" x14ac:dyDescent="0.2">
      <c r="A34" s="11">
        <v>1</v>
      </c>
      <c r="B34" s="2">
        <v>58.3</v>
      </c>
      <c r="C34" s="3">
        <v>101.1</v>
      </c>
      <c r="D34" s="2">
        <v>688.4</v>
      </c>
      <c r="E34" s="3">
        <v>11575.5</v>
      </c>
      <c r="F34" s="2">
        <v>78.900000000000006</v>
      </c>
      <c r="G34" s="12">
        <v>3334.9832678716048</v>
      </c>
      <c r="H34">
        <f t="shared" si="5"/>
        <v>3334.9832678716048</v>
      </c>
      <c r="J34" s="9">
        <v>34372</v>
      </c>
      <c r="Q34">
        <v>33</v>
      </c>
      <c r="R34">
        <f t="shared" si="15"/>
        <v>0</v>
      </c>
      <c r="S34">
        <f t="shared" si="15"/>
        <v>0</v>
      </c>
      <c r="T34">
        <f t="shared" si="15"/>
        <v>0</v>
      </c>
      <c r="U34">
        <f t="shared" si="15"/>
        <v>0</v>
      </c>
      <c r="V34">
        <f t="shared" si="15"/>
        <v>0</v>
      </c>
      <c r="W34">
        <f t="shared" si="15"/>
        <v>0</v>
      </c>
      <c r="X34">
        <f t="shared" si="15"/>
        <v>0</v>
      </c>
      <c r="Y34">
        <f t="shared" si="15"/>
        <v>0</v>
      </c>
      <c r="Z34">
        <f t="shared" si="15"/>
        <v>0</v>
      </c>
      <c r="AA34">
        <f t="shared" si="15"/>
        <v>0</v>
      </c>
      <c r="AB34">
        <f t="shared" si="15"/>
        <v>0</v>
      </c>
      <c r="AC34">
        <f t="shared" si="15"/>
        <v>0</v>
      </c>
      <c r="AD34">
        <f t="shared" si="15"/>
        <v>0</v>
      </c>
      <c r="AE34">
        <f t="shared" si="15"/>
        <v>0</v>
      </c>
      <c r="AF34">
        <f t="shared" si="15"/>
        <v>0</v>
      </c>
      <c r="AG34">
        <f t="shared" si="15"/>
        <v>0</v>
      </c>
      <c r="AH34">
        <f t="shared" si="19"/>
        <v>0</v>
      </c>
      <c r="AI34">
        <f t="shared" si="19"/>
        <v>0</v>
      </c>
      <c r="AJ34">
        <f t="shared" si="19"/>
        <v>0</v>
      </c>
      <c r="AK34">
        <f t="shared" si="19"/>
        <v>0</v>
      </c>
      <c r="AL34">
        <f t="shared" si="19"/>
        <v>0</v>
      </c>
      <c r="AM34">
        <f t="shared" si="19"/>
        <v>0</v>
      </c>
      <c r="AN34">
        <f t="shared" si="19"/>
        <v>0</v>
      </c>
      <c r="AO34">
        <f t="shared" si="19"/>
        <v>0</v>
      </c>
      <c r="AP34">
        <f t="shared" si="19"/>
        <v>0</v>
      </c>
      <c r="AQ34">
        <f t="shared" si="19"/>
        <v>0</v>
      </c>
      <c r="AR34">
        <f t="shared" si="19"/>
        <v>0</v>
      </c>
      <c r="AS34">
        <f t="shared" si="19"/>
        <v>0</v>
      </c>
      <c r="AT34">
        <f t="shared" si="19"/>
        <v>0</v>
      </c>
      <c r="AU34">
        <f t="shared" si="19"/>
        <v>0</v>
      </c>
      <c r="AV34">
        <f t="shared" si="19"/>
        <v>0</v>
      </c>
      <c r="AW34">
        <f t="shared" si="19"/>
        <v>-8.6261315459777332E-2</v>
      </c>
      <c r="AX34">
        <f t="shared" si="17"/>
        <v>1.0147729096597944</v>
      </c>
      <c r="AY34">
        <f t="shared" si="17"/>
        <v>-8.6261315459777332E-2</v>
      </c>
      <c r="AZ34">
        <f t="shared" si="17"/>
        <v>0</v>
      </c>
      <c r="BA34">
        <f t="shared" si="17"/>
        <v>0</v>
      </c>
      <c r="BB34">
        <f t="shared" si="17"/>
        <v>0</v>
      </c>
      <c r="BC34">
        <f t="shared" si="17"/>
        <v>0</v>
      </c>
      <c r="BD34">
        <f t="shared" si="17"/>
        <v>0</v>
      </c>
      <c r="BE34">
        <f t="shared" si="17"/>
        <v>0</v>
      </c>
      <c r="BF34">
        <f t="shared" si="8"/>
        <v>0</v>
      </c>
      <c r="BG34">
        <f t="shared" si="8"/>
        <v>0</v>
      </c>
      <c r="BH34">
        <f t="shared" si="18"/>
        <v>0</v>
      </c>
      <c r="BI34">
        <f t="shared" si="18"/>
        <v>0</v>
      </c>
      <c r="BJ34">
        <f t="shared" si="18"/>
        <v>0</v>
      </c>
      <c r="BK34">
        <f t="shared" si="18"/>
        <v>0</v>
      </c>
      <c r="BL34">
        <f t="shared" si="18"/>
        <v>0</v>
      </c>
      <c r="BM34">
        <f t="shared" si="18"/>
        <v>0</v>
      </c>
      <c r="BN34">
        <f t="shared" si="18"/>
        <v>0</v>
      </c>
      <c r="BO34">
        <f t="shared" si="18"/>
        <v>0</v>
      </c>
      <c r="BP34">
        <f t="shared" si="18"/>
        <v>0</v>
      </c>
      <c r="BQ34">
        <f t="shared" si="18"/>
        <v>0</v>
      </c>
      <c r="BR34">
        <f t="shared" si="18"/>
        <v>0</v>
      </c>
      <c r="BS34">
        <f t="shared" si="18"/>
        <v>0</v>
      </c>
      <c r="BT34">
        <f t="shared" si="18"/>
        <v>0</v>
      </c>
      <c r="BU34">
        <f t="shared" si="18"/>
        <v>0</v>
      </c>
      <c r="BV34">
        <f t="shared" si="18"/>
        <v>0</v>
      </c>
      <c r="BW34">
        <f t="shared" si="18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6"/>
        <v>0</v>
      </c>
      <c r="CF34">
        <f t="shared" si="16"/>
        <v>0</v>
      </c>
      <c r="CG34">
        <f t="shared" si="16"/>
        <v>0</v>
      </c>
      <c r="CH34">
        <f t="shared" si="16"/>
        <v>0</v>
      </c>
      <c r="CI34">
        <f t="shared" si="16"/>
        <v>0</v>
      </c>
      <c r="CJ34">
        <f t="shared" si="16"/>
        <v>0</v>
      </c>
      <c r="CK34">
        <f t="shared" si="16"/>
        <v>0</v>
      </c>
      <c r="CL34">
        <f t="shared" si="16"/>
        <v>0</v>
      </c>
      <c r="CM34">
        <f t="shared" si="20"/>
        <v>0</v>
      </c>
      <c r="CN34">
        <f t="shared" si="20"/>
        <v>0</v>
      </c>
      <c r="CO34">
        <f t="shared" si="20"/>
        <v>0</v>
      </c>
      <c r="CP34">
        <f t="shared" si="20"/>
        <v>0</v>
      </c>
      <c r="CQ34">
        <f t="shared" si="20"/>
        <v>0</v>
      </c>
      <c r="CR34">
        <f t="shared" si="20"/>
        <v>0</v>
      </c>
      <c r="CS34">
        <f t="shared" si="20"/>
        <v>0</v>
      </c>
      <c r="CT34">
        <f t="shared" si="20"/>
        <v>0</v>
      </c>
      <c r="CU34">
        <f t="shared" si="20"/>
        <v>0</v>
      </c>
      <c r="CV34">
        <f t="shared" si="20"/>
        <v>0</v>
      </c>
      <c r="CW34">
        <f t="shared" si="20"/>
        <v>0</v>
      </c>
      <c r="CX34">
        <f t="shared" si="20"/>
        <v>0</v>
      </c>
      <c r="DA34">
        <f t="shared" si="3"/>
        <v>31035.456062361045</v>
      </c>
      <c r="DB34">
        <f t="shared" si="4"/>
        <v>3336.543937638955</v>
      </c>
    </row>
    <row r="35" spans="1:106" x14ac:dyDescent="0.2">
      <c r="A35" s="11">
        <v>1</v>
      </c>
      <c r="B35" s="2">
        <v>57.7</v>
      </c>
      <c r="C35" s="3">
        <v>100.6</v>
      </c>
      <c r="D35" s="2">
        <v>617.5</v>
      </c>
      <c r="E35" s="3">
        <v>1787.1</v>
      </c>
      <c r="F35" s="2">
        <v>72.900000000000006</v>
      </c>
      <c r="G35" s="12">
        <v>-2282.3615192975776</v>
      </c>
      <c r="H35">
        <f t="shared" si="5"/>
        <v>2282.3615192975776</v>
      </c>
      <c r="J35" s="9">
        <v>23670</v>
      </c>
      <c r="Q35">
        <v>34</v>
      </c>
      <c r="R35">
        <f t="shared" si="15"/>
        <v>0</v>
      </c>
      <c r="S35">
        <f t="shared" si="15"/>
        <v>0</v>
      </c>
      <c r="T35">
        <f t="shared" si="15"/>
        <v>0</v>
      </c>
      <c r="U35">
        <f t="shared" si="15"/>
        <v>0</v>
      </c>
      <c r="V35">
        <f t="shared" si="15"/>
        <v>0</v>
      </c>
      <c r="W35">
        <f t="shared" si="15"/>
        <v>0</v>
      </c>
      <c r="X35">
        <f t="shared" si="15"/>
        <v>0</v>
      </c>
      <c r="Y35">
        <f t="shared" si="15"/>
        <v>0</v>
      </c>
      <c r="Z35">
        <f t="shared" si="15"/>
        <v>0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5"/>
        <v>0</v>
      </c>
      <c r="AE35">
        <f t="shared" si="15"/>
        <v>0</v>
      </c>
      <c r="AF35">
        <f t="shared" si="15"/>
        <v>0</v>
      </c>
      <c r="AG35">
        <f t="shared" si="15"/>
        <v>0</v>
      </c>
      <c r="AH35">
        <f t="shared" si="19"/>
        <v>0</v>
      </c>
      <c r="AI35">
        <f t="shared" si="19"/>
        <v>0</v>
      </c>
      <c r="AJ35">
        <f t="shared" si="19"/>
        <v>0</v>
      </c>
      <c r="AK35">
        <f t="shared" si="19"/>
        <v>0</v>
      </c>
      <c r="AL35">
        <f t="shared" si="19"/>
        <v>0</v>
      </c>
      <c r="AM35">
        <f t="shared" si="19"/>
        <v>0</v>
      </c>
      <c r="AN35">
        <f t="shared" si="19"/>
        <v>0</v>
      </c>
      <c r="AO35">
        <f t="shared" si="19"/>
        <v>0</v>
      </c>
      <c r="AP35">
        <f t="shared" si="19"/>
        <v>0</v>
      </c>
      <c r="AQ35">
        <f t="shared" si="19"/>
        <v>0</v>
      </c>
      <c r="AR35">
        <f t="shared" si="19"/>
        <v>0</v>
      </c>
      <c r="AS35">
        <f t="shared" si="19"/>
        <v>0</v>
      </c>
      <c r="AT35">
        <f t="shared" si="19"/>
        <v>0</v>
      </c>
      <c r="AU35">
        <f t="shared" si="19"/>
        <v>0</v>
      </c>
      <c r="AV35">
        <f t="shared" si="19"/>
        <v>0</v>
      </c>
      <c r="AW35">
        <f t="shared" si="19"/>
        <v>0</v>
      </c>
      <c r="AX35">
        <f t="shared" si="17"/>
        <v>-8.6261315459777332E-2</v>
      </c>
      <c r="AY35">
        <f t="shared" si="17"/>
        <v>1.0147729096597944</v>
      </c>
      <c r="AZ35">
        <f t="shared" si="17"/>
        <v>-8.6261315459777332E-2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8"/>
        <v>0</v>
      </c>
      <c r="BG35">
        <f t="shared" si="8"/>
        <v>0</v>
      </c>
      <c r="BH35">
        <f t="shared" si="18"/>
        <v>0</v>
      </c>
      <c r="BI35">
        <f t="shared" si="18"/>
        <v>0</v>
      </c>
      <c r="BJ35">
        <f t="shared" si="18"/>
        <v>0</v>
      </c>
      <c r="BK35">
        <f t="shared" si="18"/>
        <v>0</v>
      </c>
      <c r="BL35">
        <f t="shared" si="18"/>
        <v>0</v>
      </c>
      <c r="BM35">
        <f t="shared" si="18"/>
        <v>0</v>
      </c>
      <c r="BN35">
        <f t="shared" si="18"/>
        <v>0</v>
      </c>
      <c r="BO35">
        <f t="shared" si="18"/>
        <v>0</v>
      </c>
      <c r="BP35">
        <f t="shared" si="18"/>
        <v>0</v>
      </c>
      <c r="BQ35">
        <f t="shared" si="18"/>
        <v>0</v>
      </c>
      <c r="BR35">
        <f t="shared" si="18"/>
        <v>0</v>
      </c>
      <c r="BS35">
        <f t="shared" si="18"/>
        <v>0</v>
      </c>
      <c r="BT35">
        <f t="shared" si="18"/>
        <v>0</v>
      </c>
      <c r="BU35">
        <f t="shared" si="18"/>
        <v>0</v>
      </c>
      <c r="BV35">
        <f t="shared" si="18"/>
        <v>0</v>
      </c>
      <c r="BW35">
        <f t="shared" si="18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6"/>
        <v>0</v>
      </c>
      <c r="CF35">
        <f t="shared" si="16"/>
        <v>0</v>
      </c>
      <c r="CG35">
        <f t="shared" si="16"/>
        <v>0</v>
      </c>
      <c r="CH35">
        <f t="shared" si="16"/>
        <v>0</v>
      </c>
      <c r="CI35">
        <f t="shared" si="16"/>
        <v>0</v>
      </c>
      <c r="CJ35">
        <f t="shared" si="16"/>
        <v>0</v>
      </c>
      <c r="CK35">
        <f t="shared" si="16"/>
        <v>0</v>
      </c>
      <c r="CL35">
        <f t="shared" si="16"/>
        <v>0</v>
      </c>
      <c r="CM35">
        <f t="shared" si="20"/>
        <v>0</v>
      </c>
      <c r="CN35">
        <f t="shared" si="20"/>
        <v>0</v>
      </c>
      <c r="CO35">
        <f t="shared" si="20"/>
        <v>0</v>
      </c>
      <c r="CP35">
        <f t="shared" si="20"/>
        <v>0</v>
      </c>
      <c r="CQ35">
        <f t="shared" si="20"/>
        <v>0</v>
      </c>
      <c r="CR35">
        <f t="shared" si="20"/>
        <v>0</v>
      </c>
      <c r="CS35">
        <f t="shared" si="20"/>
        <v>0</v>
      </c>
      <c r="CT35">
        <f t="shared" si="20"/>
        <v>0</v>
      </c>
      <c r="CU35">
        <f t="shared" si="20"/>
        <v>0</v>
      </c>
      <c r="CV35">
        <f t="shared" si="20"/>
        <v>0</v>
      </c>
      <c r="CW35">
        <f t="shared" si="20"/>
        <v>0</v>
      </c>
      <c r="CX35">
        <f t="shared" si="20"/>
        <v>0</v>
      </c>
      <c r="DA35">
        <f t="shared" si="3"/>
        <v>25951.651420053244</v>
      </c>
      <c r="DB35">
        <f t="shared" si="4"/>
        <v>-2281.6514200532438</v>
      </c>
    </row>
    <row r="36" spans="1:106" x14ac:dyDescent="0.2">
      <c r="A36" s="11">
        <v>1</v>
      </c>
      <c r="B36" s="2">
        <v>57.4</v>
      </c>
      <c r="C36" s="3">
        <v>100.1</v>
      </c>
      <c r="D36" s="2">
        <v>690.1</v>
      </c>
      <c r="E36" s="3">
        <v>7127.1</v>
      </c>
      <c r="F36" s="2">
        <v>63.6</v>
      </c>
      <c r="G36" s="12">
        <v>-1399.4708012886913</v>
      </c>
      <c r="H36">
        <f t="shared" si="5"/>
        <v>1399.4708012886913</v>
      </c>
      <c r="J36" s="9">
        <v>22813</v>
      </c>
      <c r="Q36">
        <v>35</v>
      </c>
      <c r="R36">
        <f t="shared" si="15"/>
        <v>0</v>
      </c>
      <c r="S36">
        <f t="shared" si="15"/>
        <v>0</v>
      </c>
      <c r="T36">
        <f t="shared" si="15"/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9"/>
        <v>0</v>
      </c>
      <c r="AI36">
        <f t="shared" si="19"/>
        <v>0</v>
      </c>
      <c r="AJ36">
        <f t="shared" si="19"/>
        <v>0</v>
      </c>
      <c r="AK36">
        <f t="shared" si="19"/>
        <v>0</v>
      </c>
      <c r="AL36">
        <f t="shared" si="19"/>
        <v>0</v>
      </c>
      <c r="AM36">
        <f t="shared" si="19"/>
        <v>0</v>
      </c>
      <c r="AN36">
        <f t="shared" si="19"/>
        <v>0</v>
      </c>
      <c r="AO36">
        <f t="shared" si="19"/>
        <v>0</v>
      </c>
      <c r="AP36">
        <f t="shared" si="19"/>
        <v>0</v>
      </c>
      <c r="AQ36">
        <f t="shared" si="19"/>
        <v>0</v>
      </c>
      <c r="AR36">
        <f t="shared" si="19"/>
        <v>0</v>
      </c>
      <c r="AS36">
        <f t="shared" si="19"/>
        <v>0</v>
      </c>
      <c r="AT36">
        <f t="shared" si="19"/>
        <v>0</v>
      </c>
      <c r="AU36">
        <f t="shared" si="19"/>
        <v>0</v>
      </c>
      <c r="AV36">
        <f t="shared" si="19"/>
        <v>0</v>
      </c>
      <c r="AW36">
        <f t="shared" si="19"/>
        <v>0</v>
      </c>
      <c r="AX36">
        <f t="shared" si="17"/>
        <v>0</v>
      </c>
      <c r="AY36">
        <f t="shared" si="17"/>
        <v>-8.6261315459777332E-2</v>
      </c>
      <c r="AZ36">
        <f t="shared" si="17"/>
        <v>1.0147729096597944</v>
      </c>
      <c r="BA36">
        <f t="shared" si="17"/>
        <v>-8.6261315459777332E-2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8"/>
        <v>0</v>
      </c>
      <c r="BG36">
        <f t="shared" si="8"/>
        <v>0</v>
      </c>
      <c r="BH36">
        <f t="shared" si="18"/>
        <v>0</v>
      </c>
      <c r="BI36">
        <f t="shared" si="18"/>
        <v>0</v>
      </c>
      <c r="BJ36">
        <f t="shared" si="18"/>
        <v>0</v>
      </c>
      <c r="BK36">
        <f t="shared" si="18"/>
        <v>0</v>
      </c>
      <c r="BL36">
        <f t="shared" si="18"/>
        <v>0</v>
      </c>
      <c r="BM36">
        <f t="shared" si="18"/>
        <v>0</v>
      </c>
      <c r="BN36">
        <f t="shared" si="18"/>
        <v>0</v>
      </c>
      <c r="BO36">
        <f t="shared" si="18"/>
        <v>0</v>
      </c>
      <c r="BP36">
        <f t="shared" si="18"/>
        <v>0</v>
      </c>
      <c r="BQ36">
        <f t="shared" si="18"/>
        <v>0</v>
      </c>
      <c r="BR36">
        <f t="shared" si="18"/>
        <v>0</v>
      </c>
      <c r="BS36">
        <f t="shared" si="18"/>
        <v>0</v>
      </c>
      <c r="BT36">
        <f t="shared" si="18"/>
        <v>0</v>
      </c>
      <c r="BU36">
        <f t="shared" si="18"/>
        <v>0</v>
      </c>
      <c r="BV36">
        <f t="shared" si="18"/>
        <v>0</v>
      </c>
      <c r="BW36">
        <f t="shared" si="18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6"/>
        <v>0</v>
      </c>
      <c r="CF36">
        <f t="shared" si="16"/>
        <v>0</v>
      </c>
      <c r="CG36">
        <f t="shared" si="16"/>
        <v>0</v>
      </c>
      <c r="CH36">
        <f t="shared" si="16"/>
        <v>0</v>
      </c>
      <c r="CI36">
        <f t="shared" si="16"/>
        <v>0</v>
      </c>
      <c r="CJ36">
        <f t="shared" si="16"/>
        <v>0</v>
      </c>
      <c r="CK36">
        <f t="shared" si="16"/>
        <v>0</v>
      </c>
      <c r="CL36">
        <f t="shared" si="16"/>
        <v>0</v>
      </c>
      <c r="CM36">
        <f t="shared" si="20"/>
        <v>0</v>
      </c>
      <c r="CN36">
        <f t="shared" si="20"/>
        <v>0</v>
      </c>
      <c r="CO36">
        <f t="shared" si="20"/>
        <v>0</v>
      </c>
      <c r="CP36">
        <f t="shared" si="20"/>
        <v>0</v>
      </c>
      <c r="CQ36">
        <f t="shared" si="20"/>
        <v>0</v>
      </c>
      <c r="CR36">
        <f t="shared" si="20"/>
        <v>0</v>
      </c>
      <c r="CS36">
        <f t="shared" si="20"/>
        <v>0</v>
      </c>
      <c r="CT36">
        <f t="shared" si="20"/>
        <v>0</v>
      </c>
      <c r="CU36">
        <f t="shared" si="20"/>
        <v>0</v>
      </c>
      <c r="CV36">
        <f t="shared" si="20"/>
        <v>0</v>
      </c>
      <c r="CW36">
        <f t="shared" si="20"/>
        <v>0</v>
      </c>
      <c r="CX36">
        <f t="shared" si="20"/>
        <v>0</v>
      </c>
      <c r="DA36">
        <f t="shared" si="3"/>
        <v>24213.817521662771</v>
      </c>
      <c r="DB36">
        <f t="shared" si="4"/>
        <v>-1400.8175216627715</v>
      </c>
    </row>
    <row r="37" spans="1:106" x14ac:dyDescent="0.2">
      <c r="A37" s="11">
        <v>1</v>
      </c>
      <c r="B37" s="2">
        <v>56.9</v>
      </c>
      <c r="C37" s="3">
        <v>102.3</v>
      </c>
      <c r="D37" s="2">
        <v>817.1</v>
      </c>
      <c r="E37" s="3">
        <v>19588.400000000001</v>
      </c>
      <c r="F37" s="2">
        <v>68.8</v>
      </c>
      <c r="G37" s="12">
        <v>-1972.6421377501101</v>
      </c>
      <c r="H37">
        <f t="shared" si="5"/>
        <v>1972.6421377501101</v>
      </c>
      <c r="J37" s="9">
        <v>29095</v>
      </c>
      <c r="Q37">
        <v>36</v>
      </c>
      <c r="R37">
        <f t="shared" si="15"/>
        <v>0</v>
      </c>
      <c r="S37">
        <f t="shared" si="15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ref="AG37" si="21">IF(AND(AG$1=$Q37,OR(AG$1=1,AG$1=85)),$L$2,IF(ABS(AG$1-$Q37)=1,$N$2,IF(AG$1=$Q37,$M$2,0)))</f>
        <v>0</v>
      </c>
      <c r="AH37">
        <f t="shared" si="19"/>
        <v>0</v>
      </c>
      <c r="AI37">
        <f t="shared" si="19"/>
        <v>0</v>
      </c>
      <c r="AJ37">
        <f t="shared" si="19"/>
        <v>0</v>
      </c>
      <c r="AK37">
        <f t="shared" si="19"/>
        <v>0</v>
      </c>
      <c r="AL37">
        <f t="shared" si="19"/>
        <v>0</v>
      </c>
      <c r="AM37">
        <f t="shared" si="19"/>
        <v>0</v>
      </c>
      <c r="AN37">
        <f t="shared" si="19"/>
        <v>0</v>
      </c>
      <c r="AO37">
        <f t="shared" si="19"/>
        <v>0</v>
      </c>
      <c r="AP37">
        <f t="shared" si="19"/>
        <v>0</v>
      </c>
      <c r="AQ37">
        <f t="shared" si="19"/>
        <v>0</v>
      </c>
      <c r="AR37">
        <f t="shared" si="19"/>
        <v>0</v>
      </c>
      <c r="AS37">
        <f t="shared" si="19"/>
        <v>0</v>
      </c>
      <c r="AT37">
        <f t="shared" si="19"/>
        <v>0</v>
      </c>
      <c r="AU37">
        <f t="shared" si="19"/>
        <v>0</v>
      </c>
      <c r="AV37">
        <f t="shared" si="19"/>
        <v>0</v>
      </c>
      <c r="AW37">
        <f t="shared" si="19"/>
        <v>0</v>
      </c>
      <c r="AX37">
        <f t="shared" si="17"/>
        <v>0</v>
      </c>
      <c r="AY37">
        <f t="shared" si="17"/>
        <v>0</v>
      </c>
      <c r="AZ37">
        <f t="shared" si="17"/>
        <v>-8.6261315459777332E-2</v>
      </c>
      <c r="BA37">
        <f t="shared" si="17"/>
        <v>1.0147729096597944</v>
      </c>
      <c r="BB37">
        <f t="shared" si="17"/>
        <v>-8.6261315459777332E-2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8"/>
        <v>0</v>
      </c>
      <c r="BG37">
        <f t="shared" si="8"/>
        <v>0</v>
      </c>
      <c r="BH37">
        <f t="shared" si="18"/>
        <v>0</v>
      </c>
      <c r="BI37">
        <f t="shared" si="18"/>
        <v>0</v>
      </c>
      <c r="BJ37">
        <f t="shared" si="18"/>
        <v>0</v>
      </c>
      <c r="BK37">
        <f t="shared" si="18"/>
        <v>0</v>
      </c>
      <c r="BL37">
        <f t="shared" si="18"/>
        <v>0</v>
      </c>
      <c r="BM37">
        <f t="shared" si="18"/>
        <v>0</v>
      </c>
      <c r="BN37">
        <f t="shared" si="18"/>
        <v>0</v>
      </c>
      <c r="BO37">
        <f t="shared" si="18"/>
        <v>0</v>
      </c>
      <c r="BP37">
        <f t="shared" si="18"/>
        <v>0</v>
      </c>
      <c r="BQ37">
        <f t="shared" si="18"/>
        <v>0</v>
      </c>
      <c r="BR37">
        <f t="shared" si="18"/>
        <v>0</v>
      </c>
      <c r="BS37">
        <f t="shared" si="18"/>
        <v>0</v>
      </c>
      <c r="BT37">
        <f t="shared" si="18"/>
        <v>0</v>
      </c>
      <c r="BU37">
        <f t="shared" si="18"/>
        <v>0</v>
      </c>
      <c r="BV37">
        <f t="shared" si="18"/>
        <v>0</v>
      </c>
      <c r="BW37">
        <f t="shared" si="18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6"/>
        <v>0</v>
      </c>
      <c r="CF37">
        <f t="shared" si="16"/>
        <v>0</v>
      </c>
      <c r="CG37">
        <f t="shared" si="16"/>
        <v>0</v>
      </c>
      <c r="CH37">
        <f t="shared" si="16"/>
        <v>0</v>
      </c>
      <c r="CI37">
        <f t="shared" si="16"/>
        <v>0</v>
      </c>
      <c r="CJ37">
        <f t="shared" si="16"/>
        <v>0</v>
      </c>
      <c r="CK37">
        <f t="shared" si="16"/>
        <v>0</v>
      </c>
      <c r="CL37">
        <f t="shared" si="16"/>
        <v>0</v>
      </c>
      <c r="CM37">
        <f t="shared" si="20"/>
        <v>0</v>
      </c>
      <c r="CN37">
        <f t="shared" si="20"/>
        <v>0</v>
      </c>
      <c r="CO37">
        <f t="shared" si="20"/>
        <v>0</v>
      </c>
      <c r="CP37">
        <f t="shared" si="20"/>
        <v>0</v>
      </c>
      <c r="CQ37">
        <f t="shared" si="20"/>
        <v>0</v>
      </c>
      <c r="CR37">
        <f t="shared" si="20"/>
        <v>0</v>
      </c>
      <c r="CS37">
        <f t="shared" si="20"/>
        <v>0</v>
      </c>
      <c r="CT37">
        <f t="shared" si="20"/>
        <v>0</v>
      </c>
      <c r="CU37">
        <f t="shared" si="20"/>
        <v>0</v>
      </c>
      <c r="CV37">
        <f t="shared" si="20"/>
        <v>0</v>
      </c>
      <c r="CW37">
        <f t="shared" si="20"/>
        <v>0</v>
      </c>
      <c r="CX37">
        <f t="shared" si="20"/>
        <v>0</v>
      </c>
      <c r="DA37">
        <f t="shared" si="3"/>
        <v>31069.971781493441</v>
      </c>
      <c r="DB37">
        <f t="shared" si="4"/>
        <v>-1974.9717814934411</v>
      </c>
    </row>
    <row r="38" spans="1:106" x14ac:dyDescent="0.2">
      <c r="A38" s="11">
        <v>1</v>
      </c>
      <c r="B38" s="2">
        <v>58.2</v>
      </c>
      <c r="C38" s="3">
        <v>101.4</v>
      </c>
      <c r="D38" s="2">
        <v>490.8</v>
      </c>
      <c r="E38" s="3">
        <v>83.3</v>
      </c>
      <c r="F38" s="2">
        <v>70.2</v>
      </c>
      <c r="G38" s="12">
        <v>4445.4240385970479</v>
      </c>
      <c r="H38">
        <f t="shared" si="5"/>
        <v>4445.4240385970479</v>
      </c>
      <c r="J38" s="9">
        <v>28834</v>
      </c>
      <c r="Q38">
        <v>37</v>
      </c>
      <c r="R38">
        <f t="shared" ref="R38:AG53" si="22">IF(AND(R$1=$Q38,OR(R$1=1,R$1=85)),$L$2,IF(ABS(R$1-$Q38)=1,$N$2,IF(R$1=$Q38,$M$2,0)))</f>
        <v>0</v>
      </c>
      <c r="S38">
        <f t="shared" si="22"/>
        <v>0</v>
      </c>
      <c r="T38">
        <f t="shared" si="22"/>
        <v>0</v>
      </c>
      <c r="U38">
        <f t="shared" si="22"/>
        <v>0</v>
      </c>
      <c r="V38">
        <f t="shared" si="22"/>
        <v>0</v>
      </c>
      <c r="W38">
        <f t="shared" si="22"/>
        <v>0</v>
      </c>
      <c r="X38">
        <f t="shared" si="22"/>
        <v>0</v>
      </c>
      <c r="Y38">
        <f t="shared" si="22"/>
        <v>0</v>
      </c>
      <c r="Z38">
        <f t="shared" si="22"/>
        <v>0</v>
      </c>
      <c r="AA38">
        <f t="shared" si="22"/>
        <v>0</v>
      </c>
      <c r="AB38">
        <f t="shared" si="22"/>
        <v>0</v>
      </c>
      <c r="AC38">
        <f t="shared" si="22"/>
        <v>0</v>
      </c>
      <c r="AD38">
        <f t="shared" si="22"/>
        <v>0</v>
      </c>
      <c r="AE38">
        <f t="shared" si="22"/>
        <v>0</v>
      </c>
      <c r="AF38">
        <f t="shared" si="22"/>
        <v>0</v>
      </c>
      <c r="AG38">
        <f t="shared" si="22"/>
        <v>0</v>
      </c>
      <c r="AH38">
        <f t="shared" si="19"/>
        <v>0</v>
      </c>
      <c r="AI38">
        <f t="shared" si="19"/>
        <v>0</v>
      </c>
      <c r="AJ38">
        <f t="shared" si="19"/>
        <v>0</v>
      </c>
      <c r="AK38">
        <f t="shared" si="19"/>
        <v>0</v>
      </c>
      <c r="AL38">
        <f t="shared" si="19"/>
        <v>0</v>
      </c>
      <c r="AM38">
        <f t="shared" si="19"/>
        <v>0</v>
      </c>
      <c r="AN38">
        <f t="shared" si="19"/>
        <v>0</v>
      </c>
      <c r="AO38">
        <f t="shared" si="19"/>
        <v>0</v>
      </c>
      <c r="AP38">
        <f t="shared" si="19"/>
        <v>0</v>
      </c>
      <c r="AQ38">
        <f t="shared" si="19"/>
        <v>0</v>
      </c>
      <c r="AR38">
        <f t="shared" si="19"/>
        <v>0</v>
      </c>
      <c r="AS38">
        <f t="shared" si="19"/>
        <v>0</v>
      </c>
      <c r="AT38">
        <f t="shared" si="19"/>
        <v>0</v>
      </c>
      <c r="AU38">
        <f t="shared" si="19"/>
        <v>0</v>
      </c>
      <c r="AV38">
        <f t="shared" si="19"/>
        <v>0</v>
      </c>
      <c r="AW38">
        <f t="shared" si="19"/>
        <v>0</v>
      </c>
      <c r="AX38">
        <f t="shared" si="17"/>
        <v>0</v>
      </c>
      <c r="AY38">
        <f t="shared" si="17"/>
        <v>0</v>
      </c>
      <c r="AZ38">
        <f t="shared" si="17"/>
        <v>0</v>
      </c>
      <c r="BA38">
        <f t="shared" si="17"/>
        <v>-8.6261315459777332E-2</v>
      </c>
      <c r="BB38">
        <f t="shared" si="17"/>
        <v>1.0147729096597944</v>
      </c>
      <c r="BC38">
        <f t="shared" si="17"/>
        <v>-8.6261315459777332E-2</v>
      </c>
      <c r="BD38">
        <f t="shared" si="17"/>
        <v>0</v>
      </c>
      <c r="BE38">
        <f t="shared" si="17"/>
        <v>0</v>
      </c>
      <c r="BF38">
        <f t="shared" si="8"/>
        <v>0</v>
      </c>
      <c r="BG38">
        <f t="shared" si="8"/>
        <v>0</v>
      </c>
      <c r="BH38">
        <f t="shared" si="18"/>
        <v>0</v>
      </c>
      <c r="BI38">
        <f t="shared" si="18"/>
        <v>0</v>
      </c>
      <c r="BJ38">
        <f t="shared" si="18"/>
        <v>0</v>
      </c>
      <c r="BK38">
        <f t="shared" si="18"/>
        <v>0</v>
      </c>
      <c r="BL38">
        <f t="shared" si="18"/>
        <v>0</v>
      </c>
      <c r="BM38">
        <f t="shared" si="18"/>
        <v>0</v>
      </c>
      <c r="BN38">
        <f t="shared" si="18"/>
        <v>0</v>
      </c>
      <c r="BO38">
        <f t="shared" si="18"/>
        <v>0</v>
      </c>
      <c r="BP38">
        <f t="shared" si="18"/>
        <v>0</v>
      </c>
      <c r="BQ38">
        <f t="shared" si="18"/>
        <v>0</v>
      </c>
      <c r="BR38">
        <f t="shared" si="18"/>
        <v>0</v>
      </c>
      <c r="BS38">
        <f t="shared" si="18"/>
        <v>0</v>
      </c>
      <c r="BT38">
        <f t="shared" si="18"/>
        <v>0</v>
      </c>
      <c r="BU38">
        <f t="shared" si="18"/>
        <v>0</v>
      </c>
      <c r="BV38">
        <f t="shared" si="18"/>
        <v>0</v>
      </c>
      <c r="BW38">
        <f t="shared" si="18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20"/>
        <v>0</v>
      </c>
      <c r="CN38">
        <f t="shared" si="20"/>
        <v>0</v>
      </c>
      <c r="CO38">
        <f t="shared" si="20"/>
        <v>0</v>
      </c>
      <c r="CP38">
        <f t="shared" si="20"/>
        <v>0</v>
      </c>
      <c r="CQ38">
        <f t="shared" si="20"/>
        <v>0</v>
      </c>
      <c r="CR38">
        <f t="shared" si="20"/>
        <v>0</v>
      </c>
      <c r="CS38">
        <f t="shared" si="20"/>
        <v>0</v>
      </c>
      <c r="CT38">
        <f t="shared" si="20"/>
        <v>0</v>
      </c>
      <c r="CU38">
        <f t="shared" si="20"/>
        <v>0</v>
      </c>
      <c r="CV38">
        <f t="shared" si="20"/>
        <v>0</v>
      </c>
      <c r="CW38">
        <f t="shared" si="20"/>
        <v>0</v>
      </c>
      <c r="CX38">
        <f t="shared" si="20"/>
        <v>0</v>
      </c>
      <c r="DA38">
        <f t="shared" si="3"/>
        <v>24388.779734007621</v>
      </c>
      <c r="DB38">
        <f t="shared" si="4"/>
        <v>4445.2202659923787</v>
      </c>
    </row>
    <row r="39" spans="1:106" x14ac:dyDescent="0.2">
      <c r="A39" s="11">
        <v>1</v>
      </c>
      <c r="B39" s="2">
        <v>53.5</v>
      </c>
      <c r="C39" s="3">
        <v>96.9</v>
      </c>
      <c r="D39" s="2">
        <v>791</v>
      </c>
      <c r="E39" s="3">
        <v>672.4</v>
      </c>
      <c r="F39" s="2">
        <v>65</v>
      </c>
      <c r="G39" s="12">
        <v>8623.5500440640426</v>
      </c>
      <c r="H39">
        <f t="shared" si="5"/>
        <v>8623.5500440640426</v>
      </c>
      <c r="J39" s="9">
        <v>25755</v>
      </c>
      <c r="Q39">
        <v>38</v>
      </c>
      <c r="R39">
        <f t="shared" si="22"/>
        <v>0</v>
      </c>
      <c r="S39">
        <f t="shared" si="22"/>
        <v>0</v>
      </c>
      <c r="T39">
        <f t="shared" si="22"/>
        <v>0</v>
      </c>
      <c r="U39">
        <f t="shared" si="22"/>
        <v>0</v>
      </c>
      <c r="V39">
        <f t="shared" si="22"/>
        <v>0</v>
      </c>
      <c r="W39">
        <f t="shared" si="22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0</v>
      </c>
      <c r="AC39">
        <f t="shared" si="22"/>
        <v>0</v>
      </c>
      <c r="AD39">
        <f t="shared" si="22"/>
        <v>0</v>
      </c>
      <c r="AE39">
        <f t="shared" si="22"/>
        <v>0</v>
      </c>
      <c r="AF39">
        <f t="shared" si="22"/>
        <v>0</v>
      </c>
      <c r="AG39">
        <f t="shared" si="22"/>
        <v>0</v>
      </c>
      <c r="AH39">
        <f t="shared" si="19"/>
        <v>0</v>
      </c>
      <c r="AI39">
        <f t="shared" si="19"/>
        <v>0</v>
      </c>
      <c r="AJ39">
        <f t="shared" si="19"/>
        <v>0</v>
      </c>
      <c r="AK39">
        <f t="shared" si="19"/>
        <v>0</v>
      </c>
      <c r="AL39">
        <f t="shared" si="19"/>
        <v>0</v>
      </c>
      <c r="AM39">
        <f t="shared" si="19"/>
        <v>0</v>
      </c>
      <c r="AN39">
        <f t="shared" si="19"/>
        <v>0</v>
      </c>
      <c r="AO39">
        <f t="shared" si="19"/>
        <v>0</v>
      </c>
      <c r="AP39">
        <f t="shared" si="19"/>
        <v>0</v>
      </c>
      <c r="AQ39">
        <f t="shared" si="19"/>
        <v>0</v>
      </c>
      <c r="AR39">
        <f t="shared" si="19"/>
        <v>0</v>
      </c>
      <c r="AS39">
        <f t="shared" si="19"/>
        <v>0</v>
      </c>
      <c r="AT39">
        <f t="shared" si="19"/>
        <v>0</v>
      </c>
      <c r="AU39">
        <f t="shared" si="19"/>
        <v>0</v>
      </c>
      <c r="AV39">
        <f t="shared" si="19"/>
        <v>0</v>
      </c>
      <c r="AW39">
        <f t="shared" si="19"/>
        <v>0</v>
      </c>
      <c r="AX39">
        <f t="shared" si="17"/>
        <v>0</v>
      </c>
      <c r="AY39">
        <f t="shared" si="17"/>
        <v>0</v>
      </c>
      <c r="AZ39">
        <f t="shared" si="17"/>
        <v>0</v>
      </c>
      <c r="BA39">
        <f t="shared" si="17"/>
        <v>0</v>
      </c>
      <c r="BB39">
        <f t="shared" si="17"/>
        <v>-8.6261315459777332E-2</v>
      </c>
      <c r="BC39">
        <f t="shared" si="17"/>
        <v>1.0147729096597944</v>
      </c>
      <c r="BD39">
        <f t="shared" si="17"/>
        <v>-8.6261315459777332E-2</v>
      </c>
      <c r="BE39">
        <f t="shared" si="17"/>
        <v>0</v>
      </c>
      <c r="BF39">
        <f t="shared" si="8"/>
        <v>0</v>
      </c>
      <c r="BG39">
        <f t="shared" si="8"/>
        <v>0</v>
      </c>
      <c r="BH39">
        <f t="shared" si="18"/>
        <v>0</v>
      </c>
      <c r="BI39">
        <f t="shared" si="18"/>
        <v>0</v>
      </c>
      <c r="BJ39">
        <f t="shared" si="18"/>
        <v>0</v>
      </c>
      <c r="BK39">
        <f t="shared" si="18"/>
        <v>0</v>
      </c>
      <c r="BL39">
        <f t="shared" si="18"/>
        <v>0</v>
      </c>
      <c r="BM39">
        <f t="shared" si="18"/>
        <v>0</v>
      </c>
      <c r="BN39">
        <f t="shared" si="18"/>
        <v>0</v>
      </c>
      <c r="BO39">
        <f t="shared" si="18"/>
        <v>0</v>
      </c>
      <c r="BP39">
        <f t="shared" si="18"/>
        <v>0</v>
      </c>
      <c r="BQ39">
        <f t="shared" si="18"/>
        <v>0</v>
      </c>
      <c r="BR39">
        <f t="shared" si="18"/>
        <v>0</v>
      </c>
      <c r="BS39">
        <f t="shared" si="18"/>
        <v>0</v>
      </c>
      <c r="BT39">
        <f t="shared" si="18"/>
        <v>0</v>
      </c>
      <c r="BU39">
        <f t="shared" si="18"/>
        <v>0</v>
      </c>
      <c r="BV39">
        <f t="shared" si="18"/>
        <v>0</v>
      </c>
      <c r="BW39">
        <f t="shared" si="18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6"/>
        <v>0</v>
      </c>
      <c r="CF39">
        <f t="shared" si="16"/>
        <v>0</v>
      </c>
      <c r="CG39">
        <f t="shared" si="16"/>
        <v>0</v>
      </c>
      <c r="CH39">
        <f t="shared" si="16"/>
        <v>0</v>
      </c>
      <c r="CI39">
        <f t="shared" si="16"/>
        <v>0</v>
      </c>
      <c r="CJ39">
        <f t="shared" si="16"/>
        <v>0</v>
      </c>
      <c r="CK39">
        <f t="shared" si="16"/>
        <v>0</v>
      </c>
      <c r="CL39">
        <f t="shared" si="16"/>
        <v>0</v>
      </c>
      <c r="CM39">
        <f t="shared" si="20"/>
        <v>0</v>
      </c>
      <c r="CN39">
        <f t="shared" si="20"/>
        <v>0</v>
      </c>
      <c r="CO39">
        <f t="shared" si="20"/>
        <v>0</v>
      </c>
      <c r="CP39">
        <f t="shared" si="20"/>
        <v>0</v>
      </c>
      <c r="CQ39">
        <f t="shared" si="20"/>
        <v>0</v>
      </c>
      <c r="CR39">
        <f t="shared" si="20"/>
        <v>0</v>
      </c>
      <c r="CS39">
        <f t="shared" si="20"/>
        <v>0</v>
      </c>
      <c r="CT39">
        <f t="shared" si="20"/>
        <v>0</v>
      </c>
      <c r="CU39">
        <f t="shared" si="20"/>
        <v>0</v>
      </c>
      <c r="CV39">
        <f t="shared" si="20"/>
        <v>0</v>
      </c>
      <c r="CW39">
        <f t="shared" si="20"/>
        <v>0</v>
      </c>
      <c r="CX39">
        <f t="shared" si="20"/>
        <v>0</v>
      </c>
      <c r="DA39">
        <f t="shared" si="3"/>
        <v>17132.575647545731</v>
      </c>
      <c r="DB39">
        <f t="shared" si="4"/>
        <v>8622.424352454269</v>
      </c>
    </row>
    <row r="40" spans="1:106" x14ac:dyDescent="0.2">
      <c r="A40" s="11">
        <v>1</v>
      </c>
      <c r="B40" s="2">
        <v>53.7</v>
      </c>
      <c r="C40" s="3">
        <v>100.9</v>
      </c>
      <c r="D40" s="2">
        <v>567.9</v>
      </c>
      <c r="E40" s="3">
        <v>400</v>
      </c>
      <c r="F40" s="2">
        <v>68.5</v>
      </c>
      <c r="G40" s="12">
        <v>-3041.4797611911672</v>
      </c>
      <c r="H40">
        <f t="shared" si="5"/>
        <v>3041.4797611911672</v>
      </c>
      <c r="J40" s="9">
        <v>16163</v>
      </c>
      <c r="Q40">
        <v>39</v>
      </c>
      <c r="R40">
        <f t="shared" si="22"/>
        <v>0</v>
      </c>
      <c r="S40">
        <f t="shared" si="22"/>
        <v>0</v>
      </c>
      <c r="T40">
        <f t="shared" si="22"/>
        <v>0</v>
      </c>
      <c r="U40">
        <f t="shared" si="22"/>
        <v>0</v>
      </c>
      <c r="V40">
        <f t="shared" si="22"/>
        <v>0</v>
      </c>
      <c r="W40">
        <f t="shared" si="22"/>
        <v>0</v>
      </c>
      <c r="X40">
        <f t="shared" si="22"/>
        <v>0</v>
      </c>
      <c r="Y40">
        <f t="shared" si="22"/>
        <v>0</v>
      </c>
      <c r="Z40">
        <f t="shared" si="22"/>
        <v>0</v>
      </c>
      <c r="AA40">
        <f t="shared" si="22"/>
        <v>0</v>
      </c>
      <c r="AB40">
        <f t="shared" si="22"/>
        <v>0</v>
      </c>
      <c r="AC40">
        <f t="shared" si="22"/>
        <v>0</v>
      </c>
      <c r="AD40">
        <f t="shared" si="22"/>
        <v>0</v>
      </c>
      <c r="AE40">
        <f t="shared" si="22"/>
        <v>0</v>
      </c>
      <c r="AF40">
        <f t="shared" si="22"/>
        <v>0</v>
      </c>
      <c r="AG40">
        <f t="shared" si="22"/>
        <v>0</v>
      </c>
      <c r="AH40">
        <f t="shared" si="19"/>
        <v>0</v>
      </c>
      <c r="AI40">
        <f t="shared" si="19"/>
        <v>0</v>
      </c>
      <c r="AJ40">
        <f t="shared" si="19"/>
        <v>0</v>
      </c>
      <c r="AK40">
        <f t="shared" si="19"/>
        <v>0</v>
      </c>
      <c r="AL40">
        <f t="shared" si="19"/>
        <v>0</v>
      </c>
      <c r="AM40">
        <f t="shared" si="19"/>
        <v>0</v>
      </c>
      <c r="AN40">
        <f t="shared" si="19"/>
        <v>0</v>
      </c>
      <c r="AO40">
        <f t="shared" si="19"/>
        <v>0</v>
      </c>
      <c r="AP40">
        <f t="shared" si="19"/>
        <v>0</v>
      </c>
      <c r="AQ40">
        <f t="shared" si="19"/>
        <v>0</v>
      </c>
      <c r="AR40">
        <f t="shared" si="19"/>
        <v>0</v>
      </c>
      <c r="AS40">
        <f t="shared" si="19"/>
        <v>0</v>
      </c>
      <c r="AT40">
        <f t="shared" si="19"/>
        <v>0</v>
      </c>
      <c r="AU40">
        <f t="shared" si="19"/>
        <v>0</v>
      </c>
      <c r="AV40">
        <f t="shared" si="19"/>
        <v>0</v>
      </c>
      <c r="AW40">
        <f t="shared" si="19"/>
        <v>0</v>
      </c>
      <c r="AX40">
        <f t="shared" si="17"/>
        <v>0</v>
      </c>
      <c r="AY40">
        <f t="shared" si="17"/>
        <v>0</v>
      </c>
      <c r="AZ40">
        <f t="shared" si="17"/>
        <v>0</v>
      </c>
      <c r="BA40">
        <f t="shared" si="17"/>
        <v>0</v>
      </c>
      <c r="BB40">
        <f t="shared" si="17"/>
        <v>0</v>
      </c>
      <c r="BC40">
        <f t="shared" si="17"/>
        <v>-8.6261315459777332E-2</v>
      </c>
      <c r="BD40">
        <f t="shared" si="17"/>
        <v>1.0147729096597944</v>
      </c>
      <c r="BE40">
        <f t="shared" si="17"/>
        <v>-8.6261315459777332E-2</v>
      </c>
      <c r="BF40">
        <f t="shared" si="8"/>
        <v>0</v>
      </c>
      <c r="BG40">
        <f t="shared" si="8"/>
        <v>0</v>
      </c>
      <c r="BH40">
        <f t="shared" si="18"/>
        <v>0</v>
      </c>
      <c r="BI40">
        <f t="shared" si="18"/>
        <v>0</v>
      </c>
      <c r="BJ40">
        <f t="shared" si="18"/>
        <v>0</v>
      </c>
      <c r="BK40">
        <f t="shared" si="18"/>
        <v>0</v>
      </c>
      <c r="BL40">
        <f t="shared" si="18"/>
        <v>0</v>
      </c>
      <c r="BM40">
        <f t="shared" si="18"/>
        <v>0</v>
      </c>
      <c r="BN40">
        <f t="shared" si="18"/>
        <v>0</v>
      </c>
      <c r="BO40">
        <f t="shared" si="18"/>
        <v>0</v>
      </c>
      <c r="BP40">
        <f t="shared" si="18"/>
        <v>0</v>
      </c>
      <c r="BQ40">
        <f t="shared" si="18"/>
        <v>0</v>
      </c>
      <c r="BR40">
        <f t="shared" si="18"/>
        <v>0</v>
      </c>
      <c r="BS40">
        <f t="shared" si="18"/>
        <v>0</v>
      </c>
      <c r="BT40">
        <f t="shared" si="18"/>
        <v>0</v>
      </c>
      <c r="BU40">
        <f t="shared" si="18"/>
        <v>0</v>
      </c>
      <c r="BV40">
        <f t="shared" si="18"/>
        <v>0</v>
      </c>
      <c r="BW40">
        <f t="shared" si="18"/>
        <v>0</v>
      </c>
      <c r="BX40">
        <f t="shared" si="16"/>
        <v>0</v>
      </c>
      <c r="BY40">
        <f t="shared" si="16"/>
        <v>0</v>
      </c>
      <c r="BZ40">
        <f t="shared" si="16"/>
        <v>0</v>
      </c>
      <c r="CA40">
        <f t="shared" si="16"/>
        <v>0</v>
      </c>
      <c r="CB40">
        <f t="shared" si="16"/>
        <v>0</v>
      </c>
      <c r="CC40">
        <f t="shared" si="16"/>
        <v>0</v>
      </c>
      <c r="CD40">
        <f t="shared" si="16"/>
        <v>0</v>
      </c>
      <c r="CE40">
        <f t="shared" si="16"/>
        <v>0</v>
      </c>
      <c r="CF40">
        <f t="shared" si="16"/>
        <v>0</v>
      </c>
      <c r="CG40">
        <f t="shared" si="16"/>
        <v>0</v>
      </c>
      <c r="CH40">
        <f t="shared" si="16"/>
        <v>0</v>
      </c>
      <c r="CI40">
        <f t="shared" si="16"/>
        <v>0</v>
      </c>
      <c r="CJ40">
        <f t="shared" si="16"/>
        <v>0</v>
      </c>
      <c r="CK40">
        <f t="shared" si="16"/>
        <v>0</v>
      </c>
      <c r="CL40">
        <f t="shared" si="16"/>
        <v>0</v>
      </c>
      <c r="CM40">
        <f t="shared" si="20"/>
        <v>0</v>
      </c>
      <c r="CN40">
        <f t="shared" si="20"/>
        <v>0</v>
      </c>
      <c r="CO40">
        <f t="shared" si="20"/>
        <v>0</v>
      </c>
      <c r="CP40">
        <f t="shared" si="20"/>
        <v>0</v>
      </c>
      <c r="CQ40">
        <f t="shared" si="20"/>
        <v>0</v>
      </c>
      <c r="CR40">
        <f t="shared" si="20"/>
        <v>0</v>
      </c>
      <c r="CS40">
        <f t="shared" si="20"/>
        <v>0</v>
      </c>
      <c r="CT40">
        <f t="shared" si="20"/>
        <v>0</v>
      </c>
      <c r="CU40">
        <f t="shared" si="20"/>
        <v>0</v>
      </c>
      <c r="CV40">
        <f t="shared" si="20"/>
        <v>0</v>
      </c>
      <c r="CW40">
        <f t="shared" si="20"/>
        <v>0</v>
      </c>
      <c r="CX40">
        <f t="shared" si="20"/>
        <v>0</v>
      </c>
      <c r="DA40">
        <f t="shared" si="3"/>
        <v>19207.532820252123</v>
      </c>
      <c r="DB40">
        <f t="shared" si="4"/>
        <v>-3044.5328202521232</v>
      </c>
    </row>
    <row r="41" spans="1:106" x14ac:dyDescent="0.2">
      <c r="A41" s="11">
        <v>1</v>
      </c>
      <c r="B41" s="5">
        <v>58.8</v>
      </c>
      <c r="C41" s="3">
        <v>99.7</v>
      </c>
      <c r="D41" s="2">
        <v>445.9</v>
      </c>
      <c r="E41" s="3">
        <v>326</v>
      </c>
      <c r="F41" s="2">
        <v>72.3</v>
      </c>
      <c r="G41" s="12">
        <v>-2021.7804972189442</v>
      </c>
      <c r="H41">
        <f t="shared" si="5"/>
        <v>2021.7804972189442</v>
      </c>
      <c r="J41" s="9">
        <v>20782</v>
      </c>
      <c r="Q41">
        <v>40</v>
      </c>
      <c r="R41">
        <f t="shared" si="22"/>
        <v>0</v>
      </c>
      <c r="S41">
        <f t="shared" si="22"/>
        <v>0</v>
      </c>
      <c r="T41">
        <f t="shared" si="22"/>
        <v>0</v>
      </c>
      <c r="U41">
        <f t="shared" si="22"/>
        <v>0</v>
      </c>
      <c r="V41">
        <f t="shared" si="22"/>
        <v>0</v>
      </c>
      <c r="W41">
        <f t="shared" si="22"/>
        <v>0</v>
      </c>
      <c r="X41">
        <f t="shared" si="22"/>
        <v>0</v>
      </c>
      <c r="Y41">
        <f t="shared" si="22"/>
        <v>0</v>
      </c>
      <c r="Z41">
        <f t="shared" si="22"/>
        <v>0</v>
      </c>
      <c r="AA41">
        <f t="shared" si="22"/>
        <v>0</v>
      </c>
      <c r="AB41">
        <f t="shared" si="22"/>
        <v>0</v>
      </c>
      <c r="AC41">
        <f t="shared" si="22"/>
        <v>0</v>
      </c>
      <c r="AD41">
        <f t="shared" si="22"/>
        <v>0</v>
      </c>
      <c r="AE41">
        <f t="shared" si="22"/>
        <v>0</v>
      </c>
      <c r="AF41">
        <f t="shared" si="22"/>
        <v>0</v>
      </c>
      <c r="AG41">
        <f t="shared" si="22"/>
        <v>0</v>
      </c>
      <c r="AH41">
        <f t="shared" si="19"/>
        <v>0</v>
      </c>
      <c r="AI41">
        <f t="shared" si="19"/>
        <v>0</v>
      </c>
      <c r="AJ41">
        <f t="shared" si="19"/>
        <v>0</v>
      </c>
      <c r="AK41">
        <f t="shared" si="19"/>
        <v>0</v>
      </c>
      <c r="AL41">
        <f t="shared" si="19"/>
        <v>0</v>
      </c>
      <c r="AM41">
        <f t="shared" si="19"/>
        <v>0</v>
      </c>
      <c r="AN41">
        <f t="shared" si="19"/>
        <v>0</v>
      </c>
      <c r="AO41">
        <f t="shared" si="19"/>
        <v>0</v>
      </c>
      <c r="AP41">
        <f t="shared" si="19"/>
        <v>0</v>
      </c>
      <c r="AQ41">
        <f t="shared" si="19"/>
        <v>0</v>
      </c>
      <c r="AR41">
        <f t="shared" si="19"/>
        <v>0</v>
      </c>
      <c r="AS41">
        <f t="shared" si="19"/>
        <v>0</v>
      </c>
      <c r="AT41">
        <f t="shared" si="19"/>
        <v>0</v>
      </c>
      <c r="AU41">
        <f t="shared" si="19"/>
        <v>0</v>
      </c>
      <c r="AV41">
        <f t="shared" si="19"/>
        <v>0</v>
      </c>
      <c r="AW41">
        <f t="shared" si="17"/>
        <v>0</v>
      </c>
      <c r="AX41">
        <f t="shared" si="17"/>
        <v>0</v>
      </c>
      <c r="AY41">
        <f t="shared" si="17"/>
        <v>0</v>
      </c>
      <c r="AZ41">
        <f t="shared" si="17"/>
        <v>0</v>
      </c>
      <c r="BA41">
        <f t="shared" si="17"/>
        <v>0</v>
      </c>
      <c r="BB41">
        <f t="shared" si="17"/>
        <v>0</v>
      </c>
      <c r="BC41">
        <f t="shared" si="17"/>
        <v>0</v>
      </c>
      <c r="BD41">
        <f t="shared" si="17"/>
        <v>-8.6261315459777332E-2</v>
      </c>
      <c r="BE41">
        <f t="shared" si="17"/>
        <v>1.0147729096597944</v>
      </c>
      <c r="BF41">
        <f t="shared" si="8"/>
        <v>-8.6261315459777332E-2</v>
      </c>
      <c r="BG41">
        <f t="shared" si="8"/>
        <v>0</v>
      </c>
      <c r="BH41">
        <f t="shared" si="18"/>
        <v>0</v>
      </c>
      <c r="BI41">
        <f t="shared" si="18"/>
        <v>0</v>
      </c>
      <c r="BJ41">
        <f t="shared" si="18"/>
        <v>0</v>
      </c>
      <c r="BK41">
        <f t="shared" si="18"/>
        <v>0</v>
      </c>
      <c r="BL41">
        <f t="shared" si="18"/>
        <v>0</v>
      </c>
      <c r="BM41">
        <f t="shared" si="18"/>
        <v>0</v>
      </c>
      <c r="BN41">
        <f t="shared" si="18"/>
        <v>0</v>
      </c>
      <c r="BO41">
        <f t="shared" si="18"/>
        <v>0</v>
      </c>
      <c r="BP41">
        <f t="shared" si="18"/>
        <v>0</v>
      </c>
      <c r="BQ41">
        <f t="shared" si="18"/>
        <v>0</v>
      </c>
      <c r="BR41">
        <f t="shared" si="18"/>
        <v>0</v>
      </c>
      <c r="BS41">
        <f t="shared" si="18"/>
        <v>0</v>
      </c>
      <c r="BT41">
        <f t="shared" si="18"/>
        <v>0</v>
      </c>
      <c r="BU41">
        <f t="shared" si="18"/>
        <v>0</v>
      </c>
      <c r="BV41">
        <f t="shared" si="18"/>
        <v>0</v>
      </c>
      <c r="BW41">
        <f t="shared" si="18"/>
        <v>0</v>
      </c>
      <c r="BX41">
        <f t="shared" si="16"/>
        <v>0</v>
      </c>
      <c r="BY41">
        <f t="shared" si="16"/>
        <v>0</v>
      </c>
      <c r="BZ41">
        <f t="shared" si="16"/>
        <v>0</v>
      </c>
      <c r="CA41">
        <f t="shared" si="16"/>
        <v>0</v>
      </c>
      <c r="CB41">
        <f t="shared" si="16"/>
        <v>0</v>
      </c>
      <c r="CC41">
        <f t="shared" si="16"/>
        <v>0</v>
      </c>
      <c r="CD41">
        <f t="shared" si="16"/>
        <v>0</v>
      </c>
      <c r="CE41">
        <f t="shared" si="16"/>
        <v>0</v>
      </c>
      <c r="CF41">
        <f t="shared" si="16"/>
        <v>0</v>
      </c>
      <c r="CG41">
        <f t="shared" si="16"/>
        <v>0</v>
      </c>
      <c r="CH41">
        <f t="shared" si="16"/>
        <v>0</v>
      </c>
      <c r="CI41">
        <f t="shared" si="16"/>
        <v>0</v>
      </c>
      <c r="CJ41">
        <f t="shared" si="16"/>
        <v>0</v>
      </c>
      <c r="CK41">
        <f t="shared" si="16"/>
        <v>0</v>
      </c>
      <c r="CL41">
        <f t="shared" si="16"/>
        <v>0</v>
      </c>
      <c r="CM41">
        <f t="shared" si="20"/>
        <v>0</v>
      </c>
      <c r="CN41">
        <f t="shared" si="20"/>
        <v>0</v>
      </c>
      <c r="CO41">
        <f t="shared" si="20"/>
        <v>0</v>
      </c>
      <c r="CP41">
        <f t="shared" si="20"/>
        <v>0</v>
      </c>
      <c r="CQ41">
        <f t="shared" si="20"/>
        <v>0</v>
      </c>
      <c r="CR41">
        <f t="shared" si="20"/>
        <v>0</v>
      </c>
      <c r="CS41">
        <f t="shared" si="20"/>
        <v>0</v>
      </c>
      <c r="CT41">
        <f t="shared" si="20"/>
        <v>0</v>
      </c>
      <c r="CU41">
        <f t="shared" si="20"/>
        <v>0</v>
      </c>
      <c r="CV41">
        <f t="shared" si="20"/>
        <v>0</v>
      </c>
      <c r="CW41">
        <f t="shared" si="20"/>
        <v>0</v>
      </c>
      <c r="CX41">
        <f t="shared" si="20"/>
        <v>0</v>
      </c>
      <c r="DA41">
        <f t="shared" si="3"/>
        <v>22802.39769699701</v>
      </c>
      <c r="DB41">
        <f t="shared" si="4"/>
        <v>-2020.3976969970099</v>
      </c>
    </row>
    <row r="42" spans="1:106" x14ac:dyDescent="0.2">
      <c r="A42" s="11">
        <v>1</v>
      </c>
      <c r="B42" s="2">
        <v>50.5</v>
      </c>
      <c r="C42" s="3">
        <v>98.5</v>
      </c>
      <c r="D42" s="2">
        <v>653</v>
      </c>
      <c r="E42" s="3">
        <v>12.9</v>
      </c>
      <c r="F42" s="2">
        <v>72.2</v>
      </c>
      <c r="G42" s="12">
        <v>3232.3674454839929</v>
      </c>
      <c r="H42">
        <f t="shared" si="5"/>
        <v>3232.3674454839929</v>
      </c>
      <c r="J42" s="9">
        <v>18051</v>
      </c>
      <c r="Q42">
        <v>41</v>
      </c>
      <c r="R42">
        <f t="shared" si="22"/>
        <v>0</v>
      </c>
      <c r="S42">
        <f t="shared" si="22"/>
        <v>0</v>
      </c>
      <c r="T42">
        <f t="shared" si="22"/>
        <v>0</v>
      </c>
      <c r="U42">
        <f t="shared" si="22"/>
        <v>0</v>
      </c>
      <c r="V42">
        <f t="shared" si="22"/>
        <v>0</v>
      </c>
      <c r="W42">
        <f t="shared" si="22"/>
        <v>0</v>
      </c>
      <c r="X42">
        <f t="shared" si="22"/>
        <v>0</v>
      </c>
      <c r="Y42">
        <f t="shared" si="22"/>
        <v>0</v>
      </c>
      <c r="Z42">
        <f t="shared" si="22"/>
        <v>0</v>
      </c>
      <c r="AA42">
        <f t="shared" si="22"/>
        <v>0</v>
      </c>
      <c r="AB42">
        <f t="shared" si="22"/>
        <v>0</v>
      </c>
      <c r="AC42">
        <f t="shared" si="22"/>
        <v>0</v>
      </c>
      <c r="AD42">
        <f t="shared" si="22"/>
        <v>0</v>
      </c>
      <c r="AE42">
        <f t="shared" si="22"/>
        <v>0</v>
      </c>
      <c r="AF42">
        <f t="shared" si="22"/>
        <v>0</v>
      </c>
      <c r="AG42">
        <f t="shared" si="22"/>
        <v>0</v>
      </c>
      <c r="AH42">
        <f t="shared" si="19"/>
        <v>0</v>
      </c>
      <c r="AI42">
        <f t="shared" si="19"/>
        <v>0</v>
      </c>
      <c r="AJ42">
        <f t="shared" si="19"/>
        <v>0</v>
      </c>
      <c r="AK42">
        <f t="shared" si="19"/>
        <v>0</v>
      </c>
      <c r="AL42">
        <f t="shared" si="19"/>
        <v>0</v>
      </c>
      <c r="AM42">
        <f t="shared" si="19"/>
        <v>0</v>
      </c>
      <c r="AN42">
        <f t="shared" si="19"/>
        <v>0</v>
      </c>
      <c r="AO42">
        <f t="shared" si="19"/>
        <v>0</v>
      </c>
      <c r="AP42">
        <f t="shared" si="19"/>
        <v>0</v>
      </c>
      <c r="AQ42">
        <f t="shared" si="19"/>
        <v>0</v>
      </c>
      <c r="AR42">
        <f t="shared" si="19"/>
        <v>0</v>
      </c>
      <c r="AS42">
        <f t="shared" si="19"/>
        <v>0</v>
      </c>
      <c r="AT42">
        <f t="shared" si="19"/>
        <v>0</v>
      </c>
      <c r="AU42">
        <f t="shared" si="19"/>
        <v>0</v>
      </c>
      <c r="AV42">
        <f t="shared" si="19"/>
        <v>0</v>
      </c>
      <c r="AW42">
        <f t="shared" si="17"/>
        <v>0</v>
      </c>
      <c r="AX42">
        <f t="shared" si="17"/>
        <v>0</v>
      </c>
      <c r="AY42">
        <f t="shared" si="17"/>
        <v>0</v>
      </c>
      <c r="AZ42">
        <f t="shared" si="17"/>
        <v>0</v>
      </c>
      <c r="BA42">
        <f t="shared" si="17"/>
        <v>0</v>
      </c>
      <c r="BB42">
        <f t="shared" si="17"/>
        <v>0</v>
      </c>
      <c r="BC42">
        <f t="shared" si="17"/>
        <v>0</v>
      </c>
      <c r="BD42">
        <f t="shared" si="17"/>
        <v>0</v>
      </c>
      <c r="BE42">
        <f t="shared" si="17"/>
        <v>-8.6261315459777332E-2</v>
      </c>
      <c r="BF42">
        <f t="shared" si="8"/>
        <v>1.0147729096597944</v>
      </c>
      <c r="BG42">
        <f t="shared" si="8"/>
        <v>-8.6261315459777332E-2</v>
      </c>
      <c r="BH42">
        <f t="shared" si="18"/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8"/>
        <v>0</v>
      </c>
      <c r="BP42">
        <f t="shared" si="18"/>
        <v>0</v>
      </c>
      <c r="BQ42">
        <f t="shared" si="18"/>
        <v>0</v>
      </c>
      <c r="BR42">
        <f t="shared" si="18"/>
        <v>0</v>
      </c>
      <c r="BS42">
        <f t="shared" si="18"/>
        <v>0</v>
      </c>
      <c r="BT42">
        <f t="shared" si="18"/>
        <v>0</v>
      </c>
      <c r="BU42">
        <f t="shared" si="18"/>
        <v>0</v>
      </c>
      <c r="BV42">
        <f t="shared" si="18"/>
        <v>0</v>
      </c>
      <c r="BW42">
        <f t="shared" ref="BW42:CL63" si="23">IF(AND(BW$1=$Q42,OR(BW$1=1,BW$1=85)),$L$2,IF(ABS(BW$1-$Q42)=1,$N$2,IF(BW$1=$Q42,$M$2,0)))</f>
        <v>0</v>
      </c>
      <c r="BX42">
        <f t="shared" si="23"/>
        <v>0</v>
      </c>
      <c r="BY42">
        <f t="shared" si="23"/>
        <v>0</v>
      </c>
      <c r="BZ42">
        <f t="shared" si="23"/>
        <v>0</v>
      </c>
      <c r="CA42">
        <f t="shared" si="23"/>
        <v>0</v>
      </c>
      <c r="CB42">
        <f t="shared" si="23"/>
        <v>0</v>
      </c>
      <c r="CC42">
        <f t="shared" si="16"/>
        <v>0</v>
      </c>
      <c r="CD42">
        <f t="shared" si="16"/>
        <v>0</v>
      </c>
      <c r="CE42">
        <f t="shared" si="16"/>
        <v>0</v>
      </c>
      <c r="CF42">
        <f t="shared" si="16"/>
        <v>0</v>
      </c>
      <c r="CG42">
        <f t="shared" si="16"/>
        <v>0</v>
      </c>
      <c r="CH42">
        <f t="shared" si="16"/>
        <v>0</v>
      </c>
      <c r="CI42">
        <f t="shared" si="16"/>
        <v>0</v>
      </c>
      <c r="CJ42">
        <f t="shared" si="16"/>
        <v>0</v>
      </c>
      <c r="CK42">
        <f t="shared" si="16"/>
        <v>0</v>
      </c>
      <c r="CL42">
        <f t="shared" si="16"/>
        <v>0</v>
      </c>
      <c r="CM42">
        <f t="shared" si="20"/>
        <v>0</v>
      </c>
      <c r="CN42">
        <f t="shared" si="20"/>
        <v>0</v>
      </c>
      <c r="CO42">
        <f t="shared" si="20"/>
        <v>0</v>
      </c>
      <c r="CP42">
        <f t="shared" si="20"/>
        <v>0</v>
      </c>
      <c r="CQ42">
        <f t="shared" si="20"/>
        <v>0</v>
      </c>
      <c r="CR42">
        <f t="shared" si="20"/>
        <v>0</v>
      </c>
      <c r="CS42">
        <f t="shared" si="20"/>
        <v>0</v>
      </c>
      <c r="CT42">
        <f t="shared" si="20"/>
        <v>0</v>
      </c>
      <c r="CU42">
        <f t="shared" si="20"/>
        <v>0</v>
      </c>
      <c r="CV42">
        <f t="shared" si="20"/>
        <v>0</v>
      </c>
      <c r="CW42">
        <f t="shared" si="20"/>
        <v>0</v>
      </c>
      <c r="CX42">
        <f t="shared" si="20"/>
        <v>0</v>
      </c>
      <c r="DA42">
        <f t="shared" si="3"/>
        <v>14821.459119511055</v>
      </c>
      <c r="DB42">
        <f t="shared" si="4"/>
        <v>3229.5408804889448</v>
      </c>
    </row>
    <row r="43" spans="1:106" x14ac:dyDescent="0.2">
      <c r="A43" s="11">
        <v>1</v>
      </c>
      <c r="B43" s="2">
        <v>56.3</v>
      </c>
      <c r="C43" s="3">
        <v>100</v>
      </c>
      <c r="D43" s="2">
        <v>647.4</v>
      </c>
      <c r="E43" s="3">
        <v>36.1</v>
      </c>
      <c r="F43" s="2">
        <v>84.3</v>
      </c>
      <c r="G43" s="12">
        <v>-3700.3540742746227</v>
      </c>
      <c r="H43">
        <f t="shared" si="5"/>
        <v>3700.3540742746227</v>
      </c>
      <c r="J43" s="9">
        <v>23270</v>
      </c>
      <c r="Q43">
        <v>42</v>
      </c>
      <c r="R43">
        <f t="shared" si="22"/>
        <v>0</v>
      </c>
      <c r="S43">
        <f t="shared" si="22"/>
        <v>0</v>
      </c>
      <c r="T43">
        <f t="shared" si="22"/>
        <v>0</v>
      </c>
      <c r="U43">
        <f t="shared" si="22"/>
        <v>0</v>
      </c>
      <c r="V43">
        <f t="shared" si="22"/>
        <v>0</v>
      </c>
      <c r="W43">
        <f t="shared" si="22"/>
        <v>0</v>
      </c>
      <c r="X43">
        <f t="shared" si="22"/>
        <v>0</v>
      </c>
      <c r="Y43">
        <f t="shared" si="22"/>
        <v>0</v>
      </c>
      <c r="Z43">
        <f t="shared" si="22"/>
        <v>0</v>
      </c>
      <c r="AA43">
        <f t="shared" si="22"/>
        <v>0</v>
      </c>
      <c r="AB43">
        <f t="shared" si="22"/>
        <v>0</v>
      </c>
      <c r="AC43">
        <f t="shared" si="22"/>
        <v>0</v>
      </c>
      <c r="AD43">
        <f t="shared" si="22"/>
        <v>0</v>
      </c>
      <c r="AE43">
        <f t="shared" si="22"/>
        <v>0</v>
      </c>
      <c r="AF43">
        <f t="shared" si="22"/>
        <v>0</v>
      </c>
      <c r="AG43">
        <f t="shared" si="22"/>
        <v>0</v>
      </c>
      <c r="AH43">
        <f t="shared" si="19"/>
        <v>0</v>
      </c>
      <c r="AI43">
        <f t="shared" si="19"/>
        <v>0</v>
      </c>
      <c r="AJ43">
        <f t="shared" si="19"/>
        <v>0</v>
      </c>
      <c r="AK43">
        <f t="shared" si="19"/>
        <v>0</v>
      </c>
      <c r="AL43">
        <f t="shared" si="19"/>
        <v>0</v>
      </c>
      <c r="AM43">
        <f t="shared" si="19"/>
        <v>0</v>
      </c>
      <c r="AN43">
        <f t="shared" si="19"/>
        <v>0</v>
      </c>
      <c r="AO43">
        <f t="shared" si="19"/>
        <v>0</v>
      </c>
      <c r="AP43">
        <f t="shared" si="19"/>
        <v>0</v>
      </c>
      <c r="AQ43">
        <f t="shared" si="19"/>
        <v>0</v>
      </c>
      <c r="AR43">
        <f t="shared" si="19"/>
        <v>0</v>
      </c>
      <c r="AS43">
        <f t="shared" si="19"/>
        <v>0</v>
      </c>
      <c r="AT43">
        <f t="shared" si="19"/>
        <v>0</v>
      </c>
      <c r="AU43">
        <f t="shared" si="19"/>
        <v>0</v>
      </c>
      <c r="AV43">
        <f t="shared" si="19"/>
        <v>0</v>
      </c>
      <c r="AW43">
        <f t="shared" si="17"/>
        <v>0</v>
      </c>
      <c r="AX43">
        <f t="shared" si="17"/>
        <v>0</v>
      </c>
      <c r="AY43">
        <f t="shared" si="17"/>
        <v>0</v>
      </c>
      <c r="AZ43">
        <f t="shared" si="17"/>
        <v>0</v>
      </c>
      <c r="BA43">
        <f t="shared" si="17"/>
        <v>0</v>
      </c>
      <c r="BB43">
        <f t="shared" si="17"/>
        <v>0</v>
      </c>
      <c r="BC43">
        <f t="shared" si="17"/>
        <v>0</v>
      </c>
      <c r="BD43">
        <f t="shared" si="17"/>
        <v>0</v>
      </c>
      <c r="BE43">
        <f t="shared" si="17"/>
        <v>0</v>
      </c>
      <c r="BF43">
        <f t="shared" si="8"/>
        <v>-8.6261315459777332E-2</v>
      </c>
      <c r="BG43">
        <f t="shared" si="8"/>
        <v>1.0147729096597944</v>
      </c>
      <c r="BH43">
        <f t="shared" ref="BH43:BW66" si="24">IF(AND(BH$1=$Q43,OR(BH$1=1,BH$1=85)),$L$2,IF(ABS(BH$1-$Q43)=1,$N$2,IF(BH$1=$Q43,$M$2,0)))</f>
        <v>-8.6261315459777332E-2</v>
      </c>
      <c r="BI43">
        <f t="shared" si="24"/>
        <v>0</v>
      </c>
      <c r="BJ43">
        <f t="shared" si="24"/>
        <v>0</v>
      </c>
      <c r="BK43">
        <f t="shared" si="24"/>
        <v>0</v>
      </c>
      <c r="BL43">
        <f t="shared" si="24"/>
        <v>0</v>
      </c>
      <c r="BM43">
        <f t="shared" si="24"/>
        <v>0</v>
      </c>
      <c r="BN43">
        <f t="shared" si="24"/>
        <v>0</v>
      </c>
      <c r="BO43">
        <f t="shared" si="24"/>
        <v>0</v>
      </c>
      <c r="BP43">
        <f t="shared" si="24"/>
        <v>0</v>
      </c>
      <c r="BQ43">
        <f t="shared" si="24"/>
        <v>0</v>
      </c>
      <c r="BR43">
        <f t="shared" si="24"/>
        <v>0</v>
      </c>
      <c r="BS43">
        <f t="shared" si="24"/>
        <v>0</v>
      </c>
      <c r="BT43">
        <f t="shared" si="24"/>
        <v>0</v>
      </c>
      <c r="BU43">
        <f t="shared" si="24"/>
        <v>0</v>
      </c>
      <c r="BV43">
        <f t="shared" si="24"/>
        <v>0</v>
      </c>
      <c r="BW43">
        <f t="shared" si="24"/>
        <v>0</v>
      </c>
      <c r="BX43">
        <f t="shared" si="23"/>
        <v>0</v>
      </c>
      <c r="BY43">
        <f t="shared" si="23"/>
        <v>0</v>
      </c>
      <c r="BZ43">
        <f t="shared" si="23"/>
        <v>0</v>
      </c>
      <c r="CA43">
        <f t="shared" si="23"/>
        <v>0</v>
      </c>
      <c r="CB43">
        <f t="shared" si="23"/>
        <v>0</v>
      </c>
      <c r="CC43">
        <f t="shared" si="16"/>
        <v>0</v>
      </c>
      <c r="CD43">
        <f t="shared" si="16"/>
        <v>0</v>
      </c>
      <c r="CE43">
        <f t="shared" si="16"/>
        <v>0</v>
      </c>
      <c r="CF43">
        <f t="shared" si="16"/>
        <v>0</v>
      </c>
      <c r="CG43">
        <f t="shared" si="16"/>
        <v>0</v>
      </c>
      <c r="CH43">
        <f t="shared" si="16"/>
        <v>0</v>
      </c>
      <c r="CI43">
        <f t="shared" si="16"/>
        <v>0</v>
      </c>
      <c r="CJ43">
        <f t="shared" si="16"/>
        <v>0</v>
      </c>
      <c r="CK43">
        <f t="shared" si="16"/>
        <v>0</v>
      </c>
      <c r="CL43">
        <f t="shared" si="16"/>
        <v>0</v>
      </c>
      <c r="CM43">
        <f t="shared" si="20"/>
        <v>0</v>
      </c>
      <c r="CN43">
        <f t="shared" si="20"/>
        <v>0</v>
      </c>
      <c r="CO43">
        <f t="shared" si="20"/>
        <v>0</v>
      </c>
      <c r="CP43">
        <f t="shared" si="20"/>
        <v>0</v>
      </c>
      <c r="CQ43">
        <f t="shared" si="20"/>
        <v>0</v>
      </c>
      <c r="CR43">
        <f t="shared" si="20"/>
        <v>0</v>
      </c>
      <c r="CS43">
        <f t="shared" si="20"/>
        <v>0</v>
      </c>
      <c r="CT43">
        <f t="shared" si="20"/>
        <v>0</v>
      </c>
      <c r="CU43">
        <f t="shared" si="20"/>
        <v>0</v>
      </c>
      <c r="CV43">
        <f t="shared" si="20"/>
        <v>0</v>
      </c>
      <c r="CW43">
        <f t="shared" si="20"/>
        <v>0</v>
      </c>
      <c r="CX43">
        <f t="shared" si="20"/>
        <v>0</v>
      </c>
      <c r="DA43">
        <f t="shared" si="3"/>
        <v>26967.647321305478</v>
      </c>
      <c r="DB43">
        <f t="shared" si="4"/>
        <v>-3697.6473213054778</v>
      </c>
    </row>
    <row r="44" spans="1:106" x14ac:dyDescent="0.2">
      <c r="A44" s="11">
        <v>1</v>
      </c>
      <c r="B44" s="2">
        <v>56.9</v>
      </c>
      <c r="C44" s="3">
        <v>102.3</v>
      </c>
      <c r="D44" s="2">
        <v>428.3</v>
      </c>
      <c r="E44" s="3">
        <v>13.2</v>
      </c>
      <c r="F44" s="2">
        <v>84.8</v>
      </c>
      <c r="G44" s="12">
        <v>-3520.6288601162778</v>
      </c>
      <c r="H44">
        <f t="shared" si="5"/>
        <v>3520.6288601162778</v>
      </c>
      <c r="J44" s="9">
        <v>23197</v>
      </c>
      <c r="Q44">
        <v>43</v>
      </c>
      <c r="R44">
        <f t="shared" si="22"/>
        <v>0</v>
      </c>
      <c r="S44">
        <f t="shared" si="22"/>
        <v>0</v>
      </c>
      <c r="T44">
        <f t="shared" si="22"/>
        <v>0</v>
      </c>
      <c r="U44">
        <f t="shared" si="22"/>
        <v>0</v>
      </c>
      <c r="V44">
        <f t="shared" si="22"/>
        <v>0</v>
      </c>
      <c r="W44">
        <f t="shared" si="22"/>
        <v>0</v>
      </c>
      <c r="X44">
        <f t="shared" si="22"/>
        <v>0</v>
      </c>
      <c r="Y44">
        <f t="shared" si="22"/>
        <v>0</v>
      </c>
      <c r="Z44">
        <f t="shared" si="22"/>
        <v>0</v>
      </c>
      <c r="AA44">
        <f t="shared" si="22"/>
        <v>0</v>
      </c>
      <c r="AB44">
        <f t="shared" si="22"/>
        <v>0</v>
      </c>
      <c r="AC44">
        <f t="shared" si="22"/>
        <v>0</v>
      </c>
      <c r="AD44">
        <f t="shared" si="22"/>
        <v>0</v>
      </c>
      <c r="AE44">
        <f t="shared" si="22"/>
        <v>0</v>
      </c>
      <c r="AF44">
        <f t="shared" si="22"/>
        <v>0</v>
      </c>
      <c r="AG44">
        <f t="shared" si="22"/>
        <v>0</v>
      </c>
      <c r="AH44">
        <f t="shared" si="19"/>
        <v>0</v>
      </c>
      <c r="AI44">
        <f t="shared" si="19"/>
        <v>0</v>
      </c>
      <c r="AJ44">
        <f t="shared" ref="AJ44:AV44" si="25">IF(AND(AJ$1=$Q44,OR(AJ$1=1,AJ$1=85)),$L$2,IF(ABS(AJ$1-$Q44)=1,$N$2,IF(AJ$1=$Q44,$M$2,0)))</f>
        <v>0</v>
      </c>
      <c r="AK44">
        <f t="shared" si="25"/>
        <v>0</v>
      </c>
      <c r="AL44">
        <f t="shared" si="25"/>
        <v>0</v>
      </c>
      <c r="AM44">
        <f t="shared" si="25"/>
        <v>0</v>
      </c>
      <c r="AN44">
        <f t="shared" si="25"/>
        <v>0</v>
      </c>
      <c r="AO44">
        <f t="shared" si="25"/>
        <v>0</v>
      </c>
      <c r="AP44">
        <f t="shared" si="25"/>
        <v>0</v>
      </c>
      <c r="AQ44">
        <f t="shared" si="25"/>
        <v>0</v>
      </c>
      <c r="AR44">
        <f t="shared" si="25"/>
        <v>0</v>
      </c>
      <c r="AS44">
        <f t="shared" si="25"/>
        <v>0</v>
      </c>
      <c r="AT44">
        <f t="shared" si="25"/>
        <v>0</v>
      </c>
      <c r="AU44">
        <f t="shared" si="25"/>
        <v>0</v>
      </c>
      <c r="AV44">
        <f t="shared" si="25"/>
        <v>0</v>
      </c>
      <c r="AW44">
        <f t="shared" si="17"/>
        <v>0</v>
      </c>
      <c r="AX44">
        <f t="shared" si="17"/>
        <v>0</v>
      </c>
      <c r="AY44">
        <f t="shared" si="17"/>
        <v>0</v>
      </c>
      <c r="AZ44">
        <f t="shared" si="17"/>
        <v>0</v>
      </c>
      <c r="BA44">
        <f t="shared" si="17"/>
        <v>0</v>
      </c>
      <c r="BB44">
        <f t="shared" si="17"/>
        <v>0</v>
      </c>
      <c r="BC44">
        <f t="shared" si="17"/>
        <v>0</v>
      </c>
      <c r="BD44">
        <f t="shared" si="17"/>
        <v>0</v>
      </c>
      <c r="BE44">
        <f t="shared" si="17"/>
        <v>0</v>
      </c>
      <c r="BF44">
        <f t="shared" si="17"/>
        <v>0</v>
      </c>
      <c r="BG44">
        <f t="shared" si="17"/>
        <v>-8.6261315459777332E-2</v>
      </c>
      <c r="BH44">
        <f t="shared" si="17"/>
        <v>1.0147729096597944</v>
      </c>
      <c r="BI44">
        <f t="shared" si="17"/>
        <v>-8.6261315459777332E-2</v>
      </c>
      <c r="BJ44">
        <f t="shared" si="17"/>
        <v>0</v>
      </c>
      <c r="BK44">
        <f t="shared" si="17"/>
        <v>0</v>
      </c>
      <c r="BL44">
        <f t="shared" si="17"/>
        <v>0</v>
      </c>
      <c r="BM44">
        <f t="shared" si="24"/>
        <v>0</v>
      </c>
      <c r="BN44">
        <f t="shared" si="24"/>
        <v>0</v>
      </c>
      <c r="BO44">
        <f t="shared" si="24"/>
        <v>0</v>
      </c>
      <c r="BP44">
        <f t="shared" si="24"/>
        <v>0</v>
      </c>
      <c r="BQ44">
        <f t="shared" si="24"/>
        <v>0</v>
      </c>
      <c r="BR44">
        <f t="shared" si="24"/>
        <v>0</v>
      </c>
      <c r="BS44">
        <f t="shared" si="24"/>
        <v>0</v>
      </c>
      <c r="BT44">
        <f t="shared" si="24"/>
        <v>0</v>
      </c>
      <c r="BU44">
        <f t="shared" si="24"/>
        <v>0</v>
      </c>
      <c r="BV44">
        <f t="shared" si="24"/>
        <v>0</v>
      </c>
      <c r="BW44">
        <f t="shared" si="24"/>
        <v>0</v>
      </c>
      <c r="BX44">
        <f t="shared" si="23"/>
        <v>0</v>
      </c>
      <c r="BY44">
        <f t="shared" si="23"/>
        <v>0</v>
      </c>
      <c r="BZ44">
        <f t="shared" si="23"/>
        <v>0</v>
      </c>
      <c r="CA44">
        <f t="shared" si="23"/>
        <v>0</v>
      </c>
      <c r="CB44">
        <f t="shared" si="23"/>
        <v>0</v>
      </c>
      <c r="CC44">
        <f t="shared" si="16"/>
        <v>0</v>
      </c>
      <c r="CD44">
        <f t="shared" si="16"/>
        <v>0</v>
      </c>
      <c r="CE44">
        <f t="shared" si="16"/>
        <v>0</v>
      </c>
      <c r="CF44">
        <f t="shared" si="16"/>
        <v>0</v>
      </c>
      <c r="CG44">
        <f t="shared" si="16"/>
        <v>0</v>
      </c>
      <c r="CH44">
        <f t="shared" si="16"/>
        <v>0</v>
      </c>
      <c r="CI44">
        <f t="shared" si="16"/>
        <v>0</v>
      </c>
      <c r="CJ44">
        <f t="shared" si="16"/>
        <v>0</v>
      </c>
      <c r="CK44">
        <f t="shared" si="16"/>
        <v>0</v>
      </c>
      <c r="CL44">
        <f t="shared" si="16"/>
        <v>0</v>
      </c>
      <c r="CM44">
        <f t="shared" si="20"/>
        <v>0</v>
      </c>
      <c r="CN44">
        <f t="shared" si="20"/>
        <v>0</v>
      </c>
      <c r="CO44">
        <f t="shared" si="20"/>
        <v>0</v>
      </c>
      <c r="CP44">
        <f t="shared" si="20"/>
        <v>0</v>
      </c>
      <c r="CQ44">
        <f t="shared" si="20"/>
        <v>0</v>
      </c>
      <c r="CR44">
        <f t="shared" si="20"/>
        <v>0</v>
      </c>
      <c r="CS44">
        <f t="shared" si="20"/>
        <v>0</v>
      </c>
      <c r="CT44">
        <f t="shared" si="20"/>
        <v>0</v>
      </c>
      <c r="CU44">
        <f t="shared" si="20"/>
        <v>0</v>
      </c>
      <c r="CV44">
        <f t="shared" si="20"/>
        <v>0</v>
      </c>
      <c r="CW44">
        <f t="shared" si="20"/>
        <v>0</v>
      </c>
      <c r="CX44">
        <f t="shared" si="20"/>
        <v>0</v>
      </c>
      <c r="DA44">
        <f t="shared" si="3"/>
        <v>26716.310773658384</v>
      </c>
      <c r="DB44">
        <f t="shared" si="4"/>
        <v>-3519.3107736583843</v>
      </c>
    </row>
    <row r="45" spans="1:106" x14ac:dyDescent="0.2">
      <c r="A45" s="11">
        <v>1</v>
      </c>
      <c r="B45" s="2">
        <v>56.7</v>
      </c>
      <c r="C45" s="3">
        <v>100.7</v>
      </c>
      <c r="D45" s="2">
        <v>613.4</v>
      </c>
      <c r="E45" s="3">
        <v>6081.8</v>
      </c>
      <c r="F45" s="2">
        <v>70.7</v>
      </c>
      <c r="G45" s="12">
        <v>-1131.5750971228226</v>
      </c>
      <c r="H45">
        <f t="shared" si="5"/>
        <v>1131.5750971228226</v>
      </c>
      <c r="J45" s="9">
        <v>23408</v>
      </c>
      <c r="Q45">
        <v>44</v>
      </c>
      <c r="R45">
        <f t="shared" si="22"/>
        <v>0</v>
      </c>
      <c r="S45">
        <f t="shared" si="22"/>
        <v>0</v>
      </c>
      <c r="T45">
        <f t="shared" si="22"/>
        <v>0</v>
      </c>
      <c r="U45">
        <f t="shared" si="22"/>
        <v>0</v>
      </c>
      <c r="V45">
        <f t="shared" si="22"/>
        <v>0</v>
      </c>
      <c r="W45">
        <f t="shared" si="22"/>
        <v>0</v>
      </c>
      <c r="X45">
        <f t="shared" si="22"/>
        <v>0</v>
      </c>
      <c r="Y45">
        <f t="shared" si="22"/>
        <v>0</v>
      </c>
      <c r="Z45">
        <f t="shared" si="22"/>
        <v>0</v>
      </c>
      <c r="AA45">
        <f t="shared" si="22"/>
        <v>0</v>
      </c>
      <c r="AB45">
        <f t="shared" si="22"/>
        <v>0</v>
      </c>
      <c r="AC45">
        <f t="shared" si="22"/>
        <v>0</v>
      </c>
      <c r="AD45">
        <f t="shared" si="22"/>
        <v>0</v>
      </c>
      <c r="AE45">
        <f t="shared" si="22"/>
        <v>0</v>
      </c>
      <c r="AF45">
        <f t="shared" si="22"/>
        <v>0</v>
      </c>
      <c r="AG45">
        <f t="shared" si="22"/>
        <v>0</v>
      </c>
      <c r="AH45">
        <f t="shared" ref="AH45:AW61" si="26">IF(AND(AH$1=$Q45,OR(AH$1=1,AH$1=85)),$L$2,IF(ABS(AH$1-$Q45)=1,$N$2,IF(AH$1=$Q45,$M$2,0)))</f>
        <v>0</v>
      </c>
      <c r="AI45">
        <f t="shared" si="26"/>
        <v>0</v>
      </c>
      <c r="AJ45">
        <f t="shared" si="26"/>
        <v>0</v>
      </c>
      <c r="AK45">
        <f t="shared" si="26"/>
        <v>0</v>
      </c>
      <c r="AL45">
        <f t="shared" si="26"/>
        <v>0</v>
      </c>
      <c r="AM45">
        <f t="shared" si="26"/>
        <v>0</v>
      </c>
      <c r="AN45">
        <f t="shared" si="26"/>
        <v>0</v>
      </c>
      <c r="AO45">
        <f t="shared" si="26"/>
        <v>0</v>
      </c>
      <c r="AP45">
        <f t="shared" si="26"/>
        <v>0</v>
      </c>
      <c r="AQ45">
        <f t="shared" si="26"/>
        <v>0</v>
      </c>
      <c r="AR45">
        <f t="shared" si="26"/>
        <v>0</v>
      </c>
      <c r="AS45">
        <f t="shared" si="26"/>
        <v>0</v>
      </c>
      <c r="AT45">
        <f t="shared" si="26"/>
        <v>0</v>
      </c>
      <c r="AU45">
        <f t="shared" si="26"/>
        <v>0</v>
      </c>
      <c r="AV45">
        <f t="shared" si="26"/>
        <v>0</v>
      </c>
      <c r="AW45">
        <f t="shared" si="17"/>
        <v>0</v>
      </c>
      <c r="AX45">
        <f t="shared" si="17"/>
        <v>0</v>
      </c>
      <c r="AY45">
        <f t="shared" si="17"/>
        <v>0</v>
      </c>
      <c r="AZ45">
        <f t="shared" si="17"/>
        <v>0</v>
      </c>
      <c r="BA45">
        <f t="shared" si="17"/>
        <v>0</v>
      </c>
      <c r="BB45">
        <f t="shared" si="17"/>
        <v>0</v>
      </c>
      <c r="BC45">
        <f t="shared" si="17"/>
        <v>0</v>
      </c>
      <c r="BD45">
        <f t="shared" si="17"/>
        <v>0</v>
      </c>
      <c r="BE45">
        <f t="shared" si="17"/>
        <v>0</v>
      </c>
      <c r="BF45">
        <f t="shared" si="17"/>
        <v>0</v>
      </c>
      <c r="BG45">
        <f t="shared" si="17"/>
        <v>0</v>
      </c>
      <c r="BH45">
        <f t="shared" si="17"/>
        <v>-8.6261315459777332E-2</v>
      </c>
      <c r="BI45">
        <f t="shared" si="17"/>
        <v>1.0147729096597944</v>
      </c>
      <c r="BJ45">
        <f t="shared" si="17"/>
        <v>-8.6261315459777332E-2</v>
      </c>
      <c r="BK45">
        <f t="shared" si="17"/>
        <v>0</v>
      </c>
      <c r="BL45">
        <f t="shared" si="17"/>
        <v>0</v>
      </c>
      <c r="BM45">
        <f t="shared" si="24"/>
        <v>0</v>
      </c>
      <c r="BN45">
        <f t="shared" si="24"/>
        <v>0</v>
      </c>
      <c r="BO45">
        <f t="shared" si="24"/>
        <v>0</v>
      </c>
      <c r="BP45">
        <f t="shared" si="24"/>
        <v>0</v>
      </c>
      <c r="BQ45">
        <f t="shared" si="24"/>
        <v>0</v>
      </c>
      <c r="BR45">
        <f t="shared" si="24"/>
        <v>0</v>
      </c>
      <c r="BS45">
        <f t="shared" si="24"/>
        <v>0</v>
      </c>
      <c r="BT45">
        <f t="shared" si="24"/>
        <v>0</v>
      </c>
      <c r="BU45">
        <f t="shared" si="24"/>
        <v>0</v>
      </c>
      <c r="BV45">
        <f t="shared" si="24"/>
        <v>0</v>
      </c>
      <c r="BW45">
        <f t="shared" si="24"/>
        <v>0</v>
      </c>
      <c r="BX45">
        <f t="shared" si="23"/>
        <v>0</v>
      </c>
      <c r="BY45">
        <f t="shared" si="23"/>
        <v>0</v>
      </c>
      <c r="BZ45">
        <f t="shared" si="23"/>
        <v>0</v>
      </c>
      <c r="CA45">
        <f t="shared" si="23"/>
        <v>0</v>
      </c>
      <c r="CB45">
        <f t="shared" si="23"/>
        <v>0</v>
      </c>
      <c r="CC45">
        <f t="shared" si="16"/>
        <v>0</v>
      </c>
      <c r="CD45">
        <f t="shared" si="16"/>
        <v>0</v>
      </c>
      <c r="CE45">
        <f t="shared" si="16"/>
        <v>0</v>
      </c>
      <c r="CF45">
        <f t="shared" si="16"/>
        <v>0</v>
      </c>
      <c r="CG45">
        <f t="shared" si="16"/>
        <v>0</v>
      </c>
      <c r="CH45">
        <f t="shared" si="16"/>
        <v>0</v>
      </c>
      <c r="CI45">
        <f t="shared" si="16"/>
        <v>0</v>
      </c>
      <c r="CJ45">
        <f t="shared" si="16"/>
        <v>0</v>
      </c>
      <c r="CK45">
        <f t="shared" si="16"/>
        <v>0</v>
      </c>
      <c r="CL45">
        <f t="shared" si="16"/>
        <v>0</v>
      </c>
      <c r="CM45">
        <f t="shared" si="20"/>
        <v>0</v>
      </c>
      <c r="CN45">
        <f t="shared" si="20"/>
        <v>0</v>
      </c>
      <c r="CO45">
        <f t="shared" si="20"/>
        <v>0</v>
      </c>
      <c r="CP45">
        <f t="shared" si="20"/>
        <v>0</v>
      </c>
      <c r="CQ45">
        <f t="shared" si="20"/>
        <v>0</v>
      </c>
      <c r="CR45">
        <f t="shared" si="20"/>
        <v>0</v>
      </c>
      <c r="CS45">
        <f t="shared" si="20"/>
        <v>0</v>
      </c>
      <c r="CT45">
        <f t="shared" si="20"/>
        <v>0</v>
      </c>
      <c r="CU45">
        <f t="shared" si="20"/>
        <v>0</v>
      </c>
      <c r="CV45">
        <f t="shared" si="20"/>
        <v>0</v>
      </c>
      <c r="CW45">
        <f t="shared" si="20"/>
        <v>0</v>
      </c>
      <c r="CX45">
        <f t="shared" si="20"/>
        <v>0</v>
      </c>
      <c r="DA45">
        <f t="shared" si="3"/>
        <v>24540.376448562463</v>
      </c>
      <c r="DB45">
        <f t="shared" si="4"/>
        <v>-1132.3764485624633</v>
      </c>
    </row>
    <row r="46" spans="1:106" x14ac:dyDescent="0.2">
      <c r="A46" s="11">
        <v>1</v>
      </c>
      <c r="B46" s="2">
        <v>56.6</v>
      </c>
      <c r="C46" s="3">
        <v>99.3</v>
      </c>
      <c r="D46" s="2">
        <v>843.9</v>
      </c>
      <c r="E46" s="3">
        <v>29251.8</v>
      </c>
      <c r="F46" s="2">
        <v>73.400000000000006</v>
      </c>
      <c r="G46" s="12">
        <v>-572.16507743133116</v>
      </c>
      <c r="H46">
        <f t="shared" si="5"/>
        <v>572.16507743133116</v>
      </c>
      <c r="J46" s="9">
        <v>28967</v>
      </c>
      <c r="Q46">
        <v>45</v>
      </c>
      <c r="R46">
        <f t="shared" si="22"/>
        <v>0</v>
      </c>
      <c r="S46">
        <f t="shared" si="22"/>
        <v>0</v>
      </c>
      <c r="T46">
        <f t="shared" si="22"/>
        <v>0</v>
      </c>
      <c r="U46">
        <f t="shared" si="22"/>
        <v>0</v>
      </c>
      <c r="V46">
        <f t="shared" si="22"/>
        <v>0</v>
      </c>
      <c r="W46">
        <f t="shared" si="22"/>
        <v>0</v>
      </c>
      <c r="X46">
        <f t="shared" si="22"/>
        <v>0</v>
      </c>
      <c r="Y46">
        <f t="shared" si="22"/>
        <v>0</v>
      </c>
      <c r="Z46">
        <f t="shared" si="22"/>
        <v>0</v>
      </c>
      <c r="AA46">
        <f t="shared" si="22"/>
        <v>0</v>
      </c>
      <c r="AB46">
        <f t="shared" si="22"/>
        <v>0</v>
      </c>
      <c r="AC46">
        <f t="shared" si="22"/>
        <v>0</v>
      </c>
      <c r="AD46">
        <f t="shared" si="22"/>
        <v>0</v>
      </c>
      <c r="AE46">
        <f t="shared" si="22"/>
        <v>0</v>
      </c>
      <c r="AF46">
        <f t="shared" si="22"/>
        <v>0</v>
      </c>
      <c r="AG46">
        <f t="shared" si="22"/>
        <v>0</v>
      </c>
      <c r="AH46">
        <f t="shared" si="26"/>
        <v>0</v>
      </c>
      <c r="AI46">
        <f t="shared" si="26"/>
        <v>0</v>
      </c>
      <c r="AJ46">
        <f t="shared" si="26"/>
        <v>0</v>
      </c>
      <c r="AK46">
        <f t="shared" si="26"/>
        <v>0</v>
      </c>
      <c r="AL46">
        <f t="shared" si="26"/>
        <v>0</v>
      </c>
      <c r="AM46">
        <f t="shared" si="26"/>
        <v>0</v>
      </c>
      <c r="AN46">
        <f t="shared" si="26"/>
        <v>0</v>
      </c>
      <c r="AO46">
        <f t="shared" si="26"/>
        <v>0</v>
      </c>
      <c r="AP46">
        <f t="shared" si="26"/>
        <v>0</v>
      </c>
      <c r="AQ46">
        <f t="shared" si="26"/>
        <v>0</v>
      </c>
      <c r="AR46">
        <f t="shared" si="26"/>
        <v>0</v>
      </c>
      <c r="AS46">
        <f t="shared" si="26"/>
        <v>0</v>
      </c>
      <c r="AT46">
        <f t="shared" si="26"/>
        <v>0</v>
      </c>
      <c r="AU46">
        <f t="shared" si="26"/>
        <v>0</v>
      </c>
      <c r="AV46">
        <f t="shared" si="26"/>
        <v>0</v>
      </c>
      <c r="AW46">
        <f t="shared" si="17"/>
        <v>0</v>
      </c>
      <c r="AX46">
        <f t="shared" si="17"/>
        <v>0</v>
      </c>
      <c r="AY46">
        <f t="shared" si="17"/>
        <v>0</v>
      </c>
      <c r="AZ46">
        <f t="shared" si="17"/>
        <v>0</v>
      </c>
      <c r="BA46">
        <f t="shared" si="17"/>
        <v>0</v>
      </c>
      <c r="BB46">
        <f t="shared" si="17"/>
        <v>0</v>
      </c>
      <c r="BC46">
        <f t="shared" si="17"/>
        <v>0</v>
      </c>
      <c r="BD46">
        <f t="shared" si="17"/>
        <v>0</v>
      </c>
      <c r="BE46">
        <f t="shared" si="17"/>
        <v>0</v>
      </c>
      <c r="BF46">
        <f t="shared" si="17"/>
        <v>0</v>
      </c>
      <c r="BG46">
        <f t="shared" si="17"/>
        <v>0</v>
      </c>
      <c r="BH46">
        <f t="shared" si="17"/>
        <v>0</v>
      </c>
      <c r="BI46">
        <f t="shared" si="17"/>
        <v>-8.6261315459777332E-2</v>
      </c>
      <c r="BJ46">
        <f t="shared" si="17"/>
        <v>1.0147729096597944</v>
      </c>
      <c r="BK46">
        <f t="shared" si="17"/>
        <v>-8.6261315459777332E-2</v>
      </c>
      <c r="BL46">
        <f t="shared" si="17"/>
        <v>0</v>
      </c>
      <c r="BM46">
        <f t="shared" si="24"/>
        <v>0</v>
      </c>
      <c r="BN46">
        <f t="shared" si="24"/>
        <v>0</v>
      </c>
      <c r="BO46">
        <f t="shared" si="24"/>
        <v>0</v>
      </c>
      <c r="BP46">
        <f t="shared" si="24"/>
        <v>0</v>
      </c>
      <c r="BQ46">
        <f t="shared" si="24"/>
        <v>0</v>
      </c>
      <c r="BR46">
        <f t="shared" si="24"/>
        <v>0</v>
      </c>
      <c r="BS46">
        <f t="shared" si="24"/>
        <v>0</v>
      </c>
      <c r="BT46">
        <f t="shared" si="24"/>
        <v>0</v>
      </c>
      <c r="BU46">
        <f t="shared" si="24"/>
        <v>0</v>
      </c>
      <c r="BV46">
        <f t="shared" si="24"/>
        <v>0</v>
      </c>
      <c r="BW46">
        <f t="shared" si="24"/>
        <v>0</v>
      </c>
      <c r="BX46">
        <f t="shared" si="23"/>
        <v>0</v>
      </c>
      <c r="BY46">
        <f t="shared" si="23"/>
        <v>0</v>
      </c>
      <c r="BZ46">
        <f t="shared" si="23"/>
        <v>0</v>
      </c>
      <c r="CA46">
        <f t="shared" si="23"/>
        <v>0</v>
      </c>
      <c r="CB46">
        <f t="shared" si="23"/>
        <v>0</v>
      </c>
      <c r="CC46">
        <f t="shared" si="16"/>
        <v>0</v>
      </c>
      <c r="CD46">
        <f t="shared" si="16"/>
        <v>0</v>
      </c>
      <c r="CE46">
        <f t="shared" si="16"/>
        <v>0</v>
      </c>
      <c r="CF46">
        <f t="shared" si="16"/>
        <v>0</v>
      </c>
      <c r="CG46">
        <f t="shared" si="16"/>
        <v>0</v>
      </c>
      <c r="CH46">
        <f t="shared" si="16"/>
        <v>0</v>
      </c>
      <c r="CI46">
        <f t="shared" si="16"/>
        <v>0</v>
      </c>
      <c r="CJ46">
        <f t="shared" si="16"/>
        <v>0</v>
      </c>
      <c r="CK46">
        <f t="shared" si="16"/>
        <v>0</v>
      </c>
      <c r="CL46">
        <f t="shared" si="16"/>
        <v>0</v>
      </c>
      <c r="CM46">
        <f t="shared" si="20"/>
        <v>0</v>
      </c>
      <c r="CN46">
        <f t="shared" si="20"/>
        <v>0</v>
      </c>
      <c r="CO46">
        <f t="shared" si="20"/>
        <v>0</v>
      </c>
      <c r="CP46">
        <f t="shared" si="20"/>
        <v>0</v>
      </c>
      <c r="CQ46">
        <f t="shared" si="20"/>
        <v>0</v>
      </c>
      <c r="CR46">
        <f t="shared" si="20"/>
        <v>0</v>
      </c>
      <c r="CS46">
        <f t="shared" si="20"/>
        <v>0</v>
      </c>
      <c r="CT46">
        <f t="shared" si="20"/>
        <v>0</v>
      </c>
      <c r="CU46">
        <f t="shared" si="20"/>
        <v>0</v>
      </c>
      <c r="CV46">
        <f t="shared" si="20"/>
        <v>0</v>
      </c>
      <c r="CW46">
        <f t="shared" si="20"/>
        <v>0</v>
      </c>
      <c r="CX46">
        <f t="shared" si="20"/>
        <v>0</v>
      </c>
      <c r="DA46">
        <f t="shared" si="3"/>
        <v>29539.78695336268</v>
      </c>
      <c r="DB46">
        <f t="shared" si="4"/>
        <v>-572.78695336267992</v>
      </c>
    </row>
    <row r="47" spans="1:106" x14ac:dyDescent="0.2">
      <c r="A47" s="11">
        <v>1</v>
      </c>
      <c r="B47" s="2">
        <v>56.4</v>
      </c>
      <c r="C47" s="3">
        <v>99.2</v>
      </c>
      <c r="D47" s="2">
        <v>936.9</v>
      </c>
      <c r="E47" s="3">
        <v>905.3</v>
      </c>
      <c r="F47" s="2">
        <v>57.2</v>
      </c>
      <c r="G47" s="12">
        <v>-4278.3908252979236</v>
      </c>
      <c r="H47">
        <f t="shared" si="5"/>
        <v>4278.3908252979236</v>
      </c>
      <c r="J47" s="9">
        <v>19802</v>
      </c>
      <c r="Q47">
        <v>46</v>
      </c>
      <c r="R47">
        <f t="shared" si="22"/>
        <v>0</v>
      </c>
      <c r="S47">
        <f t="shared" si="22"/>
        <v>0</v>
      </c>
      <c r="T47">
        <f t="shared" si="22"/>
        <v>0</v>
      </c>
      <c r="U47">
        <f t="shared" si="22"/>
        <v>0</v>
      </c>
      <c r="V47">
        <f t="shared" si="22"/>
        <v>0</v>
      </c>
      <c r="W47">
        <f t="shared" si="22"/>
        <v>0</v>
      </c>
      <c r="X47">
        <f t="shared" si="22"/>
        <v>0</v>
      </c>
      <c r="Y47">
        <f t="shared" si="22"/>
        <v>0</v>
      </c>
      <c r="Z47">
        <f t="shared" si="22"/>
        <v>0</v>
      </c>
      <c r="AA47">
        <f t="shared" si="22"/>
        <v>0</v>
      </c>
      <c r="AB47">
        <f t="shared" si="22"/>
        <v>0</v>
      </c>
      <c r="AC47">
        <f t="shared" si="22"/>
        <v>0</v>
      </c>
      <c r="AD47">
        <f t="shared" si="22"/>
        <v>0</v>
      </c>
      <c r="AE47">
        <f t="shared" si="22"/>
        <v>0</v>
      </c>
      <c r="AF47">
        <f t="shared" si="22"/>
        <v>0</v>
      </c>
      <c r="AG47">
        <f t="shared" si="22"/>
        <v>0</v>
      </c>
      <c r="AH47">
        <f t="shared" si="26"/>
        <v>0</v>
      </c>
      <c r="AI47">
        <f t="shared" si="26"/>
        <v>0</v>
      </c>
      <c r="AJ47">
        <f t="shared" si="26"/>
        <v>0</v>
      </c>
      <c r="AK47">
        <f t="shared" si="26"/>
        <v>0</v>
      </c>
      <c r="AL47">
        <f t="shared" si="26"/>
        <v>0</v>
      </c>
      <c r="AM47">
        <f t="shared" si="26"/>
        <v>0</v>
      </c>
      <c r="AN47">
        <f t="shared" si="26"/>
        <v>0</v>
      </c>
      <c r="AO47">
        <f t="shared" si="26"/>
        <v>0</v>
      </c>
      <c r="AP47">
        <f t="shared" si="26"/>
        <v>0</v>
      </c>
      <c r="AQ47">
        <f t="shared" si="26"/>
        <v>0</v>
      </c>
      <c r="AR47">
        <f t="shared" si="26"/>
        <v>0</v>
      </c>
      <c r="AS47">
        <f t="shared" si="26"/>
        <v>0</v>
      </c>
      <c r="AT47">
        <f t="shared" si="26"/>
        <v>0</v>
      </c>
      <c r="AU47">
        <f t="shared" si="26"/>
        <v>0</v>
      </c>
      <c r="AV47">
        <f t="shared" si="26"/>
        <v>0</v>
      </c>
      <c r="AW47">
        <f t="shared" si="17"/>
        <v>0</v>
      </c>
      <c r="AX47">
        <f t="shared" si="17"/>
        <v>0</v>
      </c>
      <c r="AY47">
        <f t="shared" si="17"/>
        <v>0</v>
      </c>
      <c r="AZ47">
        <f t="shared" si="17"/>
        <v>0</v>
      </c>
      <c r="BA47">
        <f t="shared" si="17"/>
        <v>0</v>
      </c>
      <c r="BB47">
        <f t="shared" si="17"/>
        <v>0</v>
      </c>
      <c r="BC47">
        <f t="shared" si="17"/>
        <v>0</v>
      </c>
      <c r="BD47">
        <f t="shared" si="17"/>
        <v>0</v>
      </c>
      <c r="BE47">
        <f t="shared" si="17"/>
        <v>0</v>
      </c>
      <c r="BF47">
        <f t="shared" si="17"/>
        <v>0</v>
      </c>
      <c r="BG47">
        <f t="shared" si="17"/>
        <v>0</v>
      </c>
      <c r="BH47">
        <f t="shared" si="17"/>
        <v>0</v>
      </c>
      <c r="BI47">
        <f t="shared" si="17"/>
        <v>0</v>
      </c>
      <c r="BJ47">
        <f t="shared" si="17"/>
        <v>-8.6261315459777332E-2</v>
      </c>
      <c r="BK47">
        <f t="shared" si="17"/>
        <v>1.0147729096597944</v>
      </c>
      <c r="BL47">
        <f t="shared" si="17"/>
        <v>-8.6261315459777332E-2</v>
      </c>
      <c r="BM47">
        <f t="shared" si="24"/>
        <v>0</v>
      </c>
      <c r="BN47">
        <f t="shared" si="24"/>
        <v>0</v>
      </c>
      <c r="BO47">
        <f t="shared" si="24"/>
        <v>0</v>
      </c>
      <c r="BP47">
        <f t="shared" si="24"/>
        <v>0</v>
      </c>
      <c r="BQ47">
        <f t="shared" si="24"/>
        <v>0</v>
      </c>
      <c r="BR47">
        <f t="shared" si="24"/>
        <v>0</v>
      </c>
      <c r="BS47">
        <f t="shared" si="24"/>
        <v>0</v>
      </c>
      <c r="BT47">
        <f t="shared" si="24"/>
        <v>0</v>
      </c>
      <c r="BU47">
        <f t="shared" si="24"/>
        <v>0</v>
      </c>
      <c r="BV47">
        <f t="shared" si="24"/>
        <v>0</v>
      </c>
      <c r="BW47">
        <f t="shared" si="24"/>
        <v>0</v>
      </c>
      <c r="BX47">
        <f t="shared" si="23"/>
        <v>0</v>
      </c>
      <c r="BY47">
        <f t="shared" si="23"/>
        <v>0</v>
      </c>
      <c r="BZ47">
        <f t="shared" si="23"/>
        <v>0</v>
      </c>
      <c r="CA47">
        <f t="shared" si="23"/>
        <v>0</v>
      </c>
      <c r="CB47">
        <f t="shared" si="23"/>
        <v>0</v>
      </c>
      <c r="CC47">
        <f t="shared" si="16"/>
        <v>0</v>
      </c>
      <c r="CD47">
        <f t="shared" si="16"/>
        <v>0</v>
      </c>
      <c r="CE47">
        <f t="shared" si="16"/>
        <v>0</v>
      </c>
      <c r="CF47">
        <f t="shared" si="16"/>
        <v>0</v>
      </c>
      <c r="CG47">
        <f t="shared" si="16"/>
        <v>0</v>
      </c>
      <c r="CH47">
        <f t="shared" si="16"/>
        <v>0</v>
      </c>
      <c r="CI47">
        <f t="shared" si="16"/>
        <v>0</v>
      </c>
      <c r="CJ47">
        <f t="shared" si="16"/>
        <v>0</v>
      </c>
      <c r="CK47">
        <f t="shared" si="16"/>
        <v>0</v>
      </c>
      <c r="CL47">
        <f t="shared" si="16"/>
        <v>0</v>
      </c>
      <c r="CM47">
        <f t="shared" si="20"/>
        <v>0</v>
      </c>
      <c r="CN47">
        <f t="shared" si="20"/>
        <v>0</v>
      </c>
      <c r="CO47">
        <f t="shared" si="20"/>
        <v>0</v>
      </c>
      <c r="CP47">
        <f t="shared" si="20"/>
        <v>0</v>
      </c>
      <c r="CQ47">
        <f t="shared" si="20"/>
        <v>0</v>
      </c>
      <c r="CR47">
        <f t="shared" si="20"/>
        <v>0</v>
      </c>
      <c r="CS47">
        <f t="shared" si="20"/>
        <v>0</v>
      </c>
      <c r="CT47">
        <f t="shared" si="20"/>
        <v>0</v>
      </c>
      <c r="CU47">
        <f t="shared" si="20"/>
        <v>0</v>
      </c>
      <c r="CV47">
        <f t="shared" si="20"/>
        <v>0</v>
      </c>
      <c r="CW47">
        <f t="shared" si="20"/>
        <v>0</v>
      </c>
      <c r="CX47">
        <f t="shared" si="20"/>
        <v>0</v>
      </c>
      <c r="DA47">
        <f t="shared" si="3"/>
        <v>24082.031203825736</v>
      </c>
      <c r="DB47">
        <f t="shared" si="4"/>
        <v>-4280.0312038257362</v>
      </c>
    </row>
    <row r="48" spans="1:106" x14ac:dyDescent="0.2">
      <c r="A48" s="11">
        <v>1</v>
      </c>
      <c r="B48" s="2">
        <v>58.3</v>
      </c>
      <c r="C48" s="3">
        <v>99.4</v>
      </c>
      <c r="D48" s="2">
        <v>680.7</v>
      </c>
      <c r="E48" s="3">
        <v>2681.2</v>
      </c>
      <c r="F48" s="2">
        <v>53.1</v>
      </c>
      <c r="G48" s="12">
        <v>-2416.875941188795</v>
      </c>
      <c r="H48">
        <f t="shared" si="5"/>
        <v>2416.875941188795</v>
      </c>
      <c r="J48" s="9">
        <v>18651</v>
      </c>
      <c r="Q48">
        <v>47</v>
      </c>
      <c r="R48">
        <f t="shared" si="22"/>
        <v>0</v>
      </c>
      <c r="S48">
        <f t="shared" si="22"/>
        <v>0</v>
      </c>
      <c r="T48">
        <f t="shared" si="22"/>
        <v>0</v>
      </c>
      <c r="U48">
        <f t="shared" si="22"/>
        <v>0</v>
      </c>
      <c r="V48">
        <f t="shared" si="22"/>
        <v>0</v>
      </c>
      <c r="W48">
        <f t="shared" si="22"/>
        <v>0</v>
      </c>
      <c r="X48">
        <f t="shared" si="22"/>
        <v>0</v>
      </c>
      <c r="Y48">
        <f t="shared" si="22"/>
        <v>0</v>
      </c>
      <c r="Z48">
        <f t="shared" si="22"/>
        <v>0</v>
      </c>
      <c r="AA48">
        <f t="shared" si="22"/>
        <v>0</v>
      </c>
      <c r="AB48">
        <f t="shared" si="22"/>
        <v>0</v>
      </c>
      <c r="AC48">
        <f t="shared" si="22"/>
        <v>0</v>
      </c>
      <c r="AD48">
        <f t="shared" si="22"/>
        <v>0</v>
      </c>
      <c r="AE48">
        <f t="shared" si="22"/>
        <v>0</v>
      </c>
      <c r="AF48">
        <f t="shared" si="22"/>
        <v>0</v>
      </c>
      <c r="AG48">
        <f t="shared" si="22"/>
        <v>0</v>
      </c>
      <c r="AH48">
        <f t="shared" si="26"/>
        <v>0</v>
      </c>
      <c r="AI48">
        <f t="shared" si="26"/>
        <v>0</v>
      </c>
      <c r="AJ48">
        <f t="shared" si="26"/>
        <v>0</v>
      </c>
      <c r="AK48">
        <f t="shared" si="26"/>
        <v>0</v>
      </c>
      <c r="AL48">
        <f t="shared" si="26"/>
        <v>0</v>
      </c>
      <c r="AM48">
        <f t="shared" si="26"/>
        <v>0</v>
      </c>
      <c r="AN48">
        <f t="shared" si="26"/>
        <v>0</v>
      </c>
      <c r="AO48">
        <f t="shared" si="26"/>
        <v>0</v>
      </c>
      <c r="AP48">
        <f t="shared" si="26"/>
        <v>0</v>
      </c>
      <c r="AQ48">
        <f t="shared" si="26"/>
        <v>0</v>
      </c>
      <c r="AR48">
        <f t="shared" si="26"/>
        <v>0</v>
      </c>
      <c r="AS48">
        <f t="shared" si="26"/>
        <v>0</v>
      </c>
      <c r="AT48">
        <f t="shared" si="26"/>
        <v>0</v>
      </c>
      <c r="AU48">
        <f t="shared" si="26"/>
        <v>0</v>
      </c>
      <c r="AV48">
        <f t="shared" si="26"/>
        <v>0</v>
      </c>
      <c r="AW48">
        <f t="shared" si="17"/>
        <v>0</v>
      </c>
      <c r="AX48">
        <f t="shared" si="17"/>
        <v>0</v>
      </c>
      <c r="AY48">
        <f t="shared" si="17"/>
        <v>0</v>
      </c>
      <c r="AZ48">
        <f t="shared" si="17"/>
        <v>0</v>
      </c>
      <c r="BA48">
        <f t="shared" si="17"/>
        <v>0</v>
      </c>
      <c r="BB48">
        <f t="shared" si="17"/>
        <v>0</v>
      </c>
      <c r="BC48">
        <f t="shared" si="17"/>
        <v>0</v>
      </c>
      <c r="BD48">
        <f t="shared" si="17"/>
        <v>0</v>
      </c>
      <c r="BE48">
        <f t="shared" si="17"/>
        <v>0</v>
      </c>
      <c r="BF48">
        <f t="shared" si="17"/>
        <v>0</v>
      </c>
      <c r="BG48">
        <f t="shared" si="17"/>
        <v>0</v>
      </c>
      <c r="BH48">
        <f t="shared" si="17"/>
        <v>0</v>
      </c>
      <c r="BI48">
        <f t="shared" si="17"/>
        <v>0</v>
      </c>
      <c r="BJ48">
        <f t="shared" si="17"/>
        <v>0</v>
      </c>
      <c r="BK48">
        <f t="shared" si="17"/>
        <v>-8.6261315459777332E-2</v>
      </c>
      <c r="BL48">
        <f t="shared" si="17"/>
        <v>1.0147729096597944</v>
      </c>
      <c r="BM48">
        <f t="shared" si="24"/>
        <v>-8.6261315459777332E-2</v>
      </c>
      <c r="BN48">
        <f t="shared" si="24"/>
        <v>0</v>
      </c>
      <c r="BO48">
        <f t="shared" si="24"/>
        <v>0</v>
      </c>
      <c r="BP48">
        <f t="shared" si="24"/>
        <v>0</v>
      </c>
      <c r="BQ48">
        <f t="shared" si="24"/>
        <v>0</v>
      </c>
      <c r="BR48">
        <f t="shared" si="24"/>
        <v>0</v>
      </c>
      <c r="BS48">
        <f t="shared" si="24"/>
        <v>0</v>
      </c>
      <c r="BT48">
        <f t="shared" si="24"/>
        <v>0</v>
      </c>
      <c r="BU48">
        <f t="shared" si="24"/>
        <v>0</v>
      </c>
      <c r="BV48">
        <f t="shared" si="24"/>
        <v>0</v>
      </c>
      <c r="BW48">
        <f t="shared" si="24"/>
        <v>0</v>
      </c>
      <c r="BX48">
        <f t="shared" si="23"/>
        <v>0</v>
      </c>
      <c r="BY48">
        <f t="shared" si="23"/>
        <v>0</v>
      </c>
      <c r="BZ48">
        <f t="shared" si="23"/>
        <v>0</v>
      </c>
      <c r="CA48">
        <f t="shared" si="23"/>
        <v>0</v>
      </c>
      <c r="CB48">
        <f t="shared" si="23"/>
        <v>0</v>
      </c>
      <c r="CC48">
        <f t="shared" si="16"/>
        <v>0</v>
      </c>
      <c r="CD48">
        <f t="shared" si="16"/>
        <v>0</v>
      </c>
      <c r="CE48">
        <f t="shared" si="16"/>
        <v>0</v>
      </c>
      <c r="CF48">
        <f t="shared" si="16"/>
        <v>0</v>
      </c>
      <c r="CG48">
        <f t="shared" si="16"/>
        <v>0</v>
      </c>
      <c r="CH48">
        <f t="shared" ref="CH48:CW86" si="27">IF(AND(CH$1=$Q48,OR(CH$1=1,CH$1=85)),$L$2,IF(ABS(CH$1-$Q48)=1,$N$2,IF(CH$1=$Q48,$M$2,0)))</f>
        <v>0</v>
      </c>
      <c r="CI48">
        <f t="shared" si="27"/>
        <v>0</v>
      </c>
      <c r="CJ48">
        <f t="shared" si="27"/>
        <v>0</v>
      </c>
      <c r="CK48">
        <f t="shared" si="27"/>
        <v>0</v>
      </c>
      <c r="CL48">
        <f t="shared" si="27"/>
        <v>0</v>
      </c>
      <c r="CM48">
        <f t="shared" si="27"/>
        <v>0</v>
      </c>
      <c r="CN48">
        <f t="shared" si="27"/>
        <v>0</v>
      </c>
      <c r="CO48">
        <f t="shared" si="27"/>
        <v>0</v>
      </c>
      <c r="CP48">
        <f t="shared" si="27"/>
        <v>0</v>
      </c>
      <c r="CQ48">
        <f t="shared" si="27"/>
        <v>0</v>
      </c>
      <c r="CR48">
        <f t="shared" si="27"/>
        <v>0</v>
      </c>
      <c r="CS48">
        <f t="shared" si="27"/>
        <v>0</v>
      </c>
      <c r="CT48">
        <f t="shared" si="27"/>
        <v>0</v>
      </c>
      <c r="CU48">
        <f t="shared" si="27"/>
        <v>0</v>
      </c>
      <c r="CV48">
        <f t="shared" si="27"/>
        <v>0</v>
      </c>
      <c r="CW48">
        <f t="shared" si="27"/>
        <v>0</v>
      </c>
      <c r="CX48">
        <f t="shared" si="20"/>
        <v>0</v>
      </c>
      <c r="DA48">
        <f t="shared" si="3"/>
        <v>21070.134642619891</v>
      </c>
      <c r="DB48">
        <f t="shared" si="4"/>
        <v>-2419.1346426198907</v>
      </c>
    </row>
    <row r="49" spans="1:106" x14ac:dyDescent="0.2">
      <c r="A49" s="11">
        <v>1</v>
      </c>
      <c r="B49" s="2">
        <v>61.9</v>
      </c>
      <c r="C49" s="3">
        <v>101.7</v>
      </c>
      <c r="D49" s="2">
        <v>775.1</v>
      </c>
      <c r="E49" s="3">
        <v>126908.4</v>
      </c>
      <c r="F49" s="2">
        <v>71.7</v>
      </c>
      <c r="G49" s="12">
        <v>-11807.819702374291</v>
      </c>
      <c r="H49">
        <f t="shared" si="5"/>
        <v>11807.819702374291</v>
      </c>
      <c r="J49" s="9">
        <v>33725</v>
      </c>
      <c r="Q49">
        <v>48</v>
      </c>
      <c r="R49">
        <f t="shared" si="22"/>
        <v>0</v>
      </c>
      <c r="S49">
        <f t="shared" si="22"/>
        <v>0</v>
      </c>
      <c r="T49">
        <f t="shared" si="22"/>
        <v>0</v>
      </c>
      <c r="U49">
        <f t="shared" si="22"/>
        <v>0</v>
      </c>
      <c r="V49">
        <f t="shared" si="22"/>
        <v>0</v>
      </c>
      <c r="W49">
        <f t="shared" si="22"/>
        <v>0</v>
      </c>
      <c r="X49">
        <f t="shared" si="22"/>
        <v>0</v>
      </c>
      <c r="Y49">
        <f t="shared" si="22"/>
        <v>0</v>
      </c>
      <c r="Z49">
        <f t="shared" si="22"/>
        <v>0</v>
      </c>
      <c r="AA49">
        <f t="shared" si="22"/>
        <v>0</v>
      </c>
      <c r="AB49">
        <f t="shared" si="22"/>
        <v>0</v>
      </c>
      <c r="AC49">
        <f t="shared" si="22"/>
        <v>0</v>
      </c>
      <c r="AD49">
        <f t="shared" si="22"/>
        <v>0</v>
      </c>
      <c r="AE49">
        <f t="shared" si="22"/>
        <v>0</v>
      </c>
      <c r="AF49">
        <f t="shared" si="22"/>
        <v>0</v>
      </c>
      <c r="AG49">
        <f t="shared" si="22"/>
        <v>0</v>
      </c>
      <c r="AH49">
        <f t="shared" si="26"/>
        <v>0</v>
      </c>
      <c r="AI49">
        <f t="shared" si="26"/>
        <v>0</v>
      </c>
      <c r="AJ49">
        <f t="shared" si="26"/>
        <v>0</v>
      </c>
      <c r="AK49">
        <f t="shared" si="26"/>
        <v>0</v>
      </c>
      <c r="AL49">
        <f t="shared" si="26"/>
        <v>0</v>
      </c>
      <c r="AM49">
        <f t="shared" si="26"/>
        <v>0</v>
      </c>
      <c r="AN49">
        <f t="shared" si="26"/>
        <v>0</v>
      </c>
      <c r="AO49">
        <f t="shared" si="26"/>
        <v>0</v>
      </c>
      <c r="AP49">
        <f t="shared" si="26"/>
        <v>0</v>
      </c>
      <c r="AQ49">
        <f t="shared" si="26"/>
        <v>0</v>
      </c>
      <c r="AR49">
        <f t="shared" si="26"/>
        <v>0</v>
      </c>
      <c r="AS49">
        <f t="shared" si="26"/>
        <v>0</v>
      </c>
      <c r="AT49">
        <f t="shared" si="26"/>
        <v>0</v>
      </c>
      <c r="AU49">
        <f t="shared" si="26"/>
        <v>0</v>
      </c>
      <c r="AV49">
        <f t="shared" si="26"/>
        <v>0</v>
      </c>
      <c r="AW49">
        <f t="shared" si="17"/>
        <v>0</v>
      </c>
      <c r="AX49">
        <f t="shared" si="17"/>
        <v>0</v>
      </c>
      <c r="AY49">
        <f t="shared" si="17"/>
        <v>0</v>
      </c>
      <c r="AZ49">
        <f t="shared" si="17"/>
        <v>0</v>
      </c>
      <c r="BA49">
        <f t="shared" si="17"/>
        <v>0</v>
      </c>
      <c r="BB49">
        <f t="shared" si="17"/>
        <v>0</v>
      </c>
      <c r="BC49">
        <f t="shared" si="17"/>
        <v>0</v>
      </c>
      <c r="BD49">
        <f t="shared" si="17"/>
        <v>0</v>
      </c>
      <c r="BE49">
        <f t="shared" si="17"/>
        <v>0</v>
      </c>
      <c r="BF49">
        <f t="shared" si="17"/>
        <v>0</v>
      </c>
      <c r="BG49">
        <f t="shared" si="17"/>
        <v>0</v>
      </c>
      <c r="BH49">
        <f t="shared" si="17"/>
        <v>0</v>
      </c>
      <c r="BI49">
        <f t="shared" si="17"/>
        <v>0</v>
      </c>
      <c r="BJ49">
        <f t="shared" si="17"/>
        <v>0</v>
      </c>
      <c r="BK49">
        <f t="shared" si="17"/>
        <v>0</v>
      </c>
      <c r="BL49">
        <f t="shared" si="17"/>
        <v>-8.6261315459777332E-2</v>
      </c>
      <c r="BM49">
        <f t="shared" si="24"/>
        <v>1.0147729096597944</v>
      </c>
      <c r="BN49">
        <f t="shared" si="24"/>
        <v>-8.6261315459777332E-2</v>
      </c>
      <c r="BO49">
        <f t="shared" si="24"/>
        <v>0</v>
      </c>
      <c r="BP49">
        <f t="shared" si="24"/>
        <v>0</v>
      </c>
      <c r="BQ49">
        <f t="shared" si="24"/>
        <v>0</v>
      </c>
      <c r="BR49">
        <f t="shared" si="24"/>
        <v>0</v>
      </c>
      <c r="BS49">
        <f t="shared" si="24"/>
        <v>0</v>
      </c>
      <c r="BT49">
        <f t="shared" si="24"/>
        <v>0</v>
      </c>
      <c r="BU49">
        <f t="shared" si="24"/>
        <v>0</v>
      </c>
      <c r="BV49">
        <f t="shared" si="24"/>
        <v>0</v>
      </c>
      <c r="BW49">
        <f t="shared" si="24"/>
        <v>0</v>
      </c>
      <c r="BX49">
        <f t="shared" si="23"/>
        <v>0</v>
      </c>
      <c r="BY49">
        <f t="shared" si="23"/>
        <v>0</v>
      </c>
      <c r="BZ49">
        <f t="shared" si="23"/>
        <v>0</v>
      </c>
      <c r="CA49">
        <f t="shared" si="23"/>
        <v>0</v>
      </c>
      <c r="CB49">
        <f t="shared" si="23"/>
        <v>0</v>
      </c>
      <c r="CC49">
        <f t="shared" si="23"/>
        <v>0</v>
      </c>
      <c r="CD49">
        <f t="shared" si="23"/>
        <v>0</v>
      </c>
      <c r="CE49">
        <f t="shared" si="23"/>
        <v>0</v>
      </c>
      <c r="CF49">
        <f t="shared" si="23"/>
        <v>0</v>
      </c>
      <c r="CG49">
        <f t="shared" si="23"/>
        <v>0</v>
      </c>
      <c r="CH49">
        <f t="shared" si="23"/>
        <v>0</v>
      </c>
      <c r="CI49">
        <f t="shared" si="23"/>
        <v>0</v>
      </c>
      <c r="CJ49">
        <f t="shared" si="23"/>
        <v>0</v>
      </c>
      <c r="CK49">
        <f t="shared" si="23"/>
        <v>0</v>
      </c>
      <c r="CL49">
        <f t="shared" si="23"/>
        <v>0</v>
      </c>
      <c r="CM49">
        <f t="shared" si="27"/>
        <v>0</v>
      </c>
      <c r="CN49">
        <f t="shared" si="27"/>
        <v>0</v>
      </c>
      <c r="CO49">
        <f t="shared" si="27"/>
        <v>0</v>
      </c>
      <c r="CP49">
        <f t="shared" si="27"/>
        <v>0</v>
      </c>
      <c r="CQ49">
        <f t="shared" si="27"/>
        <v>0</v>
      </c>
      <c r="CR49">
        <f t="shared" si="20"/>
        <v>0</v>
      </c>
      <c r="CS49">
        <f t="shared" si="20"/>
        <v>0</v>
      </c>
      <c r="CT49">
        <f t="shared" si="20"/>
        <v>0</v>
      </c>
      <c r="CU49">
        <f t="shared" si="20"/>
        <v>0</v>
      </c>
      <c r="CV49">
        <f t="shared" si="20"/>
        <v>0</v>
      </c>
      <c r="CW49">
        <f t="shared" si="20"/>
        <v>0</v>
      </c>
      <c r="CX49">
        <f t="shared" si="20"/>
        <v>0</v>
      </c>
      <c r="DA49">
        <f t="shared" si="3"/>
        <v>45539.214891709205</v>
      </c>
      <c r="DB49">
        <f t="shared" si="4"/>
        <v>-11814.214891709205</v>
      </c>
    </row>
    <row r="50" spans="1:106" x14ac:dyDescent="0.2">
      <c r="A50" s="11">
        <v>1</v>
      </c>
      <c r="B50" s="2">
        <v>60.8</v>
      </c>
      <c r="C50" s="3">
        <v>96.9</v>
      </c>
      <c r="D50" s="2">
        <v>954.6</v>
      </c>
      <c r="E50" s="3">
        <v>9316.7000000000007</v>
      </c>
      <c r="F50" s="2">
        <v>57.2</v>
      </c>
      <c r="G50" s="12">
        <v>-3847.6283743616223</v>
      </c>
      <c r="H50">
        <f t="shared" si="5"/>
        <v>3847.6283743616223</v>
      </c>
      <c r="J50" s="9">
        <v>23827</v>
      </c>
      <c r="Q50">
        <v>49</v>
      </c>
      <c r="R50">
        <f t="shared" si="22"/>
        <v>0</v>
      </c>
      <c r="S50">
        <f t="shared" si="22"/>
        <v>0</v>
      </c>
      <c r="T50">
        <f t="shared" si="22"/>
        <v>0</v>
      </c>
      <c r="U50">
        <f t="shared" si="22"/>
        <v>0</v>
      </c>
      <c r="V50">
        <f t="shared" si="22"/>
        <v>0</v>
      </c>
      <c r="W50">
        <f t="shared" si="22"/>
        <v>0</v>
      </c>
      <c r="X50">
        <f t="shared" si="22"/>
        <v>0</v>
      </c>
      <c r="Y50">
        <f t="shared" si="22"/>
        <v>0</v>
      </c>
      <c r="Z50">
        <f t="shared" si="22"/>
        <v>0</v>
      </c>
      <c r="AA50">
        <f t="shared" si="22"/>
        <v>0</v>
      </c>
      <c r="AB50">
        <f t="shared" si="22"/>
        <v>0</v>
      </c>
      <c r="AC50">
        <f t="shared" si="22"/>
        <v>0</v>
      </c>
      <c r="AD50">
        <f t="shared" si="22"/>
        <v>0</v>
      </c>
      <c r="AE50">
        <f t="shared" si="22"/>
        <v>0</v>
      </c>
      <c r="AF50">
        <f t="shared" si="22"/>
        <v>0</v>
      </c>
      <c r="AG50">
        <f t="shared" si="22"/>
        <v>0</v>
      </c>
      <c r="AH50">
        <f t="shared" si="26"/>
        <v>0</v>
      </c>
      <c r="AI50">
        <f t="shared" si="26"/>
        <v>0</v>
      </c>
      <c r="AJ50">
        <f t="shared" si="26"/>
        <v>0</v>
      </c>
      <c r="AK50">
        <f t="shared" si="26"/>
        <v>0</v>
      </c>
      <c r="AL50">
        <f t="shared" si="26"/>
        <v>0</v>
      </c>
      <c r="AM50">
        <f t="shared" si="26"/>
        <v>0</v>
      </c>
      <c r="AN50">
        <f t="shared" si="26"/>
        <v>0</v>
      </c>
      <c r="AO50">
        <f t="shared" si="26"/>
        <v>0</v>
      </c>
      <c r="AP50">
        <f t="shared" si="26"/>
        <v>0</v>
      </c>
      <c r="AQ50">
        <f t="shared" si="26"/>
        <v>0</v>
      </c>
      <c r="AR50">
        <f t="shared" si="26"/>
        <v>0</v>
      </c>
      <c r="AS50">
        <f t="shared" si="26"/>
        <v>0</v>
      </c>
      <c r="AT50">
        <f t="shared" si="26"/>
        <v>0</v>
      </c>
      <c r="AU50">
        <f t="shared" si="26"/>
        <v>0</v>
      </c>
      <c r="AV50">
        <f t="shared" si="26"/>
        <v>0</v>
      </c>
      <c r="AW50">
        <f t="shared" si="17"/>
        <v>0</v>
      </c>
      <c r="AX50">
        <f t="shared" si="17"/>
        <v>0</v>
      </c>
      <c r="AY50">
        <f t="shared" si="17"/>
        <v>0</v>
      </c>
      <c r="AZ50">
        <f t="shared" si="17"/>
        <v>0</v>
      </c>
      <c r="BA50">
        <f t="shared" si="17"/>
        <v>0</v>
      </c>
      <c r="BB50">
        <f t="shared" si="17"/>
        <v>0</v>
      </c>
      <c r="BC50">
        <f t="shared" si="17"/>
        <v>0</v>
      </c>
      <c r="BD50">
        <f t="shared" si="17"/>
        <v>0</v>
      </c>
      <c r="BE50">
        <f t="shared" si="17"/>
        <v>0</v>
      </c>
      <c r="BF50">
        <f t="shared" si="17"/>
        <v>0</v>
      </c>
      <c r="BG50">
        <f t="shared" si="17"/>
        <v>0</v>
      </c>
      <c r="BH50">
        <f t="shared" si="17"/>
        <v>0</v>
      </c>
      <c r="BI50">
        <f t="shared" si="17"/>
        <v>0</v>
      </c>
      <c r="BJ50">
        <f t="shared" si="17"/>
        <v>0</v>
      </c>
      <c r="BK50">
        <f t="shared" si="17"/>
        <v>0</v>
      </c>
      <c r="BL50">
        <f t="shared" si="17"/>
        <v>0</v>
      </c>
      <c r="BM50">
        <f t="shared" si="24"/>
        <v>-8.6261315459777332E-2</v>
      </c>
      <c r="BN50">
        <f t="shared" si="24"/>
        <v>1.0147729096597944</v>
      </c>
      <c r="BO50">
        <f t="shared" si="24"/>
        <v>-8.6261315459777332E-2</v>
      </c>
      <c r="BP50">
        <f t="shared" si="24"/>
        <v>0</v>
      </c>
      <c r="BQ50">
        <f t="shared" si="24"/>
        <v>0</v>
      </c>
      <c r="BR50">
        <f t="shared" si="24"/>
        <v>0</v>
      </c>
      <c r="BS50">
        <f t="shared" si="24"/>
        <v>0</v>
      </c>
      <c r="BT50">
        <f t="shared" si="24"/>
        <v>0</v>
      </c>
      <c r="BU50">
        <f t="shared" si="24"/>
        <v>0</v>
      </c>
      <c r="BV50">
        <f t="shared" si="24"/>
        <v>0</v>
      </c>
      <c r="BW50">
        <f t="shared" si="24"/>
        <v>0</v>
      </c>
      <c r="BX50">
        <f t="shared" si="23"/>
        <v>0</v>
      </c>
      <c r="BY50">
        <f t="shared" si="23"/>
        <v>0</v>
      </c>
      <c r="BZ50">
        <f t="shared" si="23"/>
        <v>0</v>
      </c>
      <c r="CA50">
        <f t="shared" si="23"/>
        <v>0</v>
      </c>
      <c r="CB50">
        <f t="shared" si="23"/>
        <v>0</v>
      </c>
      <c r="CC50">
        <f t="shared" si="23"/>
        <v>0</v>
      </c>
      <c r="CD50">
        <f t="shared" si="23"/>
        <v>0</v>
      </c>
      <c r="CE50">
        <f t="shared" si="23"/>
        <v>0</v>
      </c>
      <c r="CF50">
        <f t="shared" si="23"/>
        <v>0</v>
      </c>
      <c r="CG50">
        <f t="shared" si="23"/>
        <v>0</v>
      </c>
      <c r="CH50">
        <f t="shared" si="23"/>
        <v>0</v>
      </c>
      <c r="CI50">
        <f t="shared" si="23"/>
        <v>0</v>
      </c>
      <c r="CJ50">
        <f t="shared" si="23"/>
        <v>0</v>
      </c>
      <c r="CK50">
        <f t="shared" si="23"/>
        <v>0</v>
      </c>
      <c r="CL50">
        <f t="shared" si="23"/>
        <v>0</v>
      </c>
      <c r="CM50">
        <f t="shared" si="27"/>
        <v>0</v>
      </c>
      <c r="CN50">
        <f t="shared" si="27"/>
        <v>0</v>
      </c>
      <c r="CO50">
        <f t="shared" si="27"/>
        <v>0</v>
      </c>
      <c r="CP50">
        <f t="shared" si="27"/>
        <v>0</v>
      </c>
      <c r="CQ50">
        <f t="shared" si="27"/>
        <v>0</v>
      </c>
      <c r="CR50">
        <f t="shared" si="20"/>
        <v>0</v>
      </c>
      <c r="CS50">
        <f t="shared" si="20"/>
        <v>0</v>
      </c>
      <c r="CT50">
        <f t="shared" si="20"/>
        <v>0</v>
      </c>
      <c r="CU50">
        <f t="shared" si="20"/>
        <v>0</v>
      </c>
      <c r="CV50">
        <f t="shared" si="20"/>
        <v>0</v>
      </c>
      <c r="CW50">
        <f t="shared" si="20"/>
        <v>0</v>
      </c>
      <c r="CX50">
        <f t="shared" si="20"/>
        <v>0</v>
      </c>
      <c r="DA50">
        <f t="shared" si="3"/>
        <v>27672.722882143302</v>
      </c>
      <c r="DB50">
        <f t="shared" si="4"/>
        <v>-3845.7228821433018</v>
      </c>
    </row>
    <row r="51" spans="1:106" x14ac:dyDescent="0.2">
      <c r="A51" s="11">
        <v>1</v>
      </c>
      <c r="B51" s="2">
        <v>58.1</v>
      </c>
      <c r="C51" s="3">
        <v>100</v>
      </c>
      <c r="D51" s="2">
        <v>929.3</v>
      </c>
      <c r="E51" s="3">
        <v>6140</v>
      </c>
      <c r="F51" s="2">
        <v>64.599999999999994</v>
      </c>
      <c r="G51" s="12">
        <v>-11000.323826131276</v>
      </c>
      <c r="H51">
        <f t="shared" si="5"/>
        <v>11000.323826131276</v>
      </c>
      <c r="J51" s="9">
        <v>18462</v>
      </c>
      <c r="Q51">
        <v>50</v>
      </c>
      <c r="R51">
        <f t="shared" si="22"/>
        <v>0</v>
      </c>
      <c r="S51">
        <f t="shared" si="22"/>
        <v>0</v>
      </c>
      <c r="T51">
        <f t="shared" si="22"/>
        <v>0</v>
      </c>
      <c r="U51">
        <f t="shared" si="22"/>
        <v>0</v>
      </c>
      <c r="V51">
        <f t="shared" si="22"/>
        <v>0</v>
      </c>
      <c r="W51">
        <f t="shared" si="22"/>
        <v>0</v>
      </c>
      <c r="X51">
        <f t="shared" si="22"/>
        <v>0</v>
      </c>
      <c r="Y51">
        <f t="shared" si="22"/>
        <v>0</v>
      </c>
      <c r="Z51">
        <f t="shared" si="22"/>
        <v>0</v>
      </c>
      <c r="AA51">
        <f t="shared" si="22"/>
        <v>0</v>
      </c>
      <c r="AB51">
        <f t="shared" si="22"/>
        <v>0</v>
      </c>
      <c r="AC51">
        <f t="shared" si="22"/>
        <v>0</v>
      </c>
      <c r="AD51">
        <f t="shared" si="22"/>
        <v>0</v>
      </c>
      <c r="AE51">
        <f t="shared" si="22"/>
        <v>0</v>
      </c>
      <c r="AF51">
        <f t="shared" si="22"/>
        <v>0</v>
      </c>
      <c r="AG51">
        <f t="shared" si="22"/>
        <v>0</v>
      </c>
      <c r="AH51">
        <f t="shared" si="26"/>
        <v>0</v>
      </c>
      <c r="AI51">
        <f t="shared" si="26"/>
        <v>0</v>
      </c>
      <c r="AJ51">
        <f t="shared" si="26"/>
        <v>0</v>
      </c>
      <c r="AK51">
        <f t="shared" si="26"/>
        <v>0</v>
      </c>
      <c r="AL51">
        <f t="shared" si="26"/>
        <v>0</v>
      </c>
      <c r="AM51">
        <f t="shared" si="26"/>
        <v>0</v>
      </c>
      <c r="AN51">
        <f t="shared" si="26"/>
        <v>0</v>
      </c>
      <c r="AO51">
        <f t="shared" si="26"/>
        <v>0</v>
      </c>
      <c r="AP51">
        <f t="shared" si="26"/>
        <v>0</v>
      </c>
      <c r="AQ51">
        <f t="shared" si="26"/>
        <v>0</v>
      </c>
      <c r="AR51">
        <f t="shared" si="26"/>
        <v>0</v>
      </c>
      <c r="AS51">
        <f t="shared" si="26"/>
        <v>0</v>
      </c>
      <c r="AT51">
        <f t="shared" si="26"/>
        <v>0</v>
      </c>
      <c r="AU51">
        <f t="shared" si="26"/>
        <v>0</v>
      </c>
      <c r="AV51">
        <f t="shared" si="26"/>
        <v>0</v>
      </c>
      <c r="AW51">
        <f t="shared" si="17"/>
        <v>0</v>
      </c>
      <c r="AX51">
        <f t="shared" si="17"/>
        <v>0</v>
      </c>
      <c r="AY51">
        <f t="shared" si="17"/>
        <v>0</v>
      </c>
      <c r="AZ51">
        <f t="shared" ref="AZ51:BL51" si="28">IF(AND(AZ$1=$Q51,OR(AZ$1=1,AZ$1=85)),$L$2,IF(ABS(AZ$1-$Q51)=1,$N$2,IF(AZ$1=$Q51,$M$2,0)))</f>
        <v>0</v>
      </c>
      <c r="BA51">
        <f t="shared" si="28"/>
        <v>0</v>
      </c>
      <c r="BB51">
        <f t="shared" si="28"/>
        <v>0</v>
      </c>
      <c r="BC51">
        <f t="shared" si="28"/>
        <v>0</v>
      </c>
      <c r="BD51">
        <f t="shared" si="28"/>
        <v>0</v>
      </c>
      <c r="BE51">
        <f t="shared" si="28"/>
        <v>0</v>
      </c>
      <c r="BF51">
        <f t="shared" si="28"/>
        <v>0</v>
      </c>
      <c r="BG51">
        <f t="shared" si="28"/>
        <v>0</v>
      </c>
      <c r="BH51">
        <f t="shared" si="28"/>
        <v>0</v>
      </c>
      <c r="BI51">
        <f t="shared" si="28"/>
        <v>0</v>
      </c>
      <c r="BJ51">
        <f t="shared" si="28"/>
        <v>0</v>
      </c>
      <c r="BK51">
        <f t="shared" si="28"/>
        <v>0</v>
      </c>
      <c r="BL51">
        <f t="shared" si="28"/>
        <v>0</v>
      </c>
      <c r="BM51">
        <f t="shared" si="24"/>
        <v>0</v>
      </c>
      <c r="BN51">
        <f t="shared" si="24"/>
        <v>-8.6261315459777332E-2</v>
      </c>
      <c r="BO51">
        <f t="shared" si="24"/>
        <v>1.0147729096597944</v>
      </c>
      <c r="BP51">
        <f t="shared" si="24"/>
        <v>-8.6261315459777332E-2</v>
      </c>
      <c r="BQ51">
        <f t="shared" si="24"/>
        <v>0</v>
      </c>
      <c r="BR51">
        <f t="shared" si="24"/>
        <v>0</v>
      </c>
      <c r="BS51">
        <f t="shared" si="24"/>
        <v>0</v>
      </c>
      <c r="BT51">
        <f t="shared" si="24"/>
        <v>0</v>
      </c>
      <c r="BU51">
        <f t="shared" si="24"/>
        <v>0</v>
      </c>
      <c r="BV51">
        <f t="shared" si="24"/>
        <v>0</v>
      </c>
      <c r="BW51">
        <f t="shared" si="24"/>
        <v>0</v>
      </c>
      <c r="BX51">
        <f t="shared" si="23"/>
        <v>0</v>
      </c>
      <c r="BY51">
        <f t="shared" si="23"/>
        <v>0</v>
      </c>
      <c r="BZ51">
        <f t="shared" si="23"/>
        <v>0</v>
      </c>
      <c r="CA51">
        <f t="shared" si="23"/>
        <v>0</v>
      </c>
      <c r="CB51">
        <f t="shared" si="23"/>
        <v>0</v>
      </c>
      <c r="CC51">
        <f t="shared" si="23"/>
        <v>0</v>
      </c>
      <c r="CD51">
        <f t="shared" si="23"/>
        <v>0</v>
      </c>
      <c r="CE51">
        <f t="shared" si="23"/>
        <v>0</v>
      </c>
      <c r="CF51">
        <f t="shared" si="23"/>
        <v>0</v>
      </c>
      <c r="CG51">
        <f t="shared" si="23"/>
        <v>0</v>
      </c>
      <c r="CH51">
        <f t="shared" si="23"/>
        <v>0</v>
      </c>
      <c r="CI51">
        <f t="shared" si="23"/>
        <v>0</v>
      </c>
      <c r="CJ51">
        <f t="shared" si="23"/>
        <v>0</v>
      </c>
      <c r="CK51">
        <f t="shared" si="23"/>
        <v>0</v>
      </c>
      <c r="CL51">
        <f t="shared" si="23"/>
        <v>0</v>
      </c>
      <c r="CM51">
        <f t="shared" si="27"/>
        <v>0</v>
      </c>
      <c r="CN51">
        <f t="shared" si="27"/>
        <v>0</v>
      </c>
      <c r="CO51">
        <f t="shared" si="27"/>
        <v>0</v>
      </c>
      <c r="CP51">
        <f t="shared" si="27"/>
        <v>0</v>
      </c>
      <c r="CQ51">
        <f t="shared" si="27"/>
        <v>0</v>
      </c>
      <c r="CR51">
        <f t="shared" si="20"/>
        <v>0</v>
      </c>
      <c r="CS51">
        <f t="shared" si="20"/>
        <v>0</v>
      </c>
      <c r="CT51">
        <f t="shared" si="20"/>
        <v>0</v>
      </c>
      <c r="CU51">
        <f t="shared" si="20"/>
        <v>0</v>
      </c>
      <c r="CV51">
        <f t="shared" si="20"/>
        <v>0</v>
      </c>
      <c r="CW51">
        <f t="shared" si="20"/>
        <v>0</v>
      </c>
      <c r="CX51">
        <f t="shared" si="20"/>
        <v>0</v>
      </c>
      <c r="DA51">
        <f t="shared" si="3"/>
        <v>29462.146883184167</v>
      </c>
      <c r="DB51">
        <f t="shared" si="4"/>
        <v>-11000.146883184167</v>
      </c>
    </row>
    <row r="52" spans="1:106" x14ac:dyDescent="0.2">
      <c r="A52" s="11">
        <v>1</v>
      </c>
      <c r="B52" s="2">
        <v>56.2</v>
      </c>
      <c r="C52" s="3">
        <v>98.8</v>
      </c>
      <c r="D52" s="2">
        <v>931.3</v>
      </c>
      <c r="E52" s="3">
        <v>36915.199999999997</v>
      </c>
      <c r="F52" s="2">
        <v>60.3</v>
      </c>
      <c r="G52" s="12">
        <v>1596.618708677066</v>
      </c>
      <c r="H52">
        <f t="shared" si="5"/>
        <v>1596.618708677066</v>
      </c>
      <c r="J52" s="9">
        <v>28708</v>
      </c>
      <c r="Q52">
        <v>51</v>
      </c>
      <c r="R52">
        <f t="shared" si="22"/>
        <v>0</v>
      </c>
      <c r="S52">
        <f t="shared" si="22"/>
        <v>0</v>
      </c>
      <c r="T52">
        <f t="shared" si="22"/>
        <v>0</v>
      </c>
      <c r="U52">
        <f t="shared" si="22"/>
        <v>0</v>
      </c>
      <c r="V52">
        <f t="shared" si="22"/>
        <v>0</v>
      </c>
      <c r="W52">
        <f t="shared" si="22"/>
        <v>0</v>
      </c>
      <c r="X52">
        <f t="shared" si="22"/>
        <v>0</v>
      </c>
      <c r="Y52">
        <f t="shared" si="22"/>
        <v>0</v>
      </c>
      <c r="Z52">
        <f t="shared" si="22"/>
        <v>0</v>
      </c>
      <c r="AA52">
        <f t="shared" si="22"/>
        <v>0</v>
      </c>
      <c r="AB52">
        <f t="shared" si="22"/>
        <v>0</v>
      </c>
      <c r="AC52">
        <f t="shared" si="22"/>
        <v>0</v>
      </c>
      <c r="AD52">
        <f t="shared" si="22"/>
        <v>0</v>
      </c>
      <c r="AE52">
        <f t="shared" si="22"/>
        <v>0</v>
      </c>
      <c r="AF52">
        <f t="shared" si="22"/>
        <v>0</v>
      </c>
      <c r="AG52">
        <f t="shared" si="22"/>
        <v>0</v>
      </c>
      <c r="AH52">
        <f t="shared" si="26"/>
        <v>0</v>
      </c>
      <c r="AI52">
        <f t="shared" si="26"/>
        <v>0</v>
      </c>
      <c r="AJ52">
        <f t="shared" si="26"/>
        <v>0</v>
      </c>
      <c r="AK52">
        <f t="shared" si="26"/>
        <v>0</v>
      </c>
      <c r="AL52">
        <f t="shared" si="26"/>
        <v>0</v>
      </c>
      <c r="AM52">
        <f t="shared" si="26"/>
        <v>0</v>
      </c>
      <c r="AN52">
        <f t="shared" si="26"/>
        <v>0</v>
      </c>
      <c r="AO52">
        <f t="shared" si="26"/>
        <v>0</v>
      </c>
      <c r="AP52">
        <f t="shared" si="26"/>
        <v>0</v>
      </c>
      <c r="AQ52">
        <f t="shared" si="26"/>
        <v>0</v>
      </c>
      <c r="AR52">
        <f t="shared" si="26"/>
        <v>0</v>
      </c>
      <c r="AS52">
        <f t="shared" si="26"/>
        <v>0</v>
      </c>
      <c r="AT52">
        <f t="shared" si="26"/>
        <v>0</v>
      </c>
      <c r="AU52">
        <f t="shared" si="26"/>
        <v>0</v>
      </c>
      <c r="AV52">
        <f t="shared" si="26"/>
        <v>0</v>
      </c>
      <c r="AW52">
        <f t="shared" si="26"/>
        <v>0</v>
      </c>
      <c r="AX52">
        <f t="shared" ref="AX52:BM72" si="29">IF(AND(AX$1=$Q52,OR(AX$1=1,AX$1=85)),$L$2,IF(ABS(AX$1-$Q52)=1,$N$2,IF(AX$1=$Q52,$M$2,0)))</f>
        <v>0</v>
      </c>
      <c r="AY52">
        <f t="shared" si="29"/>
        <v>0</v>
      </c>
      <c r="AZ52">
        <f t="shared" si="29"/>
        <v>0</v>
      </c>
      <c r="BA52">
        <f t="shared" si="29"/>
        <v>0</v>
      </c>
      <c r="BB52">
        <f t="shared" si="29"/>
        <v>0</v>
      </c>
      <c r="BC52">
        <f t="shared" si="29"/>
        <v>0</v>
      </c>
      <c r="BD52">
        <f t="shared" si="29"/>
        <v>0</v>
      </c>
      <c r="BE52">
        <f t="shared" si="29"/>
        <v>0</v>
      </c>
      <c r="BF52">
        <f t="shared" si="29"/>
        <v>0</v>
      </c>
      <c r="BG52">
        <f t="shared" si="29"/>
        <v>0</v>
      </c>
      <c r="BH52">
        <f t="shared" si="29"/>
        <v>0</v>
      </c>
      <c r="BI52">
        <f t="shared" si="29"/>
        <v>0</v>
      </c>
      <c r="BJ52">
        <f t="shared" si="29"/>
        <v>0</v>
      </c>
      <c r="BK52">
        <f t="shared" si="29"/>
        <v>0</v>
      </c>
      <c r="BL52">
        <f t="shared" si="29"/>
        <v>0</v>
      </c>
      <c r="BM52">
        <f t="shared" si="24"/>
        <v>0</v>
      </c>
      <c r="BN52">
        <f t="shared" si="24"/>
        <v>0</v>
      </c>
      <c r="BO52">
        <f t="shared" si="24"/>
        <v>-8.6261315459777332E-2</v>
      </c>
      <c r="BP52">
        <f t="shared" si="24"/>
        <v>1.0147729096597944</v>
      </c>
      <c r="BQ52">
        <f t="shared" si="24"/>
        <v>-8.6261315459777332E-2</v>
      </c>
      <c r="BR52">
        <f t="shared" si="24"/>
        <v>0</v>
      </c>
      <c r="BS52">
        <f t="shared" si="24"/>
        <v>0</v>
      </c>
      <c r="BT52">
        <f t="shared" si="24"/>
        <v>0</v>
      </c>
      <c r="BU52">
        <f t="shared" si="24"/>
        <v>0</v>
      </c>
      <c r="BV52">
        <f t="shared" si="24"/>
        <v>0</v>
      </c>
      <c r="BW52">
        <f t="shared" si="24"/>
        <v>0</v>
      </c>
      <c r="BX52">
        <f t="shared" si="23"/>
        <v>0</v>
      </c>
      <c r="BY52">
        <f t="shared" si="23"/>
        <v>0</v>
      </c>
      <c r="BZ52">
        <f t="shared" si="23"/>
        <v>0</v>
      </c>
      <c r="CA52">
        <f t="shared" si="23"/>
        <v>0</v>
      </c>
      <c r="CB52">
        <f t="shared" si="23"/>
        <v>0</v>
      </c>
      <c r="CC52">
        <f t="shared" si="23"/>
        <v>0</v>
      </c>
      <c r="CD52">
        <f t="shared" si="23"/>
        <v>0</v>
      </c>
      <c r="CE52">
        <f t="shared" si="23"/>
        <v>0</v>
      </c>
      <c r="CF52">
        <f t="shared" si="23"/>
        <v>0</v>
      </c>
      <c r="CG52">
        <f t="shared" si="23"/>
        <v>0</v>
      </c>
      <c r="CH52">
        <f t="shared" si="23"/>
        <v>0</v>
      </c>
      <c r="CI52">
        <f t="shared" si="23"/>
        <v>0</v>
      </c>
      <c r="CJ52">
        <f t="shared" si="23"/>
        <v>0</v>
      </c>
      <c r="CK52">
        <f t="shared" si="23"/>
        <v>0</v>
      </c>
      <c r="CL52">
        <f t="shared" si="23"/>
        <v>0</v>
      </c>
      <c r="CM52">
        <f t="shared" si="27"/>
        <v>0</v>
      </c>
      <c r="CN52">
        <f t="shared" si="27"/>
        <v>0</v>
      </c>
      <c r="CO52">
        <f t="shared" si="27"/>
        <v>0</v>
      </c>
      <c r="CP52">
        <f t="shared" si="27"/>
        <v>0</v>
      </c>
      <c r="CQ52">
        <f t="shared" si="27"/>
        <v>0</v>
      </c>
      <c r="CR52">
        <f t="shared" si="20"/>
        <v>0</v>
      </c>
      <c r="CS52">
        <f t="shared" si="20"/>
        <v>0</v>
      </c>
      <c r="CT52">
        <f t="shared" si="20"/>
        <v>0</v>
      </c>
      <c r="CU52">
        <f t="shared" si="20"/>
        <v>0</v>
      </c>
      <c r="CV52">
        <f t="shared" si="20"/>
        <v>0</v>
      </c>
      <c r="CW52">
        <f t="shared" si="20"/>
        <v>0</v>
      </c>
      <c r="CX52">
        <f t="shared" si="20"/>
        <v>0</v>
      </c>
      <c r="DA52">
        <f t="shared" si="3"/>
        <v>27115.050289180999</v>
      </c>
      <c r="DB52">
        <f t="shared" si="4"/>
        <v>1592.9497108190008</v>
      </c>
    </row>
    <row r="53" spans="1:106" x14ac:dyDescent="0.2">
      <c r="A53" s="11">
        <v>1</v>
      </c>
      <c r="B53" s="2">
        <v>59</v>
      </c>
      <c r="C53" s="3">
        <v>98.6</v>
      </c>
      <c r="D53" s="2">
        <v>752.2</v>
      </c>
      <c r="E53" s="3">
        <v>4932.3</v>
      </c>
      <c r="F53" s="2">
        <v>63.3</v>
      </c>
      <c r="G53" s="12">
        <v>-2936.2656175824995</v>
      </c>
      <c r="H53">
        <f t="shared" si="5"/>
        <v>2936.2656175824995</v>
      </c>
      <c r="J53" s="9">
        <v>22247</v>
      </c>
      <c r="Q53">
        <v>52</v>
      </c>
      <c r="R53">
        <f t="shared" si="22"/>
        <v>0</v>
      </c>
      <c r="S53">
        <f t="shared" si="22"/>
        <v>0</v>
      </c>
      <c r="T53">
        <f t="shared" si="22"/>
        <v>0</v>
      </c>
      <c r="U53">
        <f t="shared" si="22"/>
        <v>0</v>
      </c>
      <c r="V53">
        <f t="shared" si="22"/>
        <v>0</v>
      </c>
      <c r="W53">
        <f t="shared" si="22"/>
        <v>0</v>
      </c>
      <c r="X53">
        <f t="shared" si="22"/>
        <v>0</v>
      </c>
      <c r="Y53">
        <f t="shared" si="22"/>
        <v>0</v>
      </c>
      <c r="Z53">
        <f t="shared" si="22"/>
        <v>0</v>
      </c>
      <c r="AA53">
        <f t="shared" si="22"/>
        <v>0</v>
      </c>
      <c r="AB53">
        <f t="shared" si="22"/>
        <v>0</v>
      </c>
      <c r="AC53">
        <f t="shared" si="22"/>
        <v>0</v>
      </c>
      <c r="AD53">
        <f t="shared" si="22"/>
        <v>0</v>
      </c>
      <c r="AE53">
        <f t="shared" si="22"/>
        <v>0</v>
      </c>
      <c r="AF53">
        <f t="shared" si="22"/>
        <v>0</v>
      </c>
      <c r="AG53">
        <f t="shared" ref="AG53" si="30">IF(AND(AG$1=$Q53,OR(AG$1=1,AG$1=85)),$L$2,IF(ABS(AG$1-$Q53)=1,$N$2,IF(AG$1=$Q53,$M$2,0)))</f>
        <v>0</v>
      </c>
      <c r="AH53">
        <f t="shared" si="26"/>
        <v>0</v>
      </c>
      <c r="AI53">
        <f t="shared" si="26"/>
        <v>0</v>
      </c>
      <c r="AJ53">
        <f t="shared" si="26"/>
        <v>0</v>
      </c>
      <c r="AK53">
        <f t="shared" si="26"/>
        <v>0</v>
      </c>
      <c r="AL53">
        <f t="shared" si="26"/>
        <v>0</v>
      </c>
      <c r="AM53">
        <f t="shared" si="26"/>
        <v>0</v>
      </c>
      <c r="AN53">
        <f t="shared" si="26"/>
        <v>0</v>
      </c>
      <c r="AO53">
        <f t="shared" si="26"/>
        <v>0</v>
      </c>
      <c r="AP53">
        <f t="shared" si="26"/>
        <v>0</v>
      </c>
      <c r="AQ53">
        <f t="shared" si="26"/>
        <v>0</v>
      </c>
      <c r="AR53">
        <f t="shared" si="26"/>
        <v>0</v>
      </c>
      <c r="AS53">
        <f t="shared" si="26"/>
        <v>0</v>
      </c>
      <c r="AT53">
        <f t="shared" si="26"/>
        <v>0</v>
      </c>
      <c r="AU53">
        <f t="shared" si="26"/>
        <v>0</v>
      </c>
      <c r="AV53">
        <f t="shared" si="26"/>
        <v>0</v>
      </c>
      <c r="AW53">
        <f t="shared" si="26"/>
        <v>0</v>
      </c>
      <c r="AX53">
        <f t="shared" si="29"/>
        <v>0</v>
      </c>
      <c r="AY53">
        <f t="shared" si="29"/>
        <v>0</v>
      </c>
      <c r="AZ53">
        <f t="shared" si="29"/>
        <v>0</v>
      </c>
      <c r="BA53">
        <f t="shared" si="29"/>
        <v>0</v>
      </c>
      <c r="BB53">
        <f t="shared" si="29"/>
        <v>0</v>
      </c>
      <c r="BC53">
        <f t="shared" si="29"/>
        <v>0</v>
      </c>
      <c r="BD53">
        <f t="shared" si="29"/>
        <v>0</v>
      </c>
      <c r="BE53">
        <f t="shared" si="29"/>
        <v>0</v>
      </c>
      <c r="BF53">
        <f t="shared" si="29"/>
        <v>0</v>
      </c>
      <c r="BG53">
        <f t="shared" si="29"/>
        <v>0</v>
      </c>
      <c r="BH53">
        <f t="shared" si="29"/>
        <v>0</v>
      </c>
      <c r="BI53">
        <f t="shared" si="29"/>
        <v>0</v>
      </c>
      <c r="BJ53">
        <f t="shared" si="29"/>
        <v>0</v>
      </c>
      <c r="BK53">
        <f t="shared" si="29"/>
        <v>0</v>
      </c>
      <c r="BL53">
        <f t="shared" si="29"/>
        <v>0</v>
      </c>
      <c r="BM53">
        <f t="shared" si="24"/>
        <v>0</v>
      </c>
      <c r="BN53">
        <f t="shared" si="24"/>
        <v>0</v>
      </c>
      <c r="BO53">
        <f t="shared" si="24"/>
        <v>0</v>
      </c>
      <c r="BP53">
        <f t="shared" si="24"/>
        <v>-8.6261315459777332E-2</v>
      </c>
      <c r="BQ53">
        <f t="shared" si="24"/>
        <v>1.0147729096597944</v>
      </c>
      <c r="BR53">
        <f t="shared" si="24"/>
        <v>-8.6261315459777332E-2</v>
      </c>
      <c r="BS53">
        <f t="shared" si="24"/>
        <v>0</v>
      </c>
      <c r="BT53">
        <f t="shared" si="24"/>
        <v>0</v>
      </c>
      <c r="BU53">
        <f t="shared" si="24"/>
        <v>0</v>
      </c>
      <c r="BV53">
        <f t="shared" si="24"/>
        <v>0</v>
      </c>
      <c r="BW53">
        <f t="shared" si="24"/>
        <v>0</v>
      </c>
      <c r="BX53">
        <f t="shared" si="23"/>
        <v>0</v>
      </c>
      <c r="BY53">
        <f t="shared" si="23"/>
        <v>0</v>
      </c>
      <c r="BZ53">
        <f t="shared" si="23"/>
        <v>0</v>
      </c>
      <c r="CA53">
        <f t="shared" si="23"/>
        <v>0</v>
      </c>
      <c r="CB53">
        <f t="shared" si="23"/>
        <v>0</v>
      </c>
      <c r="CC53">
        <f t="shared" si="23"/>
        <v>0</v>
      </c>
      <c r="CD53">
        <f t="shared" si="23"/>
        <v>0</v>
      </c>
      <c r="CE53">
        <f t="shared" si="23"/>
        <v>0</v>
      </c>
      <c r="CF53">
        <f t="shared" si="23"/>
        <v>0</v>
      </c>
      <c r="CG53">
        <f t="shared" si="23"/>
        <v>0</v>
      </c>
      <c r="CH53">
        <f t="shared" si="23"/>
        <v>0</v>
      </c>
      <c r="CI53">
        <f t="shared" si="23"/>
        <v>0</v>
      </c>
      <c r="CJ53">
        <f t="shared" si="23"/>
        <v>0</v>
      </c>
      <c r="CK53">
        <f t="shared" si="23"/>
        <v>0</v>
      </c>
      <c r="CL53">
        <f t="shared" si="23"/>
        <v>0</v>
      </c>
      <c r="CM53">
        <f t="shared" si="27"/>
        <v>0</v>
      </c>
      <c r="CN53">
        <f t="shared" si="27"/>
        <v>0</v>
      </c>
      <c r="CO53">
        <f t="shared" si="27"/>
        <v>0</v>
      </c>
      <c r="CP53">
        <f t="shared" si="27"/>
        <v>0</v>
      </c>
      <c r="CQ53">
        <f t="shared" si="27"/>
        <v>0</v>
      </c>
      <c r="CR53">
        <f t="shared" si="20"/>
        <v>0</v>
      </c>
      <c r="CS53">
        <f t="shared" si="20"/>
        <v>0</v>
      </c>
      <c r="CT53">
        <f t="shared" si="20"/>
        <v>0</v>
      </c>
      <c r="CU53">
        <f t="shared" si="20"/>
        <v>0</v>
      </c>
      <c r="CV53">
        <f t="shared" si="20"/>
        <v>0</v>
      </c>
      <c r="CW53">
        <f t="shared" si="20"/>
        <v>0</v>
      </c>
      <c r="CX53">
        <f t="shared" si="20"/>
        <v>0</v>
      </c>
      <c r="DA53">
        <f t="shared" si="3"/>
        <v>25182.463146153663</v>
      </c>
      <c r="DB53">
        <f t="shared" si="4"/>
        <v>-2935.4631461536628</v>
      </c>
    </row>
    <row r="54" spans="1:106" x14ac:dyDescent="0.2">
      <c r="A54" s="11">
        <v>1</v>
      </c>
      <c r="B54" s="2">
        <v>61.7</v>
      </c>
      <c r="C54" s="3">
        <v>99.4</v>
      </c>
      <c r="D54" s="2">
        <v>905.7</v>
      </c>
      <c r="E54" s="3">
        <v>95618.1</v>
      </c>
      <c r="F54" s="2">
        <v>62.6</v>
      </c>
      <c r="G54" s="12">
        <v>-8303.7590462935259</v>
      </c>
      <c r="H54">
        <f t="shared" si="5"/>
        <v>8303.7590462935259</v>
      </c>
      <c r="J54" s="9">
        <v>31408</v>
      </c>
      <c r="Q54">
        <v>53</v>
      </c>
      <c r="R54">
        <f t="shared" ref="R54:AG69" si="31">IF(AND(R$1=$Q54,OR(R$1=1,R$1=85)),$L$2,IF(ABS(R$1-$Q54)=1,$N$2,IF(R$1=$Q54,$M$2,0)))</f>
        <v>0</v>
      </c>
      <c r="S54">
        <f t="shared" si="31"/>
        <v>0</v>
      </c>
      <c r="T54">
        <f t="shared" si="31"/>
        <v>0</v>
      </c>
      <c r="U54">
        <f t="shared" si="31"/>
        <v>0</v>
      </c>
      <c r="V54">
        <f t="shared" si="31"/>
        <v>0</v>
      </c>
      <c r="W54">
        <f t="shared" si="31"/>
        <v>0</v>
      </c>
      <c r="X54">
        <f t="shared" si="31"/>
        <v>0</v>
      </c>
      <c r="Y54">
        <f t="shared" si="31"/>
        <v>0</v>
      </c>
      <c r="Z54">
        <f t="shared" si="31"/>
        <v>0</v>
      </c>
      <c r="AA54">
        <f t="shared" si="31"/>
        <v>0</v>
      </c>
      <c r="AB54">
        <f t="shared" si="31"/>
        <v>0</v>
      </c>
      <c r="AC54">
        <f t="shared" si="31"/>
        <v>0</v>
      </c>
      <c r="AD54">
        <f t="shared" si="31"/>
        <v>0</v>
      </c>
      <c r="AE54">
        <f t="shared" si="31"/>
        <v>0</v>
      </c>
      <c r="AF54">
        <f t="shared" si="31"/>
        <v>0</v>
      </c>
      <c r="AG54">
        <f t="shared" si="31"/>
        <v>0</v>
      </c>
      <c r="AH54">
        <f t="shared" si="26"/>
        <v>0</v>
      </c>
      <c r="AI54">
        <f t="shared" si="26"/>
        <v>0</v>
      </c>
      <c r="AJ54">
        <f t="shared" si="26"/>
        <v>0</v>
      </c>
      <c r="AK54">
        <f t="shared" si="26"/>
        <v>0</v>
      </c>
      <c r="AL54">
        <f t="shared" si="26"/>
        <v>0</v>
      </c>
      <c r="AM54">
        <f t="shared" si="26"/>
        <v>0</v>
      </c>
      <c r="AN54">
        <f t="shared" si="26"/>
        <v>0</v>
      </c>
      <c r="AO54">
        <f t="shared" si="26"/>
        <v>0</v>
      </c>
      <c r="AP54">
        <f t="shared" si="26"/>
        <v>0</v>
      </c>
      <c r="AQ54">
        <f t="shared" si="26"/>
        <v>0</v>
      </c>
      <c r="AR54">
        <f t="shared" si="26"/>
        <v>0</v>
      </c>
      <c r="AS54">
        <f t="shared" si="26"/>
        <v>0</v>
      </c>
      <c r="AT54">
        <f t="shared" si="26"/>
        <v>0</v>
      </c>
      <c r="AU54">
        <f t="shared" si="26"/>
        <v>0</v>
      </c>
      <c r="AV54">
        <f t="shared" si="26"/>
        <v>0</v>
      </c>
      <c r="AW54">
        <f t="shared" si="26"/>
        <v>0</v>
      </c>
      <c r="AX54">
        <f t="shared" si="29"/>
        <v>0</v>
      </c>
      <c r="AY54">
        <f t="shared" si="29"/>
        <v>0</v>
      </c>
      <c r="AZ54">
        <f t="shared" si="29"/>
        <v>0</v>
      </c>
      <c r="BA54">
        <f t="shared" si="29"/>
        <v>0</v>
      </c>
      <c r="BB54">
        <f t="shared" si="29"/>
        <v>0</v>
      </c>
      <c r="BC54">
        <f t="shared" si="29"/>
        <v>0</v>
      </c>
      <c r="BD54">
        <f t="shared" si="29"/>
        <v>0</v>
      </c>
      <c r="BE54">
        <f t="shared" si="29"/>
        <v>0</v>
      </c>
      <c r="BF54">
        <f t="shared" si="29"/>
        <v>0</v>
      </c>
      <c r="BG54">
        <f t="shared" si="29"/>
        <v>0</v>
      </c>
      <c r="BH54">
        <f t="shared" si="29"/>
        <v>0</v>
      </c>
      <c r="BI54">
        <f t="shared" si="29"/>
        <v>0</v>
      </c>
      <c r="BJ54">
        <f t="shared" si="29"/>
        <v>0</v>
      </c>
      <c r="BK54">
        <f t="shared" si="29"/>
        <v>0</v>
      </c>
      <c r="BL54">
        <f t="shared" si="29"/>
        <v>0</v>
      </c>
      <c r="BM54">
        <f t="shared" si="24"/>
        <v>0</v>
      </c>
      <c r="BN54">
        <f t="shared" si="24"/>
        <v>0</v>
      </c>
      <c r="BO54">
        <f t="shared" si="24"/>
        <v>0</v>
      </c>
      <c r="BP54">
        <f t="shared" si="24"/>
        <v>0</v>
      </c>
      <c r="BQ54">
        <f t="shared" si="24"/>
        <v>-8.6261315459777332E-2</v>
      </c>
      <c r="BR54">
        <f t="shared" si="24"/>
        <v>1.0147729096597944</v>
      </c>
      <c r="BS54">
        <f t="shared" si="24"/>
        <v>-8.6261315459777332E-2</v>
      </c>
      <c r="BT54">
        <f t="shared" si="24"/>
        <v>0</v>
      </c>
      <c r="BU54">
        <f t="shared" si="24"/>
        <v>0</v>
      </c>
      <c r="BV54">
        <f t="shared" si="24"/>
        <v>0</v>
      </c>
      <c r="BW54">
        <f t="shared" si="24"/>
        <v>0</v>
      </c>
      <c r="BX54">
        <f t="shared" si="23"/>
        <v>0</v>
      </c>
      <c r="BY54">
        <f t="shared" si="23"/>
        <v>0</v>
      </c>
      <c r="BZ54">
        <f t="shared" si="23"/>
        <v>0</v>
      </c>
      <c r="CA54">
        <f t="shared" si="23"/>
        <v>0</v>
      </c>
      <c r="CB54">
        <f t="shared" si="23"/>
        <v>0</v>
      </c>
      <c r="CC54">
        <f t="shared" si="23"/>
        <v>0</v>
      </c>
      <c r="CD54">
        <f t="shared" si="23"/>
        <v>0</v>
      </c>
      <c r="CE54">
        <f t="shared" si="23"/>
        <v>0</v>
      </c>
      <c r="CF54">
        <f t="shared" si="23"/>
        <v>0</v>
      </c>
      <c r="CG54">
        <f t="shared" si="23"/>
        <v>0</v>
      </c>
      <c r="CH54">
        <f t="shared" si="23"/>
        <v>0</v>
      </c>
      <c r="CI54">
        <f t="shared" si="23"/>
        <v>0</v>
      </c>
      <c r="CJ54">
        <f t="shared" si="23"/>
        <v>0</v>
      </c>
      <c r="CK54">
        <f t="shared" si="23"/>
        <v>0</v>
      </c>
      <c r="CL54">
        <f t="shared" si="23"/>
        <v>0</v>
      </c>
      <c r="CM54">
        <f t="shared" si="27"/>
        <v>0</v>
      </c>
      <c r="CN54">
        <f t="shared" si="27"/>
        <v>0</v>
      </c>
      <c r="CO54">
        <f t="shared" si="27"/>
        <v>0</v>
      </c>
      <c r="CP54">
        <f t="shared" si="27"/>
        <v>0</v>
      </c>
      <c r="CQ54">
        <f t="shared" si="27"/>
        <v>0</v>
      </c>
      <c r="CR54">
        <f t="shared" si="20"/>
        <v>0</v>
      </c>
      <c r="CS54">
        <f t="shared" si="20"/>
        <v>0</v>
      </c>
      <c r="CT54">
        <f t="shared" si="20"/>
        <v>0</v>
      </c>
      <c r="CU54">
        <f t="shared" si="20"/>
        <v>0</v>
      </c>
      <c r="CV54">
        <f t="shared" si="20"/>
        <v>0</v>
      </c>
      <c r="CW54">
        <f t="shared" ref="CW54:CX86" si="32">IF(AND(CW$1=$Q54,OR(CW$1=1,CW$1=85)),$L$2,IF(ABS(CW$1-$Q54)=1,$N$2,IF(CW$1=$Q54,$M$2,0)))</f>
        <v>0</v>
      </c>
      <c r="CX54">
        <f t="shared" si="32"/>
        <v>0</v>
      </c>
      <c r="DA54">
        <f t="shared" si="3"/>
        <v>39716.180650407783</v>
      </c>
      <c r="DB54">
        <f t="shared" si="4"/>
        <v>-8308.1806504077831</v>
      </c>
    </row>
    <row r="55" spans="1:106" x14ac:dyDescent="0.2">
      <c r="A55" s="11">
        <v>1</v>
      </c>
      <c r="B55" s="2">
        <v>59.9</v>
      </c>
      <c r="C55" s="3">
        <v>99</v>
      </c>
      <c r="D55" s="2">
        <v>841.5</v>
      </c>
      <c r="E55" s="3">
        <v>17131.2</v>
      </c>
      <c r="F55" s="2">
        <v>71</v>
      </c>
      <c r="G55" s="12">
        <v>-8123.842121641017</v>
      </c>
      <c r="H55">
        <f t="shared" si="5"/>
        <v>8123.842121641017</v>
      </c>
      <c r="J55" s="9">
        <v>23385</v>
      </c>
      <c r="Q55">
        <v>54</v>
      </c>
      <c r="R55">
        <f t="shared" si="31"/>
        <v>0</v>
      </c>
      <c r="S55">
        <f t="shared" si="31"/>
        <v>0</v>
      </c>
      <c r="T55">
        <f t="shared" si="31"/>
        <v>0</v>
      </c>
      <c r="U55">
        <f t="shared" si="31"/>
        <v>0</v>
      </c>
      <c r="V55">
        <f t="shared" si="31"/>
        <v>0</v>
      </c>
      <c r="W55">
        <f t="shared" si="31"/>
        <v>0</v>
      </c>
      <c r="X55">
        <f t="shared" si="31"/>
        <v>0</v>
      </c>
      <c r="Y55">
        <f t="shared" si="31"/>
        <v>0</v>
      </c>
      <c r="Z55">
        <f t="shared" si="31"/>
        <v>0</v>
      </c>
      <c r="AA55">
        <f t="shared" si="31"/>
        <v>0</v>
      </c>
      <c r="AB55">
        <f t="shared" si="31"/>
        <v>0</v>
      </c>
      <c r="AC55">
        <f t="shared" si="31"/>
        <v>0</v>
      </c>
      <c r="AD55">
        <f t="shared" si="31"/>
        <v>0</v>
      </c>
      <c r="AE55">
        <f t="shared" si="31"/>
        <v>0</v>
      </c>
      <c r="AF55">
        <f t="shared" si="31"/>
        <v>0</v>
      </c>
      <c r="AG55">
        <f t="shared" si="31"/>
        <v>0</v>
      </c>
      <c r="AH55">
        <f t="shared" si="26"/>
        <v>0</v>
      </c>
      <c r="AI55">
        <f t="shared" si="26"/>
        <v>0</v>
      </c>
      <c r="AJ55">
        <f t="shared" si="26"/>
        <v>0</v>
      </c>
      <c r="AK55">
        <f t="shared" si="26"/>
        <v>0</v>
      </c>
      <c r="AL55">
        <f t="shared" si="26"/>
        <v>0</v>
      </c>
      <c r="AM55">
        <f t="shared" si="26"/>
        <v>0</v>
      </c>
      <c r="AN55">
        <f t="shared" si="26"/>
        <v>0</v>
      </c>
      <c r="AO55">
        <f t="shared" si="26"/>
        <v>0</v>
      </c>
      <c r="AP55">
        <f t="shared" si="26"/>
        <v>0</v>
      </c>
      <c r="AQ55">
        <f t="shared" si="26"/>
        <v>0</v>
      </c>
      <c r="AR55">
        <f t="shared" si="26"/>
        <v>0</v>
      </c>
      <c r="AS55">
        <f t="shared" si="26"/>
        <v>0</v>
      </c>
      <c r="AT55">
        <f t="shared" si="26"/>
        <v>0</v>
      </c>
      <c r="AU55">
        <f t="shared" si="26"/>
        <v>0</v>
      </c>
      <c r="AV55">
        <f t="shared" si="26"/>
        <v>0</v>
      </c>
      <c r="AW55">
        <f t="shared" si="26"/>
        <v>0</v>
      </c>
      <c r="AX55">
        <f t="shared" si="29"/>
        <v>0</v>
      </c>
      <c r="AY55">
        <f t="shared" si="29"/>
        <v>0</v>
      </c>
      <c r="AZ55">
        <f t="shared" si="29"/>
        <v>0</v>
      </c>
      <c r="BA55">
        <f t="shared" si="29"/>
        <v>0</v>
      </c>
      <c r="BB55">
        <f t="shared" si="29"/>
        <v>0</v>
      </c>
      <c r="BC55">
        <f t="shared" si="29"/>
        <v>0</v>
      </c>
      <c r="BD55">
        <f t="shared" si="29"/>
        <v>0</v>
      </c>
      <c r="BE55">
        <f t="shared" si="29"/>
        <v>0</v>
      </c>
      <c r="BF55">
        <f t="shared" si="29"/>
        <v>0</v>
      </c>
      <c r="BG55">
        <f t="shared" si="29"/>
        <v>0</v>
      </c>
      <c r="BH55">
        <f t="shared" si="29"/>
        <v>0</v>
      </c>
      <c r="BI55">
        <f t="shared" si="29"/>
        <v>0</v>
      </c>
      <c r="BJ55">
        <f t="shared" si="29"/>
        <v>0</v>
      </c>
      <c r="BK55">
        <f t="shared" si="29"/>
        <v>0</v>
      </c>
      <c r="BL55">
        <f t="shared" si="29"/>
        <v>0</v>
      </c>
      <c r="BM55">
        <f t="shared" si="24"/>
        <v>0</v>
      </c>
      <c r="BN55">
        <f t="shared" si="24"/>
        <v>0</v>
      </c>
      <c r="BO55">
        <f t="shared" si="24"/>
        <v>0</v>
      </c>
      <c r="BP55">
        <f t="shared" si="24"/>
        <v>0</v>
      </c>
      <c r="BQ55">
        <f t="shared" si="24"/>
        <v>0</v>
      </c>
      <c r="BR55">
        <f t="shared" si="24"/>
        <v>-8.6261315459777332E-2</v>
      </c>
      <c r="BS55">
        <f t="shared" si="24"/>
        <v>1.0147729096597944</v>
      </c>
      <c r="BT55">
        <f t="shared" si="24"/>
        <v>-8.6261315459777332E-2</v>
      </c>
      <c r="BU55">
        <f t="shared" si="24"/>
        <v>0</v>
      </c>
      <c r="BV55">
        <f t="shared" si="24"/>
        <v>0</v>
      </c>
      <c r="BW55">
        <f t="shared" si="24"/>
        <v>0</v>
      </c>
      <c r="BX55">
        <f t="shared" si="23"/>
        <v>0</v>
      </c>
      <c r="BY55">
        <f t="shared" si="23"/>
        <v>0</v>
      </c>
      <c r="BZ55">
        <f t="shared" si="23"/>
        <v>0</v>
      </c>
      <c r="CA55">
        <f t="shared" si="23"/>
        <v>0</v>
      </c>
      <c r="CB55">
        <f t="shared" si="23"/>
        <v>0</v>
      </c>
      <c r="CC55">
        <f t="shared" si="23"/>
        <v>0</v>
      </c>
      <c r="CD55">
        <f t="shared" si="23"/>
        <v>0</v>
      </c>
      <c r="CE55">
        <f t="shared" si="23"/>
        <v>0</v>
      </c>
      <c r="CF55">
        <f t="shared" si="23"/>
        <v>0</v>
      </c>
      <c r="CG55">
        <f t="shared" si="23"/>
        <v>0</v>
      </c>
      <c r="CH55">
        <f t="shared" si="23"/>
        <v>0</v>
      </c>
      <c r="CI55">
        <f t="shared" si="23"/>
        <v>0</v>
      </c>
      <c r="CJ55">
        <f t="shared" si="23"/>
        <v>0</v>
      </c>
      <c r="CK55">
        <f t="shared" si="23"/>
        <v>0</v>
      </c>
      <c r="CL55">
        <f t="shared" si="23"/>
        <v>0</v>
      </c>
      <c r="CM55">
        <f t="shared" si="27"/>
        <v>0</v>
      </c>
      <c r="CN55">
        <f t="shared" si="27"/>
        <v>0</v>
      </c>
      <c r="CO55">
        <f t="shared" si="27"/>
        <v>0</v>
      </c>
      <c r="CP55">
        <f t="shared" si="27"/>
        <v>0</v>
      </c>
      <c r="CQ55">
        <f t="shared" si="27"/>
        <v>0</v>
      </c>
      <c r="CR55">
        <f t="shared" si="27"/>
        <v>0</v>
      </c>
      <c r="CS55">
        <f t="shared" si="27"/>
        <v>0</v>
      </c>
      <c r="CT55">
        <f t="shared" si="27"/>
        <v>0</v>
      </c>
      <c r="CU55">
        <f t="shared" si="27"/>
        <v>0</v>
      </c>
      <c r="CV55">
        <f t="shared" si="27"/>
        <v>0</v>
      </c>
      <c r="CW55">
        <f t="shared" si="27"/>
        <v>0</v>
      </c>
      <c r="CX55">
        <f t="shared" si="32"/>
        <v>0</v>
      </c>
      <c r="DA55">
        <f t="shared" si="3"/>
        <v>31506.710824121561</v>
      </c>
      <c r="DB55">
        <f t="shared" si="4"/>
        <v>-8121.710824121561</v>
      </c>
    </row>
    <row r="56" spans="1:106" x14ac:dyDescent="0.2">
      <c r="A56" s="11">
        <v>1</v>
      </c>
      <c r="B56" s="2">
        <v>57.4</v>
      </c>
      <c r="C56" s="3">
        <v>98.7</v>
      </c>
      <c r="D56" s="2">
        <v>755.5</v>
      </c>
      <c r="E56" s="3">
        <v>10075.200000000001</v>
      </c>
      <c r="F56" s="2">
        <v>64.8</v>
      </c>
      <c r="G56" s="12">
        <v>-2436.0270744333284</v>
      </c>
      <c r="H56">
        <f t="shared" si="5"/>
        <v>2436.0270744333284</v>
      </c>
      <c r="J56" s="9">
        <v>21804</v>
      </c>
      <c r="Q56">
        <v>55</v>
      </c>
      <c r="R56">
        <f t="shared" si="31"/>
        <v>0</v>
      </c>
      <c r="S56">
        <f t="shared" si="31"/>
        <v>0</v>
      </c>
      <c r="T56">
        <f t="shared" si="31"/>
        <v>0</v>
      </c>
      <c r="U56">
        <f t="shared" si="31"/>
        <v>0</v>
      </c>
      <c r="V56">
        <f t="shared" si="31"/>
        <v>0</v>
      </c>
      <c r="W56">
        <f t="shared" si="31"/>
        <v>0</v>
      </c>
      <c r="X56">
        <f t="shared" si="31"/>
        <v>0</v>
      </c>
      <c r="Y56">
        <f t="shared" si="31"/>
        <v>0</v>
      </c>
      <c r="Z56">
        <f t="shared" si="31"/>
        <v>0</v>
      </c>
      <c r="AA56">
        <f t="shared" si="31"/>
        <v>0</v>
      </c>
      <c r="AB56">
        <f t="shared" si="31"/>
        <v>0</v>
      </c>
      <c r="AC56">
        <f t="shared" si="31"/>
        <v>0</v>
      </c>
      <c r="AD56">
        <f t="shared" si="31"/>
        <v>0</v>
      </c>
      <c r="AE56">
        <f t="shared" si="31"/>
        <v>0</v>
      </c>
      <c r="AF56">
        <f t="shared" si="31"/>
        <v>0</v>
      </c>
      <c r="AG56">
        <f t="shared" si="31"/>
        <v>0</v>
      </c>
      <c r="AH56">
        <f t="shared" si="26"/>
        <v>0</v>
      </c>
      <c r="AI56">
        <f t="shared" si="26"/>
        <v>0</v>
      </c>
      <c r="AJ56">
        <f t="shared" si="26"/>
        <v>0</v>
      </c>
      <c r="AK56">
        <f t="shared" si="26"/>
        <v>0</v>
      </c>
      <c r="AL56">
        <f t="shared" si="26"/>
        <v>0</v>
      </c>
      <c r="AM56">
        <f t="shared" si="26"/>
        <v>0</v>
      </c>
      <c r="AN56">
        <f t="shared" si="26"/>
        <v>0</v>
      </c>
      <c r="AO56">
        <f t="shared" si="26"/>
        <v>0</v>
      </c>
      <c r="AP56">
        <f t="shared" si="26"/>
        <v>0</v>
      </c>
      <c r="AQ56">
        <f t="shared" si="26"/>
        <v>0</v>
      </c>
      <c r="AR56">
        <f t="shared" si="26"/>
        <v>0</v>
      </c>
      <c r="AS56">
        <f t="shared" si="26"/>
        <v>0</v>
      </c>
      <c r="AT56">
        <f t="shared" si="26"/>
        <v>0</v>
      </c>
      <c r="AU56">
        <f t="shared" si="26"/>
        <v>0</v>
      </c>
      <c r="AV56">
        <f t="shared" si="26"/>
        <v>0</v>
      </c>
      <c r="AW56">
        <f t="shared" si="26"/>
        <v>0</v>
      </c>
      <c r="AX56">
        <f t="shared" si="29"/>
        <v>0</v>
      </c>
      <c r="AY56">
        <f t="shared" si="29"/>
        <v>0</v>
      </c>
      <c r="AZ56">
        <f t="shared" si="29"/>
        <v>0</v>
      </c>
      <c r="BA56">
        <f t="shared" si="29"/>
        <v>0</v>
      </c>
      <c r="BB56">
        <f t="shared" si="29"/>
        <v>0</v>
      </c>
      <c r="BC56">
        <f t="shared" si="29"/>
        <v>0</v>
      </c>
      <c r="BD56">
        <f t="shared" si="29"/>
        <v>0</v>
      </c>
      <c r="BE56">
        <f t="shared" si="29"/>
        <v>0</v>
      </c>
      <c r="BF56">
        <f t="shared" si="29"/>
        <v>0</v>
      </c>
      <c r="BG56">
        <f t="shared" si="29"/>
        <v>0</v>
      </c>
      <c r="BH56">
        <f t="shared" si="29"/>
        <v>0</v>
      </c>
      <c r="BI56">
        <f t="shared" si="29"/>
        <v>0</v>
      </c>
      <c r="BJ56">
        <f t="shared" si="29"/>
        <v>0</v>
      </c>
      <c r="BK56">
        <f t="shared" si="29"/>
        <v>0</v>
      </c>
      <c r="BL56">
        <f t="shared" si="29"/>
        <v>0</v>
      </c>
      <c r="BM56">
        <f t="shared" si="24"/>
        <v>0</v>
      </c>
      <c r="BN56">
        <f t="shared" si="24"/>
        <v>0</v>
      </c>
      <c r="BO56">
        <f t="shared" si="24"/>
        <v>0</v>
      </c>
      <c r="BP56">
        <f t="shared" si="24"/>
        <v>0</v>
      </c>
      <c r="BQ56">
        <f t="shared" si="24"/>
        <v>0</v>
      </c>
      <c r="BR56">
        <f t="shared" si="24"/>
        <v>0</v>
      </c>
      <c r="BS56">
        <f t="shared" si="24"/>
        <v>-8.6261315459777332E-2</v>
      </c>
      <c r="BT56">
        <f t="shared" si="24"/>
        <v>1.0147729096597944</v>
      </c>
      <c r="BU56">
        <f t="shared" si="24"/>
        <v>-8.6261315459777332E-2</v>
      </c>
      <c r="BV56">
        <f t="shared" si="24"/>
        <v>0</v>
      </c>
      <c r="BW56">
        <f t="shared" si="24"/>
        <v>0</v>
      </c>
      <c r="BX56">
        <f t="shared" si="23"/>
        <v>0</v>
      </c>
      <c r="BY56">
        <f t="shared" si="23"/>
        <v>0</v>
      </c>
      <c r="BZ56">
        <f t="shared" si="23"/>
        <v>0</v>
      </c>
      <c r="CA56">
        <f t="shared" si="23"/>
        <v>0</v>
      </c>
      <c r="CB56">
        <f t="shared" si="23"/>
        <v>0</v>
      </c>
      <c r="CC56">
        <f t="shared" si="23"/>
        <v>0</v>
      </c>
      <c r="CD56">
        <f t="shared" si="23"/>
        <v>0</v>
      </c>
      <c r="CE56">
        <f t="shared" si="23"/>
        <v>0</v>
      </c>
      <c r="CF56">
        <f t="shared" si="23"/>
        <v>0</v>
      </c>
      <c r="CG56">
        <f t="shared" si="23"/>
        <v>0</v>
      </c>
      <c r="CH56">
        <f t="shared" si="23"/>
        <v>0</v>
      </c>
      <c r="CI56">
        <f t="shared" si="23"/>
        <v>0</v>
      </c>
      <c r="CJ56">
        <f t="shared" si="23"/>
        <v>0</v>
      </c>
      <c r="CK56">
        <f t="shared" si="23"/>
        <v>0</v>
      </c>
      <c r="CL56">
        <f t="shared" si="23"/>
        <v>0</v>
      </c>
      <c r="CM56">
        <f t="shared" si="27"/>
        <v>0</v>
      </c>
      <c r="CN56">
        <f t="shared" si="27"/>
        <v>0</v>
      </c>
      <c r="CO56">
        <f t="shared" si="27"/>
        <v>0</v>
      </c>
      <c r="CP56">
        <f t="shared" si="27"/>
        <v>0</v>
      </c>
      <c r="CQ56">
        <f t="shared" si="27"/>
        <v>0</v>
      </c>
      <c r="CR56">
        <f t="shared" si="27"/>
        <v>0</v>
      </c>
      <c r="CS56">
        <f t="shared" si="27"/>
        <v>0</v>
      </c>
      <c r="CT56">
        <f t="shared" si="27"/>
        <v>0</v>
      </c>
      <c r="CU56">
        <f t="shared" si="27"/>
        <v>0</v>
      </c>
      <c r="CV56">
        <f t="shared" si="27"/>
        <v>0</v>
      </c>
      <c r="CW56">
        <f t="shared" si="27"/>
        <v>0</v>
      </c>
      <c r="CX56">
        <f t="shared" si="32"/>
        <v>0</v>
      </c>
      <c r="DA56">
        <f t="shared" si="3"/>
        <v>24240.402795246213</v>
      </c>
      <c r="DB56">
        <f t="shared" si="4"/>
        <v>-2436.4027952462129</v>
      </c>
    </row>
    <row r="57" spans="1:106" x14ac:dyDescent="0.2">
      <c r="A57" s="11">
        <v>1</v>
      </c>
      <c r="B57" s="2">
        <v>61.5</v>
      </c>
      <c r="C57" s="3">
        <v>100.8</v>
      </c>
      <c r="D57" s="2">
        <v>897.1</v>
      </c>
      <c r="E57" s="3">
        <v>42523.6</v>
      </c>
      <c r="F57" s="2">
        <v>69.099999999999994</v>
      </c>
      <c r="G57" s="12">
        <v>-10146.217125187482</v>
      </c>
      <c r="H57">
        <f t="shared" si="5"/>
        <v>10146.217125187482</v>
      </c>
      <c r="J57" s="9">
        <v>28180</v>
      </c>
      <c r="Q57">
        <v>56</v>
      </c>
      <c r="R57">
        <f t="shared" si="31"/>
        <v>0</v>
      </c>
      <c r="S57">
        <f t="shared" si="31"/>
        <v>0</v>
      </c>
      <c r="T57">
        <f t="shared" si="31"/>
        <v>0</v>
      </c>
      <c r="U57">
        <f t="shared" si="31"/>
        <v>0</v>
      </c>
      <c r="V57">
        <f t="shared" si="31"/>
        <v>0</v>
      </c>
      <c r="W57">
        <f t="shared" si="31"/>
        <v>0</v>
      </c>
      <c r="X57">
        <f t="shared" si="31"/>
        <v>0</v>
      </c>
      <c r="Y57">
        <f t="shared" si="31"/>
        <v>0</v>
      </c>
      <c r="Z57">
        <f t="shared" si="31"/>
        <v>0</v>
      </c>
      <c r="AA57">
        <f t="shared" si="31"/>
        <v>0</v>
      </c>
      <c r="AB57">
        <f t="shared" si="31"/>
        <v>0</v>
      </c>
      <c r="AC57">
        <f t="shared" si="31"/>
        <v>0</v>
      </c>
      <c r="AD57">
        <f t="shared" si="31"/>
        <v>0</v>
      </c>
      <c r="AE57">
        <f t="shared" si="31"/>
        <v>0</v>
      </c>
      <c r="AF57">
        <f t="shared" si="31"/>
        <v>0</v>
      </c>
      <c r="AG57">
        <f t="shared" si="31"/>
        <v>0</v>
      </c>
      <c r="AH57">
        <f t="shared" si="26"/>
        <v>0</v>
      </c>
      <c r="AI57">
        <f t="shared" si="26"/>
        <v>0</v>
      </c>
      <c r="AJ57">
        <f t="shared" si="26"/>
        <v>0</v>
      </c>
      <c r="AK57">
        <f t="shared" si="26"/>
        <v>0</v>
      </c>
      <c r="AL57">
        <f t="shared" si="26"/>
        <v>0</v>
      </c>
      <c r="AM57">
        <f t="shared" si="26"/>
        <v>0</v>
      </c>
      <c r="AN57">
        <f t="shared" si="26"/>
        <v>0</v>
      </c>
      <c r="AO57">
        <f t="shared" si="26"/>
        <v>0</v>
      </c>
      <c r="AP57">
        <f t="shared" si="26"/>
        <v>0</v>
      </c>
      <c r="AQ57">
        <f t="shared" si="26"/>
        <v>0</v>
      </c>
      <c r="AR57">
        <f t="shared" si="26"/>
        <v>0</v>
      </c>
      <c r="AS57">
        <f t="shared" si="26"/>
        <v>0</v>
      </c>
      <c r="AT57">
        <f t="shared" si="26"/>
        <v>0</v>
      </c>
      <c r="AU57">
        <f t="shared" si="26"/>
        <v>0</v>
      </c>
      <c r="AV57">
        <f t="shared" si="26"/>
        <v>0</v>
      </c>
      <c r="AW57">
        <f t="shared" si="26"/>
        <v>0</v>
      </c>
      <c r="AX57">
        <f t="shared" si="29"/>
        <v>0</v>
      </c>
      <c r="AY57">
        <f t="shared" si="29"/>
        <v>0</v>
      </c>
      <c r="AZ57">
        <f t="shared" si="29"/>
        <v>0</v>
      </c>
      <c r="BA57">
        <f t="shared" si="29"/>
        <v>0</v>
      </c>
      <c r="BB57">
        <f t="shared" si="29"/>
        <v>0</v>
      </c>
      <c r="BC57">
        <f t="shared" si="29"/>
        <v>0</v>
      </c>
      <c r="BD57">
        <f t="shared" si="29"/>
        <v>0</v>
      </c>
      <c r="BE57">
        <f t="shared" si="29"/>
        <v>0</v>
      </c>
      <c r="BF57">
        <f t="shared" si="29"/>
        <v>0</v>
      </c>
      <c r="BG57">
        <f t="shared" si="29"/>
        <v>0</v>
      </c>
      <c r="BH57">
        <f t="shared" si="29"/>
        <v>0</v>
      </c>
      <c r="BI57">
        <f t="shared" si="29"/>
        <v>0</v>
      </c>
      <c r="BJ57">
        <f t="shared" si="29"/>
        <v>0</v>
      </c>
      <c r="BK57">
        <f t="shared" si="29"/>
        <v>0</v>
      </c>
      <c r="BL57">
        <f t="shared" si="29"/>
        <v>0</v>
      </c>
      <c r="BM57">
        <f t="shared" si="24"/>
        <v>0</v>
      </c>
      <c r="BN57">
        <f t="shared" si="24"/>
        <v>0</v>
      </c>
      <c r="BO57">
        <f t="shared" si="24"/>
        <v>0</v>
      </c>
      <c r="BP57">
        <f t="shared" si="24"/>
        <v>0</v>
      </c>
      <c r="BQ57">
        <f t="shared" si="24"/>
        <v>0</v>
      </c>
      <c r="BR57">
        <f t="shared" si="24"/>
        <v>0</v>
      </c>
      <c r="BS57">
        <f t="shared" si="24"/>
        <v>0</v>
      </c>
      <c r="BT57">
        <f t="shared" si="24"/>
        <v>-8.6261315459777332E-2</v>
      </c>
      <c r="BU57">
        <f t="shared" si="24"/>
        <v>1.0147729096597944</v>
      </c>
      <c r="BV57">
        <f t="shared" si="24"/>
        <v>-8.6261315459777332E-2</v>
      </c>
      <c r="BW57">
        <f t="shared" si="24"/>
        <v>0</v>
      </c>
      <c r="BX57">
        <f t="shared" si="23"/>
        <v>0</v>
      </c>
      <c r="BY57">
        <f t="shared" si="23"/>
        <v>0</v>
      </c>
      <c r="BZ57">
        <f t="shared" si="23"/>
        <v>0</v>
      </c>
      <c r="CA57">
        <f t="shared" si="23"/>
        <v>0</v>
      </c>
      <c r="CB57">
        <f t="shared" si="23"/>
        <v>0</v>
      </c>
      <c r="CC57">
        <f t="shared" si="23"/>
        <v>0</v>
      </c>
      <c r="CD57">
        <f t="shared" si="23"/>
        <v>0</v>
      </c>
      <c r="CE57">
        <f t="shared" si="23"/>
        <v>0</v>
      </c>
      <c r="CF57">
        <f t="shared" si="23"/>
        <v>0</v>
      </c>
      <c r="CG57">
        <f t="shared" si="23"/>
        <v>0</v>
      </c>
      <c r="CH57">
        <f t="shared" si="23"/>
        <v>0</v>
      </c>
      <c r="CI57">
        <f t="shared" si="23"/>
        <v>0</v>
      </c>
      <c r="CJ57">
        <f t="shared" si="23"/>
        <v>0</v>
      </c>
      <c r="CK57">
        <f t="shared" si="23"/>
        <v>0</v>
      </c>
      <c r="CL57">
        <f t="shared" si="23"/>
        <v>0</v>
      </c>
      <c r="CM57">
        <f t="shared" si="27"/>
        <v>0</v>
      </c>
      <c r="CN57">
        <f t="shared" si="27"/>
        <v>0</v>
      </c>
      <c r="CO57">
        <f t="shared" si="27"/>
        <v>0</v>
      </c>
      <c r="CP57">
        <f t="shared" si="27"/>
        <v>0</v>
      </c>
      <c r="CQ57">
        <f t="shared" si="27"/>
        <v>0</v>
      </c>
      <c r="CR57">
        <f t="shared" si="27"/>
        <v>0</v>
      </c>
      <c r="CS57">
        <f t="shared" si="27"/>
        <v>0</v>
      </c>
      <c r="CT57">
        <f t="shared" si="27"/>
        <v>0</v>
      </c>
      <c r="CU57">
        <f t="shared" si="27"/>
        <v>0</v>
      </c>
      <c r="CV57">
        <f t="shared" si="27"/>
        <v>0</v>
      </c>
      <c r="CW57">
        <f t="shared" si="27"/>
        <v>0</v>
      </c>
      <c r="CX57">
        <f t="shared" si="32"/>
        <v>0</v>
      </c>
      <c r="DA57">
        <f t="shared" si="3"/>
        <v>38326.149309885324</v>
      </c>
      <c r="DB57">
        <f t="shared" si="4"/>
        <v>-10146.149309885324</v>
      </c>
    </row>
    <row r="58" spans="1:106" x14ac:dyDescent="0.2">
      <c r="A58" s="11">
        <v>1</v>
      </c>
      <c r="B58" s="2">
        <v>54.4</v>
      </c>
      <c r="C58" s="3">
        <v>102.6</v>
      </c>
      <c r="D58" s="2">
        <v>733.5</v>
      </c>
      <c r="E58" s="3">
        <v>6596.9</v>
      </c>
      <c r="F58" s="2">
        <v>65.7</v>
      </c>
      <c r="G58" s="12">
        <v>-3498.9636747392869</v>
      </c>
      <c r="H58">
        <f t="shared" si="5"/>
        <v>3498.9636747392869</v>
      </c>
      <c r="J58" s="9">
        <v>21423</v>
      </c>
      <c r="Q58">
        <v>57</v>
      </c>
      <c r="R58">
        <f t="shared" si="31"/>
        <v>0</v>
      </c>
      <c r="S58">
        <f t="shared" si="31"/>
        <v>0</v>
      </c>
      <c r="T58">
        <f t="shared" si="31"/>
        <v>0</v>
      </c>
      <c r="U58">
        <f t="shared" si="31"/>
        <v>0</v>
      </c>
      <c r="V58">
        <f t="shared" si="31"/>
        <v>0</v>
      </c>
      <c r="W58">
        <f t="shared" si="31"/>
        <v>0</v>
      </c>
      <c r="X58">
        <f t="shared" si="31"/>
        <v>0</v>
      </c>
      <c r="Y58">
        <f t="shared" si="31"/>
        <v>0</v>
      </c>
      <c r="Z58">
        <f t="shared" si="31"/>
        <v>0</v>
      </c>
      <c r="AA58">
        <f t="shared" si="31"/>
        <v>0</v>
      </c>
      <c r="AB58">
        <f t="shared" si="31"/>
        <v>0</v>
      </c>
      <c r="AC58">
        <f t="shared" si="31"/>
        <v>0</v>
      </c>
      <c r="AD58">
        <f t="shared" si="31"/>
        <v>0</v>
      </c>
      <c r="AE58">
        <f t="shared" si="31"/>
        <v>0</v>
      </c>
      <c r="AF58">
        <f t="shared" si="31"/>
        <v>0</v>
      </c>
      <c r="AG58">
        <f t="shared" si="31"/>
        <v>0</v>
      </c>
      <c r="AH58">
        <f t="shared" si="26"/>
        <v>0</v>
      </c>
      <c r="AI58">
        <f t="shared" si="26"/>
        <v>0</v>
      </c>
      <c r="AJ58">
        <f t="shared" si="26"/>
        <v>0</v>
      </c>
      <c r="AK58">
        <f t="shared" si="26"/>
        <v>0</v>
      </c>
      <c r="AL58">
        <f t="shared" si="26"/>
        <v>0</v>
      </c>
      <c r="AM58">
        <f t="shared" si="26"/>
        <v>0</v>
      </c>
      <c r="AN58">
        <f t="shared" si="26"/>
        <v>0</v>
      </c>
      <c r="AO58">
        <f t="shared" si="26"/>
        <v>0</v>
      </c>
      <c r="AP58">
        <f t="shared" si="26"/>
        <v>0</v>
      </c>
      <c r="AQ58">
        <f t="shared" si="26"/>
        <v>0</v>
      </c>
      <c r="AR58">
        <f t="shared" si="26"/>
        <v>0</v>
      </c>
      <c r="AS58">
        <f t="shared" si="26"/>
        <v>0</v>
      </c>
      <c r="AT58">
        <f t="shared" si="26"/>
        <v>0</v>
      </c>
      <c r="AU58">
        <f t="shared" si="26"/>
        <v>0</v>
      </c>
      <c r="AV58">
        <f t="shared" si="26"/>
        <v>0</v>
      </c>
      <c r="AW58">
        <f t="shared" si="26"/>
        <v>0</v>
      </c>
      <c r="AX58">
        <f t="shared" si="29"/>
        <v>0</v>
      </c>
      <c r="AY58">
        <f t="shared" si="29"/>
        <v>0</v>
      </c>
      <c r="AZ58">
        <f t="shared" si="29"/>
        <v>0</v>
      </c>
      <c r="BA58">
        <f t="shared" si="29"/>
        <v>0</v>
      </c>
      <c r="BB58">
        <f t="shared" si="29"/>
        <v>0</v>
      </c>
      <c r="BC58">
        <f t="shared" si="29"/>
        <v>0</v>
      </c>
      <c r="BD58">
        <f t="shared" si="29"/>
        <v>0</v>
      </c>
      <c r="BE58">
        <f t="shared" si="29"/>
        <v>0</v>
      </c>
      <c r="BF58">
        <f t="shared" si="29"/>
        <v>0</v>
      </c>
      <c r="BG58">
        <f t="shared" si="29"/>
        <v>0</v>
      </c>
      <c r="BH58">
        <f t="shared" si="29"/>
        <v>0</v>
      </c>
      <c r="BI58">
        <f t="shared" si="29"/>
        <v>0</v>
      </c>
      <c r="BJ58">
        <f t="shared" si="29"/>
        <v>0</v>
      </c>
      <c r="BK58">
        <f t="shared" si="29"/>
        <v>0</v>
      </c>
      <c r="BL58">
        <f t="shared" si="29"/>
        <v>0</v>
      </c>
      <c r="BM58">
        <f t="shared" si="24"/>
        <v>0</v>
      </c>
      <c r="BN58">
        <f t="shared" si="24"/>
        <v>0</v>
      </c>
      <c r="BO58">
        <f t="shared" si="24"/>
        <v>0</v>
      </c>
      <c r="BP58">
        <f t="shared" si="24"/>
        <v>0</v>
      </c>
      <c r="BQ58">
        <f t="shared" si="24"/>
        <v>0</v>
      </c>
      <c r="BR58">
        <f t="shared" si="24"/>
        <v>0</v>
      </c>
      <c r="BS58">
        <f t="shared" si="24"/>
        <v>0</v>
      </c>
      <c r="BT58">
        <f t="shared" si="24"/>
        <v>0</v>
      </c>
      <c r="BU58">
        <f t="shared" si="24"/>
        <v>-8.6261315459777332E-2</v>
      </c>
      <c r="BV58">
        <f t="shared" si="24"/>
        <v>1.0147729096597944</v>
      </c>
      <c r="BW58">
        <f t="shared" si="24"/>
        <v>-8.6261315459777332E-2</v>
      </c>
      <c r="BX58">
        <f t="shared" si="23"/>
        <v>0</v>
      </c>
      <c r="BY58">
        <f t="shared" si="23"/>
        <v>0</v>
      </c>
      <c r="BZ58">
        <f t="shared" si="23"/>
        <v>0</v>
      </c>
      <c r="CA58">
        <f t="shared" si="23"/>
        <v>0</v>
      </c>
      <c r="CB58">
        <f t="shared" si="23"/>
        <v>0</v>
      </c>
      <c r="CC58">
        <f t="shared" si="23"/>
        <v>0</v>
      </c>
      <c r="CD58">
        <f t="shared" si="23"/>
        <v>0</v>
      </c>
      <c r="CE58">
        <f t="shared" si="23"/>
        <v>0</v>
      </c>
      <c r="CF58">
        <f t="shared" si="23"/>
        <v>0</v>
      </c>
      <c r="CG58">
        <f t="shared" si="23"/>
        <v>0</v>
      </c>
      <c r="CH58">
        <f t="shared" si="23"/>
        <v>0</v>
      </c>
      <c r="CI58">
        <f t="shared" si="23"/>
        <v>0</v>
      </c>
      <c r="CJ58">
        <f t="shared" si="23"/>
        <v>0</v>
      </c>
      <c r="CK58">
        <f t="shared" si="23"/>
        <v>0</v>
      </c>
      <c r="CL58">
        <f t="shared" si="23"/>
        <v>0</v>
      </c>
      <c r="CM58">
        <f t="shared" si="27"/>
        <v>0</v>
      </c>
      <c r="CN58">
        <f t="shared" si="27"/>
        <v>0</v>
      </c>
      <c r="CO58">
        <f t="shared" si="27"/>
        <v>0</v>
      </c>
      <c r="CP58">
        <f t="shared" si="27"/>
        <v>0</v>
      </c>
      <c r="CQ58">
        <f t="shared" si="27"/>
        <v>0</v>
      </c>
      <c r="CR58">
        <f t="shared" si="27"/>
        <v>0</v>
      </c>
      <c r="CS58">
        <f t="shared" si="27"/>
        <v>0</v>
      </c>
      <c r="CT58">
        <f t="shared" si="27"/>
        <v>0</v>
      </c>
      <c r="CU58">
        <f t="shared" si="27"/>
        <v>0</v>
      </c>
      <c r="CV58">
        <f t="shared" si="27"/>
        <v>0</v>
      </c>
      <c r="CW58">
        <f t="shared" si="27"/>
        <v>0</v>
      </c>
      <c r="CX58">
        <f t="shared" si="32"/>
        <v>0</v>
      </c>
      <c r="DA58">
        <f t="shared" si="3"/>
        <v>24926.015255921906</v>
      </c>
      <c r="DB58">
        <f t="shared" si="4"/>
        <v>-3503.0152559219059</v>
      </c>
    </row>
    <row r="59" spans="1:106" x14ac:dyDescent="0.2">
      <c r="A59" s="11">
        <v>1</v>
      </c>
      <c r="B59" s="2">
        <v>56.8</v>
      </c>
      <c r="C59" s="3">
        <v>94.6</v>
      </c>
      <c r="D59" s="2">
        <v>874.1</v>
      </c>
      <c r="E59" s="3">
        <v>8328.1</v>
      </c>
      <c r="F59" s="2">
        <v>59.6</v>
      </c>
      <c r="G59" s="12">
        <v>3764.8411916357654</v>
      </c>
      <c r="H59">
        <f t="shared" si="5"/>
        <v>3764.8411916357654</v>
      </c>
      <c r="J59" s="9">
        <v>22797</v>
      </c>
      <c r="Q59">
        <v>58</v>
      </c>
      <c r="R59">
        <f t="shared" si="31"/>
        <v>0</v>
      </c>
      <c r="S59">
        <f t="shared" si="31"/>
        <v>0</v>
      </c>
      <c r="T59">
        <f t="shared" si="31"/>
        <v>0</v>
      </c>
      <c r="U59">
        <f t="shared" si="31"/>
        <v>0</v>
      </c>
      <c r="V59">
        <f t="shared" si="31"/>
        <v>0</v>
      </c>
      <c r="W59">
        <f t="shared" si="31"/>
        <v>0</v>
      </c>
      <c r="X59">
        <f t="shared" si="31"/>
        <v>0</v>
      </c>
      <c r="Y59">
        <f t="shared" si="31"/>
        <v>0</v>
      </c>
      <c r="Z59">
        <f t="shared" si="31"/>
        <v>0</v>
      </c>
      <c r="AA59">
        <f t="shared" si="31"/>
        <v>0</v>
      </c>
      <c r="AB59">
        <f t="shared" si="31"/>
        <v>0</v>
      </c>
      <c r="AC59">
        <f t="shared" si="31"/>
        <v>0</v>
      </c>
      <c r="AD59">
        <f t="shared" si="31"/>
        <v>0</v>
      </c>
      <c r="AE59">
        <f t="shared" si="31"/>
        <v>0</v>
      </c>
      <c r="AF59">
        <f t="shared" si="31"/>
        <v>0</v>
      </c>
      <c r="AG59">
        <f t="shared" si="31"/>
        <v>0</v>
      </c>
      <c r="AH59">
        <f t="shared" si="26"/>
        <v>0</v>
      </c>
      <c r="AI59">
        <f t="shared" si="26"/>
        <v>0</v>
      </c>
      <c r="AJ59">
        <f t="shared" si="26"/>
        <v>0</v>
      </c>
      <c r="AK59">
        <f t="shared" si="26"/>
        <v>0</v>
      </c>
      <c r="AL59">
        <f t="shared" si="26"/>
        <v>0</v>
      </c>
      <c r="AM59">
        <f t="shared" si="26"/>
        <v>0</v>
      </c>
      <c r="AN59">
        <f t="shared" si="26"/>
        <v>0</v>
      </c>
      <c r="AO59">
        <f t="shared" si="26"/>
        <v>0</v>
      </c>
      <c r="AP59">
        <f t="shared" si="26"/>
        <v>0</v>
      </c>
      <c r="AQ59">
        <f t="shared" si="26"/>
        <v>0</v>
      </c>
      <c r="AR59">
        <f t="shared" si="26"/>
        <v>0</v>
      </c>
      <c r="AS59">
        <f t="shared" si="26"/>
        <v>0</v>
      </c>
      <c r="AT59">
        <f t="shared" si="26"/>
        <v>0</v>
      </c>
      <c r="AU59">
        <f t="shared" si="26"/>
        <v>0</v>
      </c>
      <c r="AV59">
        <f t="shared" si="26"/>
        <v>0</v>
      </c>
      <c r="AW59">
        <f t="shared" si="26"/>
        <v>0</v>
      </c>
      <c r="AX59">
        <f t="shared" si="29"/>
        <v>0</v>
      </c>
      <c r="AY59">
        <f t="shared" si="29"/>
        <v>0</v>
      </c>
      <c r="AZ59">
        <f t="shared" si="29"/>
        <v>0</v>
      </c>
      <c r="BA59">
        <f t="shared" si="29"/>
        <v>0</v>
      </c>
      <c r="BB59">
        <f t="shared" si="29"/>
        <v>0</v>
      </c>
      <c r="BC59">
        <f t="shared" si="29"/>
        <v>0</v>
      </c>
      <c r="BD59">
        <f t="shared" si="29"/>
        <v>0</v>
      </c>
      <c r="BE59">
        <f t="shared" si="29"/>
        <v>0</v>
      </c>
      <c r="BF59">
        <f t="shared" si="29"/>
        <v>0</v>
      </c>
      <c r="BG59">
        <f t="shared" si="29"/>
        <v>0</v>
      </c>
      <c r="BH59">
        <f t="shared" si="29"/>
        <v>0</v>
      </c>
      <c r="BI59">
        <f t="shared" si="29"/>
        <v>0</v>
      </c>
      <c r="BJ59">
        <f t="shared" si="29"/>
        <v>0</v>
      </c>
      <c r="BK59">
        <f t="shared" si="29"/>
        <v>0</v>
      </c>
      <c r="BL59">
        <f t="shared" si="29"/>
        <v>0</v>
      </c>
      <c r="BM59">
        <f t="shared" si="24"/>
        <v>0</v>
      </c>
      <c r="BN59">
        <f t="shared" si="24"/>
        <v>0</v>
      </c>
      <c r="BO59">
        <f t="shared" si="24"/>
        <v>0</v>
      </c>
      <c r="BP59">
        <f t="shared" si="24"/>
        <v>0</v>
      </c>
      <c r="BQ59">
        <f t="shared" si="24"/>
        <v>0</v>
      </c>
      <c r="BR59">
        <f t="shared" si="24"/>
        <v>0</v>
      </c>
      <c r="BS59">
        <f t="shared" si="24"/>
        <v>0</v>
      </c>
      <c r="BT59">
        <f t="shared" si="24"/>
        <v>0</v>
      </c>
      <c r="BU59">
        <f t="shared" si="24"/>
        <v>0</v>
      </c>
      <c r="BV59">
        <f t="shared" si="24"/>
        <v>-8.6261315459777332E-2</v>
      </c>
      <c r="BW59">
        <f t="shared" si="24"/>
        <v>1.0147729096597944</v>
      </c>
      <c r="BX59">
        <f t="shared" si="23"/>
        <v>-8.6261315459777332E-2</v>
      </c>
      <c r="BY59">
        <f t="shared" si="23"/>
        <v>0</v>
      </c>
      <c r="BZ59">
        <f t="shared" si="23"/>
        <v>0</v>
      </c>
      <c r="CA59">
        <f t="shared" si="23"/>
        <v>0</v>
      </c>
      <c r="CB59">
        <f t="shared" si="23"/>
        <v>0</v>
      </c>
      <c r="CC59">
        <f t="shared" si="23"/>
        <v>0</v>
      </c>
      <c r="CD59">
        <f t="shared" si="23"/>
        <v>0</v>
      </c>
      <c r="CE59">
        <f t="shared" si="23"/>
        <v>0</v>
      </c>
      <c r="CF59">
        <f t="shared" si="23"/>
        <v>0</v>
      </c>
      <c r="CG59">
        <f t="shared" si="23"/>
        <v>0</v>
      </c>
      <c r="CH59">
        <f t="shared" si="23"/>
        <v>0</v>
      </c>
      <c r="CI59">
        <f t="shared" si="23"/>
        <v>0</v>
      </c>
      <c r="CJ59">
        <f t="shared" si="23"/>
        <v>0</v>
      </c>
      <c r="CK59">
        <f t="shared" si="23"/>
        <v>0</v>
      </c>
      <c r="CL59">
        <f t="shared" si="23"/>
        <v>0</v>
      </c>
      <c r="CM59">
        <f t="shared" si="27"/>
        <v>0</v>
      </c>
      <c r="CN59">
        <f t="shared" si="27"/>
        <v>0</v>
      </c>
      <c r="CO59">
        <f t="shared" si="27"/>
        <v>0</v>
      </c>
      <c r="CP59">
        <f t="shared" si="27"/>
        <v>0</v>
      </c>
      <c r="CQ59">
        <f t="shared" si="27"/>
        <v>0</v>
      </c>
      <c r="CR59">
        <f t="shared" si="27"/>
        <v>0</v>
      </c>
      <c r="CS59">
        <f t="shared" si="27"/>
        <v>0</v>
      </c>
      <c r="CT59">
        <f t="shared" si="27"/>
        <v>0</v>
      </c>
      <c r="CU59">
        <f t="shared" si="27"/>
        <v>0</v>
      </c>
      <c r="CV59">
        <f t="shared" si="27"/>
        <v>0</v>
      </c>
      <c r="CW59">
        <f t="shared" si="27"/>
        <v>0</v>
      </c>
      <c r="CX59">
        <f t="shared" si="32"/>
        <v>0</v>
      </c>
      <c r="DA59">
        <f t="shared" si="3"/>
        <v>19031.335275440335</v>
      </c>
      <c r="DB59">
        <f t="shared" si="4"/>
        <v>3765.664724559665</v>
      </c>
    </row>
    <row r="60" spans="1:106" x14ac:dyDescent="0.2">
      <c r="A60" s="11">
        <v>1</v>
      </c>
      <c r="B60" s="2">
        <v>50.7</v>
      </c>
      <c r="C60" s="3">
        <v>94.5</v>
      </c>
      <c r="D60" s="2">
        <v>938.6</v>
      </c>
      <c r="E60" s="3">
        <v>820.8</v>
      </c>
      <c r="F60" s="2">
        <v>65.8</v>
      </c>
      <c r="G60" s="12">
        <v>6706.4482916585694</v>
      </c>
      <c r="H60">
        <f t="shared" si="5"/>
        <v>6706.4482916585694</v>
      </c>
      <c r="J60" s="9">
        <v>20334</v>
      </c>
      <c r="Q60">
        <v>59</v>
      </c>
      <c r="R60">
        <f t="shared" si="31"/>
        <v>0</v>
      </c>
      <c r="S60">
        <f t="shared" si="31"/>
        <v>0</v>
      </c>
      <c r="T60">
        <f t="shared" si="31"/>
        <v>0</v>
      </c>
      <c r="U60">
        <f t="shared" si="31"/>
        <v>0</v>
      </c>
      <c r="V60">
        <f t="shared" si="31"/>
        <v>0</v>
      </c>
      <c r="W60">
        <f t="shared" si="31"/>
        <v>0</v>
      </c>
      <c r="X60">
        <f t="shared" si="31"/>
        <v>0</v>
      </c>
      <c r="Y60">
        <f t="shared" si="31"/>
        <v>0</v>
      </c>
      <c r="Z60">
        <f t="shared" si="31"/>
        <v>0</v>
      </c>
      <c r="AA60">
        <f t="shared" si="31"/>
        <v>0</v>
      </c>
      <c r="AB60">
        <f t="shared" si="31"/>
        <v>0</v>
      </c>
      <c r="AC60">
        <f t="shared" si="31"/>
        <v>0</v>
      </c>
      <c r="AD60">
        <f t="shared" si="31"/>
        <v>0</v>
      </c>
      <c r="AE60">
        <f t="shared" si="31"/>
        <v>0</v>
      </c>
      <c r="AF60">
        <f t="shared" si="31"/>
        <v>0</v>
      </c>
      <c r="AG60">
        <f t="shared" si="31"/>
        <v>0</v>
      </c>
      <c r="AH60">
        <f t="shared" si="26"/>
        <v>0</v>
      </c>
      <c r="AI60">
        <f t="shared" si="26"/>
        <v>0</v>
      </c>
      <c r="AJ60">
        <f t="shared" si="26"/>
        <v>0</v>
      </c>
      <c r="AK60">
        <f t="shared" si="26"/>
        <v>0</v>
      </c>
      <c r="AL60">
        <f t="shared" si="26"/>
        <v>0</v>
      </c>
      <c r="AM60">
        <f t="shared" si="26"/>
        <v>0</v>
      </c>
      <c r="AN60">
        <f t="shared" si="26"/>
        <v>0</v>
      </c>
      <c r="AO60">
        <f t="shared" si="26"/>
        <v>0</v>
      </c>
      <c r="AP60">
        <f t="shared" si="26"/>
        <v>0</v>
      </c>
      <c r="AQ60">
        <f t="shared" si="26"/>
        <v>0</v>
      </c>
      <c r="AR60">
        <f t="shared" si="26"/>
        <v>0</v>
      </c>
      <c r="AS60">
        <f t="shared" si="26"/>
        <v>0</v>
      </c>
      <c r="AT60">
        <f t="shared" si="26"/>
        <v>0</v>
      </c>
      <c r="AU60">
        <f t="shared" si="26"/>
        <v>0</v>
      </c>
      <c r="AV60">
        <f t="shared" si="26"/>
        <v>0</v>
      </c>
      <c r="AW60">
        <f t="shared" si="26"/>
        <v>0</v>
      </c>
      <c r="AX60">
        <f t="shared" si="29"/>
        <v>0</v>
      </c>
      <c r="AY60">
        <f t="shared" si="29"/>
        <v>0</v>
      </c>
      <c r="AZ60">
        <f t="shared" si="29"/>
        <v>0</v>
      </c>
      <c r="BA60">
        <f t="shared" si="29"/>
        <v>0</v>
      </c>
      <c r="BB60">
        <f t="shared" si="29"/>
        <v>0</v>
      </c>
      <c r="BC60">
        <f t="shared" si="29"/>
        <v>0</v>
      </c>
      <c r="BD60">
        <f t="shared" si="29"/>
        <v>0</v>
      </c>
      <c r="BE60">
        <f t="shared" si="29"/>
        <v>0</v>
      </c>
      <c r="BF60">
        <f t="shared" si="29"/>
        <v>0</v>
      </c>
      <c r="BG60">
        <f t="shared" si="29"/>
        <v>0</v>
      </c>
      <c r="BH60">
        <f t="shared" si="29"/>
        <v>0</v>
      </c>
      <c r="BI60">
        <f t="shared" si="29"/>
        <v>0</v>
      </c>
      <c r="BJ60">
        <f t="shared" si="29"/>
        <v>0</v>
      </c>
      <c r="BK60">
        <f t="shared" si="29"/>
        <v>0</v>
      </c>
      <c r="BL60">
        <f t="shared" si="29"/>
        <v>0</v>
      </c>
      <c r="BM60">
        <f t="shared" si="29"/>
        <v>0</v>
      </c>
      <c r="BN60">
        <f t="shared" si="24"/>
        <v>0</v>
      </c>
      <c r="BO60">
        <f t="shared" si="24"/>
        <v>0</v>
      </c>
      <c r="BP60">
        <f t="shared" si="24"/>
        <v>0</v>
      </c>
      <c r="BQ60">
        <f t="shared" si="24"/>
        <v>0</v>
      </c>
      <c r="BR60">
        <f t="shared" si="24"/>
        <v>0</v>
      </c>
      <c r="BS60">
        <f t="shared" si="24"/>
        <v>0</v>
      </c>
      <c r="BT60">
        <f t="shared" si="24"/>
        <v>0</v>
      </c>
      <c r="BU60">
        <f t="shared" si="24"/>
        <v>0</v>
      </c>
      <c r="BV60">
        <f t="shared" si="24"/>
        <v>0</v>
      </c>
      <c r="BW60">
        <f t="shared" si="24"/>
        <v>-8.6261315459777332E-2</v>
      </c>
      <c r="BX60">
        <f t="shared" si="23"/>
        <v>1.0147729096597944</v>
      </c>
      <c r="BY60">
        <f t="shared" si="23"/>
        <v>-8.6261315459777332E-2</v>
      </c>
      <c r="BZ60">
        <f t="shared" si="23"/>
        <v>0</v>
      </c>
      <c r="CA60">
        <f t="shared" si="23"/>
        <v>0</v>
      </c>
      <c r="CB60">
        <f t="shared" si="23"/>
        <v>0</v>
      </c>
      <c r="CC60">
        <f t="shared" si="23"/>
        <v>0</v>
      </c>
      <c r="CD60">
        <f t="shared" si="23"/>
        <v>0</v>
      </c>
      <c r="CE60">
        <f t="shared" si="23"/>
        <v>0</v>
      </c>
      <c r="CF60">
        <f t="shared" si="23"/>
        <v>0</v>
      </c>
      <c r="CG60">
        <f t="shared" si="23"/>
        <v>0</v>
      </c>
      <c r="CH60">
        <f t="shared" si="23"/>
        <v>0</v>
      </c>
      <c r="CI60">
        <f t="shared" si="23"/>
        <v>0</v>
      </c>
      <c r="CJ60">
        <f t="shared" si="23"/>
        <v>0</v>
      </c>
      <c r="CK60">
        <f t="shared" si="23"/>
        <v>0</v>
      </c>
      <c r="CL60">
        <f t="shared" si="23"/>
        <v>0</v>
      </c>
      <c r="CM60">
        <f t="shared" si="27"/>
        <v>0</v>
      </c>
      <c r="CN60">
        <f t="shared" si="27"/>
        <v>0</v>
      </c>
      <c r="CO60">
        <f t="shared" si="27"/>
        <v>0</v>
      </c>
      <c r="CP60">
        <f t="shared" si="27"/>
        <v>0</v>
      </c>
      <c r="CQ60">
        <f t="shared" si="27"/>
        <v>0</v>
      </c>
      <c r="CR60">
        <f t="shared" si="27"/>
        <v>0</v>
      </c>
      <c r="CS60">
        <f t="shared" si="27"/>
        <v>0</v>
      </c>
      <c r="CT60">
        <f t="shared" si="27"/>
        <v>0</v>
      </c>
      <c r="CU60">
        <f t="shared" si="27"/>
        <v>0</v>
      </c>
      <c r="CV60">
        <f t="shared" si="27"/>
        <v>0</v>
      </c>
      <c r="CW60">
        <f t="shared" si="27"/>
        <v>0</v>
      </c>
      <c r="CX60">
        <f t="shared" si="32"/>
        <v>0</v>
      </c>
      <c r="DA60">
        <f t="shared" si="3"/>
        <v>13628.642933113417</v>
      </c>
      <c r="DB60">
        <f t="shared" si="4"/>
        <v>6705.3570668865832</v>
      </c>
    </row>
    <row r="61" spans="1:106" x14ac:dyDescent="0.2">
      <c r="A61" s="11">
        <v>1</v>
      </c>
      <c r="B61" s="2">
        <v>57.8</v>
      </c>
      <c r="C61" s="3">
        <v>101.7</v>
      </c>
      <c r="D61" s="2">
        <v>734.8</v>
      </c>
      <c r="E61" s="3">
        <v>39781.199999999997</v>
      </c>
      <c r="F61" s="2">
        <v>71.400000000000006</v>
      </c>
      <c r="G61" s="12">
        <v>4386.5742500584856</v>
      </c>
      <c r="H61">
        <f t="shared" si="5"/>
        <v>4386.5742500584856</v>
      </c>
      <c r="J61" s="9">
        <v>36735</v>
      </c>
      <c r="Q61">
        <v>60</v>
      </c>
      <c r="R61">
        <f t="shared" si="31"/>
        <v>0</v>
      </c>
      <c r="S61">
        <f t="shared" si="31"/>
        <v>0</v>
      </c>
      <c r="T61">
        <f t="shared" si="31"/>
        <v>0</v>
      </c>
      <c r="U61">
        <f t="shared" si="31"/>
        <v>0</v>
      </c>
      <c r="V61">
        <f t="shared" si="31"/>
        <v>0</v>
      </c>
      <c r="W61">
        <f t="shared" si="31"/>
        <v>0</v>
      </c>
      <c r="X61">
        <f t="shared" si="31"/>
        <v>0</v>
      </c>
      <c r="Y61">
        <f t="shared" si="31"/>
        <v>0</v>
      </c>
      <c r="Z61">
        <f t="shared" si="31"/>
        <v>0</v>
      </c>
      <c r="AA61">
        <f t="shared" si="31"/>
        <v>0</v>
      </c>
      <c r="AB61">
        <f t="shared" si="31"/>
        <v>0</v>
      </c>
      <c r="AC61">
        <f t="shared" si="31"/>
        <v>0</v>
      </c>
      <c r="AD61">
        <f t="shared" si="31"/>
        <v>0</v>
      </c>
      <c r="AE61">
        <f t="shared" si="31"/>
        <v>0</v>
      </c>
      <c r="AF61">
        <f t="shared" si="31"/>
        <v>0</v>
      </c>
      <c r="AG61">
        <f t="shared" si="31"/>
        <v>0</v>
      </c>
      <c r="AH61">
        <f t="shared" si="26"/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ref="AN61:BC86" si="33">IF(AND(AN$1=$Q61,OR(AN$1=1,AN$1=85)),$L$2,IF(ABS(AN$1-$Q61)=1,$N$2,IF(AN$1=$Q61,$M$2,0)))</f>
        <v>0</v>
      </c>
      <c r="AO61">
        <f t="shared" si="33"/>
        <v>0</v>
      </c>
      <c r="AP61">
        <f t="shared" si="33"/>
        <v>0</v>
      </c>
      <c r="AQ61">
        <f t="shared" si="33"/>
        <v>0</v>
      </c>
      <c r="AR61">
        <f t="shared" si="33"/>
        <v>0</v>
      </c>
      <c r="AS61">
        <f t="shared" si="33"/>
        <v>0</v>
      </c>
      <c r="AT61">
        <f t="shared" si="33"/>
        <v>0</v>
      </c>
      <c r="AU61">
        <f t="shared" si="33"/>
        <v>0</v>
      </c>
      <c r="AV61">
        <f t="shared" si="33"/>
        <v>0</v>
      </c>
      <c r="AW61">
        <f t="shared" si="33"/>
        <v>0</v>
      </c>
      <c r="AX61">
        <f t="shared" si="33"/>
        <v>0</v>
      </c>
      <c r="AY61">
        <f t="shared" si="33"/>
        <v>0</v>
      </c>
      <c r="AZ61">
        <f t="shared" si="33"/>
        <v>0</v>
      </c>
      <c r="BA61">
        <f t="shared" si="33"/>
        <v>0</v>
      </c>
      <c r="BB61">
        <f t="shared" si="33"/>
        <v>0</v>
      </c>
      <c r="BC61">
        <f t="shared" si="33"/>
        <v>0</v>
      </c>
      <c r="BD61">
        <f t="shared" si="29"/>
        <v>0</v>
      </c>
      <c r="BE61">
        <f t="shared" si="29"/>
        <v>0</v>
      </c>
      <c r="BF61">
        <f t="shared" si="29"/>
        <v>0</v>
      </c>
      <c r="BG61">
        <f t="shared" si="29"/>
        <v>0</v>
      </c>
      <c r="BH61">
        <f t="shared" si="29"/>
        <v>0</v>
      </c>
      <c r="BI61">
        <f t="shared" si="29"/>
        <v>0</v>
      </c>
      <c r="BJ61">
        <f t="shared" si="29"/>
        <v>0</v>
      </c>
      <c r="BK61">
        <f t="shared" si="29"/>
        <v>0</v>
      </c>
      <c r="BL61">
        <f t="shared" si="29"/>
        <v>0</v>
      </c>
      <c r="BM61">
        <f t="shared" si="29"/>
        <v>0</v>
      </c>
      <c r="BN61">
        <f t="shared" si="24"/>
        <v>0</v>
      </c>
      <c r="BO61">
        <f t="shared" si="24"/>
        <v>0</v>
      </c>
      <c r="BP61">
        <f t="shared" si="24"/>
        <v>0</v>
      </c>
      <c r="BQ61">
        <f t="shared" si="24"/>
        <v>0</v>
      </c>
      <c r="BR61">
        <f t="shared" si="24"/>
        <v>0</v>
      </c>
      <c r="BS61">
        <f t="shared" si="24"/>
        <v>0</v>
      </c>
      <c r="BT61">
        <f t="shared" si="24"/>
        <v>0</v>
      </c>
      <c r="BU61">
        <f t="shared" si="24"/>
        <v>0</v>
      </c>
      <c r="BV61">
        <f t="shared" si="24"/>
        <v>0</v>
      </c>
      <c r="BW61">
        <f t="shared" si="24"/>
        <v>0</v>
      </c>
      <c r="BX61">
        <f t="shared" si="23"/>
        <v>-8.6261315459777332E-2</v>
      </c>
      <c r="BY61">
        <f t="shared" si="23"/>
        <v>1.0147729096597944</v>
      </c>
      <c r="BZ61">
        <f t="shared" si="23"/>
        <v>-8.6261315459777332E-2</v>
      </c>
      <c r="CA61">
        <f t="shared" si="23"/>
        <v>0</v>
      </c>
      <c r="CB61">
        <f t="shared" si="23"/>
        <v>0</v>
      </c>
      <c r="CC61">
        <f t="shared" si="23"/>
        <v>0</v>
      </c>
      <c r="CD61">
        <f t="shared" si="23"/>
        <v>0</v>
      </c>
      <c r="CE61">
        <f t="shared" si="23"/>
        <v>0</v>
      </c>
      <c r="CF61">
        <f t="shared" si="23"/>
        <v>0</v>
      </c>
      <c r="CG61">
        <f t="shared" si="23"/>
        <v>0</v>
      </c>
      <c r="CH61">
        <f t="shared" si="23"/>
        <v>0</v>
      </c>
      <c r="CI61">
        <f t="shared" si="23"/>
        <v>0</v>
      </c>
      <c r="CJ61">
        <f t="shared" si="23"/>
        <v>0</v>
      </c>
      <c r="CK61">
        <f t="shared" si="23"/>
        <v>0</v>
      </c>
      <c r="CL61">
        <f t="shared" si="23"/>
        <v>0</v>
      </c>
      <c r="CM61">
        <f t="shared" si="27"/>
        <v>0</v>
      </c>
      <c r="CN61">
        <f t="shared" si="27"/>
        <v>0</v>
      </c>
      <c r="CO61">
        <f t="shared" si="27"/>
        <v>0</v>
      </c>
      <c r="CP61">
        <f t="shared" si="27"/>
        <v>0</v>
      </c>
      <c r="CQ61">
        <f t="shared" si="27"/>
        <v>0</v>
      </c>
      <c r="CR61">
        <f t="shared" si="27"/>
        <v>0</v>
      </c>
      <c r="CS61">
        <f t="shared" si="27"/>
        <v>0</v>
      </c>
      <c r="CT61">
        <f t="shared" si="27"/>
        <v>0</v>
      </c>
      <c r="CU61">
        <f t="shared" si="27"/>
        <v>0</v>
      </c>
      <c r="CV61">
        <f t="shared" si="27"/>
        <v>0</v>
      </c>
      <c r="CW61">
        <f t="shared" si="27"/>
        <v>0</v>
      </c>
      <c r="CX61">
        <f t="shared" si="32"/>
        <v>0</v>
      </c>
      <c r="DA61">
        <f t="shared" si="3"/>
        <v>32351.084363877984</v>
      </c>
      <c r="DB61">
        <f t="shared" si="4"/>
        <v>4383.9156361220157</v>
      </c>
    </row>
    <row r="62" spans="1:106" x14ac:dyDescent="0.2">
      <c r="A62" s="11">
        <v>1</v>
      </c>
      <c r="B62" s="2">
        <v>69.599999999999994</v>
      </c>
      <c r="C62" s="3">
        <v>102.2</v>
      </c>
      <c r="D62" s="2">
        <v>948</v>
      </c>
      <c r="E62" s="3">
        <v>61623.1</v>
      </c>
      <c r="F62" s="2">
        <v>86.9</v>
      </c>
      <c r="G62" s="12">
        <v>-6633.8272148238539</v>
      </c>
      <c r="H62">
        <f t="shared" si="5"/>
        <v>6633.8272148238539</v>
      </c>
      <c r="J62" s="9">
        <v>50717</v>
      </c>
      <c r="Q62">
        <v>61</v>
      </c>
      <c r="R62">
        <f t="shared" si="31"/>
        <v>0</v>
      </c>
      <c r="S62">
        <f t="shared" si="31"/>
        <v>0</v>
      </c>
      <c r="T62">
        <f t="shared" si="31"/>
        <v>0</v>
      </c>
      <c r="U62">
        <f t="shared" si="31"/>
        <v>0</v>
      </c>
      <c r="V62">
        <f t="shared" si="31"/>
        <v>0</v>
      </c>
      <c r="W62">
        <f t="shared" si="31"/>
        <v>0</v>
      </c>
      <c r="X62">
        <f t="shared" si="31"/>
        <v>0</v>
      </c>
      <c r="Y62">
        <f t="shared" si="31"/>
        <v>0</v>
      </c>
      <c r="Z62">
        <f t="shared" si="31"/>
        <v>0</v>
      </c>
      <c r="AA62">
        <f t="shared" si="31"/>
        <v>0</v>
      </c>
      <c r="AB62">
        <f t="shared" si="31"/>
        <v>0</v>
      </c>
      <c r="AC62">
        <f t="shared" si="31"/>
        <v>0</v>
      </c>
      <c r="AD62">
        <f t="shared" si="31"/>
        <v>0</v>
      </c>
      <c r="AE62">
        <f t="shared" si="31"/>
        <v>0</v>
      </c>
      <c r="AF62">
        <f t="shared" si="31"/>
        <v>0</v>
      </c>
      <c r="AG62">
        <f t="shared" si="31"/>
        <v>0</v>
      </c>
      <c r="AH62">
        <f t="shared" ref="AH62:AV78" si="34">IF(AND(AH$1=$Q62,OR(AH$1=1,AH$1=85)),$L$2,IF(ABS(AH$1-$Q62)=1,$N$2,IF(AH$1=$Q62,$M$2,0)))</f>
        <v>0</v>
      </c>
      <c r="AI62">
        <f t="shared" si="34"/>
        <v>0</v>
      </c>
      <c r="AJ62">
        <f t="shared" si="34"/>
        <v>0</v>
      </c>
      <c r="AK62">
        <f t="shared" si="34"/>
        <v>0</v>
      </c>
      <c r="AL62">
        <f t="shared" si="34"/>
        <v>0</v>
      </c>
      <c r="AM62">
        <f t="shared" si="34"/>
        <v>0</v>
      </c>
      <c r="AN62">
        <f t="shared" si="34"/>
        <v>0</v>
      </c>
      <c r="AO62">
        <f t="shared" si="34"/>
        <v>0</v>
      </c>
      <c r="AP62">
        <f t="shared" si="34"/>
        <v>0</v>
      </c>
      <c r="AQ62">
        <f t="shared" si="34"/>
        <v>0</v>
      </c>
      <c r="AR62">
        <f t="shared" si="34"/>
        <v>0</v>
      </c>
      <c r="AS62">
        <f t="shared" si="34"/>
        <v>0</v>
      </c>
      <c r="AT62">
        <f t="shared" si="34"/>
        <v>0</v>
      </c>
      <c r="AU62">
        <f t="shared" si="34"/>
        <v>0</v>
      </c>
      <c r="AV62">
        <f t="shared" si="34"/>
        <v>0</v>
      </c>
      <c r="AW62">
        <f t="shared" si="33"/>
        <v>0</v>
      </c>
      <c r="AX62">
        <f t="shared" si="33"/>
        <v>0</v>
      </c>
      <c r="AY62">
        <f t="shared" si="33"/>
        <v>0</v>
      </c>
      <c r="AZ62">
        <f t="shared" si="33"/>
        <v>0</v>
      </c>
      <c r="BA62">
        <f t="shared" si="33"/>
        <v>0</v>
      </c>
      <c r="BB62">
        <f t="shared" si="33"/>
        <v>0</v>
      </c>
      <c r="BC62">
        <f t="shared" si="33"/>
        <v>0</v>
      </c>
      <c r="BD62">
        <f t="shared" si="29"/>
        <v>0</v>
      </c>
      <c r="BE62">
        <f t="shared" si="29"/>
        <v>0</v>
      </c>
      <c r="BF62">
        <f t="shared" si="29"/>
        <v>0</v>
      </c>
      <c r="BG62">
        <f t="shared" si="29"/>
        <v>0</v>
      </c>
      <c r="BH62">
        <f t="shared" si="29"/>
        <v>0</v>
      </c>
      <c r="BI62">
        <f t="shared" si="29"/>
        <v>0</v>
      </c>
      <c r="BJ62">
        <f t="shared" si="29"/>
        <v>0</v>
      </c>
      <c r="BK62">
        <f t="shared" si="29"/>
        <v>0</v>
      </c>
      <c r="BL62">
        <f t="shared" si="29"/>
        <v>0</v>
      </c>
      <c r="BM62">
        <f t="shared" si="29"/>
        <v>0</v>
      </c>
      <c r="BN62">
        <f t="shared" si="24"/>
        <v>0</v>
      </c>
      <c r="BO62">
        <f t="shared" si="24"/>
        <v>0</v>
      </c>
      <c r="BP62">
        <f t="shared" si="24"/>
        <v>0</v>
      </c>
      <c r="BQ62">
        <f t="shared" si="24"/>
        <v>0</v>
      </c>
      <c r="BR62">
        <f t="shared" si="24"/>
        <v>0</v>
      </c>
      <c r="BS62">
        <f t="shared" si="24"/>
        <v>0</v>
      </c>
      <c r="BT62">
        <f t="shared" si="24"/>
        <v>0</v>
      </c>
      <c r="BU62">
        <f t="shared" si="24"/>
        <v>0</v>
      </c>
      <c r="BV62">
        <f t="shared" si="24"/>
        <v>0</v>
      </c>
      <c r="BW62">
        <f t="shared" si="24"/>
        <v>0</v>
      </c>
      <c r="BX62">
        <f t="shared" si="23"/>
        <v>0</v>
      </c>
      <c r="BY62">
        <f t="shared" si="23"/>
        <v>-8.6261315459777332E-2</v>
      </c>
      <c r="BZ62">
        <f t="shared" si="23"/>
        <v>1.0147729096597944</v>
      </c>
      <c r="CA62">
        <f t="shared" si="23"/>
        <v>-8.6261315459777332E-2</v>
      </c>
      <c r="CB62">
        <f t="shared" si="23"/>
        <v>0</v>
      </c>
      <c r="CC62">
        <f t="shared" si="23"/>
        <v>0</v>
      </c>
      <c r="CD62">
        <f t="shared" si="23"/>
        <v>0</v>
      </c>
      <c r="CE62">
        <f t="shared" si="23"/>
        <v>0</v>
      </c>
      <c r="CF62">
        <f t="shared" si="23"/>
        <v>0</v>
      </c>
      <c r="CG62">
        <f t="shared" si="23"/>
        <v>0</v>
      </c>
      <c r="CH62">
        <f t="shared" si="23"/>
        <v>0</v>
      </c>
      <c r="CI62">
        <f t="shared" si="23"/>
        <v>0</v>
      </c>
      <c r="CJ62">
        <f t="shared" si="23"/>
        <v>0</v>
      </c>
      <c r="CK62">
        <f t="shared" si="23"/>
        <v>0</v>
      </c>
      <c r="CL62">
        <f t="shared" si="23"/>
        <v>0</v>
      </c>
      <c r="CM62">
        <f t="shared" si="27"/>
        <v>0</v>
      </c>
      <c r="CN62">
        <f t="shared" si="27"/>
        <v>0</v>
      </c>
      <c r="CO62">
        <f t="shared" si="27"/>
        <v>0</v>
      </c>
      <c r="CP62">
        <f t="shared" si="27"/>
        <v>0</v>
      </c>
      <c r="CQ62">
        <f t="shared" si="27"/>
        <v>0</v>
      </c>
      <c r="CR62">
        <f t="shared" si="27"/>
        <v>0</v>
      </c>
      <c r="CS62">
        <f t="shared" si="27"/>
        <v>0</v>
      </c>
      <c r="CT62">
        <f t="shared" si="27"/>
        <v>0</v>
      </c>
      <c r="CU62">
        <f t="shared" si="27"/>
        <v>0</v>
      </c>
      <c r="CV62">
        <f t="shared" si="27"/>
        <v>0</v>
      </c>
      <c r="CW62">
        <f t="shared" si="27"/>
        <v>0</v>
      </c>
      <c r="CX62">
        <f t="shared" si="32"/>
        <v>0</v>
      </c>
      <c r="DA62">
        <f t="shared" si="3"/>
        <v>57343.74574102927</v>
      </c>
      <c r="DB62">
        <f t="shared" si="4"/>
        <v>-6626.74574102927</v>
      </c>
    </row>
    <row r="63" spans="1:106" x14ac:dyDescent="0.2">
      <c r="A63" s="11">
        <v>1</v>
      </c>
      <c r="B63" s="2">
        <v>74.5</v>
      </c>
      <c r="C63" s="3">
        <v>102</v>
      </c>
      <c r="D63" s="2">
        <v>1272</v>
      </c>
      <c r="E63" s="3">
        <v>2793.6</v>
      </c>
      <c r="F63" s="2">
        <v>90.1</v>
      </c>
      <c r="G63" s="12">
        <v>14504.013762943134</v>
      </c>
      <c r="H63">
        <f t="shared" si="5"/>
        <v>14504.013762943134</v>
      </c>
      <c r="J63" s="9">
        <v>79398</v>
      </c>
      <c r="Q63">
        <v>62</v>
      </c>
      <c r="R63">
        <f t="shared" si="31"/>
        <v>0</v>
      </c>
      <c r="S63">
        <f t="shared" si="31"/>
        <v>0</v>
      </c>
      <c r="T63">
        <f t="shared" si="31"/>
        <v>0</v>
      </c>
      <c r="U63">
        <f t="shared" si="31"/>
        <v>0</v>
      </c>
      <c r="V63">
        <f t="shared" si="31"/>
        <v>0</v>
      </c>
      <c r="W63">
        <f t="shared" si="31"/>
        <v>0</v>
      </c>
      <c r="X63">
        <f t="shared" si="31"/>
        <v>0</v>
      </c>
      <c r="Y63">
        <f t="shared" si="31"/>
        <v>0</v>
      </c>
      <c r="Z63">
        <f t="shared" si="31"/>
        <v>0</v>
      </c>
      <c r="AA63">
        <f t="shared" si="31"/>
        <v>0</v>
      </c>
      <c r="AB63">
        <f t="shared" si="31"/>
        <v>0</v>
      </c>
      <c r="AC63">
        <f t="shared" si="31"/>
        <v>0</v>
      </c>
      <c r="AD63">
        <f t="shared" si="31"/>
        <v>0</v>
      </c>
      <c r="AE63">
        <f t="shared" si="31"/>
        <v>0</v>
      </c>
      <c r="AF63">
        <f t="shared" si="31"/>
        <v>0</v>
      </c>
      <c r="AG63">
        <f t="shared" si="31"/>
        <v>0</v>
      </c>
      <c r="AH63">
        <f t="shared" si="34"/>
        <v>0</v>
      </c>
      <c r="AI63">
        <f t="shared" si="34"/>
        <v>0</v>
      </c>
      <c r="AJ63">
        <f t="shared" si="34"/>
        <v>0</v>
      </c>
      <c r="AK63">
        <f t="shared" si="34"/>
        <v>0</v>
      </c>
      <c r="AL63">
        <f t="shared" si="34"/>
        <v>0</v>
      </c>
      <c r="AM63">
        <f t="shared" si="34"/>
        <v>0</v>
      </c>
      <c r="AN63">
        <f t="shared" si="34"/>
        <v>0</v>
      </c>
      <c r="AO63">
        <f t="shared" si="34"/>
        <v>0</v>
      </c>
      <c r="AP63">
        <f t="shared" si="34"/>
        <v>0</v>
      </c>
      <c r="AQ63">
        <f t="shared" si="34"/>
        <v>0</v>
      </c>
      <c r="AR63">
        <f t="shared" si="34"/>
        <v>0</v>
      </c>
      <c r="AS63">
        <f t="shared" si="34"/>
        <v>0</v>
      </c>
      <c r="AT63">
        <f t="shared" si="34"/>
        <v>0</v>
      </c>
      <c r="AU63">
        <f t="shared" si="34"/>
        <v>0</v>
      </c>
      <c r="AV63">
        <f t="shared" si="34"/>
        <v>0</v>
      </c>
      <c r="AW63">
        <f t="shared" si="33"/>
        <v>0</v>
      </c>
      <c r="AX63">
        <f t="shared" si="33"/>
        <v>0</v>
      </c>
      <c r="AY63">
        <f t="shared" si="33"/>
        <v>0</v>
      </c>
      <c r="AZ63">
        <f t="shared" si="33"/>
        <v>0</v>
      </c>
      <c r="BA63">
        <f t="shared" si="33"/>
        <v>0</v>
      </c>
      <c r="BB63">
        <f t="shared" si="33"/>
        <v>0</v>
      </c>
      <c r="BC63">
        <f t="shared" si="33"/>
        <v>0</v>
      </c>
      <c r="BD63">
        <f t="shared" si="29"/>
        <v>0</v>
      </c>
      <c r="BE63">
        <f t="shared" si="29"/>
        <v>0</v>
      </c>
      <c r="BF63">
        <f t="shared" si="29"/>
        <v>0</v>
      </c>
      <c r="BG63">
        <f t="shared" si="29"/>
        <v>0</v>
      </c>
      <c r="BH63">
        <f t="shared" si="29"/>
        <v>0</v>
      </c>
      <c r="BI63">
        <f t="shared" si="29"/>
        <v>0</v>
      </c>
      <c r="BJ63">
        <f t="shared" si="29"/>
        <v>0</v>
      </c>
      <c r="BK63">
        <f t="shared" si="29"/>
        <v>0</v>
      </c>
      <c r="BL63">
        <f t="shared" si="29"/>
        <v>0</v>
      </c>
      <c r="BM63">
        <f t="shared" si="29"/>
        <v>0</v>
      </c>
      <c r="BN63">
        <f t="shared" si="24"/>
        <v>0</v>
      </c>
      <c r="BO63">
        <f t="shared" si="24"/>
        <v>0</v>
      </c>
      <c r="BP63">
        <f t="shared" si="24"/>
        <v>0</v>
      </c>
      <c r="BQ63">
        <f t="shared" si="24"/>
        <v>0</v>
      </c>
      <c r="BR63">
        <f t="shared" si="24"/>
        <v>0</v>
      </c>
      <c r="BS63">
        <f t="shared" si="24"/>
        <v>0</v>
      </c>
      <c r="BT63">
        <f t="shared" si="24"/>
        <v>0</v>
      </c>
      <c r="BU63">
        <f t="shared" si="24"/>
        <v>0</v>
      </c>
      <c r="BV63">
        <f t="shared" si="24"/>
        <v>0</v>
      </c>
      <c r="BW63">
        <f t="shared" si="24"/>
        <v>0</v>
      </c>
      <c r="BX63">
        <f t="shared" si="23"/>
        <v>0</v>
      </c>
      <c r="BY63">
        <f t="shared" si="23"/>
        <v>0</v>
      </c>
      <c r="BZ63">
        <f t="shared" si="23"/>
        <v>-8.6261315459777332E-2</v>
      </c>
      <c r="CA63">
        <f t="shared" si="23"/>
        <v>1.0147729096597944</v>
      </c>
      <c r="CB63">
        <f t="shared" si="23"/>
        <v>-8.6261315459777332E-2</v>
      </c>
      <c r="CC63">
        <f t="shared" si="23"/>
        <v>0</v>
      </c>
      <c r="CD63">
        <f t="shared" si="23"/>
        <v>0</v>
      </c>
      <c r="CE63">
        <f t="shared" si="23"/>
        <v>0</v>
      </c>
      <c r="CF63">
        <f t="shared" si="23"/>
        <v>0</v>
      </c>
      <c r="CG63">
        <f t="shared" ref="CG63:CV86" si="35">IF(AND(CG$1=$Q63,OR(CG$1=1,CG$1=85)),$L$2,IF(ABS(CG$1-$Q63)=1,$N$2,IF(CG$1=$Q63,$M$2,0)))</f>
        <v>0</v>
      </c>
      <c r="CH63">
        <f t="shared" si="35"/>
        <v>0</v>
      </c>
      <c r="CI63">
        <f t="shared" si="35"/>
        <v>0</v>
      </c>
      <c r="CJ63">
        <f t="shared" si="35"/>
        <v>0</v>
      </c>
      <c r="CK63">
        <f t="shared" si="35"/>
        <v>0</v>
      </c>
      <c r="CL63">
        <f t="shared" si="35"/>
        <v>0</v>
      </c>
      <c r="CM63">
        <f t="shared" si="35"/>
        <v>0</v>
      </c>
      <c r="CN63">
        <f t="shared" si="35"/>
        <v>0</v>
      </c>
      <c r="CO63">
        <f t="shared" si="35"/>
        <v>0</v>
      </c>
      <c r="CP63">
        <f t="shared" si="35"/>
        <v>0</v>
      </c>
      <c r="CQ63">
        <f t="shared" si="35"/>
        <v>0</v>
      </c>
      <c r="CR63">
        <f t="shared" si="27"/>
        <v>0</v>
      </c>
      <c r="CS63">
        <f t="shared" si="27"/>
        <v>0</v>
      </c>
      <c r="CT63">
        <f t="shared" si="27"/>
        <v>0</v>
      </c>
      <c r="CU63">
        <f t="shared" si="27"/>
        <v>0</v>
      </c>
      <c r="CV63">
        <f t="shared" si="27"/>
        <v>0</v>
      </c>
      <c r="CW63">
        <f t="shared" si="27"/>
        <v>0</v>
      </c>
      <c r="CX63">
        <f t="shared" si="32"/>
        <v>0</v>
      </c>
      <c r="DA63">
        <f t="shared" si="3"/>
        <v>64877.43887827477</v>
      </c>
      <c r="DB63">
        <f t="shared" si="4"/>
        <v>14520.56112172523</v>
      </c>
    </row>
    <row r="64" spans="1:106" x14ac:dyDescent="0.2">
      <c r="A64" s="11">
        <v>1</v>
      </c>
      <c r="B64" s="2">
        <v>58.8</v>
      </c>
      <c r="C64" s="3">
        <v>104.5</v>
      </c>
      <c r="D64" s="2">
        <v>639.29999999999995</v>
      </c>
      <c r="E64" s="3">
        <v>9174.1</v>
      </c>
      <c r="F64" s="2">
        <v>73.2</v>
      </c>
      <c r="G64" s="12">
        <v>-4053.5846728757897</v>
      </c>
      <c r="H64">
        <f t="shared" si="5"/>
        <v>4053.5846728757897</v>
      </c>
      <c r="J64" s="9">
        <v>29162</v>
      </c>
      <c r="Q64">
        <v>63</v>
      </c>
      <c r="R64">
        <f t="shared" si="31"/>
        <v>0</v>
      </c>
      <c r="S64">
        <f t="shared" si="31"/>
        <v>0</v>
      </c>
      <c r="T64">
        <f t="shared" si="31"/>
        <v>0</v>
      </c>
      <c r="U64">
        <f t="shared" si="31"/>
        <v>0</v>
      </c>
      <c r="V64">
        <f t="shared" si="31"/>
        <v>0</v>
      </c>
      <c r="W64">
        <f t="shared" si="31"/>
        <v>0</v>
      </c>
      <c r="X64">
        <f t="shared" si="31"/>
        <v>0</v>
      </c>
      <c r="Y64">
        <f t="shared" si="31"/>
        <v>0</v>
      </c>
      <c r="Z64">
        <f t="shared" si="31"/>
        <v>0</v>
      </c>
      <c r="AA64">
        <f t="shared" si="31"/>
        <v>0</v>
      </c>
      <c r="AB64">
        <f t="shared" si="31"/>
        <v>0</v>
      </c>
      <c r="AC64">
        <f t="shared" si="31"/>
        <v>0</v>
      </c>
      <c r="AD64">
        <f t="shared" si="31"/>
        <v>0</v>
      </c>
      <c r="AE64">
        <f t="shared" si="31"/>
        <v>0</v>
      </c>
      <c r="AF64">
        <f t="shared" si="31"/>
        <v>0</v>
      </c>
      <c r="AG64">
        <f t="shared" si="31"/>
        <v>0</v>
      </c>
      <c r="AH64">
        <f t="shared" si="34"/>
        <v>0</v>
      </c>
      <c r="AI64">
        <f t="shared" si="34"/>
        <v>0</v>
      </c>
      <c r="AJ64">
        <f t="shared" si="34"/>
        <v>0</v>
      </c>
      <c r="AK64">
        <f t="shared" si="34"/>
        <v>0</v>
      </c>
      <c r="AL64">
        <f t="shared" si="34"/>
        <v>0</v>
      </c>
      <c r="AM64">
        <f t="shared" si="34"/>
        <v>0</v>
      </c>
      <c r="AN64">
        <f t="shared" si="34"/>
        <v>0</v>
      </c>
      <c r="AO64">
        <f t="shared" si="34"/>
        <v>0</v>
      </c>
      <c r="AP64">
        <f t="shared" si="34"/>
        <v>0</v>
      </c>
      <c r="AQ64">
        <f t="shared" si="34"/>
        <v>0</v>
      </c>
      <c r="AR64">
        <f t="shared" si="34"/>
        <v>0</v>
      </c>
      <c r="AS64">
        <f t="shared" si="34"/>
        <v>0</v>
      </c>
      <c r="AT64">
        <f t="shared" si="34"/>
        <v>0</v>
      </c>
      <c r="AU64">
        <f t="shared" si="34"/>
        <v>0</v>
      </c>
      <c r="AV64">
        <f t="shared" si="34"/>
        <v>0</v>
      </c>
      <c r="AW64">
        <f t="shared" si="33"/>
        <v>0</v>
      </c>
      <c r="AX64">
        <f t="shared" si="33"/>
        <v>0</v>
      </c>
      <c r="AY64">
        <f t="shared" si="33"/>
        <v>0</v>
      </c>
      <c r="AZ64">
        <f t="shared" si="33"/>
        <v>0</v>
      </c>
      <c r="BA64">
        <f t="shared" si="33"/>
        <v>0</v>
      </c>
      <c r="BB64">
        <f t="shared" si="33"/>
        <v>0</v>
      </c>
      <c r="BC64">
        <f t="shared" si="33"/>
        <v>0</v>
      </c>
      <c r="BD64">
        <f t="shared" si="29"/>
        <v>0</v>
      </c>
      <c r="BE64">
        <f t="shared" si="29"/>
        <v>0</v>
      </c>
      <c r="BF64">
        <f t="shared" si="29"/>
        <v>0</v>
      </c>
      <c r="BG64">
        <f t="shared" si="29"/>
        <v>0</v>
      </c>
      <c r="BH64">
        <f t="shared" si="29"/>
        <v>0</v>
      </c>
      <c r="BI64">
        <f t="shared" si="29"/>
        <v>0</v>
      </c>
      <c r="BJ64">
        <f t="shared" si="29"/>
        <v>0</v>
      </c>
      <c r="BK64">
        <f t="shared" si="29"/>
        <v>0</v>
      </c>
      <c r="BL64">
        <f t="shared" si="29"/>
        <v>0</v>
      </c>
      <c r="BM64">
        <f t="shared" si="29"/>
        <v>0</v>
      </c>
      <c r="BN64">
        <f t="shared" si="24"/>
        <v>0</v>
      </c>
      <c r="BO64">
        <f t="shared" si="24"/>
        <v>0</v>
      </c>
      <c r="BP64">
        <f t="shared" si="24"/>
        <v>0</v>
      </c>
      <c r="BQ64">
        <f t="shared" si="24"/>
        <v>0</v>
      </c>
      <c r="BR64">
        <f t="shared" si="24"/>
        <v>0</v>
      </c>
      <c r="BS64">
        <f t="shared" si="24"/>
        <v>0</v>
      </c>
      <c r="BT64">
        <f t="shared" si="24"/>
        <v>0</v>
      </c>
      <c r="BU64">
        <f t="shared" si="24"/>
        <v>0</v>
      </c>
      <c r="BV64">
        <f t="shared" si="24"/>
        <v>0</v>
      </c>
      <c r="BW64">
        <f t="shared" si="24"/>
        <v>0</v>
      </c>
      <c r="BX64">
        <f t="shared" ref="BX64:CM84" si="36">IF(AND(BX$1=$Q64,OR(BX$1=1,BX$1=85)),$L$2,IF(ABS(BX$1-$Q64)=1,$N$2,IF(BX$1=$Q64,$M$2,0)))</f>
        <v>0</v>
      </c>
      <c r="BY64">
        <f t="shared" si="36"/>
        <v>0</v>
      </c>
      <c r="BZ64">
        <f t="shared" si="36"/>
        <v>0</v>
      </c>
      <c r="CA64">
        <f t="shared" si="36"/>
        <v>-8.6261315459777332E-2</v>
      </c>
      <c r="CB64">
        <f t="shared" si="36"/>
        <v>1.0147729096597944</v>
      </c>
      <c r="CC64">
        <f t="shared" si="36"/>
        <v>-8.6261315459777332E-2</v>
      </c>
      <c r="CD64">
        <f t="shared" si="36"/>
        <v>0</v>
      </c>
      <c r="CE64">
        <f t="shared" si="36"/>
        <v>0</v>
      </c>
      <c r="CF64">
        <f t="shared" si="36"/>
        <v>0</v>
      </c>
      <c r="CG64">
        <f t="shared" si="36"/>
        <v>0</v>
      </c>
      <c r="CH64">
        <f t="shared" si="36"/>
        <v>0</v>
      </c>
      <c r="CI64">
        <f t="shared" si="36"/>
        <v>0</v>
      </c>
      <c r="CJ64">
        <f t="shared" si="36"/>
        <v>0</v>
      </c>
      <c r="CK64">
        <f t="shared" si="36"/>
        <v>0</v>
      </c>
      <c r="CL64">
        <f t="shared" si="36"/>
        <v>0</v>
      </c>
      <c r="CM64">
        <f t="shared" si="36"/>
        <v>0</v>
      </c>
      <c r="CN64">
        <f t="shared" si="35"/>
        <v>0</v>
      </c>
      <c r="CO64">
        <f t="shared" si="35"/>
        <v>0</v>
      </c>
      <c r="CP64">
        <f t="shared" si="35"/>
        <v>0</v>
      </c>
      <c r="CQ64">
        <f t="shared" si="35"/>
        <v>0</v>
      </c>
      <c r="CR64">
        <f t="shared" si="35"/>
        <v>0</v>
      </c>
      <c r="CS64">
        <f t="shared" si="35"/>
        <v>0</v>
      </c>
      <c r="CT64">
        <f t="shared" si="35"/>
        <v>0</v>
      </c>
      <c r="CU64">
        <f t="shared" si="35"/>
        <v>0</v>
      </c>
      <c r="CV64">
        <f t="shared" si="35"/>
        <v>0</v>
      </c>
      <c r="CW64">
        <f t="shared" si="27"/>
        <v>0</v>
      </c>
      <c r="CX64">
        <f t="shared" si="32"/>
        <v>0</v>
      </c>
      <c r="DA64">
        <f t="shared" si="3"/>
        <v>33216.662506805056</v>
      </c>
      <c r="DB64">
        <f t="shared" si="4"/>
        <v>-4054.6625068050562</v>
      </c>
    </row>
    <row r="65" spans="1:106" x14ac:dyDescent="0.2">
      <c r="A65" s="11">
        <v>1</v>
      </c>
      <c r="B65" s="2">
        <v>61.8</v>
      </c>
      <c r="C65" s="3">
        <v>99.7</v>
      </c>
      <c r="D65" s="2">
        <v>874.2</v>
      </c>
      <c r="E65" s="3">
        <v>28327</v>
      </c>
      <c r="F65" s="2">
        <v>67.400000000000006</v>
      </c>
      <c r="G65" s="12">
        <v>-10880.967911275147</v>
      </c>
      <c r="H65">
        <f t="shared" si="5"/>
        <v>10880.967911275147</v>
      </c>
      <c r="J65" s="9">
        <v>24386</v>
      </c>
      <c r="Q65">
        <v>64</v>
      </c>
      <c r="R65">
        <f t="shared" si="31"/>
        <v>0</v>
      </c>
      <c r="S65">
        <f t="shared" si="31"/>
        <v>0</v>
      </c>
      <c r="T65">
        <f t="shared" si="31"/>
        <v>0</v>
      </c>
      <c r="U65">
        <f t="shared" si="31"/>
        <v>0</v>
      </c>
      <c r="V65">
        <f t="shared" si="31"/>
        <v>0</v>
      </c>
      <c r="W65">
        <f t="shared" si="31"/>
        <v>0</v>
      </c>
      <c r="X65">
        <f t="shared" si="31"/>
        <v>0</v>
      </c>
      <c r="Y65">
        <f t="shared" si="31"/>
        <v>0</v>
      </c>
      <c r="Z65">
        <f t="shared" si="31"/>
        <v>0</v>
      </c>
      <c r="AA65">
        <f t="shared" si="31"/>
        <v>0</v>
      </c>
      <c r="AB65">
        <f t="shared" si="31"/>
        <v>0</v>
      </c>
      <c r="AC65">
        <f t="shared" si="31"/>
        <v>0</v>
      </c>
      <c r="AD65">
        <f t="shared" si="31"/>
        <v>0</v>
      </c>
      <c r="AE65">
        <f t="shared" si="31"/>
        <v>0</v>
      </c>
      <c r="AF65">
        <f t="shared" si="31"/>
        <v>0</v>
      </c>
      <c r="AG65">
        <f t="shared" si="31"/>
        <v>0</v>
      </c>
      <c r="AH65">
        <f t="shared" si="34"/>
        <v>0</v>
      </c>
      <c r="AI65">
        <f t="shared" si="34"/>
        <v>0</v>
      </c>
      <c r="AJ65">
        <f t="shared" si="34"/>
        <v>0</v>
      </c>
      <c r="AK65">
        <f t="shared" si="34"/>
        <v>0</v>
      </c>
      <c r="AL65">
        <f t="shared" si="34"/>
        <v>0</v>
      </c>
      <c r="AM65">
        <f t="shared" si="34"/>
        <v>0</v>
      </c>
      <c r="AN65">
        <f t="shared" si="34"/>
        <v>0</v>
      </c>
      <c r="AO65">
        <f t="shared" si="34"/>
        <v>0</v>
      </c>
      <c r="AP65">
        <f t="shared" si="34"/>
        <v>0</v>
      </c>
      <c r="AQ65">
        <f t="shared" si="34"/>
        <v>0</v>
      </c>
      <c r="AR65">
        <f t="shared" si="34"/>
        <v>0</v>
      </c>
      <c r="AS65">
        <f t="shared" si="34"/>
        <v>0</v>
      </c>
      <c r="AT65">
        <f t="shared" si="34"/>
        <v>0</v>
      </c>
      <c r="AU65">
        <f t="shared" si="34"/>
        <v>0</v>
      </c>
      <c r="AV65">
        <f t="shared" si="34"/>
        <v>0</v>
      </c>
      <c r="AW65">
        <f t="shared" si="33"/>
        <v>0</v>
      </c>
      <c r="AX65">
        <f t="shared" si="33"/>
        <v>0</v>
      </c>
      <c r="AY65">
        <f t="shared" si="33"/>
        <v>0</v>
      </c>
      <c r="AZ65">
        <f t="shared" si="33"/>
        <v>0</v>
      </c>
      <c r="BA65">
        <f t="shared" si="33"/>
        <v>0</v>
      </c>
      <c r="BB65">
        <f t="shared" si="33"/>
        <v>0</v>
      </c>
      <c r="BC65">
        <f t="shared" si="33"/>
        <v>0</v>
      </c>
      <c r="BD65">
        <f t="shared" si="29"/>
        <v>0</v>
      </c>
      <c r="BE65">
        <f t="shared" si="29"/>
        <v>0</v>
      </c>
      <c r="BF65">
        <f t="shared" si="29"/>
        <v>0</v>
      </c>
      <c r="BG65">
        <f t="shared" si="29"/>
        <v>0</v>
      </c>
      <c r="BH65">
        <f t="shared" si="29"/>
        <v>0</v>
      </c>
      <c r="BI65">
        <f t="shared" si="29"/>
        <v>0</v>
      </c>
      <c r="BJ65">
        <f t="shared" si="29"/>
        <v>0</v>
      </c>
      <c r="BK65">
        <f t="shared" si="29"/>
        <v>0</v>
      </c>
      <c r="BL65">
        <f t="shared" si="29"/>
        <v>0</v>
      </c>
      <c r="BM65">
        <f t="shared" si="29"/>
        <v>0</v>
      </c>
      <c r="BN65">
        <f t="shared" si="24"/>
        <v>0</v>
      </c>
      <c r="BO65">
        <f t="shared" si="24"/>
        <v>0</v>
      </c>
      <c r="BP65">
        <f t="shared" si="24"/>
        <v>0</v>
      </c>
      <c r="BQ65">
        <f t="shared" si="24"/>
        <v>0</v>
      </c>
      <c r="BR65">
        <f t="shared" si="24"/>
        <v>0</v>
      </c>
      <c r="BS65">
        <f t="shared" si="24"/>
        <v>0</v>
      </c>
      <c r="BT65">
        <f t="shared" si="24"/>
        <v>0</v>
      </c>
      <c r="BU65">
        <f t="shared" si="24"/>
        <v>0</v>
      </c>
      <c r="BV65">
        <f t="shared" si="24"/>
        <v>0</v>
      </c>
      <c r="BW65">
        <f t="shared" si="24"/>
        <v>0</v>
      </c>
      <c r="BX65">
        <f t="shared" si="36"/>
        <v>0</v>
      </c>
      <c r="BY65">
        <f t="shared" si="36"/>
        <v>0</v>
      </c>
      <c r="BZ65">
        <f t="shared" si="36"/>
        <v>0</v>
      </c>
      <c r="CA65">
        <f t="shared" si="36"/>
        <v>0</v>
      </c>
      <c r="CB65">
        <f t="shared" si="36"/>
        <v>-8.6261315459777332E-2</v>
      </c>
      <c r="CC65">
        <f t="shared" si="36"/>
        <v>1.0147729096597944</v>
      </c>
      <c r="CD65">
        <f t="shared" si="36"/>
        <v>-8.6261315459777332E-2</v>
      </c>
      <c r="CE65">
        <f t="shared" si="36"/>
        <v>0</v>
      </c>
      <c r="CF65">
        <f t="shared" si="36"/>
        <v>0</v>
      </c>
      <c r="CG65">
        <f t="shared" si="36"/>
        <v>0</v>
      </c>
      <c r="CH65">
        <f t="shared" si="36"/>
        <v>0</v>
      </c>
      <c r="CI65">
        <f t="shared" si="36"/>
        <v>0</v>
      </c>
      <c r="CJ65">
        <f t="shared" si="36"/>
        <v>0</v>
      </c>
      <c r="CK65">
        <f t="shared" si="36"/>
        <v>0</v>
      </c>
      <c r="CL65">
        <f t="shared" si="36"/>
        <v>0</v>
      </c>
      <c r="CM65">
        <f t="shared" si="36"/>
        <v>0</v>
      </c>
      <c r="CN65">
        <f t="shared" si="35"/>
        <v>0</v>
      </c>
      <c r="CO65">
        <f t="shared" si="35"/>
        <v>0</v>
      </c>
      <c r="CP65">
        <f t="shared" si="35"/>
        <v>0</v>
      </c>
      <c r="CQ65">
        <f t="shared" si="35"/>
        <v>0</v>
      </c>
      <c r="CR65">
        <f t="shared" si="35"/>
        <v>0</v>
      </c>
      <c r="CS65">
        <f t="shared" si="35"/>
        <v>0</v>
      </c>
      <c r="CT65">
        <f t="shared" si="35"/>
        <v>0</v>
      </c>
      <c r="CU65">
        <f t="shared" si="35"/>
        <v>0</v>
      </c>
      <c r="CV65">
        <f t="shared" si="35"/>
        <v>0</v>
      </c>
      <c r="CW65">
        <f t="shared" si="27"/>
        <v>0</v>
      </c>
      <c r="CX65">
        <f t="shared" si="32"/>
        <v>0</v>
      </c>
      <c r="DA65">
        <f t="shared" si="3"/>
        <v>35265.458977468297</v>
      </c>
      <c r="DB65">
        <f t="shared" si="4"/>
        <v>-10879.458977468297</v>
      </c>
    </row>
    <row r="66" spans="1:106" x14ac:dyDescent="0.2">
      <c r="A66" s="11">
        <v>1</v>
      </c>
      <c r="B66" s="2">
        <v>53.9</v>
      </c>
      <c r="C66" s="3">
        <v>103</v>
      </c>
      <c r="D66" s="2">
        <v>916</v>
      </c>
      <c r="E66" s="3">
        <v>28.5</v>
      </c>
      <c r="F66" s="2">
        <v>67.599999999999994</v>
      </c>
      <c r="G66" s="12">
        <v>-8560.0489828247373</v>
      </c>
      <c r="H66">
        <f t="shared" si="5"/>
        <v>8560.0489828247373</v>
      </c>
      <c r="J66" s="9">
        <v>19503</v>
      </c>
      <c r="Q66">
        <v>65</v>
      </c>
      <c r="R66">
        <f t="shared" si="31"/>
        <v>0</v>
      </c>
      <c r="S66">
        <f t="shared" si="31"/>
        <v>0</v>
      </c>
      <c r="T66">
        <f t="shared" si="31"/>
        <v>0</v>
      </c>
      <c r="U66">
        <f t="shared" si="31"/>
        <v>0</v>
      </c>
      <c r="V66">
        <f t="shared" si="31"/>
        <v>0</v>
      </c>
      <c r="W66">
        <f t="shared" si="31"/>
        <v>0</v>
      </c>
      <c r="X66">
        <f t="shared" si="31"/>
        <v>0</v>
      </c>
      <c r="Y66">
        <f t="shared" si="31"/>
        <v>0</v>
      </c>
      <c r="Z66">
        <f t="shared" si="31"/>
        <v>0</v>
      </c>
      <c r="AA66">
        <f t="shared" si="31"/>
        <v>0</v>
      </c>
      <c r="AB66">
        <f t="shared" si="31"/>
        <v>0</v>
      </c>
      <c r="AC66">
        <f t="shared" si="31"/>
        <v>0</v>
      </c>
      <c r="AD66">
        <f t="shared" si="31"/>
        <v>0</v>
      </c>
      <c r="AE66">
        <f t="shared" si="31"/>
        <v>0</v>
      </c>
      <c r="AF66">
        <f t="shared" si="31"/>
        <v>0</v>
      </c>
      <c r="AG66">
        <f t="shared" si="31"/>
        <v>0</v>
      </c>
      <c r="AH66">
        <f t="shared" si="34"/>
        <v>0</v>
      </c>
      <c r="AI66">
        <f t="shared" si="34"/>
        <v>0</v>
      </c>
      <c r="AJ66">
        <f t="shared" si="34"/>
        <v>0</v>
      </c>
      <c r="AK66">
        <f t="shared" si="34"/>
        <v>0</v>
      </c>
      <c r="AL66">
        <f t="shared" si="34"/>
        <v>0</v>
      </c>
      <c r="AM66">
        <f t="shared" si="34"/>
        <v>0</v>
      </c>
      <c r="AN66">
        <f t="shared" si="34"/>
        <v>0</v>
      </c>
      <c r="AO66">
        <f t="shared" si="34"/>
        <v>0</v>
      </c>
      <c r="AP66">
        <f t="shared" si="34"/>
        <v>0</v>
      </c>
      <c r="AQ66">
        <f t="shared" si="34"/>
        <v>0</v>
      </c>
      <c r="AR66">
        <f t="shared" si="34"/>
        <v>0</v>
      </c>
      <c r="AS66">
        <f t="shared" si="34"/>
        <v>0</v>
      </c>
      <c r="AT66">
        <f t="shared" si="34"/>
        <v>0</v>
      </c>
      <c r="AU66">
        <f t="shared" si="34"/>
        <v>0</v>
      </c>
      <c r="AV66">
        <f t="shared" si="34"/>
        <v>0</v>
      </c>
      <c r="AW66">
        <f t="shared" si="33"/>
        <v>0</v>
      </c>
      <c r="AX66">
        <f t="shared" si="33"/>
        <v>0</v>
      </c>
      <c r="AY66">
        <f t="shared" si="33"/>
        <v>0</v>
      </c>
      <c r="AZ66">
        <f t="shared" si="33"/>
        <v>0</v>
      </c>
      <c r="BA66">
        <f t="shared" si="33"/>
        <v>0</v>
      </c>
      <c r="BB66">
        <f t="shared" si="33"/>
        <v>0</v>
      </c>
      <c r="BC66">
        <f t="shared" si="33"/>
        <v>0</v>
      </c>
      <c r="BD66">
        <f t="shared" si="29"/>
        <v>0</v>
      </c>
      <c r="BE66">
        <f t="shared" si="29"/>
        <v>0</v>
      </c>
      <c r="BF66">
        <f t="shared" si="29"/>
        <v>0</v>
      </c>
      <c r="BG66">
        <f t="shared" si="29"/>
        <v>0</v>
      </c>
      <c r="BH66">
        <f t="shared" si="29"/>
        <v>0</v>
      </c>
      <c r="BI66">
        <f t="shared" si="29"/>
        <v>0</v>
      </c>
      <c r="BJ66">
        <f t="shared" si="29"/>
        <v>0</v>
      </c>
      <c r="BK66">
        <f t="shared" si="29"/>
        <v>0</v>
      </c>
      <c r="BL66">
        <f t="shared" si="29"/>
        <v>0</v>
      </c>
      <c r="BM66">
        <f t="shared" si="29"/>
        <v>0</v>
      </c>
      <c r="BN66">
        <f t="shared" si="24"/>
        <v>0</v>
      </c>
      <c r="BO66">
        <f t="shared" si="24"/>
        <v>0</v>
      </c>
      <c r="BP66">
        <f t="shared" si="24"/>
        <v>0</v>
      </c>
      <c r="BQ66">
        <f t="shared" ref="BQ66:CA66" si="37">IF(AND(BQ$1=$Q66,OR(BQ$1=1,BQ$1=85)),$L$2,IF(ABS(BQ$1-$Q66)=1,$N$2,IF(BQ$1=$Q66,$M$2,0)))</f>
        <v>0</v>
      </c>
      <c r="BR66">
        <f t="shared" si="37"/>
        <v>0</v>
      </c>
      <c r="BS66">
        <f t="shared" si="37"/>
        <v>0</v>
      </c>
      <c r="BT66">
        <f t="shared" si="37"/>
        <v>0</v>
      </c>
      <c r="BU66">
        <f t="shared" si="37"/>
        <v>0</v>
      </c>
      <c r="BV66">
        <f t="shared" si="37"/>
        <v>0</v>
      </c>
      <c r="BW66">
        <f t="shared" si="37"/>
        <v>0</v>
      </c>
      <c r="BX66">
        <f t="shared" si="37"/>
        <v>0</v>
      </c>
      <c r="BY66">
        <f t="shared" si="37"/>
        <v>0</v>
      </c>
      <c r="BZ66">
        <f t="shared" si="37"/>
        <v>0</v>
      </c>
      <c r="CA66">
        <f t="shared" si="37"/>
        <v>0</v>
      </c>
      <c r="CB66">
        <f t="shared" si="36"/>
        <v>0</v>
      </c>
      <c r="CC66">
        <f t="shared" si="36"/>
        <v>-8.6261315459777332E-2</v>
      </c>
      <c r="CD66">
        <f t="shared" si="36"/>
        <v>1.0147729096597944</v>
      </c>
      <c r="CE66">
        <f t="shared" si="36"/>
        <v>-8.6261315459777332E-2</v>
      </c>
      <c r="CF66">
        <f t="shared" si="36"/>
        <v>0</v>
      </c>
      <c r="CG66">
        <f t="shared" si="36"/>
        <v>0</v>
      </c>
      <c r="CH66">
        <f t="shared" si="36"/>
        <v>0</v>
      </c>
      <c r="CI66">
        <f t="shared" si="36"/>
        <v>0</v>
      </c>
      <c r="CJ66">
        <f t="shared" si="36"/>
        <v>0</v>
      </c>
      <c r="CK66">
        <f t="shared" si="36"/>
        <v>0</v>
      </c>
      <c r="CL66">
        <f t="shared" si="36"/>
        <v>0</v>
      </c>
      <c r="CM66">
        <f t="shared" si="36"/>
        <v>0</v>
      </c>
      <c r="CN66">
        <f t="shared" si="35"/>
        <v>0</v>
      </c>
      <c r="CO66">
        <f t="shared" si="35"/>
        <v>0</v>
      </c>
      <c r="CP66">
        <f t="shared" si="35"/>
        <v>0</v>
      </c>
      <c r="CQ66">
        <f t="shared" si="35"/>
        <v>0</v>
      </c>
      <c r="CR66">
        <f t="shared" si="35"/>
        <v>0</v>
      </c>
      <c r="CS66">
        <f t="shared" si="35"/>
        <v>0</v>
      </c>
      <c r="CT66">
        <f t="shared" si="35"/>
        <v>0</v>
      </c>
      <c r="CU66">
        <f t="shared" si="35"/>
        <v>0</v>
      </c>
      <c r="CV66">
        <f t="shared" si="35"/>
        <v>0</v>
      </c>
      <c r="CW66">
        <f t="shared" si="27"/>
        <v>0</v>
      </c>
      <c r="CX66">
        <f t="shared" si="32"/>
        <v>0</v>
      </c>
      <c r="DA66">
        <f t="shared" si="3"/>
        <v>28066.195433414348</v>
      </c>
      <c r="DB66">
        <f t="shared" si="4"/>
        <v>-8563.1954334143484</v>
      </c>
    </row>
    <row r="67" spans="1:106" x14ac:dyDescent="0.2">
      <c r="A67" s="11">
        <v>1</v>
      </c>
      <c r="B67" s="2">
        <v>50.8</v>
      </c>
      <c r="C67" s="3">
        <v>101.7</v>
      </c>
      <c r="D67" s="2">
        <v>620.1</v>
      </c>
      <c r="E67" s="3">
        <v>21.6</v>
      </c>
      <c r="F67" s="2">
        <v>67.400000000000006</v>
      </c>
      <c r="G67" s="12">
        <v>-1641.1499888428334</v>
      </c>
      <c r="H67">
        <f t="shared" si="5"/>
        <v>1641.1499888428334</v>
      </c>
      <c r="J67" s="9">
        <v>15603</v>
      </c>
      <c r="Q67">
        <v>66</v>
      </c>
      <c r="R67">
        <f t="shared" si="31"/>
        <v>0</v>
      </c>
      <c r="S67">
        <f t="shared" si="31"/>
        <v>0</v>
      </c>
      <c r="T67">
        <f t="shared" si="31"/>
        <v>0</v>
      </c>
      <c r="U67">
        <f t="shared" si="31"/>
        <v>0</v>
      </c>
      <c r="V67">
        <f t="shared" si="31"/>
        <v>0</v>
      </c>
      <c r="W67">
        <f t="shared" si="31"/>
        <v>0</v>
      </c>
      <c r="X67">
        <f t="shared" si="31"/>
        <v>0</v>
      </c>
      <c r="Y67">
        <f t="shared" si="31"/>
        <v>0</v>
      </c>
      <c r="Z67">
        <f t="shared" si="31"/>
        <v>0</v>
      </c>
      <c r="AA67">
        <f t="shared" si="31"/>
        <v>0</v>
      </c>
      <c r="AB67">
        <f t="shared" si="31"/>
        <v>0</v>
      </c>
      <c r="AC67">
        <f t="shared" si="31"/>
        <v>0</v>
      </c>
      <c r="AD67">
        <f t="shared" si="31"/>
        <v>0</v>
      </c>
      <c r="AE67">
        <f t="shared" si="31"/>
        <v>0</v>
      </c>
      <c r="AF67">
        <f t="shared" si="31"/>
        <v>0</v>
      </c>
      <c r="AG67">
        <f t="shared" si="31"/>
        <v>0</v>
      </c>
      <c r="AH67">
        <f t="shared" si="34"/>
        <v>0</v>
      </c>
      <c r="AI67">
        <f t="shared" si="34"/>
        <v>0</v>
      </c>
      <c r="AJ67">
        <f t="shared" si="34"/>
        <v>0</v>
      </c>
      <c r="AK67">
        <f t="shared" si="34"/>
        <v>0</v>
      </c>
      <c r="AL67">
        <f t="shared" si="34"/>
        <v>0</v>
      </c>
      <c r="AM67">
        <f t="shared" si="34"/>
        <v>0</v>
      </c>
      <c r="AN67">
        <f t="shared" si="34"/>
        <v>0</v>
      </c>
      <c r="AO67">
        <f t="shared" si="34"/>
        <v>0</v>
      </c>
      <c r="AP67">
        <f t="shared" si="34"/>
        <v>0</v>
      </c>
      <c r="AQ67">
        <f t="shared" si="34"/>
        <v>0</v>
      </c>
      <c r="AR67">
        <f t="shared" si="34"/>
        <v>0</v>
      </c>
      <c r="AS67">
        <f t="shared" si="34"/>
        <v>0</v>
      </c>
      <c r="AT67">
        <f t="shared" si="34"/>
        <v>0</v>
      </c>
      <c r="AU67">
        <f t="shared" si="34"/>
        <v>0</v>
      </c>
      <c r="AV67">
        <f t="shared" si="34"/>
        <v>0</v>
      </c>
      <c r="AW67">
        <f t="shared" si="33"/>
        <v>0</v>
      </c>
      <c r="AX67">
        <f t="shared" si="33"/>
        <v>0</v>
      </c>
      <c r="AY67">
        <f t="shared" si="33"/>
        <v>0</v>
      </c>
      <c r="AZ67">
        <f t="shared" si="33"/>
        <v>0</v>
      </c>
      <c r="BA67">
        <f t="shared" si="33"/>
        <v>0</v>
      </c>
      <c r="BB67">
        <f t="shared" si="33"/>
        <v>0</v>
      </c>
      <c r="BC67">
        <f t="shared" si="33"/>
        <v>0</v>
      </c>
      <c r="BD67">
        <f t="shared" si="29"/>
        <v>0</v>
      </c>
      <c r="BE67">
        <f t="shared" si="29"/>
        <v>0</v>
      </c>
      <c r="BF67">
        <f t="shared" si="29"/>
        <v>0</v>
      </c>
      <c r="BG67">
        <f t="shared" si="29"/>
        <v>0</v>
      </c>
      <c r="BH67">
        <f t="shared" si="29"/>
        <v>0</v>
      </c>
      <c r="BI67">
        <f t="shared" si="29"/>
        <v>0</v>
      </c>
      <c r="BJ67">
        <f t="shared" si="29"/>
        <v>0</v>
      </c>
      <c r="BK67">
        <f t="shared" si="29"/>
        <v>0</v>
      </c>
      <c r="BL67">
        <f t="shared" si="29"/>
        <v>0</v>
      </c>
      <c r="BM67">
        <f t="shared" si="29"/>
        <v>0</v>
      </c>
      <c r="BN67">
        <f t="shared" ref="BN67:CA71" si="38">IF(AND(BN$1=$Q67,OR(BN$1=1,BN$1=85)),$L$2,IF(ABS(BN$1-$Q67)=1,$N$2,IF(BN$1=$Q67,$M$2,0)))</f>
        <v>0</v>
      </c>
      <c r="BO67">
        <f t="shared" si="38"/>
        <v>0</v>
      </c>
      <c r="BP67">
        <f t="shared" si="38"/>
        <v>0</v>
      </c>
      <c r="BQ67">
        <f t="shared" si="38"/>
        <v>0</v>
      </c>
      <c r="BR67">
        <f t="shared" si="38"/>
        <v>0</v>
      </c>
      <c r="BS67">
        <f t="shared" si="38"/>
        <v>0</v>
      </c>
      <c r="BT67">
        <f t="shared" si="38"/>
        <v>0</v>
      </c>
      <c r="BU67">
        <f t="shared" si="38"/>
        <v>0</v>
      </c>
      <c r="BV67">
        <f t="shared" si="38"/>
        <v>0</v>
      </c>
      <c r="BW67">
        <f t="shared" si="38"/>
        <v>0</v>
      </c>
      <c r="BX67">
        <f t="shared" si="38"/>
        <v>0</v>
      </c>
      <c r="BY67">
        <f t="shared" si="38"/>
        <v>0</v>
      </c>
      <c r="BZ67">
        <f t="shared" si="38"/>
        <v>0</v>
      </c>
      <c r="CA67">
        <f t="shared" si="38"/>
        <v>0</v>
      </c>
      <c r="CB67">
        <f t="shared" si="36"/>
        <v>0</v>
      </c>
      <c r="CC67">
        <f t="shared" si="36"/>
        <v>0</v>
      </c>
      <c r="CD67">
        <f t="shared" si="36"/>
        <v>-8.6261315459777332E-2</v>
      </c>
      <c r="CE67">
        <f t="shared" si="36"/>
        <v>1.0147729096597944</v>
      </c>
      <c r="CF67">
        <f t="shared" si="36"/>
        <v>-8.6261315459777332E-2</v>
      </c>
      <c r="CG67">
        <f t="shared" si="36"/>
        <v>0</v>
      </c>
      <c r="CH67">
        <f t="shared" si="36"/>
        <v>0</v>
      </c>
      <c r="CI67">
        <f t="shared" si="36"/>
        <v>0</v>
      </c>
      <c r="CJ67">
        <f t="shared" si="36"/>
        <v>0</v>
      </c>
      <c r="CK67">
        <f t="shared" si="36"/>
        <v>0</v>
      </c>
      <c r="CL67">
        <f t="shared" si="36"/>
        <v>0</v>
      </c>
      <c r="CM67">
        <f t="shared" si="36"/>
        <v>0</v>
      </c>
      <c r="CN67">
        <f t="shared" si="35"/>
        <v>0</v>
      </c>
      <c r="CO67">
        <f t="shared" si="35"/>
        <v>0</v>
      </c>
      <c r="CP67">
        <f t="shared" si="35"/>
        <v>0</v>
      </c>
      <c r="CQ67">
        <f t="shared" si="35"/>
        <v>0</v>
      </c>
      <c r="CR67">
        <f t="shared" si="35"/>
        <v>0</v>
      </c>
      <c r="CS67">
        <f t="shared" si="35"/>
        <v>0</v>
      </c>
      <c r="CT67">
        <f t="shared" si="35"/>
        <v>0</v>
      </c>
      <c r="CU67">
        <f t="shared" si="35"/>
        <v>0</v>
      </c>
      <c r="CV67">
        <f t="shared" si="35"/>
        <v>0</v>
      </c>
      <c r="CW67">
        <f t="shared" si="27"/>
        <v>0</v>
      </c>
      <c r="CX67">
        <f t="shared" si="32"/>
        <v>0</v>
      </c>
      <c r="DA67">
        <f t="shared" ref="DA67:DA86" si="39">$P$1+B67*$P$2+C67*$P$3+D67*$P$4+E67*$P$5+F67*$P$6</f>
        <v>17249.58700747172</v>
      </c>
      <c r="DB67">
        <f t="shared" ref="DB67:DB86" si="40">J67-DA67</f>
        <v>-1646.5870074717204</v>
      </c>
    </row>
    <row r="68" spans="1:106" x14ac:dyDescent="0.2">
      <c r="A68" s="11">
        <v>1</v>
      </c>
      <c r="B68" s="2">
        <v>56.8</v>
      </c>
      <c r="C68" s="3">
        <v>103</v>
      </c>
      <c r="D68" s="2">
        <v>917.9</v>
      </c>
      <c r="E68" s="3">
        <v>243</v>
      </c>
      <c r="F68" s="2">
        <v>50.8</v>
      </c>
      <c r="G68" s="12">
        <v>-5560.2884027294349</v>
      </c>
      <c r="H68">
        <f t="shared" ref="H68:H86" si="41">ABS(G68)</f>
        <v>5560.2884027294349</v>
      </c>
      <c r="J68" s="9">
        <v>21571</v>
      </c>
      <c r="Q68">
        <v>67</v>
      </c>
      <c r="R68">
        <f t="shared" si="31"/>
        <v>0</v>
      </c>
      <c r="S68">
        <f t="shared" si="31"/>
        <v>0</v>
      </c>
      <c r="T68">
        <f t="shared" si="31"/>
        <v>0</v>
      </c>
      <c r="U68">
        <f t="shared" si="31"/>
        <v>0</v>
      </c>
      <c r="V68">
        <f t="shared" si="31"/>
        <v>0</v>
      </c>
      <c r="W68">
        <f t="shared" si="31"/>
        <v>0</v>
      </c>
      <c r="X68">
        <f t="shared" si="31"/>
        <v>0</v>
      </c>
      <c r="Y68">
        <f t="shared" si="31"/>
        <v>0</v>
      </c>
      <c r="Z68">
        <f t="shared" si="31"/>
        <v>0</v>
      </c>
      <c r="AA68">
        <f t="shared" si="31"/>
        <v>0</v>
      </c>
      <c r="AB68">
        <f t="shared" si="31"/>
        <v>0</v>
      </c>
      <c r="AC68">
        <f t="shared" si="31"/>
        <v>0</v>
      </c>
      <c r="AD68">
        <f t="shared" si="31"/>
        <v>0</v>
      </c>
      <c r="AE68">
        <f t="shared" si="31"/>
        <v>0</v>
      </c>
      <c r="AF68">
        <f t="shared" si="31"/>
        <v>0</v>
      </c>
      <c r="AG68">
        <f t="shared" si="31"/>
        <v>0</v>
      </c>
      <c r="AH68">
        <f t="shared" si="34"/>
        <v>0</v>
      </c>
      <c r="AI68">
        <f t="shared" si="34"/>
        <v>0</v>
      </c>
      <c r="AJ68">
        <f t="shared" si="34"/>
        <v>0</v>
      </c>
      <c r="AK68">
        <f t="shared" si="34"/>
        <v>0</v>
      </c>
      <c r="AL68">
        <f t="shared" si="34"/>
        <v>0</v>
      </c>
      <c r="AM68">
        <f t="shared" si="34"/>
        <v>0</v>
      </c>
      <c r="AN68">
        <f t="shared" si="34"/>
        <v>0</v>
      </c>
      <c r="AO68">
        <f t="shared" si="34"/>
        <v>0</v>
      </c>
      <c r="AP68">
        <f t="shared" si="34"/>
        <v>0</v>
      </c>
      <c r="AQ68">
        <f t="shared" si="34"/>
        <v>0</v>
      </c>
      <c r="AR68">
        <f t="shared" si="34"/>
        <v>0</v>
      </c>
      <c r="AS68">
        <f t="shared" si="34"/>
        <v>0</v>
      </c>
      <c r="AT68">
        <f t="shared" si="34"/>
        <v>0</v>
      </c>
      <c r="AU68">
        <f t="shared" si="34"/>
        <v>0</v>
      </c>
      <c r="AV68">
        <f t="shared" si="34"/>
        <v>0</v>
      </c>
      <c r="AW68">
        <f t="shared" si="33"/>
        <v>0</v>
      </c>
      <c r="AX68">
        <f t="shared" si="33"/>
        <v>0</v>
      </c>
      <c r="AY68">
        <f t="shared" si="33"/>
        <v>0</v>
      </c>
      <c r="AZ68">
        <f t="shared" si="33"/>
        <v>0</v>
      </c>
      <c r="BA68">
        <f t="shared" si="33"/>
        <v>0</v>
      </c>
      <c r="BB68">
        <f t="shared" si="33"/>
        <v>0</v>
      </c>
      <c r="BC68">
        <f t="shared" si="33"/>
        <v>0</v>
      </c>
      <c r="BD68">
        <f t="shared" si="29"/>
        <v>0</v>
      </c>
      <c r="BE68">
        <f t="shared" si="29"/>
        <v>0</v>
      </c>
      <c r="BF68">
        <f t="shared" si="29"/>
        <v>0</v>
      </c>
      <c r="BG68">
        <f t="shared" si="29"/>
        <v>0</v>
      </c>
      <c r="BH68">
        <f t="shared" si="29"/>
        <v>0</v>
      </c>
      <c r="BI68">
        <f t="shared" si="29"/>
        <v>0</v>
      </c>
      <c r="BJ68">
        <f t="shared" si="29"/>
        <v>0</v>
      </c>
      <c r="BK68">
        <f t="shared" si="29"/>
        <v>0</v>
      </c>
      <c r="BL68">
        <f t="shared" si="29"/>
        <v>0</v>
      </c>
      <c r="BM68">
        <f t="shared" si="29"/>
        <v>0</v>
      </c>
      <c r="BN68">
        <f t="shared" si="38"/>
        <v>0</v>
      </c>
      <c r="BO68">
        <f t="shared" si="38"/>
        <v>0</v>
      </c>
      <c r="BP68">
        <f t="shared" si="38"/>
        <v>0</v>
      </c>
      <c r="BQ68">
        <f t="shared" si="38"/>
        <v>0</v>
      </c>
      <c r="BR68">
        <f t="shared" si="38"/>
        <v>0</v>
      </c>
      <c r="BS68">
        <f t="shared" si="38"/>
        <v>0</v>
      </c>
      <c r="BT68">
        <f t="shared" si="38"/>
        <v>0</v>
      </c>
      <c r="BU68">
        <f t="shared" si="38"/>
        <v>0</v>
      </c>
      <c r="BV68">
        <f t="shared" si="38"/>
        <v>0</v>
      </c>
      <c r="BW68">
        <f t="shared" si="38"/>
        <v>0</v>
      </c>
      <c r="BX68">
        <f t="shared" si="38"/>
        <v>0</v>
      </c>
      <c r="BY68">
        <f t="shared" si="38"/>
        <v>0</v>
      </c>
      <c r="BZ68">
        <f t="shared" si="38"/>
        <v>0</v>
      </c>
      <c r="CA68">
        <f t="shared" si="38"/>
        <v>0</v>
      </c>
      <c r="CB68">
        <f t="shared" si="36"/>
        <v>0</v>
      </c>
      <c r="CC68">
        <f t="shared" si="36"/>
        <v>0</v>
      </c>
      <c r="CD68">
        <f t="shared" si="36"/>
        <v>0</v>
      </c>
      <c r="CE68">
        <f t="shared" si="36"/>
        <v>-8.6261315459777332E-2</v>
      </c>
      <c r="CF68">
        <f t="shared" si="36"/>
        <v>1.0147729096597944</v>
      </c>
      <c r="CG68">
        <f t="shared" si="36"/>
        <v>-8.6261315459777332E-2</v>
      </c>
      <c r="CH68">
        <f t="shared" si="36"/>
        <v>0</v>
      </c>
      <c r="CI68">
        <f t="shared" si="36"/>
        <v>0</v>
      </c>
      <c r="CJ68">
        <f t="shared" si="36"/>
        <v>0</v>
      </c>
      <c r="CK68">
        <f t="shared" si="36"/>
        <v>0</v>
      </c>
      <c r="CL68">
        <f t="shared" si="36"/>
        <v>0</v>
      </c>
      <c r="CM68">
        <f t="shared" si="36"/>
        <v>0</v>
      </c>
      <c r="CN68">
        <f t="shared" si="35"/>
        <v>0</v>
      </c>
      <c r="CO68">
        <f t="shared" si="35"/>
        <v>0</v>
      </c>
      <c r="CP68">
        <f t="shared" si="35"/>
        <v>0</v>
      </c>
      <c r="CQ68">
        <f t="shared" si="35"/>
        <v>0</v>
      </c>
      <c r="CR68">
        <f t="shared" si="35"/>
        <v>0</v>
      </c>
      <c r="CS68">
        <f t="shared" si="35"/>
        <v>0</v>
      </c>
      <c r="CT68">
        <f t="shared" si="35"/>
        <v>0</v>
      </c>
      <c r="CU68">
        <f t="shared" si="35"/>
        <v>0</v>
      </c>
      <c r="CV68">
        <f t="shared" si="35"/>
        <v>0</v>
      </c>
      <c r="CW68">
        <f t="shared" si="27"/>
        <v>0</v>
      </c>
      <c r="CX68">
        <f t="shared" si="32"/>
        <v>0</v>
      </c>
      <c r="DA68">
        <f t="shared" si="39"/>
        <v>27136.033812152025</v>
      </c>
      <c r="DB68">
        <f t="shared" si="40"/>
        <v>-5565.0338121520253</v>
      </c>
    </row>
    <row r="69" spans="1:106" x14ac:dyDescent="0.2">
      <c r="A69" s="11">
        <v>1</v>
      </c>
      <c r="B69" s="2">
        <v>55.9</v>
      </c>
      <c r="C69" s="3">
        <v>99.7</v>
      </c>
      <c r="D69" s="2">
        <v>1089.2</v>
      </c>
      <c r="E69" s="3">
        <v>4338.3999999999996</v>
      </c>
      <c r="F69" s="2">
        <v>61.3</v>
      </c>
      <c r="G69" s="12">
        <v>-5407.473858798432</v>
      </c>
      <c r="H69">
        <f t="shared" si="41"/>
        <v>5407.473858798432</v>
      </c>
      <c r="J69" s="9">
        <v>22829</v>
      </c>
      <c r="Q69">
        <v>68</v>
      </c>
      <c r="R69">
        <f t="shared" si="31"/>
        <v>0</v>
      </c>
      <c r="S69">
        <f t="shared" si="31"/>
        <v>0</v>
      </c>
      <c r="T69">
        <f t="shared" si="31"/>
        <v>0</v>
      </c>
      <c r="U69">
        <f t="shared" si="31"/>
        <v>0</v>
      </c>
      <c r="V69">
        <f t="shared" si="31"/>
        <v>0</v>
      </c>
      <c r="W69">
        <f t="shared" si="31"/>
        <v>0</v>
      </c>
      <c r="X69">
        <f t="shared" si="31"/>
        <v>0</v>
      </c>
      <c r="Y69">
        <f t="shared" si="31"/>
        <v>0</v>
      </c>
      <c r="Z69">
        <f t="shared" si="31"/>
        <v>0</v>
      </c>
      <c r="AA69">
        <f t="shared" si="31"/>
        <v>0</v>
      </c>
      <c r="AB69">
        <f t="shared" si="31"/>
        <v>0</v>
      </c>
      <c r="AC69">
        <f t="shared" si="31"/>
        <v>0</v>
      </c>
      <c r="AD69">
        <f t="shared" si="31"/>
        <v>0</v>
      </c>
      <c r="AE69">
        <f t="shared" si="31"/>
        <v>0</v>
      </c>
      <c r="AF69">
        <f t="shared" si="31"/>
        <v>0</v>
      </c>
      <c r="AG69">
        <f t="shared" ref="AG69" si="42">IF(AND(AG$1=$Q69,OR(AG$1=1,AG$1=85)),$L$2,IF(ABS(AG$1-$Q69)=1,$N$2,IF(AG$1=$Q69,$M$2,0)))</f>
        <v>0</v>
      </c>
      <c r="AH69">
        <f t="shared" si="34"/>
        <v>0</v>
      </c>
      <c r="AI69">
        <f t="shared" si="34"/>
        <v>0</v>
      </c>
      <c r="AJ69">
        <f t="shared" si="34"/>
        <v>0</v>
      </c>
      <c r="AK69">
        <f t="shared" si="34"/>
        <v>0</v>
      </c>
      <c r="AL69">
        <f t="shared" si="34"/>
        <v>0</v>
      </c>
      <c r="AM69">
        <f t="shared" si="34"/>
        <v>0</v>
      </c>
      <c r="AN69">
        <f t="shared" si="34"/>
        <v>0</v>
      </c>
      <c r="AO69">
        <f t="shared" si="34"/>
        <v>0</v>
      </c>
      <c r="AP69">
        <f t="shared" si="34"/>
        <v>0</v>
      </c>
      <c r="AQ69">
        <f t="shared" si="34"/>
        <v>0</v>
      </c>
      <c r="AR69">
        <f t="shared" si="34"/>
        <v>0</v>
      </c>
      <c r="AS69">
        <f t="shared" si="34"/>
        <v>0</v>
      </c>
      <c r="AT69">
        <f t="shared" si="34"/>
        <v>0</v>
      </c>
      <c r="AU69">
        <f t="shared" si="34"/>
        <v>0</v>
      </c>
      <c r="AV69">
        <f t="shared" si="34"/>
        <v>0</v>
      </c>
      <c r="AW69">
        <f t="shared" si="33"/>
        <v>0</v>
      </c>
      <c r="AX69">
        <f t="shared" si="33"/>
        <v>0</v>
      </c>
      <c r="AY69">
        <f t="shared" si="33"/>
        <v>0</v>
      </c>
      <c r="AZ69">
        <f t="shared" si="33"/>
        <v>0</v>
      </c>
      <c r="BA69">
        <f t="shared" si="33"/>
        <v>0</v>
      </c>
      <c r="BB69">
        <f t="shared" si="33"/>
        <v>0</v>
      </c>
      <c r="BC69">
        <f t="shared" si="33"/>
        <v>0</v>
      </c>
      <c r="BD69">
        <f t="shared" si="29"/>
        <v>0</v>
      </c>
      <c r="BE69">
        <f t="shared" si="29"/>
        <v>0</v>
      </c>
      <c r="BF69">
        <f t="shared" si="29"/>
        <v>0</v>
      </c>
      <c r="BG69">
        <f t="shared" si="29"/>
        <v>0</v>
      </c>
      <c r="BH69">
        <f t="shared" si="29"/>
        <v>0</v>
      </c>
      <c r="BI69">
        <f t="shared" si="29"/>
        <v>0</v>
      </c>
      <c r="BJ69">
        <f t="shared" si="29"/>
        <v>0</v>
      </c>
      <c r="BK69">
        <f t="shared" si="29"/>
        <v>0</v>
      </c>
      <c r="BL69">
        <f t="shared" si="29"/>
        <v>0</v>
      </c>
      <c r="BM69">
        <f t="shared" si="29"/>
        <v>0</v>
      </c>
      <c r="BN69">
        <f t="shared" si="38"/>
        <v>0</v>
      </c>
      <c r="BO69">
        <f t="shared" si="38"/>
        <v>0</v>
      </c>
      <c r="BP69">
        <f t="shared" si="38"/>
        <v>0</v>
      </c>
      <c r="BQ69">
        <f t="shared" si="38"/>
        <v>0</v>
      </c>
      <c r="BR69">
        <f t="shared" si="38"/>
        <v>0</v>
      </c>
      <c r="BS69">
        <f t="shared" si="38"/>
        <v>0</v>
      </c>
      <c r="BT69">
        <f t="shared" si="38"/>
        <v>0</v>
      </c>
      <c r="BU69">
        <f t="shared" si="38"/>
        <v>0</v>
      </c>
      <c r="BV69">
        <f t="shared" si="38"/>
        <v>0</v>
      </c>
      <c r="BW69">
        <f t="shared" si="38"/>
        <v>0</v>
      </c>
      <c r="BX69">
        <f t="shared" si="38"/>
        <v>0</v>
      </c>
      <c r="BY69">
        <f t="shared" si="38"/>
        <v>0</v>
      </c>
      <c r="BZ69">
        <f t="shared" si="38"/>
        <v>0</v>
      </c>
      <c r="CA69">
        <f t="shared" si="38"/>
        <v>0</v>
      </c>
      <c r="CB69">
        <f t="shared" si="36"/>
        <v>0</v>
      </c>
      <c r="CC69">
        <f t="shared" si="36"/>
        <v>0</v>
      </c>
      <c r="CD69">
        <f t="shared" si="36"/>
        <v>0</v>
      </c>
      <c r="CE69">
        <f t="shared" si="36"/>
        <v>0</v>
      </c>
      <c r="CF69">
        <f t="shared" si="36"/>
        <v>-8.6261315459777332E-2</v>
      </c>
      <c r="CG69">
        <f t="shared" si="36"/>
        <v>1.0147729096597944</v>
      </c>
      <c r="CH69">
        <f t="shared" si="36"/>
        <v>-8.6261315459777332E-2</v>
      </c>
      <c r="CI69">
        <f t="shared" si="36"/>
        <v>0</v>
      </c>
      <c r="CJ69">
        <f t="shared" si="36"/>
        <v>0</v>
      </c>
      <c r="CK69">
        <f t="shared" si="36"/>
        <v>0</v>
      </c>
      <c r="CL69">
        <f t="shared" si="36"/>
        <v>0</v>
      </c>
      <c r="CM69">
        <f t="shared" si="36"/>
        <v>0</v>
      </c>
      <c r="CN69">
        <f t="shared" si="35"/>
        <v>0</v>
      </c>
      <c r="CO69">
        <f t="shared" si="35"/>
        <v>0</v>
      </c>
      <c r="CP69">
        <f t="shared" si="35"/>
        <v>0</v>
      </c>
      <c r="CQ69">
        <f t="shared" si="35"/>
        <v>0</v>
      </c>
      <c r="CR69">
        <f t="shared" si="35"/>
        <v>0</v>
      </c>
      <c r="CS69">
        <f t="shared" si="35"/>
        <v>0</v>
      </c>
      <c r="CT69">
        <f t="shared" si="35"/>
        <v>0</v>
      </c>
      <c r="CU69">
        <f t="shared" si="35"/>
        <v>0</v>
      </c>
      <c r="CV69">
        <f t="shared" si="35"/>
        <v>0</v>
      </c>
      <c r="CW69">
        <f t="shared" si="27"/>
        <v>0</v>
      </c>
      <c r="CX69">
        <f t="shared" si="32"/>
        <v>0</v>
      </c>
      <c r="DA69">
        <f t="shared" si="39"/>
        <v>28237.656059922356</v>
      </c>
      <c r="DB69">
        <f t="shared" si="40"/>
        <v>-5408.6560599223558</v>
      </c>
    </row>
    <row r="70" spans="1:106" x14ac:dyDescent="0.2">
      <c r="A70" s="11">
        <v>1</v>
      </c>
      <c r="B70" s="2">
        <v>60.7</v>
      </c>
      <c r="C70" s="3">
        <v>101.4</v>
      </c>
      <c r="D70" s="2">
        <v>790.6</v>
      </c>
      <c r="E70" s="3">
        <v>61568.2</v>
      </c>
      <c r="F70" s="2">
        <v>68.5</v>
      </c>
      <c r="G70" s="12">
        <v>-7584.6967983191498</v>
      </c>
      <c r="H70">
        <f t="shared" si="41"/>
        <v>7584.6967983191498</v>
      </c>
      <c r="J70" s="9">
        <v>30015</v>
      </c>
      <c r="Q70">
        <v>69</v>
      </c>
      <c r="R70">
        <f t="shared" ref="R70:AG85" si="43">IF(AND(R$1=$Q70,OR(R$1=1,R$1=85)),$L$2,IF(ABS(R$1-$Q70)=1,$N$2,IF(R$1=$Q70,$M$2,0)))</f>
        <v>0</v>
      </c>
      <c r="S70">
        <f t="shared" si="43"/>
        <v>0</v>
      </c>
      <c r="T70">
        <f t="shared" si="43"/>
        <v>0</v>
      </c>
      <c r="U70">
        <f t="shared" si="43"/>
        <v>0</v>
      </c>
      <c r="V70">
        <f t="shared" si="43"/>
        <v>0</v>
      </c>
      <c r="W70">
        <f t="shared" si="43"/>
        <v>0</v>
      </c>
      <c r="X70">
        <f t="shared" si="43"/>
        <v>0</v>
      </c>
      <c r="Y70">
        <f t="shared" si="43"/>
        <v>0</v>
      </c>
      <c r="Z70">
        <f t="shared" si="43"/>
        <v>0</v>
      </c>
      <c r="AA70">
        <f t="shared" si="43"/>
        <v>0</v>
      </c>
      <c r="AB70">
        <f t="shared" si="43"/>
        <v>0</v>
      </c>
      <c r="AC70">
        <f t="shared" si="43"/>
        <v>0</v>
      </c>
      <c r="AD70">
        <f t="shared" si="43"/>
        <v>0</v>
      </c>
      <c r="AE70">
        <f t="shared" si="43"/>
        <v>0</v>
      </c>
      <c r="AF70">
        <f t="shared" si="43"/>
        <v>0</v>
      </c>
      <c r="AG70">
        <f t="shared" si="43"/>
        <v>0</v>
      </c>
      <c r="AH70">
        <f t="shared" si="34"/>
        <v>0</v>
      </c>
      <c r="AI70">
        <f t="shared" si="34"/>
        <v>0</v>
      </c>
      <c r="AJ70">
        <f t="shared" si="34"/>
        <v>0</v>
      </c>
      <c r="AK70">
        <f t="shared" si="34"/>
        <v>0</v>
      </c>
      <c r="AL70">
        <f t="shared" si="34"/>
        <v>0</v>
      </c>
      <c r="AM70">
        <f t="shared" si="34"/>
        <v>0</v>
      </c>
      <c r="AN70">
        <f t="shared" si="34"/>
        <v>0</v>
      </c>
      <c r="AO70">
        <f t="shared" si="34"/>
        <v>0</v>
      </c>
      <c r="AP70">
        <f t="shared" si="34"/>
        <v>0</v>
      </c>
      <c r="AQ70">
        <f t="shared" si="34"/>
        <v>0</v>
      </c>
      <c r="AR70">
        <f t="shared" si="34"/>
        <v>0</v>
      </c>
      <c r="AS70">
        <f t="shared" si="34"/>
        <v>0</v>
      </c>
      <c r="AT70">
        <f t="shared" si="34"/>
        <v>0</v>
      </c>
      <c r="AU70">
        <f t="shared" si="34"/>
        <v>0</v>
      </c>
      <c r="AV70">
        <f t="shared" si="34"/>
        <v>0</v>
      </c>
      <c r="AW70">
        <f t="shared" si="33"/>
        <v>0</v>
      </c>
      <c r="AX70">
        <f t="shared" si="33"/>
        <v>0</v>
      </c>
      <c r="AY70">
        <f t="shared" si="33"/>
        <v>0</v>
      </c>
      <c r="AZ70">
        <f t="shared" si="33"/>
        <v>0</v>
      </c>
      <c r="BA70">
        <f t="shared" si="33"/>
        <v>0</v>
      </c>
      <c r="BB70">
        <f t="shared" si="33"/>
        <v>0</v>
      </c>
      <c r="BC70">
        <f t="shared" si="33"/>
        <v>0</v>
      </c>
      <c r="BD70">
        <f t="shared" si="29"/>
        <v>0</v>
      </c>
      <c r="BE70">
        <f t="shared" si="29"/>
        <v>0</v>
      </c>
      <c r="BF70">
        <f t="shared" si="29"/>
        <v>0</v>
      </c>
      <c r="BG70">
        <f t="shared" si="29"/>
        <v>0</v>
      </c>
      <c r="BH70">
        <f t="shared" si="29"/>
        <v>0</v>
      </c>
      <c r="BI70">
        <f t="shared" si="29"/>
        <v>0</v>
      </c>
      <c r="BJ70">
        <f t="shared" si="29"/>
        <v>0</v>
      </c>
      <c r="BK70">
        <f t="shared" si="29"/>
        <v>0</v>
      </c>
      <c r="BL70">
        <f t="shared" si="29"/>
        <v>0</v>
      </c>
      <c r="BM70">
        <f t="shared" si="29"/>
        <v>0</v>
      </c>
      <c r="BN70">
        <f t="shared" si="38"/>
        <v>0</v>
      </c>
      <c r="BO70">
        <f t="shared" si="38"/>
        <v>0</v>
      </c>
      <c r="BP70">
        <f t="shared" si="38"/>
        <v>0</v>
      </c>
      <c r="BQ70">
        <f t="shared" si="38"/>
        <v>0</v>
      </c>
      <c r="BR70">
        <f t="shared" si="38"/>
        <v>0</v>
      </c>
      <c r="BS70">
        <f t="shared" si="38"/>
        <v>0</v>
      </c>
      <c r="BT70">
        <f t="shared" si="38"/>
        <v>0</v>
      </c>
      <c r="BU70">
        <f t="shared" si="38"/>
        <v>0</v>
      </c>
      <c r="BV70">
        <f t="shared" si="38"/>
        <v>0</v>
      </c>
      <c r="BW70">
        <f t="shared" si="38"/>
        <v>0</v>
      </c>
      <c r="BX70">
        <f t="shared" si="38"/>
        <v>0</v>
      </c>
      <c r="BY70">
        <f t="shared" si="38"/>
        <v>0</v>
      </c>
      <c r="BZ70">
        <f t="shared" si="38"/>
        <v>0</v>
      </c>
      <c r="CA70">
        <f t="shared" si="38"/>
        <v>0</v>
      </c>
      <c r="CB70">
        <f t="shared" si="36"/>
        <v>0</v>
      </c>
      <c r="CC70">
        <f t="shared" si="36"/>
        <v>0</v>
      </c>
      <c r="CD70">
        <f t="shared" si="36"/>
        <v>0</v>
      </c>
      <c r="CE70">
        <f t="shared" si="36"/>
        <v>0</v>
      </c>
      <c r="CF70">
        <f t="shared" si="36"/>
        <v>0</v>
      </c>
      <c r="CG70">
        <f t="shared" si="36"/>
        <v>-8.6261315459777332E-2</v>
      </c>
      <c r="CH70">
        <f t="shared" si="36"/>
        <v>1.0147729096597944</v>
      </c>
      <c r="CI70">
        <f t="shared" si="36"/>
        <v>-8.6261315459777332E-2</v>
      </c>
      <c r="CJ70">
        <f t="shared" si="36"/>
        <v>0</v>
      </c>
      <c r="CK70">
        <f t="shared" si="36"/>
        <v>0</v>
      </c>
      <c r="CL70">
        <f t="shared" si="36"/>
        <v>0</v>
      </c>
      <c r="CM70">
        <f t="shared" si="36"/>
        <v>0</v>
      </c>
      <c r="CN70">
        <f t="shared" si="35"/>
        <v>0</v>
      </c>
      <c r="CO70">
        <f t="shared" si="35"/>
        <v>0</v>
      </c>
      <c r="CP70">
        <f t="shared" si="35"/>
        <v>0</v>
      </c>
      <c r="CQ70">
        <f t="shared" si="35"/>
        <v>0</v>
      </c>
      <c r="CR70">
        <f t="shared" si="35"/>
        <v>0</v>
      </c>
      <c r="CS70">
        <f t="shared" si="35"/>
        <v>0</v>
      </c>
      <c r="CT70">
        <f t="shared" si="35"/>
        <v>0</v>
      </c>
      <c r="CU70">
        <f t="shared" si="35"/>
        <v>0</v>
      </c>
      <c r="CV70">
        <f t="shared" si="35"/>
        <v>0</v>
      </c>
      <c r="CW70">
        <f t="shared" si="27"/>
        <v>0</v>
      </c>
      <c r="CX70">
        <f t="shared" si="32"/>
        <v>0</v>
      </c>
      <c r="DA70">
        <f t="shared" si="39"/>
        <v>37602.373793029081</v>
      </c>
      <c r="DB70">
        <f t="shared" si="40"/>
        <v>-7587.3737930290808</v>
      </c>
    </row>
    <row r="71" spans="1:106" x14ac:dyDescent="0.2">
      <c r="A71" s="11">
        <v>1</v>
      </c>
      <c r="B71" s="2">
        <v>57.1</v>
      </c>
      <c r="C71" s="3">
        <v>100.3</v>
      </c>
      <c r="D71" s="2">
        <v>965.9</v>
      </c>
      <c r="E71" s="3">
        <v>26776.3</v>
      </c>
      <c r="F71" s="2">
        <v>62.1</v>
      </c>
      <c r="G71" s="12">
        <v>-5893.601620822752</v>
      </c>
      <c r="H71">
        <f t="shared" si="41"/>
        <v>5893.601620822752</v>
      </c>
      <c r="J71" s="9">
        <v>24434</v>
      </c>
      <c r="Q71">
        <v>70</v>
      </c>
      <c r="R71">
        <f t="shared" si="43"/>
        <v>0</v>
      </c>
      <c r="S71">
        <f t="shared" si="43"/>
        <v>0</v>
      </c>
      <c r="T71">
        <f t="shared" si="43"/>
        <v>0</v>
      </c>
      <c r="U71">
        <f t="shared" si="43"/>
        <v>0</v>
      </c>
      <c r="V71">
        <f t="shared" si="43"/>
        <v>0</v>
      </c>
      <c r="W71">
        <f t="shared" si="43"/>
        <v>0</v>
      </c>
      <c r="X71">
        <f t="shared" si="43"/>
        <v>0</v>
      </c>
      <c r="Y71">
        <f t="shared" si="43"/>
        <v>0</v>
      </c>
      <c r="Z71">
        <f t="shared" si="43"/>
        <v>0</v>
      </c>
      <c r="AA71">
        <f t="shared" si="43"/>
        <v>0</v>
      </c>
      <c r="AB71">
        <f t="shared" si="43"/>
        <v>0</v>
      </c>
      <c r="AC71">
        <f t="shared" si="43"/>
        <v>0</v>
      </c>
      <c r="AD71">
        <f t="shared" si="43"/>
        <v>0</v>
      </c>
      <c r="AE71">
        <f t="shared" si="43"/>
        <v>0</v>
      </c>
      <c r="AF71">
        <f t="shared" si="43"/>
        <v>0</v>
      </c>
      <c r="AG71">
        <f t="shared" si="43"/>
        <v>0</v>
      </c>
      <c r="AH71">
        <f t="shared" si="34"/>
        <v>0</v>
      </c>
      <c r="AI71">
        <f t="shared" si="34"/>
        <v>0</v>
      </c>
      <c r="AJ71">
        <f t="shared" si="34"/>
        <v>0</v>
      </c>
      <c r="AK71">
        <f t="shared" si="34"/>
        <v>0</v>
      </c>
      <c r="AL71">
        <f t="shared" si="34"/>
        <v>0</v>
      </c>
      <c r="AM71">
        <f t="shared" si="34"/>
        <v>0</v>
      </c>
      <c r="AN71">
        <f t="shared" si="34"/>
        <v>0</v>
      </c>
      <c r="AO71">
        <f t="shared" si="34"/>
        <v>0</v>
      </c>
      <c r="AP71">
        <f t="shared" si="34"/>
        <v>0</v>
      </c>
      <c r="AQ71">
        <f t="shared" si="34"/>
        <v>0</v>
      </c>
      <c r="AR71">
        <f t="shared" si="34"/>
        <v>0</v>
      </c>
      <c r="AS71">
        <f t="shared" si="34"/>
        <v>0</v>
      </c>
      <c r="AT71">
        <f t="shared" si="34"/>
        <v>0</v>
      </c>
      <c r="AU71">
        <f t="shared" si="34"/>
        <v>0</v>
      </c>
      <c r="AV71">
        <f t="shared" si="34"/>
        <v>0</v>
      </c>
      <c r="AW71">
        <f t="shared" si="33"/>
        <v>0</v>
      </c>
      <c r="AX71">
        <f t="shared" si="33"/>
        <v>0</v>
      </c>
      <c r="AY71">
        <f t="shared" si="33"/>
        <v>0</v>
      </c>
      <c r="AZ71">
        <f t="shared" si="33"/>
        <v>0</v>
      </c>
      <c r="BA71">
        <f t="shared" si="33"/>
        <v>0</v>
      </c>
      <c r="BB71">
        <f t="shared" si="33"/>
        <v>0</v>
      </c>
      <c r="BC71">
        <f t="shared" si="33"/>
        <v>0</v>
      </c>
      <c r="BD71">
        <f t="shared" si="29"/>
        <v>0</v>
      </c>
      <c r="BE71">
        <f t="shared" si="29"/>
        <v>0</v>
      </c>
      <c r="BF71">
        <f t="shared" si="29"/>
        <v>0</v>
      </c>
      <c r="BG71">
        <f t="shared" si="29"/>
        <v>0</v>
      </c>
      <c r="BH71">
        <f t="shared" si="29"/>
        <v>0</v>
      </c>
      <c r="BI71">
        <f t="shared" si="29"/>
        <v>0</v>
      </c>
      <c r="BJ71">
        <f t="shared" si="29"/>
        <v>0</v>
      </c>
      <c r="BK71">
        <f t="shared" si="29"/>
        <v>0</v>
      </c>
      <c r="BL71">
        <f t="shared" si="29"/>
        <v>0</v>
      </c>
      <c r="BM71">
        <f t="shared" si="29"/>
        <v>0</v>
      </c>
      <c r="BN71">
        <f t="shared" si="38"/>
        <v>0</v>
      </c>
      <c r="BO71">
        <f t="shared" si="38"/>
        <v>0</v>
      </c>
      <c r="BP71">
        <f t="shared" si="38"/>
        <v>0</v>
      </c>
      <c r="BQ71">
        <f t="shared" si="38"/>
        <v>0</v>
      </c>
      <c r="BR71">
        <f t="shared" si="38"/>
        <v>0</v>
      </c>
      <c r="BS71">
        <f t="shared" si="38"/>
        <v>0</v>
      </c>
      <c r="BT71">
        <f t="shared" si="38"/>
        <v>0</v>
      </c>
      <c r="BU71">
        <f t="shared" si="38"/>
        <v>0</v>
      </c>
      <c r="BV71">
        <f t="shared" si="38"/>
        <v>0</v>
      </c>
      <c r="BW71">
        <f t="shared" si="38"/>
        <v>0</v>
      </c>
      <c r="BX71">
        <f t="shared" si="38"/>
        <v>0</v>
      </c>
      <c r="BY71">
        <f t="shared" si="38"/>
        <v>0</v>
      </c>
      <c r="BZ71">
        <f t="shared" si="38"/>
        <v>0</v>
      </c>
      <c r="CA71">
        <f t="shared" si="38"/>
        <v>0</v>
      </c>
      <c r="CB71">
        <f t="shared" si="36"/>
        <v>0</v>
      </c>
      <c r="CC71">
        <f t="shared" si="36"/>
        <v>0</v>
      </c>
      <c r="CD71">
        <f t="shared" si="36"/>
        <v>0</v>
      </c>
      <c r="CE71">
        <f t="shared" si="36"/>
        <v>0</v>
      </c>
      <c r="CF71">
        <f t="shared" si="36"/>
        <v>0</v>
      </c>
      <c r="CG71">
        <f t="shared" si="36"/>
        <v>0</v>
      </c>
      <c r="CH71">
        <f t="shared" si="36"/>
        <v>-8.6261315459777332E-2</v>
      </c>
      <c r="CI71">
        <f t="shared" si="36"/>
        <v>1.0147729096597944</v>
      </c>
      <c r="CJ71">
        <f t="shared" si="36"/>
        <v>-8.6261315459777332E-2</v>
      </c>
      <c r="CK71">
        <f t="shared" si="36"/>
        <v>0</v>
      </c>
      <c r="CL71">
        <f t="shared" si="36"/>
        <v>0</v>
      </c>
      <c r="CM71">
        <f t="shared" si="36"/>
        <v>0</v>
      </c>
      <c r="CN71">
        <f t="shared" si="35"/>
        <v>0</v>
      </c>
      <c r="CO71">
        <f t="shared" si="35"/>
        <v>0</v>
      </c>
      <c r="CP71">
        <f t="shared" si="35"/>
        <v>0</v>
      </c>
      <c r="CQ71">
        <f t="shared" si="35"/>
        <v>0</v>
      </c>
      <c r="CR71">
        <f t="shared" si="35"/>
        <v>0</v>
      </c>
      <c r="CS71">
        <f t="shared" si="35"/>
        <v>0</v>
      </c>
      <c r="CT71">
        <f t="shared" si="35"/>
        <v>0</v>
      </c>
      <c r="CU71">
        <f t="shared" si="35"/>
        <v>0</v>
      </c>
      <c r="CV71">
        <f t="shared" si="35"/>
        <v>0</v>
      </c>
      <c r="CW71">
        <f t="shared" si="27"/>
        <v>0</v>
      </c>
      <c r="CX71">
        <f t="shared" si="32"/>
        <v>0</v>
      </c>
      <c r="DA71">
        <f t="shared" si="39"/>
        <v>30330.22528483034</v>
      </c>
      <c r="DB71">
        <f t="shared" si="40"/>
        <v>-5896.2252848303397</v>
      </c>
    </row>
    <row r="72" spans="1:106" x14ac:dyDescent="0.2">
      <c r="A72" s="11">
        <v>1</v>
      </c>
      <c r="B72" s="2">
        <v>56.1</v>
      </c>
      <c r="C72" s="3">
        <v>100.8</v>
      </c>
      <c r="D72" s="2">
        <v>861.3</v>
      </c>
      <c r="E72" s="3">
        <v>2225.4</v>
      </c>
      <c r="F72" s="2">
        <v>64.400000000000006</v>
      </c>
      <c r="G72" s="12">
        <v>-3213.4902664871843</v>
      </c>
      <c r="H72">
        <f t="shared" si="41"/>
        <v>3213.4902664871843</v>
      </c>
      <c r="J72" s="9">
        <v>23166</v>
      </c>
      <c r="Q72">
        <v>71</v>
      </c>
      <c r="R72">
        <f t="shared" si="43"/>
        <v>0</v>
      </c>
      <c r="S72">
        <f t="shared" si="43"/>
        <v>0</v>
      </c>
      <c r="T72">
        <f t="shared" si="43"/>
        <v>0</v>
      </c>
      <c r="U72">
        <f t="shared" si="43"/>
        <v>0</v>
      </c>
      <c r="V72">
        <f t="shared" si="43"/>
        <v>0</v>
      </c>
      <c r="W72">
        <f t="shared" si="43"/>
        <v>0</v>
      </c>
      <c r="X72">
        <f t="shared" si="43"/>
        <v>0</v>
      </c>
      <c r="Y72">
        <f t="shared" si="43"/>
        <v>0</v>
      </c>
      <c r="Z72">
        <f t="shared" si="43"/>
        <v>0</v>
      </c>
      <c r="AA72">
        <f t="shared" si="43"/>
        <v>0</v>
      </c>
      <c r="AB72">
        <f t="shared" si="43"/>
        <v>0</v>
      </c>
      <c r="AC72">
        <f t="shared" si="43"/>
        <v>0</v>
      </c>
      <c r="AD72">
        <f t="shared" si="43"/>
        <v>0</v>
      </c>
      <c r="AE72">
        <f t="shared" si="43"/>
        <v>0</v>
      </c>
      <c r="AF72">
        <f t="shared" si="43"/>
        <v>0</v>
      </c>
      <c r="AG72">
        <f t="shared" si="43"/>
        <v>0</v>
      </c>
      <c r="AH72">
        <f t="shared" si="34"/>
        <v>0</v>
      </c>
      <c r="AI72">
        <f t="shared" si="34"/>
        <v>0</v>
      </c>
      <c r="AJ72">
        <f t="shared" si="34"/>
        <v>0</v>
      </c>
      <c r="AK72">
        <f t="shared" si="34"/>
        <v>0</v>
      </c>
      <c r="AL72">
        <f t="shared" si="34"/>
        <v>0</v>
      </c>
      <c r="AM72">
        <f t="shared" si="34"/>
        <v>0</v>
      </c>
      <c r="AN72">
        <f t="shared" si="34"/>
        <v>0</v>
      </c>
      <c r="AO72">
        <f t="shared" si="34"/>
        <v>0</v>
      </c>
      <c r="AP72">
        <f t="shared" si="34"/>
        <v>0</v>
      </c>
      <c r="AQ72">
        <f t="shared" si="34"/>
        <v>0</v>
      </c>
      <c r="AR72">
        <f t="shared" si="34"/>
        <v>0</v>
      </c>
      <c r="AS72">
        <f t="shared" si="34"/>
        <v>0</v>
      </c>
      <c r="AT72">
        <f t="shared" si="34"/>
        <v>0</v>
      </c>
      <c r="AU72">
        <f t="shared" si="34"/>
        <v>0</v>
      </c>
      <c r="AV72">
        <f t="shared" si="34"/>
        <v>0</v>
      </c>
      <c r="AW72">
        <f t="shared" si="33"/>
        <v>0</v>
      </c>
      <c r="AX72">
        <f t="shared" si="33"/>
        <v>0</v>
      </c>
      <c r="AY72">
        <f t="shared" si="33"/>
        <v>0</v>
      </c>
      <c r="AZ72">
        <f t="shared" si="33"/>
        <v>0</v>
      </c>
      <c r="BA72">
        <f t="shared" si="33"/>
        <v>0</v>
      </c>
      <c r="BB72">
        <f t="shared" si="33"/>
        <v>0</v>
      </c>
      <c r="BC72">
        <f t="shared" si="33"/>
        <v>0</v>
      </c>
      <c r="BD72">
        <f t="shared" si="29"/>
        <v>0</v>
      </c>
      <c r="BE72">
        <f t="shared" si="29"/>
        <v>0</v>
      </c>
      <c r="BF72">
        <f t="shared" si="29"/>
        <v>0</v>
      </c>
      <c r="BG72">
        <f t="shared" si="29"/>
        <v>0</v>
      </c>
      <c r="BH72">
        <f t="shared" si="29"/>
        <v>0</v>
      </c>
      <c r="BI72">
        <f t="shared" si="29"/>
        <v>0</v>
      </c>
      <c r="BJ72">
        <f t="shared" si="29"/>
        <v>0</v>
      </c>
      <c r="BK72">
        <f t="shared" si="29"/>
        <v>0</v>
      </c>
      <c r="BL72">
        <f t="shared" si="29"/>
        <v>0</v>
      </c>
      <c r="BM72">
        <f t="shared" ref="BM72:CB86" si="44">IF(AND(BM$1=$Q72,OR(BM$1=1,BM$1=85)),$L$2,IF(ABS(BM$1-$Q72)=1,$N$2,IF(BM$1=$Q72,$M$2,0)))</f>
        <v>0</v>
      </c>
      <c r="BN72">
        <f t="shared" si="44"/>
        <v>0</v>
      </c>
      <c r="BO72">
        <f t="shared" si="44"/>
        <v>0</v>
      </c>
      <c r="BP72">
        <f t="shared" si="44"/>
        <v>0</v>
      </c>
      <c r="BQ72">
        <f t="shared" si="44"/>
        <v>0</v>
      </c>
      <c r="BR72">
        <f t="shared" si="44"/>
        <v>0</v>
      </c>
      <c r="BS72">
        <f t="shared" si="44"/>
        <v>0</v>
      </c>
      <c r="BT72">
        <f t="shared" si="44"/>
        <v>0</v>
      </c>
      <c r="BU72">
        <f t="shared" si="44"/>
        <v>0</v>
      </c>
      <c r="BV72">
        <f t="shared" si="44"/>
        <v>0</v>
      </c>
      <c r="BW72">
        <f t="shared" si="44"/>
        <v>0</v>
      </c>
      <c r="BX72">
        <f t="shared" si="44"/>
        <v>0</v>
      </c>
      <c r="BY72">
        <f t="shared" si="44"/>
        <v>0</v>
      </c>
      <c r="BZ72">
        <f t="shared" si="44"/>
        <v>0</v>
      </c>
      <c r="CA72">
        <f t="shared" si="44"/>
        <v>0</v>
      </c>
      <c r="CB72">
        <f t="shared" si="36"/>
        <v>0</v>
      </c>
      <c r="CC72">
        <f t="shared" si="36"/>
        <v>0</v>
      </c>
      <c r="CD72">
        <f t="shared" si="36"/>
        <v>0</v>
      </c>
      <c r="CE72">
        <f t="shared" si="36"/>
        <v>0</v>
      </c>
      <c r="CF72">
        <f t="shared" si="36"/>
        <v>0</v>
      </c>
      <c r="CG72">
        <f t="shared" si="36"/>
        <v>0</v>
      </c>
      <c r="CH72">
        <f t="shared" si="36"/>
        <v>0</v>
      </c>
      <c r="CI72">
        <f t="shared" si="36"/>
        <v>-8.6261315459777332E-2</v>
      </c>
      <c r="CJ72">
        <f t="shared" si="36"/>
        <v>1.0147729096597944</v>
      </c>
      <c r="CK72">
        <f t="shared" si="36"/>
        <v>-8.6261315459777332E-2</v>
      </c>
      <c r="CL72">
        <f t="shared" si="36"/>
        <v>0</v>
      </c>
      <c r="CM72">
        <f t="shared" si="36"/>
        <v>0</v>
      </c>
      <c r="CN72">
        <f t="shared" si="35"/>
        <v>0</v>
      </c>
      <c r="CO72">
        <f t="shared" si="35"/>
        <v>0</v>
      </c>
      <c r="CP72">
        <f t="shared" si="35"/>
        <v>0</v>
      </c>
      <c r="CQ72">
        <f t="shared" si="35"/>
        <v>0</v>
      </c>
      <c r="CR72">
        <f t="shared" si="35"/>
        <v>0</v>
      </c>
      <c r="CS72">
        <f t="shared" si="35"/>
        <v>0</v>
      </c>
      <c r="CT72">
        <f t="shared" si="35"/>
        <v>0</v>
      </c>
      <c r="CU72">
        <f t="shared" si="35"/>
        <v>0</v>
      </c>
      <c r="CV72">
        <f t="shared" si="35"/>
        <v>0</v>
      </c>
      <c r="CW72">
        <f t="shared" si="27"/>
        <v>0</v>
      </c>
      <c r="CX72">
        <f t="shared" si="32"/>
        <v>0</v>
      </c>
      <c r="DA72">
        <f t="shared" si="39"/>
        <v>26381.010488659762</v>
      </c>
      <c r="DB72">
        <f t="shared" si="40"/>
        <v>-3215.0104886597619</v>
      </c>
    </row>
    <row r="73" spans="1:106" x14ac:dyDescent="0.2">
      <c r="A73" s="11">
        <v>1</v>
      </c>
      <c r="B73" s="2">
        <v>58.2</v>
      </c>
      <c r="C73" s="3">
        <v>102.8</v>
      </c>
      <c r="D73" s="2">
        <v>783.9</v>
      </c>
      <c r="E73" s="3">
        <v>8121.6</v>
      </c>
      <c r="F73" s="2">
        <v>69.900000000000006</v>
      </c>
      <c r="G73" s="12">
        <v>-3161.3261540255698</v>
      </c>
      <c r="H73">
        <f t="shared" si="41"/>
        <v>3161.3261540255698</v>
      </c>
      <c r="J73" s="9">
        <v>28852</v>
      </c>
      <c r="Q73">
        <v>72</v>
      </c>
      <c r="R73">
        <f t="shared" si="43"/>
        <v>0</v>
      </c>
      <c r="S73">
        <f t="shared" si="43"/>
        <v>0</v>
      </c>
      <c r="T73">
        <f t="shared" si="43"/>
        <v>0</v>
      </c>
      <c r="U73">
        <f t="shared" si="43"/>
        <v>0</v>
      </c>
      <c r="V73">
        <f t="shared" si="43"/>
        <v>0</v>
      </c>
      <c r="W73">
        <f t="shared" si="43"/>
        <v>0</v>
      </c>
      <c r="X73">
        <f t="shared" si="43"/>
        <v>0</v>
      </c>
      <c r="Y73">
        <f t="shared" si="43"/>
        <v>0</v>
      </c>
      <c r="Z73">
        <f t="shared" si="43"/>
        <v>0</v>
      </c>
      <c r="AA73">
        <f t="shared" si="43"/>
        <v>0</v>
      </c>
      <c r="AB73">
        <f t="shared" si="43"/>
        <v>0</v>
      </c>
      <c r="AC73">
        <f t="shared" si="43"/>
        <v>0</v>
      </c>
      <c r="AD73">
        <f t="shared" si="43"/>
        <v>0</v>
      </c>
      <c r="AE73">
        <f t="shared" si="43"/>
        <v>0</v>
      </c>
      <c r="AF73">
        <f t="shared" si="43"/>
        <v>0</v>
      </c>
      <c r="AG73">
        <f t="shared" si="43"/>
        <v>0</v>
      </c>
      <c r="AH73">
        <f t="shared" si="34"/>
        <v>0</v>
      </c>
      <c r="AI73">
        <f t="shared" si="34"/>
        <v>0</v>
      </c>
      <c r="AJ73">
        <f t="shared" si="34"/>
        <v>0</v>
      </c>
      <c r="AK73">
        <f t="shared" si="34"/>
        <v>0</v>
      </c>
      <c r="AL73">
        <f t="shared" si="34"/>
        <v>0</v>
      </c>
      <c r="AM73">
        <f t="shared" si="34"/>
        <v>0</v>
      </c>
      <c r="AN73">
        <f t="shared" si="34"/>
        <v>0</v>
      </c>
      <c r="AO73">
        <f t="shared" si="34"/>
        <v>0</v>
      </c>
      <c r="AP73">
        <f t="shared" si="34"/>
        <v>0</v>
      </c>
      <c r="AQ73">
        <f t="shared" si="34"/>
        <v>0</v>
      </c>
      <c r="AR73">
        <f t="shared" si="34"/>
        <v>0</v>
      </c>
      <c r="AS73">
        <f t="shared" si="34"/>
        <v>0</v>
      </c>
      <c r="AT73">
        <f t="shared" si="34"/>
        <v>0</v>
      </c>
      <c r="AU73">
        <f t="shared" si="34"/>
        <v>0</v>
      </c>
      <c r="AV73">
        <f t="shared" si="34"/>
        <v>0</v>
      </c>
      <c r="AW73">
        <f t="shared" si="33"/>
        <v>0</v>
      </c>
      <c r="AX73">
        <f t="shared" si="33"/>
        <v>0</v>
      </c>
      <c r="AY73">
        <f t="shared" si="33"/>
        <v>0</v>
      </c>
      <c r="AZ73">
        <f t="shared" si="33"/>
        <v>0</v>
      </c>
      <c r="BA73">
        <f t="shared" si="33"/>
        <v>0</v>
      </c>
      <c r="BB73">
        <f t="shared" si="33"/>
        <v>0</v>
      </c>
      <c r="BC73">
        <f t="shared" si="33"/>
        <v>0</v>
      </c>
      <c r="BD73">
        <f t="shared" ref="BD73:BS86" si="45">IF(AND(BD$1=$Q73,OR(BD$1=1,BD$1=85)),$L$2,IF(ABS(BD$1-$Q73)=1,$N$2,IF(BD$1=$Q73,$M$2,0)))</f>
        <v>0</v>
      </c>
      <c r="BE73">
        <f t="shared" si="45"/>
        <v>0</v>
      </c>
      <c r="BF73">
        <f t="shared" si="45"/>
        <v>0</v>
      </c>
      <c r="BG73">
        <f t="shared" si="45"/>
        <v>0</v>
      </c>
      <c r="BH73">
        <f t="shared" si="45"/>
        <v>0</v>
      </c>
      <c r="BI73">
        <f t="shared" si="45"/>
        <v>0</v>
      </c>
      <c r="BJ73">
        <f t="shared" si="45"/>
        <v>0</v>
      </c>
      <c r="BK73">
        <f t="shared" si="45"/>
        <v>0</v>
      </c>
      <c r="BL73">
        <f t="shared" si="45"/>
        <v>0</v>
      </c>
      <c r="BM73">
        <f t="shared" si="44"/>
        <v>0</v>
      </c>
      <c r="BN73">
        <f t="shared" si="44"/>
        <v>0</v>
      </c>
      <c r="BO73">
        <f t="shared" si="44"/>
        <v>0</v>
      </c>
      <c r="BP73">
        <f t="shared" si="44"/>
        <v>0</v>
      </c>
      <c r="BQ73">
        <f t="shared" si="44"/>
        <v>0</v>
      </c>
      <c r="BR73">
        <f t="shared" si="44"/>
        <v>0</v>
      </c>
      <c r="BS73">
        <f t="shared" si="44"/>
        <v>0</v>
      </c>
      <c r="BT73">
        <f t="shared" si="44"/>
        <v>0</v>
      </c>
      <c r="BU73">
        <f t="shared" si="44"/>
        <v>0</v>
      </c>
      <c r="BV73">
        <f t="shared" si="44"/>
        <v>0</v>
      </c>
      <c r="BW73">
        <f t="shared" si="44"/>
        <v>0</v>
      </c>
      <c r="BX73">
        <f t="shared" si="44"/>
        <v>0</v>
      </c>
      <c r="BY73">
        <f t="shared" si="44"/>
        <v>0</v>
      </c>
      <c r="BZ73">
        <f t="shared" si="44"/>
        <v>0</v>
      </c>
      <c r="CA73">
        <f t="shared" si="44"/>
        <v>0</v>
      </c>
      <c r="CB73">
        <f t="shared" si="36"/>
        <v>0</v>
      </c>
      <c r="CC73">
        <f t="shared" si="36"/>
        <v>0</v>
      </c>
      <c r="CD73">
        <f t="shared" si="36"/>
        <v>0</v>
      </c>
      <c r="CE73">
        <f t="shared" si="36"/>
        <v>0</v>
      </c>
      <c r="CF73">
        <f t="shared" si="36"/>
        <v>0</v>
      </c>
      <c r="CG73">
        <f t="shared" si="36"/>
        <v>0</v>
      </c>
      <c r="CH73">
        <f t="shared" si="36"/>
        <v>0</v>
      </c>
      <c r="CI73">
        <f t="shared" si="36"/>
        <v>0</v>
      </c>
      <c r="CJ73">
        <f t="shared" si="36"/>
        <v>-8.6261315459777332E-2</v>
      </c>
      <c r="CK73">
        <f t="shared" si="36"/>
        <v>1.0147729096597944</v>
      </c>
      <c r="CL73">
        <f t="shared" si="36"/>
        <v>-8.6261315459777332E-2</v>
      </c>
      <c r="CM73">
        <f t="shared" si="36"/>
        <v>0</v>
      </c>
      <c r="CN73">
        <f t="shared" si="35"/>
        <v>0</v>
      </c>
      <c r="CO73">
        <f t="shared" si="35"/>
        <v>0</v>
      </c>
      <c r="CP73">
        <f t="shared" si="35"/>
        <v>0</v>
      </c>
      <c r="CQ73">
        <f t="shared" si="35"/>
        <v>0</v>
      </c>
      <c r="CR73">
        <f t="shared" si="35"/>
        <v>0</v>
      </c>
      <c r="CS73">
        <f t="shared" si="35"/>
        <v>0</v>
      </c>
      <c r="CT73">
        <f t="shared" si="35"/>
        <v>0</v>
      </c>
      <c r="CU73">
        <f t="shared" si="35"/>
        <v>0</v>
      </c>
      <c r="CV73">
        <f t="shared" si="35"/>
        <v>0</v>
      </c>
      <c r="CW73">
        <f t="shared" si="27"/>
        <v>0</v>
      </c>
      <c r="CX73">
        <f t="shared" si="32"/>
        <v>0</v>
      </c>
      <c r="DA73">
        <f t="shared" si="39"/>
        <v>32014.063140771417</v>
      </c>
      <c r="DB73">
        <f t="shared" si="40"/>
        <v>-3162.0631407714172</v>
      </c>
    </row>
    <row r="74" spans="1:106" x14ac:dyDescent="0.2">
      <c r="A74" s="11">
        <v>1</v>
      </c>
      <c r="B74" s="2">
        <v>59.6</v>
      </c>
      <c r="C74" s="3">
        <v>100.1</v>
      </c>
      <c r="D74" s="2">
        <v>757.1</v>
      </c>
      <c r="E74" s="3">
        <v>50311.3</v>
      </c>
      <c r="F74" s="2">
        <v>67.7</v>
      </c>
      <c r="G74" s="12">
        <v>-7442.2382344179205</v>
      </c>
      <c r="H74">
        <f t="shared" si="41"/>
        <v>7442.2382344179205</v>
      </c>
      <c r="J74" s="9">
        <v>25431</v>
      </c>
      <c r="Q74">
        <v>73</v>
      </c>
      <c r="R74">
        <f t="shared" si="43"/>
        <v>0</v>
      </c>
      <c r="S74">
        <f t="shared" si="43"/>
        <v>0</v>
      </c>
      <c r="T74">
        <f t="shared" si="43"/>
        <v>0</v>
      </c>
      <c r="U74">
        <f t="shared" si="43"/>
        <v>0</v>
      </c>
      <c r="V74">
        <f t="shared" si="43"/>
        <v>0</v>
      </c>
      <c r="W74">
        <f t="shared" si="43"/>
        <v>0</v>
      </c>
      <c r="X74">
        <f t="shared" si="43"/>
        <v>0</v>
      </c>
      <c r="Y74">
        <f t="shared" si="43"/>
        <v>0</v>
      </c>
      <c r="Z74">
        <f t="shared" si="43"/>
        <v>0</v>
      </c>
      <c r="AA74">
        <f t="shared" si="43"/>
        <v>0</v>
      </c>
      <c r="AB74">
        <f t="shared" si="43"/>
        <v>0</v>
      </c>
      <c r="AC74">
        <f t="shared" si="43"/>
        <v>0</v>
      </c>
      <c r="AD74">
        <f t="shared" si="43"/>
        <v>0</v>
      </c>
      <c r="AE74">
        <f t="shared" si="43"/>
        <v>0</v>
      </c>
      <c r="AF74">
        <f t="shared" si="43"/>
        <v>0</v>
      </c>
      <c r="AG74">
        <f t="shared" si="43"/>
        <v>0</v>
      </c>
      <c r="AH74">
        <f t="shared" si="34"/>
        <v>0</v>
      </c>
      <c r="AI74">
        <f t="shared" si="34"/>
        <v>0</v>
      </c>
      <c r="AJ74">
        <f t="shared" si="34"/>
        <v>0</v>
      </c>
      <c r="AK74">
        <f t="shared" si="34"/>
        <v>0</v>
      </c>
      <c r="AL74">
        <f t="shared" si="34"/>
        <v>0</v>
      </c>
      <c r="AM74">
        <f t="shared" si="34"/>
        <v>0</v>
      </c>
      <c r="AN74">
        <f t="shared" si="34"/>
        <v>0</v>
      </c>
      <c r="AO74">
        <f t="shared" si="34"/>
        <v>0</v>
      </c>
      <c r="AP74">
        <f t="shared" si="34"/>
        <v>0</v>
      </c>
      <c r="AQ74">
        <f t="shared" si="34"/>
        <v>0</v>
      </c>
      <c r="AR74">
        <f t="shared" si="34"/>
        <v>0</v>
      </c>
      <c r="AS74">
        <f t="shared" si="34"/>
        <v>0</v>
      </c>
      <c r="AT74">
        <f t="shared" si="34"/>
        <v>0</v>
      </c>
      <c r="AU74">
        <f t="shared" si="34"/>
        <v>0</v>
      </c>
      <c r="AV74">
        <f t="shared" si="34"/>
        <v>0</v>
      </c>
      <c r="AW74">
        <f t="shared" si="33"/>
        <v>0</v>
      </c>
      <c r="AX74">
        <f t="shared" si="33"/>
        <v>0</v>
      </c>
      <c r="AY74">
        <f t="shared" si="33"/>
        <v>0</v>
      </c>
      <c r="AZ74">
        <f t="shared" si="33"/>
        <v>0</v>
      </c>
      <c r="BA74">
        <f t="shared" si="33"/>
        <v>0</v>
      </c>
      <c r="BB74">
        <f t="shared" si="33"/>
        <v>0</v>
      </c>
      <c r="BC74">
        <f t="shared" si="33"/>
        <v>0</v>
      </c>
      <c r="BD74">
        <f t="shared" si="45"/>
        <v>0</v>
      </c>
      <c r="BE74">
        <f t="shared" si="45"/>
        <v>0</v>
      </c>
      <c r="BF74">
        <f t="shared" si="45"/>
        <v>0</v>
      </c>
      <c r="BG74">
        <f t="shared" si="45"/>
        <v>0</v>
      </c>
      <c r="BH74">
        <f t="shared" si="45"/>
        <v>0</v>
      </c>
      <c r="BI74">
        <f t="shared" si="45"/>
        <v>0</v>
      </c>
      <c r="BJ74">
        <f t="shared" si="45"/>
        <v>0</v>
      </c>
      <c r="BK74">
        <f t="shared" si="45"/>
        <v>0</v>
      </c>
      <c r="BL74">
        <f t="shared" si="45"/>
        <v>0</v>
      </c>
      <c r="BM74">
        <f t="shared" si="44"/>
        <v>0</v>
      </c>
      <c r="BN74">
        <f t="shared" si="44"/>
        <v>0</v>
      </c>
      <c r="BO74">
        <f t="shared" si="44"/>
        <v>0</v>
      </c>
      <c r="BP74">
        <f t="shared" si="44"/>
        <v>0</v>
      </c>
      <c r="BQ74">
        <f t="shared" si="44"/>
        <v>0</v>
      </c>
      <c r="BR74">
        <f t="shared" si="44"/>
        <v>0</v>
      </c>
      <c r="BS74">
        <f t="shared" si="44"/>
        <v>0</v>
      </c>
      <c r="BT74">
        <f t="shared" si="44"/>
        <v>0</v>
      </c>
      <c r="BU74">
        <f t="shared" si="44"/>
        <v>0</v>
      </c>
      <c r="BV74">
        <f t="shared" si="44"/>
        <v>0</v>
      </c>
      <c r="BW74">
        <f t="shared" si="44"/>
        <v>0</v>
      </c>
      <c r="BX74">
        <f t="shared" si="44"/>
        <v>0</v>
      </c>
      <c r="BY74">
        <f t="shared" si="44"/>
        <v>0</v>
      </c>
      <c r="BZ74">
        <f t="shared" si="44"/>
        <v>0</v>
      </c>
      <c r="CA74">
        <f t="shared" si="44"/>
        <v>0</v>
      </c>
      <c r="CB74">
        <f t="shared" si="36"/>
        <v>0</v>
      </c>
      <c r="CC74">
        <f t="shared" si="36"/>
        <v>0</v>
      </c>
      <c r="CD74">
        <f t="shared" si="36"/>
        <v>0</v>
      </c>
      <c r="CE74">
        <f t="shared" si="36"/>
        <v>0</v>
      </c>
      <c r="CF74">
        <f t="shared" si="36"/>
        <v>0</v>
      </c>
      <c r="CG74">
        <f t="shared" si="36"/>
        <v>0</v>
      </c>
      <c r="CH74">
        <f t="shared" si="36"/>
        <v>0</v>
      </c>
      <c r="CI74">
        <f t="shared" si="36"/>
        <v>0</v>
      </c>
      <c r="CJ74">
        <f t="shared" si="36"/>
        <v>0</v>
      </c>
      <c r="CK74">
        <f t="shared" si="36"/>
        <v>-8.6261315459777332E-2</v>
      </c>
      <c r="CL74">
        <f t="shared" si="36"/>
        <v>1.0147729096597944</v>
      </c>
      <c r="CM74">
        <f t="shared" si="36"/>
        <v>-8.6261315459777332E-2</v>
      </c>
      <c r="CN74">
        <f t="shared" si="35"/>
        <v>0</v>
      </c>
      <c r="CO74">
        <f t="shared" si="35"/>
        <v>0</v>
      </c>
      <c r="CP74">
        <f t="shared" si="35"/>
        <v>0</v>
      </c>
      <c r="CQ74">
        <f t="shared" si="35"/>
        <v>0</v>
      </c>
      <c r="CR74">
        <f t="shared" si="35"/>
        <v>0</v>
      </c>
      <c r="CS74">
        <f t="shared" si="35"/>
        <v>0</v>
      </c>
      <c r="CT74">
        <f t="shared" si="35"/>
        <v>0</v>
      </c>
      <c r="CU74">
        <f t="shared" si="35"/>
        <v>0</v>
      </c>
      <c r="CV74">
        <f t="shared" si="35"/>
        <v>0</v>
      </c>
      <c r="CW74">
        <f t="shared" si="27"/>
        <v>0</v>
      </c>
      <c r="CX74">
        <f t="shared" si="32"/>
        <v>0</v>
      </c>
      <c r="DA74">
        <f t="shared" si="39"/>
        <v>32875.359800727492</v>
      </c>
      <c r="DB74">
        <f t="shared" si="40"/>
        <v>-7444.3598007274923</v>
      </c>
    </row>
    <row r="75" spans="1:106" x14ac:dyDescent="0.2">
      <c r="A75" s="11">
        <v>1</v>
      </c>
      <c r="B75" s="2">
        <v>57.9</v>
      </c>
      <c r="C75" s="3">
        <v>99.2</v>
      </c>
      <c r="D75" s="2">
        <v>731.5</v>
      </c>
      <c r="E75" s="3">
        <v>16336.9</v>
      </c>
      <c r="F75" s="2">
        <v>62.9</v>
      </c>
      <c r="G75" s="12">
        <v>2245.4079707975397</v>
      </c>
      <c r="H75">
        <f t="shared" si="41"/>
        <v>2245.4079707975397</v>
      </c>
      <c r="J75" s="9">
        <v>27296</v>
      </c>
      <c r="Q75">
        <v>74</v>
      </c>
      <c r="R75">
        <f t="shared" si="43"/>
        <v>0</v>
      </c>
      <c r="S75">
        <f t="shared" si="43"/>
        <v>0</v>
      </c>
      <c r="T75">
        <f t="shared" si="43"/>
        <v>0</v>
      </c>
      <c r="U75">
        <f t="shared" si="43"/>
        <v>0</v>
      </c>
      <c r="V75">
        <f t="shared" si="43"/>
        <v>0</v>
      </c>
      <c r="W75">
        <f t="shared" si="43"/>
        <v>0</v>
      </c>
      <c r="X75">
        <f t="shared" si="43"/>
        <v>0</v>
      </c>
      <c r="Y75">
        <f t="shared" si="43"/>
        <v>0</v>
      </c>
      <c r="Z75">
        <f t="shared" si="43"/>
        <v>0</v>
      </c>
      <c r="AA75">
        <f t="shared" si="43"/>
        <v>0</v>
      </c>
      <c r="AB75">
        <f t="shared" si="43"/>
        <v>0</v>
      </c>
      <c r="AC75">
        <f t="shared" si="43"/>
        <v>0</v>
      </c>
      <c r="AD75">
        <f t="shared" si="43"/>
        <v>0</v>
      </c>
      <c r="AE75">
        <f t="shared" si="43"/>
        <v>0</v>
      </c>
      <c r="AF75">
        <f t="shared" si="43"/>
        <v>0</v>
      </c>
      <c r="AG75">
        <f t="shared" si="43"/>
        <v>0</v>
      </c>
      <c r="AH75">
        <f t="shared" si="34"/>
        <v>0</v>
      </c>
      <c r="AI75">
        <f t="shared" si="34"/>
        <v>0</v>
      </c>
      <c r="AJ75">
        <f t="shared" si="34"/>
        <v>0</v>
      </c>
      <c r="AK75">
        <f t="shared" si="34"/>
        <v>0</v>
      </c>
      <c r="AL75">
        <f t="shared" si="34"/>
        <v>0</v>
      </c>
      <c r="AM75">
        <f t="shared" si="34"/>
        <v>0</v>
      </c>
      <c r="AN75">
        <f t="shared" si="34"/>
        <v>0</v>
      </c>
      <c r="AO75">
        <f t="shared" si="34"/>
        <v>0</v>
      </c>
      <c r="AP75">
        <f t="shared" si="34"/>
        <v>0</v>
      </c>
      <c r="AQ75">
        <f t="shared" si="34"/>
        <v>0</v>
      </c>
      <c r="AR75">
        <f t="shared" si="34"/>
        <v>0</v>
      </c>
      <c r="AS75">
        <f t="shared" si="34"/>
        <v>0</v>
      </c>
      <c r="AT75">
        <f t="shared" si="34"/>
        <v>0</v>
      </c>
      <c r="AU75">
        <f t="shared" si="34"/>
        <v>0</v>
      </c>
      <c r="AV75">
        <f t="shared" si="34"/>
        <v>0</v>
      </c>
      <c r="AW75">
        <f t="shared" si="33"/>
        <v>0</v>
      </c>
      <c r="AX75">
        <f t="shared" si="33"/>
        <v>0</v>
      </c>
      <c r="AY75">
        <f t="shared" si="33"/>
        <v>0</v>
      </c>
      <c r="AZ75">
        <f t="shared" si="33"/>
        <v>0</v>
      </c>
      <c r="BA75">
        <f t="shared" si="33"/>
        <v>0</v>
      </c>
      <c r="BB75">
        <f t="shared" si="33"/>
        <v>0</v>
      </c>
      <c r="BC75">
        <f t="shared" si="33"/>
        <v>0</v>
      </c>
      <c r="BD75">
        <f t="shared" si="45"/>
        <v>0</v>
      </c>
      <c r="BE75">
        <f t="shared" si="45"/>
        <v>0</v>
      </c>
      <c r="BF75">
        <f t="shared" si="45"/>
        <v>0</v>
      </c>
      <c r="BG75">
        <f t="shared" si="45"/>
        <v>0</v>
      </c>
      <c r="BH75">
        <f t="shared" si="45"/>
        <v>0</v>
      </c>
      <c r="BI75">
        <f t="shared" si="45"/>
        <v>0</v>
      </c>
      <c r="BJ75">
        <f t="shared" si="45"/>
        <v>0</v>
      </c>
      <c r="BK75">
        <f t="shared" si="45"/>
        <v>0</v>
      </c>
      <c r="BL75">
        <f t="shared" si="45"/>
        <v>0</v>
      </c>
      <c r="BM75">
        <f t="shared" si="44"/>
        <v>0</v>
      </c>
      <c r="BN75">
        <f t="shared" si="44"/>
        <v>0</v>
      </c>
      <c r="BO75">
        <f t="shared" si="44"/>
        <v>0</v>
      </c>
      <c r="BP75">
        <f t="shared" si="44"/>
        <v>0</v>
      </c>
      <c r="BQ75">
        <f t="shared" si="44"/>
        <v>0</v>
      </c>
      <c r="BR75">
        <f t="shared" si="44"/>
        <v>0</v>
      </c>
      <c r="BS75">
        <f t="shared" si="44"/>
        <v>0</v>
      </c>
      <c r="BT75">
        <f t="shared" si="44"/>
        <v>0</v>
      </c>
      <c r="BU75">
        <f t="shared" si="44"/>
        <v>0</v>
      </c>
      <c r="BV75">
        <f t="shared" si="44"/>
        <v>0</v>
      </c>
      <c r="BW75">
        <f t="shared" si="44"/>
        <v>0</v>
      </c>
      <c r="BX75">
        <f t="shared" si="44"/>
        <v>0</v>
      </c>
      <c r="BY75">
        <f t="shared" si="44"/>
        <v>0</v>
      </c>
      <c r="BZ75">
        <f t="shared" si="44"/>
        <v>0</v>
      </c>
      <c r="CA75">
        <f t="shared" si="44"/>
        <v>0</v>
      </c>
      <c r="CB75">
        <f t="shared" si="36"/>
        <v>0</v>
      </c>
      <c r="CC75">
        <f t="shared" si="36"/>
        <v>0</v>
      </c>
      <c r="CD75">
        <f t="shared" si="36"/>
        <v>0</v>
      </c>
      <c r="CE75">
        <f t="shared" si="36"/>
        <v>0</v>
      </c>
      <c r="CF75">
        <f t="shared" si="36"/>
        <v>0</v>
      </c>
      <c r="CG75">
        <f t="shared" si="36"/>
        <v>0</v>
      </c>
      <c r="CH75">
        <f t="shared" si="36"/>
        <v>0</v>
      </c>
      <c r="CI75">
        <f t="shared" si="36"/>
        <v>0</v>
      </c>
      <c r="CJ75">
        <f t="shared" si="36"/>
        <v>0</v>
      </c>
      <c r="CK75">
        <f t="shared" si="36"/>
        <v>0</v>
      </c>
      <c r="CL75">
        <f t="shared" si="36"/>
        <v>-8.6261315459777332E-2</v>
      </c>
      <c r="CM75">
        <f t="shared" si="36"/>
        <v>1.0147729096597944</v>
      </c>
      <c r="CN75">
        <f t="shared" si="35"/>
        <v>-8.6261315459777332E-2</v>
      </c>
      <c r="CO75">
        <f t="shared" si="35"/>
        <v>0</v>
      </c>
      <c r="CP75">
        <f t="shared" si="35"/>
        <v>0</v>
      </c>
      <c r="CQ75">
        <f t="shared" si="35"/>
        <v>0</v>
      </c>
      <c r="CR75">
        <f t="shared" si="35"/>
        <v>0</v>
      </c>
      <c r="CS75">
        <f t="shared" si="35"/>
        <v>0</v>
      </c>
      <c r="CT75">
        <f t="shared" si="35"/>
        <v>0</v>
      </c>
      <c r="CU75">
        <f t="shared" si="35"/>
        <v>0</v>
      </c>
      <c r="CV75">
        <f t="shared" si="35"/>
        <v>0</v>
      </c>
      <c r="CW75">
        <f t="shared" si="27"/>
        <v>0</v>
      </c>
      <c r="CX75">
        <f t="shared" si="32"/>
        <v>0</v>
      </c>
      <c r="DA75">
        <f t="shared" si="39"/>
        <v>25051.84963617058</v>
      </c>
      <c r="DB75">
        <f t="shared" si="40"/>
        <v>2244.1503638294198</v>
      </c>
    </row>
    <row r="76" spans="1:106" x14ac:dyDescent="0.2">
      <c r="A76" s="11">
        <v>1</v>
      </c>
      <c r="B76" s="2">
        <v>54.6</v>
      </c>
      <c r="C76" s="3">
        <v>97.8</v>
      </c>
      <c r="D76" s="2">
        <v>632.70000000000005</v>
      </c>
      <c r="E76" s="3">
        <v>4264</v>
      </c>
      <c r="F76" s="2">
        <v>64.400000000000006</v>
      </c>
      <c r="G76" s="12">
        <v>7210.0285681675668</v>
      </c>
      <c r="H76">
        <f t="shared" si="41"/>
        <v>7210.0285681675668</v>
      </c>
      <c r="J76" s="9">
        <v>24081</v>
      </c>
      <c r="Q76">
        <v>75</v>
      </c>
      <c r="R76">
        <f t="shared" si="43"/>
        <v>0</v>
      </c>
      <c r="S76">
        <f t="shared" si="43"/>
        <v>0</v>
      </c>
      <c r="T76">
        <f t="shared" si="43"/>
        <v>0</v>
      </c>
      <c r="U76">
        <f t="shared" si="43"/>
        <v>0</v>
      </c>
      <c r="V76">
        <f t="shared" si="43"/>
        <v>0</v>
      </c>
      <c r="W76">
        <f t="shared" si="43"/>
        <v>0</v>
      </c>
      <c r="X76">
        <f t="shared" si="43"/>
        <v>0</v>
      </c>
      <c r="Y76">
        <f t="shared" si="43"/>
        <v>0</v>
      </c>
      <c r="Z76">
        <f t="shared" si="43"/>
        <v>0</v>
      </c>
      <c r="AA76">
        <f t="shared" si="43"/>
        <v>0</v>
      </c>
      <c r="AB76">
        <f t="shared" si="43"/>
        <v>0</v>
      </c>
      <c r="AC76">
        <f t="shared" si="43"/>
        <v>0</v>
      </c>
      <c r="AD76">
        <f t="shared" si="43"/>
        <v>0</v>
      </c>
      <c r="AE76">
        <f t="shared" si="43"/>
        <v>0</v>
      </c>
      <c r="AF76">
        <f t="shared" si="43"/>
        <v>0</v>
      </c>
      <c r="AG76">
        <f t="shared" si="43"/>
        <v>0</v>
      </c>
      <c r="AH76">
        <f t="shared" si="34"/>
        <v>0</v>
      </c>
      <c r="AI76">
        <f t="shared" si="34"/>
        <v>0</v>
      </c>
      <c r="AJ76">
        <f t="shared" si="34"/>
        <v>0</v>
      </c>
      <c r="AK76">
        <f t="shared" si="34"/>
        <v>0</v>
      </c>
      <c r="AL76">
        <f t="shared" si="34"/>
        <v>0</v>
      </c>
      <c r="AM76">
        <f t="shared" si="34"/>
        <v>0</v>
      </c>
      <c r="AN76">
        <f t="shared" si="34"/>
        <v>0</v>
      </c>
      <c r="AO76">
        <f t="shared" si="34"/>
        <v>0</v>
      </c>
      <c r="AP76">
        <f t="shared" si="34"/>
        <v>0</v>
      </c>
      <c r="AQ76">
        <f t="shared" si="34"/>
        <v>0</v>
      </c>
      <c r="AR76">
        <f t="shared" si="34"/>
        <v>0</v>
      </c>
      <c r="AS76">
        <f t="shared" si="34"/>
        <v>0</v>
      </c>
      <c r="AT76">
        <f t="shared" si="34"/>
        <v>0</v>
      </c>
      <c r="AU76">
        <f t="shared" si="34"/>
        <v>0</v>
      </c>
      <c r="AV76">
        <f t="shared" si="34"/>
        <v>0</v>
      </c>
      <c r="AW76">
        <f t="shared" si="33"/>
        <v>0</v>
      </c>
      <c r="AX76">
        <f t="shared" si="33"/>
        <v>0</v>
      </c>
      <c r="AY76">
        <f t="shared" si="33"/>
        <v>0</v>
      </c>
      <c r="AZ76">
        <f t="shared" si="33"/>
        <v>0</v>
      </c>
      <c r="BA76">
        <f t="shared" si="33"/>
        <v>0</v>
      </c>
      <c r="BB76">
        <f t="shared" si="33"/>
        <v>0</v>
      </c>
      <c r="BC76">
        <f t="shared" si="33"/>
        <v>0</v>
      </c>
      <c r="BD76">
        <f t="shared" si="45"/>
        <v>0</v>
      </c>
      <c r="BE76">
        <f t="shared" si="45"/>
        <v>0</v>
      </c>
      <c r="BF76">
        <f t="shared" si="45"/>
        <v>0</v>
      </c>
      <c r="BG76">
        <f t="shared" si="45"/>
        <v>0</v>
      </c>
      <c r="BH76">
        <f t="shared" si="45"/>
        <v>0</v>
      </c>
      <c r="BI76">
        <f t="shared" si="45"/>
        <v>0</v>
      </c>
      <c r="BJ76">
        <f t="shared" si="45"/>
        <v>0</v>
      </c>
      <c r="BK76">
        <f t="shared" si="45"/>
        <v>0</v>
      </c>
      <c r="BL76">
        <f t="shared" si="45"/>
        <v>0</v>
      </c>
      <c r="BM76">
        <f t="shared" si="45"/>
        <v>0</v>
      </c>
      <c r="BN76">
        <f t="shared" si="45"/>
        <v>0</v>
      </c>
      <c r="BO76">
        <f t="shared" si="45"/>
        <v>0</v>
      </c>
      <c r="BP76">
        <f t="shared" si="45"/>
        <v>0</v>
      </c>
      <c r="BQ76">
        <f t="shared" si="45"/>
        <v>0</v>
      </c>
      <c r="BR76">
        <f t="shared" si="45"/>
        <v>0</v>
      </c>
      <c r="BS76">
        <f t="shared" si="45"/>
        <v>0</v>
      </c>
      <c r="BT76">
        <f t="shared" si="44"/>
        <v>0</v>
      </c>
      <c r="BU76">
        <f t="shared" si="44"/>
        <v>0</v>
      </c>
      <c r="BV76">
        <f t="shared" si="44"/>
        <v>0</v>
      </c>
      <c r="BW76">
        <f t="shared" si="44"/>
        <v>0</v>
      </c>
      <c r="BX76">
        <f t="shared" si="44"/>
        <v>0</v>
      </c>
      <c r="BY76">
        <f t="shared" si="44"/>
        <v>0</v>
      </c>
      <c r="BZ76">
        <f t="shared" si="44"/>
        <v>0</v>
      </c>
      <c r="CA76">
        <f t="shared" si="44"/>
        <v>0</v>
      </c>
      <c r="CB76">
        <f t="shared" si="36"/>
        <v>0</v>
      </c>
      <c r="CC76">
        <f t="shared" si="36"/>
        <v>0</v>
      </c>
      <c r="CD76">
        <f t="shared" si="36"/>
        <v>0</v>
      </c>
      <c r="CE76">
        <f t="shared" si="36"/>
        <v>0</v>
      </c>
      <c r="CF76">
        <f t="shared" si="36"/>
        <v>0</v>
      </c>
      <c r="CG76">
        <f t="shared" si="36"/>
        <v>0</v>
      </c>
      <c r="CH76">
        <f t="shared" si="36"/>
        <v>0</v>
      </c>
      <c r="CI76">
        <f t="shared" si="36"/>
        <v>0</v>
      </c>
      <c r="CJ76">
        <f t="shared" si="36"/>
        <v>0</v>
      </c>
      <c r="CK76">
        <f t="shared" si="36"/>
        <v>0</v>
      </c>
      <c r="CL76">
        <f t="shared" si="36"/>
        <v>0</v>
      </c>
      <c r="CM76">
        <f t="shared" si="36"/>
        <v>-8.6261315459777332E-2</v>
      </c>
      <c r="CN76">
        <f t="shared" si="35"/>
        <v>1.0147729096597944</v>
      </c>
      <c r="CO76">
        <f t="shared" si="35"/>
        <v>-8.6261315459777332E-2</v>
      </c>
      <c r="CP76">
        <f t="shared" si="35"/>
        <v>0</v>
      </c>
      <c r="CQ76">
        <f t="shared" si="35"/>
        <v>0</v>
      </c>
      <c r="CR76">
        <f t="shared" si="35"/>
        <v>0</v>
      </c>
      <c r="CS76">
        <f t="shared" si="35"/>
        <v>0</v>
      </c>
      <c r="CT76">
        <f t="shared" si="35"/>
        <v>0</v>
      </c>
      <c r="CU76">
        <f t="shared" si="35"/>
        <v>0</v>
      </c>
      <c r="CV76">
        <f t="shared" si="35"/>
        <v>0</v>
      </c>
      <c r="CW76">
        <f t="shared" si="27"/>
        <v>0</v>
      </c>
      <c r="CX76">
        <f t="shared" si="32"/>
        <v>0</v>
      </c>
      <c r="DA76">
        <f t="shared" si="39"/>
        <v>16872.728890968381</v>
      </c>
      <c r="DB76">
        <f t="shared" si="40"/>
        <v>7208.2711090316188</v>
      </c>
    </row>
    <row r="77" spans="1:106" x14ac:dyDescent="0.2">
      <c r="A77" s="11">
        <v>1</v>
      </c>
      <c r="B77" s="2">
        <v>63.3</v>
      </c>
      <c r="C77" s="3">
        <v>102.4</v>
      </c>
      <c r="D77" s="2">
        <v>1015.3</v>
      </c>
      <c r="E77" s="3">
        <v>8452.2999999999993</v>
      </c>
      <c r="F77" s="2">
        <v>79.7</v>
      </c>
      <c r="G77" s="12">
        <v>-1980.27543161418</v>
      </c>
      <c r="H77">
        <f t="shared" si="41"/>
        <v>1980.27543161418</v>
      </c>
      <c r="J77" s="9">
        <v>42669</v>
      </c>
      <c r="Q77">
        <v>76</v>
      </c>
      <c r="R77">
        <f t="shared" si="43"/>
        <v>0</v>
      </c>
      <c r="S77">
        <f t="shared" si="43"/>
        <v>0</v>
      </c>
      <c r="T77">
        <f t="shared" si="43"/>
        <v>0</v>
      </c>
      <c r="U77">
        <f t="shared" si="43"/>
        <v>0</v>
      </c>
      <c r="V77">
        <f t="shared" si="43"/>
        <v>0</v>
      </c>
      <c r="W77">
        <f t="shared" si="43"/>
        <v>0</v>
      </c>
      <c r="X77">
        <f t="shared" si="43"/>
        <v>0</v>
      </c>
      <c r="Y77">
        <f t="shared" si="43"/>
        <v>0</v>
      </c>
      <c r="Z77">
        <f t="shared" si="43"/>
        <v>0</v>
      </c>
      <c r="AA77">
        <f t="shared" si="43"/>
        <v>0</v>
      </c>
      <c r="AB77">
        <f t="shared" si="43"/>
        <v>0</v>
      </c>
      <c r="AC77">
        <f t="shared" si="43"/>
        <v>0</v>
      </c>
      <c r="AD77">
        <f t="shared" si="43"/>
        <v>0</v>
      </c>
      <c r="AE77">
        <f t="shared" si="43"/>
        <v>0</v>
      </c>
      <c r="AF77">
        <f t="shared" si="43"/>
        <v>0</v>
      </c>
      <c r="AG77">
        <f t="shared" si="43"/>
        <v>0</v>
      </c>
      <c r="AH77">
        <f t="shared" si="34"/>
        <v>0</v>
      </c>
      <c r="AI77">
        <f t="shared" si="34"/>
        <v>0</v>
      </c>
      <c r="AJ77">
        <f t="shared" si="34"/>
        <v>0</v>
      </c>
      <c r="AK77">
        <f t="shared" si="34"/>
        <v>0</v>
      </c>
      <c r="AL77">
        <f t="shared" si="34"/>
        <v>0</v>
      </c>
      <c r="AM77">
        <f t="shared" si="34"/>
        <v>0</v>
      </c>
      <c r="AN77">
        <f t="shared" si="34"/>
        <v>0</v>
      </c>
      <c r="AO77">
        <f t="shared" si="34"/>
        <v>0</v>
      </c>
      <c r="AP77">
        <f t="shared" si="34"/>
        <v>0</v>
      </c>
      <c r="AQ77">
        <f t="shared" si="34"/>
        <v>0</v>
      </c>
      <c r="AR77">
        <f t="shared" si="34"/>
        <v>0</v>
      </c>
      <c r="AS77">
        <f t="shared" si="34"/>
        <v>0</v>
      </c>
      <c r="AT77">
        <f t="shared" si="34"/>
        <v>0</v>
      </c>
      <c r="AU77">
        <f t="shared" si="34"/>
        <v>0</v>
      </c>
      <c r="AV77">
        <f t="shared" si="34"/>
        <v>0</v>
      </c>
      <c r="AW77">
        <f t="shared" si="33"/>
        <v>0</v>
      </c>
      <c r="AX77">
        <f t="shared" si="33"/>
        <v>0</v>
      </c>
      <c r="AY77">
        <f t="shared" si="33"/>
        <v>0</v>
      </c>
      <c r="AZ77">
        <f t="shared" si="33"/>
        <v>0</v>
      </c>
      <c r="BA77">
        <f t="shared" si="33"/>
        <v>0</v>
      </c>
      <c r="BB77">
        <f t="shared" si="33"/>
        <v>0</v>
      </c>
      <c r="BC77">
        <f t="shared" si="33"/>
        <v>0</v>
      </c>
      <c r="BD77">
        <f t="shared" si="45"/>
        <v>0</v>
      </c>
      <c r="BE77">
        <f t="shared" si="45"/>
        <v>0</v>
      </c>
      <c r="BF77">
        <f t="shared" si="45"/>
        <v>0</v>
      </c>
      <c r="BG77">
        <f t="shared" si="45"/>
        <v>0</v>
      </c>
      <c r="BH77">
        <f t="shared" si="45"/>
        <v>0</v>
      </c>
      <c r="BI77">
        <f t="shared" si="45"/>
        <v>0</v>
      </c>
      <c r="BJ77">
        <f t="shared" si="45"/>
        <v>0</v>
      </c>
      <c r="BK77">
        <f t="shared" si="45"/>
        <v>0</v>
      </c>
      <c r="BL77">
        <f t="shared" si="45"/>
        <v>0</v>
      </c>
      <c r="BM77">
        <f t="shared" si="44"/>
        <v>0</v>
      </c>
      <c r="BN77">
        <f t="shared" si="44"/>
        <v>0</v>
      </c>
      <c r="BO77">
        <f t="shared" si="44"/>
        <v>0</v>
      </c>
      <c r="BP77">
        <f t="shared" si="44"/>
        <v>0</v>
      </c>
      <c r="BQ77">
        <f t="shared" si="44"/>
        <v>0</v>
      </c>
      <c r="BR77">
        <f t="shared" si="44"/>
        <v>0</v>
      </c>
      <c r="BS77">
        <f t="shared" si="44"/>
        <v>0</v>
      </c>
      <c r="BT77">
        <f t="shared" si="44"/>
        <v>0</v>
      </c>
      <c r="BU77">
        <f t="shared" si="44"/>
        <v>0</v>
      </c>
      <c r="BV77">
        <f t="shared" si="44"/>
        <v>0</v>
      </c>
      <c r="BW77">
        <f t="shared" si="44"/>
        <v>0</v>
      </c>
      <c r="BX77">
        <f t="shared" si="44"/>
        <v>0</v>
      </c>
      <c r="BY77">
        <f t="shared" si="44"/>
        <v>0</v>
      </c>
      <c r="BZ77">
        <f t="shared" si="44"/>
        <v>0</v>
      </c>
      <c r="CA77">
        <f t="shared" si="44"/>
        <v>0</v>
      </c>
      <c r="CB77">
        <f t="shared" si="36"/>
        <v>0</v>
      </c>
      <c r="CC77">
        <f t="shared" si="36"/>
        <v>0</v>
      </c>
      <c r="CD77">
        <f t="shared" si="36"/>
        <v>0</v>
      </c>
      <c r="CE77">
        <f t="shared" si="36"/>
        <v>0</v>
      </c>
      <c r="CF77">
        <f t="shared" si="36"/>
        <v>0</v>
      </c>
      <c r="CG77">
        <f t="shared" si="36"/>
        <v>0</v>
      </c>
      <c r="CH77">
        <f t="shared" si="36"/>
        <v>0</v>
      </c>
      <c r="CI77">
        <f t="shared" si="36"/>
        <v>0</v>
      </c>
      <c r="CJ77">
        <f t="shared" si="36"/>
        <v>0</v>
      </c>
      <c r="CK77">
        <f t="shared" si="36"/>
        <v>0</v>
      </c>
      <c r="CL77">
        <f t="shared" si="36"/>
        <v>0</v>
      </c>
      <c r="CM77">
        <f t="shared" si="36"/>
        <v>0</v>
      </c>
      <c r="CN77">
        <f t="shared" si="35"/>
        <v>-8.6261315459777332E-2</v>
      </c>
      <c r="CO77">
        <f t="shared" si="35"/>
        <v>1.0147729096597944</v>
      </c>
      <c r="CP77">
        <f t="shared" si="35"/>
        <v>-8.6261315459777332E-2</v>
      </c>
      <c r="CQ77">
        <f t="shared" si="35"/>
        <v>0</v>
      </c>
      <c r="CR77">
        <f t="shared" si="35"/>
        <v>0</v>
      </c>
      <c r="CS77">
        <f t="shared" si="35"/>
        <v>0</v>
      </c>
      <c r="CT77">
        <f t="shared" si="35"/>
        <v>0</v>
      </c>
      <c r="CU77">
        <f t="shared" si="35"/>
        <v>0</v>
      </c>
      <c r="CV77">
        <f t="shared" si="35"/>
        <v>0</v>
      </c>
      <c r="CW77">
        <f t="shared" si="27"/>
        <v>0</v>
      </c>
      <c r="CX77">
        <f t="shared" si="32"/>
        <v>0</v>
      </c>
      <c r="DA77">
        <f t="shared" si="39"/>
        <v>44643.712631996692</v>
      </c>
      <c r="DB77">
        <f t="shared" si="40"/>
        <v>-1974.7126319966919</v>
      </c>
    </row>
    <row r="78" spans="1:106" x14ac:dyDescent="0.2">
      <c r="A78" s="11">
        <v>1</v>
      </c>
      <c r="B78" s="2">
        <v>56.4</v>
      </c>
      <c r="C78" s="3">
        <v>102.1</v>
      </c>
      <c r="D78" s="2">
        <v>726.9</v>
      </c>
      <c r="E78" s="3">
        <v>1106.7</v>
      </c>
      <c r="F78" s="2">
        <v>61</v>
      </c>
      <c r="G78" s="12">
        <v>-915.83781183942119</v>
      </c>
      <c r="H78">
        <f t="shared" si="41"/>
        <v>915.83781183942119</v>
      </c>
      <c r="J78" s="9">
        <v>23992</v>
      </c>
      <c r="Q78">
        <v>77</v>
      </c>
      <c r="R78">
        <f t="shared" si="43"/>
        <v>0</v>
      </c>
      <c r="S78">
        <f t="shared" si="43"/>
        <v>0</v>
      </c>
      <c r="T78">
        <f t="shared" si="43"/>
        <v>0</v>
      </c>
      <c r="U78">
        <f t="shared" si="43"/>
        <v>0</v>
      </c>
      <c r="V78">
        <f t="shared" si="43"/>
        <v>0</v>
      </c>
      <c r="W78">
        <f t="shared" si="43"/>
        <v>0</v>
      </c>
      <c r="X78">
        <f t="shared" si="43"/>
        <v>0</v>
      </c>
      <c r="Y78">
        <f t="shared" si="43"/>
        <v>0</v>
      </c>
      <c r="Z78">
        <f t="shared" si="43"/>
        <v>0</v>
      </c>
      <c r="AA78">
        <f t="shared" si="43"/>
        <v>0</v>
      </c>
      <c r="AB78">
        <f t="shared" si="43"/>
        <v>0</v>
      </c>
      <c r="AC78">
        <f t="shared" si="43"/>
        <v>0</v>
      </c>
      <c r="AD78">
        <f t="shared" si="43"/>
        <v>0</v>
      </c>
      <c r="AE78">
        <f t="shared" si="43"/>
        <v>0</v>
      </c>
      <c r="AF78">
        <f t="shared" si="43"/>
        <v>0</v>
      </c>
      <c r="AG78">
        <f t="shared" si="43"/>
        <v>0</v>
      </c>
      <c r="AH78">
        <f t="shared" si="34"/>
        <v>0</v>
      </c>
      <c r="AI78">
        <f t="shared" si="34"/>
        <v>0</v>
      </c>
      <c r="AJ78">
        <f t="shared" si="34"/>
        <v>0</v>
      </c>
      <c r="AK78">
        <f t="shared" si="34"/>
        <v>0</v>
      </c>
      <c r="AL78">
        <f t="shared" si="34"/>
        <v>0</v>
      </c>
      <c r="AM78">
        <f t="shared" si="34"/>
        <v>0</v>
      </c>
      <c r="AN78">
        <f t="shared" si="34"/>
        <v>0</v>
      </c>
      <c r="AO78">
        <f t="shared" si="34"/>
        <v>0</v>
      </c>
      <c r="AP78">
        <f t="shared" si="34"/>
        <v>0</v>
      </c>
      <c r="AQ78">
        <f t="shared" si="34"/>
        <v>0</v>
      </c>
      <c r="AR78">
        <f t="shared" si="34"/>
        <v>0</v>
      </c>
      <c r="AS78">
        <f t="shared" si="34"/>
        <v>0</v>
      </c>
      <c r="AT78">
        <f t="shared" si="34"/>
        <v>0</v>
      </c>
      <c r="AU78">
        <f t="shared" si="34"/>
        <v>0</v>
      </c>
      <c r="AV78">
        <f t="shared" si="34"/>
        <v>0</v>
      </c>
      <c r="AW78">
        <f t="shared" si="33"/>
        <v>0</v>
      </c>
      <c r="AX78">
        <f t="shared" si="33"/>
        <v>0</v>
      </c>
      <c r="AY78">
        <f t="shared" si="33"/>
        <v>0</v>
      </c>
      <c r="AZ78">
        <f t="shared" si="33"/>
        <v>0</v>
      </c>
      <c r="BA78">
        <f t="shared" si="33"/>
        <v>0</v>
      </c>
      <c r="BB78">
        <f t="shared" si="33"/>
        <v>0</v>
      </c>
      <c r="BC78">
        <f t="shared" si="33"/>
        <v>0</v>
      </c>
      <c r="BD78">
        <f t="shared" si="45"/>
        <v>0</v>
      </c>
      <c r="BE78">
        <f t="shared" si="45"/>
        <v>0</v>
      </c>
      <c r="BF78">
        <f t="shared" si="45"/>
        <v>0</v>
      </c>
      <c r="BG78">
        <f t="shared" si="45"/>
        <v>0</v>
      </c>
      <c r="BH78">
        <f t="shared" si="45"/>
        <v>0</v>
      </c>
      <c r="BI78">
        <f t="shared" si="45"/>
        <v>0</v>
      </c>
      <c r="BJ78">
        <f t="shared" si="45"/>
        <v>0</v>
      </c>
      <c r="BK78">
        <f t="shared" si="45"/>
        <v>0</v>
      </c>
      <c r="BL78">
        <f t="shared" si="45"/>
        <v>0</v>
      </c>
      <c r="BM78">
        <f t="shared" si="44"/>
        <v>0</v>
      </c>
      <c r="BN78">
        <f t="shared" si="44"/>
        <v>0</v>
      </c>
      <c r="BO78">
        <f t="shared" si="44"/>
        <v>0</v>
      </c>
      <c r="BP78">
        <f t="shared" si="44"/>
        <v>0</v>
      </c>
      <c r="BQ78">
        <f t="shared" si="44"/>
        <v>0</v>
      </c>
      <c r="BR78">
        <f t="shared" si="44"/>
        <v>0</v>
      </c>
      <c r="BS78">
        <f t="shared" si="44"/>
        <v>0</v>
      </c>
      <c r="BT78">
        <f t="shared" si="44"/>
        <v>0</v>
      </c>
      <c r="BU78">
        <f t="shared" si="44"/>
        <v>0</v>
      </c>
      <c r="BV78">
        <f t="shared" si="44"/>
        <v>0</v>
      </c>
      <c r="BW78">
        <f t="shared" si="44"/>
        <v>0</v>
      </c>
      <c r="BX78">
        <f t="shared" si="44"/>
        <v>0</v>
      </c>
      <c r="BY78">
        <f t="shared" si="44"/>
        <v>0</v>
      </c>
      <c r="BZ78">
        <f t="shared" si="44"/>
        <v>0</v>
      </c>
      <c r="CA78">
        <f t="shared" si="44"/>
        <v>0</v>
      </c>
      <c r="CB78">
        <f t="shared" si="36"/>
        <v>0</v>
      </c>
      <c r="CC78">
        <f t="shared" si="36"/>
        <v>0</v>
      </c>
      <c r="CD78">
        <f t="shared" si="36"/>
        <v>0</v>
      </c>
      <c r="CE78">
        <f t="shared" si="36"/>
        <v>0</v>
      </c>
      <c r="CF78">
        <f t="shared" si="36"/>
        <v>0</v>
      </c>
      <c r="CG78">
        <f t="shared" si="36"/>
        <v>0</v>
      </c>
      <c r="CH78">
        <f t="shared" si="36"/>
        <v>0</v>
      </c>
      <c r="CI78">
        <f t="shared" si="36"/>
        <v>0</v>
      </c>
      <c r="CJ78">
        <f t="shared" si="36"/>
        <v>0</v>
      </c>
      <c r="CK78">
        <f t="shared" si="36"/>
        <v>0</v>
      </c>
      <c r="CL78">
        <f t="shared" si="36"/>
        <v>0</v>
      </c>
      <c r="CM78">
        <f t="shared" si="36"/>
        <v>0</v>
      </c>
      <c r="CN78">
        <f t="shared" si="35"/>
        <v>0</v>
      </c>
      <c r="CO78">
        <f t="shared" si="35"/>
        <v>-8.6261315459777332E-2</v>
      </c>
      <c r="CP78">
        <f t="shared" si="35"/>
        <v>1.0147729096597944</v>
      </c>
      <c r="CQ78">
        <f t="shared" si="35"/>
        <v>-8.6261315459777332E-2</v>
      </c>
      <c r="CR78">
        <f t="shared" si="35"/>
        <v>0</v>
      </c>
      <c r="CS78">
        <f t="shared" si="35"/>
        <v>0</v>
      </c>
      <c r="CT78">
        <f t="shared" si="35"/>
        <v>0</v>
      </c>
      <c r="CU78">
        <f t="shared" si="35"/>
        <v>0</v>
      </c>
      <c r="CV78">
        <f t="shared" si="35"/>
        <v>0</v>
      </c>
      <c r="CW78">
        <f t="shared" si="27"/>
        <v>0</v>
      </c>
      <c r="CX78">
        <f t="shared" si="32"/>
        <v>0</v>
      </c>
      <c r="DA78">
        <f t="shared" si="39"/>
        <v>24910.884517261809</v>
      </c>
      <c r="DB78">
        <f t="shared" si="40"/>
        <v>-918.88451726180938</v>
      </c>
    </row>
    <row r="79" spans="1:106" x14ac:dyDescent="0.2">
      <c r="A79" s="11">
        <v>1</v>
      </c>
      <c r="B79" s="2">
        <v>65.900000000000006</v>
      </c>
      <c r="C79" s="3">
        <v>105.1</v>
      </c>
      <c r="D79" s="2">
        <v>799.6</v>
      </c>
      <c r="E79" s="3">
        <v>344.9</v>
      </c>
      <c r="F79" s="2">
        <v>79.2</v>
      </c>
      <c r="G79" s="12">
        <v>2300.8793159894267</v>
      </c>
      <c r="H79">
        <f t="shared" si="41"/>
        <v>2300.8793159894267</v>
      </c>
      <c r="J79" s="9">
        <v>48758</v>
      </c>
      <c r="Q79">
        <v>78</v>
      </c>
      <c r="R79">
        <f t="shared" si="43"/>
        <v>0</v>
      </c>
      <c r="S79">
        <f t="shared" si="43"/>
        <v>0</v>
      </c>
      <c r="T79">
        <f t="shared" si="43"/>
        <v>0</v>
      </c>
      <c r="U79">
        <f t="shared" si="43"/>
        <v>0</v>
      </c>
      <c r="V79">
        <f t="shared" si="43"/>
        <v>0</v>
      </c>
      <c r="W79">
        <f t="shared" si="43"/>
        <v>0</v>
      </c>
      <c r="X79">
        <f t="shared" si="43"/>
        <v>0</v>
      </c>
      <c r="Y79">
        <f t="shared" si="43"/>
        <v>0</v>
      </c>
      <c r="Z79">
        <f t="shared" si="43"/>
        <v>0</v>
      </c>
      <c r="AA79">
        <f t="shared" si="43"/>
        <v>0</v>
      </c>
      <c r="AB79">
        <f t="shared" si="43"/>
        <v>0</v>
      </c>
      <c r="AC79">
        <f t="shared" si="43"/>
        <v>0</v>
      </c>
      <c r="AD79">
        <f t="shared" si="43"/>
        <v>0</v>
      </c>
      <c r="AE79">
        <f t="shared" si="43"/>
        <v>0</v>
      </c>
      <c r="AF79">
        <f t="shared" si="43"/>
        <v>0</v>
      </c>
      <c r="AG79">
        <f t="shared" si="43"/>
        <v>0</v>
      </c>
      <c r="AH79">
        <f t="shared" ref="AH79:AV86" si="46">IF(AND(AH$1=$Q79,OR(AH$1=1,AH$1=85)),$L$2,IF(ABS(AH$1-$Q79)=1,$N$2,IF(AH$1=$Q79,$M$2,0)))</f>
        <v>0</v>
      </c>
      <c r="AI79">
        <f t="shared" si="46"/>
        <v>0</v>
      </c>
      <c r="AJ79">
        <f t="shared" si="46"/>
        <v>0</v>
      </c>
      <c r="AK79">
        <f t="shared" si="46"/>
        <v>0</v>
      </c>
      <c r="AL79">
        <f t="shared" si="46"/>
        <v>0</v>
      </c>
      <c r="AM79">
        <f t="shared" si="46"/>
        <v>0</v>
      </c>
      <c r="AN79">
        <f t="shared" si="46"/>
        <v>0</v>
      </c>
      <c r="AO79">
        <f t="shared" si="46"/>
        <v>0</v>
      </c>
      <c r="AP79">
        <f t="shared" si="46"/>
        <v>0</v>
      </c>
      <c r="AQ79">
        <f t="shared" si="46"/>
        <v>0</v>
      </c>
      <c r="AR79">
        <f t="shared" si="46"/>
        <v>0</v>
      </c>
      <c r="AS79">
        <f t="shared" si="46"/>
        <v>0</v>
      </c>
      <c r="AT79">
        <f t="shared" si="46"/>
        <v>0</v>
      </c>
      <c r="AU79">
        <f t="shared" si="46"/>
        <v>0</v>
      </c>
      <c r="AV79">
        <f t="shared" si="46"/>
        <v>0</v>
      </c>
      <c r="AW79">
        <f t="shared" si="33"/>
        <v>0</v>
      </c>
      <c r="AX79">
        <f t="shared" si="33"/>
        <v>0</v>
      </c>
      <c r="AY79">
        <f t="shared" si="33"/>
        <v>0</v>
      </c>
      <c r="AZ79">
        <f t="shared" si="33"/>
        <v>0</v>
      </c>
      <c r="BA79">
        <f t="shared" si="33"/>
        <v>0</v>
      </c>
      <c r="BB79">
        <f t="shared" si="33"/>
        <v>0</v>
      </c>
      <c r="BC79">
        <f t="shared" si="33"/>
        <v>0</v>
      </c>
      <c r="BD79">
        <f t="shared" si="45"/>
        <v>0</v>
      </c>
      <c r="BE79">
        <f t="shared" si="45"/>
        <v>0</v>
      </c>
      <c r="BF79">
        <f t="shared" si="45"/>
        <v>0</v>
      </c>
      <c r="BG79">
        <f t="shared" si="45"/>
        <v>0</v>
      </c>
      <c r="BH79">
        <f t="shared" si="45"/>
        <v>0</v>
      </c>
      <c r="BI79">
        <f t="shared" si="45"/>
        <v>0</v>
      </c>
      <c r="BJ79">
        <f t="shared" si="45"/>
        <v>0</v>
      </c>
      <c r="BK79">
        <f t="shared" si="45"/>
        <v>0</v>
      </c>
      <c r="BL79">
        <f t="shared" si="45"/>
        <v>0</v>
      </c>
      <c r="BM79">
        <f t="shared" si="44"/>
        <v>0</v>
      </c>
      <c r="BN79">
        <f t="shared" si="44"/>
        <v>0</v>
      </c>
      <c r="BO79">
        <f t="shared" si="44"/>
        <v>0</v>
      </c>
      <c r="BP79">
        <f t="shared" si="44"/>
        <v>0</v>
      </c>
      <c r="BQ79">
        <f t="shared" si="44"/>
        <v>0</v>
      </c>
      <c r="BR79">
        <f t="shared" si="44"/>
        <v>0</v>
      </c>
      <c r="BS79">
        <f t="shared" si="44"/>
        <v>0</v>
      </c>
      <c r="BT79">
        <f t="shared" si="44"/>
        <v>0</v>
      </c>
      <c r="BU79">
        <f t="shared" si="44"/>
        <v>0</v>
      </c>
      <c r="BV79">
        <f t="shared" si="44"/>
        <v>0</v>
      </c>
      <c r="BW79">
        <f t="shared" si="44"/>
        <v>0</v>
      </c>
      <c r="BX79">
        <f t="shared" si="44"/>
        <v>0</v>
      </c>
      <c r="BY79">
        <f t="shared" si="44"/>
        <v>0</v>
      </c>
      <c r="BZ79">
        <f t="shared" si="44"/>
        <v>0</v>
      </c>
      <c r="CA79">
        <f t="shared" si="44"/>
        <v>0</v>
      </c>
      <c r="CB79">
        <f t="shared" si="36"/>
        <v>0</v>
      </c>
      <c r="CC79">
        <f t="shared" si="36"/>
        <v>0</v>
      </c>
      <c r="CD79">
        <f t="shared" si="36"/>
        <v>0</v>
      </c>
      <c r="CE79">
        <f t="shared" si="36"/>
        <v>0</v>
      </c>
      <c r="CF79">
        <f t="shared" si="36"/>
        <v>0</v>
      </c>
      <c r="CG79">
        <f t="shared" si="36"/>
        <v>0</v>
      </c>
      <c r="CH79">
        <f t="shared" si="36"/>
        <v>0</v>
      </c>
      <c r="CI79">
        <f t="shared" si="36"/>
        <v>0</v>
      </c>
      <c r="CJ79">
        <f t="shared" si="36"/>
        <v>0</v>
      </c>
      <c r="CK79">
        <f t="shared" si="36"/>
        <v>0</v>
      </c>
      <c r="CL79">
        <f t="shared" si="36"/>
        <v>0</v>
      </c>
      <c r="CM79">
        <f t="shared" si="36"/>
        <v>0</v>
      </c>
      <c r="CN79">
        <f t="shared" si="35"/>
        <v>0</v>
      </c>
      <c r="CO79">
        <f t="shared" si="35"/>
        <v>0</v>
      </c>
      <c r="CP79">
        <f t="shared" si="35"/>
        <v>-8.6261315459777332E-2</v>
      </c>
      <c r="CQ79">
        <f t="shared" si="35"/>
        <v>1.0147729096597944</v>
      </c>
      <c r="CR79">
        <f t="shared" si="35"/>
        <v>-8.6261315459777332E-2</v>
      </c>
      <c r="CS79">
        <f t="shared" si="35"/>
        <v>0</v>
      </c>
      <c r="CT79">
        <f t="shared" si="35"/>
        <v>0</v>
      </c>
      <c r="CU79">
        <f t="shared" si="35"/>
        <v>0</v>
      </c>
      <c r="CV79">
        <f t="shared" si="35"/>
        <v>0</v>
      </c>
      <c r="CW79">
        <f t="shared" si="27"/>
        <v>0</v>
      </c>
      <c r="CX79">
        <f t="shared" si="32"/>
        <v>0</v>
      </c>
      <c r="DA79">
        <f t="shared" si="39"/>
        <v>46451.422706087964</v>
      </c>
      <c r="DB79">
        <f t="shared" si="40"/>
        <v>2306.5772939120361</v>
      </c>
    </row>
    <row r="80" spans="1:106" x14ac:dyDescent="0.2">
      <c r="A80" s="11">
        <v>1</v>
      </c>
      <c r="B80" s="2">
        <v>61.4</v>
      </c>
      <c r="C80" s="3">
        <v>103.8</v>
      </c>
      <c r="D80" s="2">
        <v>764.7</v>
      </c>
      <c r="E80" s="3">
        <v>3737.2</v>
      </c>
      <c r="F80" s="2">
        <v>65.2</v>
      </c>
      <c r="G80" s="12">
        <v>-571.23825635813409</v>
      </c>
      <c r="H80">
        <f t="shared" si="41"/>
        <v>571.23825635813409</v>
      </c>
      <c r="J80" s="9">
        <v>34619</v>
      </c>
      <c r="Q80">
        <v>79</v>
      </c>
      <c r="R80">
        <f t="shared" si="43"/>
        <v>0</v>
      </c>
      <c r="S80">
        <f t="shared" si="43"/>
        <v>0</v>
      </c>
      <c r="T80">
        <f t="shared" si="43"/>
        <v>0</v>
      </c>
      <c r="U80">
        <f t="shared" si="43"/>
        <v>0</v>
      </c>
      <c r="V80">
        <f t="shared" si="43"/>
        <v>0</v>
      </c>
      <c r="W80">
        <f t="shared" si="43"/>
        <v>0</v>
      </c>
      <c r="X80">
        <f t="shared" si="43"/>
        <v>0</v>
      </c>
      <c r="Y80">
        <f t="shared" si="43"/>
        <v>0</v>
      </c>
      <c r="Z80">
        <f t="shared" si="43"/>
        <v>0</v>
      </c>
      <c r="AA80">
        <f t="shared" si="43"/>
        <v>0</v>
      </c>
      <c r="AB80">
        <f t="shared" si="43"/>
        <v>0</v>
      </c>
      <c r="AC80">
        <f t="shared" si="43"/>
        <v>0</v>
      </c>
      <c r="AD80">
        <f t="shared" si="43"/>
        <v>0</v>
      </c>
      <c r="AE80">
        <f t="shared" si="43"/>
        <v>0</v>
      </c>
      <c r="AF80">
        <f t="shared" si="43"/>
        <v>0</v>
      </c>
      <c r="AG80">
        <f t="shared" si="43"/>
        <v>0</v>
      </c>
      <c r="AH80">
        <f t="shared" si="46"/>
        <v>0</v>
      </c>
      <c r="AI80">
        <f t="shared" si="46"/>
        <v>0</v>
      </c>
      <c r="AJ80">
        <f t="shared" si="46"/>
        <v>0</v>
      </c>
      <c r="AK80">
        <f t="shared" si="46"/>
        <v>0</v>
      </c>
      <c r="AL80">
        <f t="shared" si="46"/>
        <v>0</v>
      </c>
      <c r="AM80">
        <f t="shared" si="46"/>
        <v>0</v>
      </c>
      <c r="AN80">
        <f t="shared" si="46"/>
        <v>0</v>
      </c>
      <c r="AO80">
        <f t="shared" si="46"/>
        <v>0</v>
      </c>
      <c r="AP80">
        <f t="shared" si="46"/>
        <v>0</v>
      </c>
      <c r="AQ80">
        <f t="shared" si="46"/>
        <v>0</v>
      </c>
      <c r="AR80">
        <f t="shared" si="46"/>
        <v>0</v>
      </c>
      <c r="AS80">
        <f t="shared" si="46"/>
        <v>0</v>
      </c>
      <c r="AT80">
        <f t="shared" si="46"/>
        <v>0</v>
      </c>
      <c r="AU80">
        <f t="shared" si="46"/>
        <v>0</v>
      </c>
      <c r="AV80">
        <f t="shared" si="46"/>
        <v>0</v>
      </c>
      <c r="AW80">
        <f t="shared" si="33"/>
        <v>0</v>
      </c>
      <c r="AX80">
        <f t="shared" si="33"/>
        <v>0</v>
      </c>
      <c r="AY80">
        <f t="shared" si="33"/>
        <v>0</v>
      </c>
      <c r="AZ80">
        <f t="shared" si="33"/>
        <v>0</v>
      </c>
      <c r="BA80">
        <f t="shared" si="33"/>
        <v>0</v>
      </c>
      <c r="BB80">
        <f t="shared" si="33"/>
        <v>0</v>
      </c>
      <c r="BC80">
        <f t="shared" si="33"/>
        <v>0</v>
      </c>
      <c r="BD80">
        <f t="shared" si="45"/>
        <v>0</v>
      </c>
      <c r="BE80">
        <f t="shared" si="45"/>
        <v>0</v>
      </c>
      <c r="BF80">
        <f t="shared" si="45"/>
        <v>0</v>
      </c>
      <c r="BG80">
        <f t="shared" si="45"/>
        <v>0</v>
      </c>
      <c r="BH80">
        <f t="shared" si="45"/>
        <v>0</v>
      </c>
      <c r="BI80">
        <f t="shared" si="45"/>
        <v>0</v>
      </c>
      <c r="BJ80">
        <f t="shared" si="45"/>
        <v>0</v>
      </c>
      <c r="BK80">
        <f t="shared" si="45"/>
        <v>0</v>
      </c>
      <c r="BL80">
        <f t="shared" si="45"/>
        <v>0</v>
      </c>
      <c r="BM80">
        <f t="shared" si="44"/>
        <v>0</v>
      </c>
      <c r="BN80">
        <f t="shared" si="44"/>
        <v>0</v>
      </c>
      <c r="BO80">
        <f t="shared" si="44"/>
        <v>0</v>
      </c>
      <c r="BP80">
        <f t="shared" si="44"/>
        <v>0</v>
      </c>
      <c r="BQ80">
        <f t="shared" si="44"/>
        <v>0</v>
      </c>
      <c r="BR80">
        <f t="shared" si="44"/>
        <v>0</v>
      </c>
      <c r="BS80">
        <f t="shared" si="44"/>
        <v>0</v>
      </c>
      <c r="BT80">
        <f t="shared" si="44"/>
        <v>0</v>
      </c>
      <c r="BU80">
        <f t="shared" si="44"/>
        <v>0</v>
      </c>
      <c r="BV80">
        <f t="shared" si="44"/>
        <v>0</v>
      </c>
      <c r="BW80">
        <f t="shared" si="44"/>
        <v>0</v>
      </c>
      <c r="BX80">
        <f t="shared" si="44"/>
        <v>0</v>
      </c>
      <c r="BY80">
        <f t="shared" si="44"/>
        <v>0</v>
      </c>
      <c r="BZ80">
        <f t="shared" si="44"/>
        <v>0</v>
      </c>
      <c r="CA80">
        <f t="shared" si="44"/>
        <v>0</v>
      </c>
      <c r="CB80">
        <f t="shared" si="36"/>
        <v>0</v>
      </c>
      <c r="CC80">
        <f t="shared" si="36"/>
        <v>0</v>
      </c>
      <c r="CD80">
        <f t="shared" si="36"/>
        <v>0</v>
      </c>
      <c r="CE80">
        <f t="shared" si="36"/>
        <v>0</v>
      </c>
      <c r="CF80">
        <f t="shared" si="36"/>
        <v>0</v>
      </c>
      <c r="CG80">
        <f t="shared" si="36"/>
        <v>0</v>
      </c>
      <c r="CH80">
        <f t="shared" si="36"/>
        <v>0</v>
      </c>
      <c r="CI80">
        <f t="shared" si="36"/>
        <v>0</v>
      </c>
      <c r="CJ80">
        <f t="shared" si="36"/>
        <v>0</v>
      </c>
      <c r="CK80">
        <f t="shared" si="36"/>
        <v>0</v>
      </c>
      <c r="CL80">
        <f t="shared" si="36"/>
        <v>0</v>
      </c>
      <c r="CM80">
        <f t="shared" si="36"/>
        <v>0</v>
      </c>
      <c r="CN80">
        <f t="shared" si="35"/>
        <v>0</v>
      </c>
      <c r="CO80">
        <f t="shared" si="35"/>
        <v>0</v>
      </c>
      <c r="CP80">
        <f t="shared" si="35"/>
        <v>0</v>
      </c>
      <c r="CQ80">
        <f t="shared" si="35"/>
        <v>-8.6261315459777332E-2</v>
      </c>
      <c r="CR80">
        <f t="shared" si="35"/>
        <v>1.0147729096597944</v>
      </c>
      <c r="CS80">
        <f t="shared" si="35"/>
        <v>-8.6261315459777332E-2</v>
      </c>
      <c r="CT80">
        <f t="shared" si="35"/>
        <v>0</v>
      </c>
      <c r="CU80">
        <f t="shared" si="35"/>
        <v>0</v>
      </c>
      <c r="CV80">
        <f t="shared" si="35"/>
        <v>0</v>
      </c>
      <c r="CW80">
        <f t="shared" si="27"/>
        <v>0</v>
      </c>
      <c r="CX80">
        <f t="shared" si="32"/>
        <v>0</v>
      </c>
      <c r="DA80">
        <f t="shared" si="39"/>
        <v>35190.100694192937</v>
      </c>
      <c r="DB80">
        <f t="shared" si="40"/>
        <v>-571.10069419293723</v>
      </c>
    </row>
    <row r="81" spans="1:106" x14ac:dyDescent="0.2">
      <c r="A81" s="11">
        <v>1</v>
      </c>
      <c r="B81" s="2">
        <v>63.8</v>
      </c>
      <c r="C81" s="3">
        <v>101.5</v>
      </c>
      <c r="D81" s="2">
        <v>691.6</v>
      </c>
      <c r="E81" s="3">
        <v>12785.6</v>
      </c>
      <c r="F81" s="2">
        <v>73.900000000000006</v>
      </c>
      <c r="G81" s="12">
        <v>1990.3298542485791</v>
      </c>
      <c r="H81">
        <f t="shared" si="41"/>
        <v>1990.3298542485791</v>
      </c>
      <c r="J81" s="9">
        <v>39084</v>
      </c>
      <c r="Q81">
        <v>80</v>
      </c>
      <c r="R81">
        <f t="shared" si="43"/>
        <v>0</v>
      </c>
      <c r="S81">
        <f t="shared" si="43"/>
        <v>0</v>
      </c>
      <c r="T81">
        <f t="shared" si="43"/>
        <v>0</v>
      </c>
      <c r="U81">
        <f t="shared" si="43"/>
        <v>0</v>
      </c>
      <c r="V81">
        <f t="shared" si="43"/>
        <v>0</v>
      </c>
      <c r="W81">
        <f t="shared" si="43"/>
        <v>0</v>
      </c>
      <c r="X81">
        <f t="shared" si="43"/>
        <v>0</v>
      </c>
      <c r="Y81">
        <f t="shared" si="43"/>
        <v>0</v>
      </c>
      <c r="Z81">
        <f t="shared" si="43"/>
        <v>0</v>
      </c>
      <c r="AA81">
        <f t="shared" si="43"/>
        <v>0</v>
      </c>
      <c r="AB81">
        <f t="shared" si="43"/>
        <v>0</v>
      </c>
      <c r="AC81">
        <f t="shared" si="43"/>
        <v>0</v>
      </c>
      <c r="AD81">
        <f t="shared" si="43"/>
        <v>0</v>
      </c>
      <c r="AE81">
        <f t="shared" si="43"/>
        <v>0</v>
      </c>
      <c r="AF81">
        <f t="shared" si="43"/>
        <v>0</v>
      </c>
      <c r="AG81">
        <f t="shared" si="43"/>
        <v>0</v>
      </c>
      <c r="AH81">
        <f t="shared" si="46"/>
        <v>0</v>
      </c>
      <c r="AI81">
        <f t="shared" si="46"/>
        <v>0</v>
      </c>
      <c r="AJ81">
        <f t="shared" si="46"/>
        <v>0</v>
      </c>
      <c r="AK81">
        <f t="shared" si="46"/>
        <v>0</v>
      </c>
      <c r="AL81">
        <f t="shared" si="46"/>
        <v>0</v>
      </c>
      <c r="AM81">
        <f t="shared" si="46"/>
        <v>0</v>
      </c>
      <c r="AN81">
        <f t="shared" si="46"/>
        <v>0</v>
      </c>
      <c r="AO81">
        <f t="shared" si="46"/>
        <v>0</v>
      </c>
      <c r="AP81">
        <f t="shared" si="46"/>
        <v>0</v>
      </c>
      <c r="AQ81">
        <f t="shared" si="46"/>
        <v>0</v>
      </c>
      <c r="AR81">
        <f t="shared" si="46"/>
        <v>0</v>
      </c>
      <c r="AS81">
        <f t="shared" si="46"/>
        <v>0</v>
      </c>
      <c r="AT81">
        <f t="shared" si="46"/>
        <v>0</v>
      </c>
      <c r="AU81">
        <f t="shared" si="46"/>
        <v>0</v>
      </c>
      <c r="AV81">
        <f t="shared" si="46"/>
        <v>0</v>
      </c>
      <c r="AW81">
        <f t="shared" si="33"/>
        <v>0</v>
      </c>
      <c r="AX81">
        <f t="shared" si="33"/>
        <v>0</v>
      </c>
      <c r="AY81">
        <f t="shared" si="33"/>
        <v>0</v>
      </c>
      <c r="AZ81">
        <f t="shared" si="33"/>
        <v>0</v>
      </c>
      <c r="BA81">
        <f t="shared" si="33"/>
        <v>0</v>
      </c>
      <c r="BB81">
        <f t="shared" si="33"/>
        <v>0</v>
      </c>
      <c r="BC81">
        <f t="shared" si="33"/>
        <v>0</v>
      </c>
      <c r="BD81">
        <f t="shared" si="45"/>
        <v>0</v>
      </c>
      <c r="BE81">
        <f t="shared" si="45"/>
        <v>0</v>
      </c>
      <c r="BF81">
        <f t="shared" si="45"/>
        <v>0</v>
      </c>
      <c r="BG81">
        <f t="shared" si="45"/>
        <v>0</v>
      </c>
      <c r="BH81">
        <f t="shared" si="45"/>
        <v>0</v>
      </c>
      <c r="BI81">
        <f t="shared" si="45"/>
        <v>0</v>
      </c>
      <c r="BJ81">
        <f t="shared" si="45"/>
        <v>0</v>
      </c>
      <c r="BK81">
        <f t="shared" si="45"/>
        <v>0</v>
      </c>
      <c r="BL81">
        <f t="shared" si="45"/>
        <v>0</v>
      </c>
      <c r="BM81">
        <f t="shared" si="44"/>
        <v>0</v>
      </c>
      <c r="BN81">
        <f t="shared" si="44"/>
        <v>0</v>
      </c>
      <c r="BO81">
        <f t="shared" si="44"/>
        <v>0</v>
      </c>
      <c r="BP81">
        <f t="shared" si="44"/>
        <v>0</v>
      </c>
      <c r="BQ81">
        <f t="shared" si="44"/>
        <v>0</v>
      </c>
      <c r="BR81">
        <f t="shared" si="44"/>
        <v>0</v>
      </c>
      <c r="BS81">
        <f t="shared" si="44"/>
        <v>0</v>
      </c>
      <c r="BT81">
        <f t="shared" si="44"/>
        <v>0</v>
      </c>
      <c r="BU81">
        <f t="shared" si="44"/>
        <v>0</v>
      </c>
      <c r="BV81">
        <f t="shared" si="44"/>
        <v>0</v>
      </c>
      <c r="BW81">
        <f t="shared" si="44"/>
        <v>0</v>
      </c>
      <c r="BX81">
        <f t="shared" si="44"/>
        <v>0</v>
      </c>
      <c r="BY81">
        <f t="shared" si="44"/>
        <v>0</v>
      </c>
      <c r="BZ81">
        <f t="shared" si="44"/>
        <v>0</v>
      </c>
      <c r="CA81">
        <f t="shared" si="44"/>
        <v>0</v>
      </c>
      <c r="CB81">
        <f t="shared" si="36"/>
        <v>0</v>
      </c>
      <c r="CC81">
        <f t="shared" si="36"/>
        <v>0</v>
      </c>
      <c r="CD81">
        <f t="shared" si="36"/>
        <v>0</v>
      </c>
      <c r="CE81">
        <f t="shared" si="36"/>
        <v>0</v>
      </c>
      <c r="CF81">
        <f t="shared" si="36"/>
        <v>0</v>
      </c>
      <c r="CG81">
        <f t="shared" si="36"/>
        <v>0</v>
      </c>
      <c r="CH81">
        <f t="shared" si="36"/>
        <v>0</v>
      </c>
      <c r="CI81">
        <f t="shared" si="36"/>
        <v>0</v>
      </c>
      <c r="CJ81">
        <f t="shared" si="36"/>
        <v>0</v>
      </c>
      <c r="CK81">
        <f t="shared" si="36"/>
        <v>0</v>
      </c>
      <c r="CL81">
        <f t="shared" si="36"/>
        <v>0</v>
      </c>
      <c r="CM81">
        <f t="shared" si="36"/>
        <v>0</v>
      </c>
      <c r="CN81">
        <f t="shared" si="35"/>
        <v>0</v>
      </c>
      <c r="CO81">
        <f t="shared" si="35"/>
        <v>0</v>
      </c>
      <c r="CP81">
        <f t="shared" si="35"/>
        <v>0</v>
      </c>
      <c r="CQ81">
        <f t="shared" si="35"/>
        <v>0</v>
      </c>
      <c r="CR81">
        <f t="shared" si="35"/>
        <v>-8.6261315459777332E-2</v>
      </c>
      <c r="CS81">
        <f t="shared" si="35"/>
        <v>1.0147729096597944</v>
      </c>
      <c r="CT81">
        <f t="shared" si="35"/>
        <v>-8.6261315459777332E-2</v>
      </c>
      <c r="CU81">
        <f t="shared" si="35"/>
        <v>0</v>
      </c>
      <c r="CV81">
        <f t="shared" si="35"/>
        <v>0</v>
      </c>
      <c r="CW81">
        <f t="shared" si="27"/>
        <v>0</v>
      </c>
      <c r="CX81">
        <f t="shared" si="32"/>
        <v>0</v>
      </c>
      <c r="DA81">
        <f t="shared" si="39"/>
        <v>37089.816579846294</v>
      </c>
      <c r="DB81">
        <f t="shared" si="40"/>
        <v>1994.1834201537058</v>
      </c>
    </row>
    <row r="82" spans="1:106" x14ac:dyDescent="0.2">
      <c r="A82" s="11">
        <v>1</v>
      </c>
      <c r="B82" s="2">
        <v>59.7</v>
      </c>
      <c r="C82" s="3">
        <v>102.4</v>
      </c>
      <c r="D82" s="2">
        <v>852.9</v>
      </c>
      <c r="E82" s="3">
        <v>997.6</v>
      </c>
      <c r="F82" s="2">
        <v>65.099999999999994</v>
      </c>
      <c r="G82" s="12">
        <v>-1774.0041477116465</v>
      </c>
      <c r="H82">
        <f t="shared" si="41"/>
        <v>1774.0041477116465</v>
      </c>
      <c r="J82" s="9">
        <v>30937</v>
      </c>
      <c r="Q82">
        <v>81</v>
      </c>
      <c r="R82">
        <f t="shared" si="43"/>
        <v>0</v>
      </c>
      <c r="S82">
        <f t="shared" si="43"/>
        <v>0</v>
      </c>
      <c r="T82">
        <f t="shared" si="43"/>
        <v>0</v>
      </c>
      <c r="U82">
        <f t="shared" si="43"/>
        <v>0</v>
      </c>
      <c r="V82">
        <f t="shared" si="43"/>
        <v>0</v>
      </c>
      <c r="W82">
        <f t="shared" si="43"/>
        <v>0</v>
      </c>
      <c r="X82">
        <f t="shared" si="43"/>
        <v>0</v>
      </c>
      <c r="Y82">
        <f t="shared" si="43"/>
        <v>0</v>
      </c>
      <c r="Z82">
        <f t="shared" si="43"/>
        <v>0</v>
      </c>
      <c r="AA82">
        <f t="shared" si="43"/>
        <v>0</v>
      </c>
      <c r="AB82">
        <f t="shared" si="43"/>
        <v>0</v>
      </c>
      <c r="AC82">
        <f t="shared" si="43"/>
        <v>0</v>
      </c>
      <c r="AD82">
        <f t="shared" si="43"/>
        <v>0</v>
      </c>
      <c r="AE82">
        <f t="shared" si="43"/>
        <v>0</v>
      </c>
      <c r="AF82">
        <f t="shared" si="43"/>
        <v>0</v>
      </c>
      <c r="AG82">
        <f t="shared" si="43"/>
        <v>0</v>
      </c>
      <c r="AH82">
        <f t="shared" si="46"/>
        <v>0</v>
      </c>
      <c r="AI82">
        <f t="shared" si="46"/>
        <v>0</v>
      </c>
      <c r="AJ82">
        <f t="shared" si="46"/>
        <v>0</v>
      </c>
      <c r="AK82">
        <f t="shared" si="46"/>
        <v>0</v>
      </c>
      <c r="AL82">
        <f t="shared" si="46"/>
        <v>0</v>
      </c>
      <c r="AM82">
        <f t="shared" si="46"/>
        <v>0</v>
      </c>
      <c r="AN82">
        <f t="shared" si="46"/>
        <v>0</v>
      </c>
      <c r="AO82">
        <f t="shared" si="46"/>
        <v>0</v>
      </c>
      <c r="AP82">
        <f t="shared" si="46"/>
        <v>0</v>
      </c>
      <c r="AQ82">
        <f t="shared" si="46"/>
        <v>0</v>
      </c>
      <c r="AR82">
        <f t="shared" si="46"/>
        <v>0</v>
      </c>
      <c r="AS82">
        <f t="shared" si="46"/>
        <v>0</v>
      </c>
      <c r="AT82">
        <f t="shared" si="46"/>
        <v>0</v>
      </c>
      <c r="AU82">
        <f t="shared" si="46"/>
        <v>0</v>
      </c>
      <c r="AV82">
        <f t="shared" si="46"/>
        <v>0</v>
      </c>
      <c r="AW82">
        <f t="shared" si="33"/>
        <v>0</v>
      </c>
      <c r="AX82">
        <f t="shared" si="33"/>
        <v>0</v>
      </c>
      <c r="AY82">
        <f t="shared" si="33"/>
        <v>0</v>
      </c>
      <c r="AZ82">
        <f t="shared" si="33"/>
        <v>0</v>
      </c>
      <c r="BA82">
        <f t="shared" si="33"/>
        <v>0</v>
      </c>
      <c r="BB82">
        <f t="shared" si="33"/>
        <v>0</v>
      </c>
      <c r="BC82">
        <f t="shared" si="33"/>
        <v>0</v>
      </c>
      <c r="BD82">
        <f t="shared" si="45"/>
        <v>0</v>
      </c>
      <c r="BE82">
        <f t="shared" si="45"/>
        <v>0</v>
      </c>
      <c r="BF82">
        <f t="shared" si="45"/>
        <v>0</v>
      </c>
      <c r="BG82">
        <f t="shared" si="45"/>
        <v>0</v>
      </c>
      <c r="BH82">
        <f t="shared" si="45"/>
        <v>0</v>
      </c>
      <c r="BI82">
        <f t="shared" si="45"/>
        <v>0</v>
      </c>
      <c r="BJ82">
        <f t="shared" si="45"/>
        <v>0</v>
      </c>
      <c r="BK82">
        <f t="shared" si="45"/>
        <v>0</v>
      </c>
      <c r="BL82">
        <f t="shared" si="45"/>
        <v>0</v>
      </c>
      <c r="BM82">
        <f t="shared" si="44"/>
        <v>0</v>
      </c>
      <c r="BN82">
        <f t="shared" si="44"/>
        <v>0</v>
      </c>
      <c r="BO82">
        <f t="shared" si="44"/>
        <v>0</v>
      </c>
      <c r="BP82">
        <f t="shared" si="44"/>
        <v>0</v>
      </c>
      <c r="BQ82">
        <f t="shared" si="44"/>
        <v>0</v>
      </c>
      <c r="BR82">
        <f t="shared" si="44"/>
        <v>0</v>
      </c>
      <c r="BS82">
        <f t="shared" si="44"/>
        <v>0</v>
      </c>
      <c r="BT82">
        <f t="shared" si="44"/>
        <v>0</v>
      </c>
      <c r="BU82">
        <f t="shared" si="44"/>
        <v>0</v>
      </c>
      <c r="BV82">
        <f t="shared" si="44"/>
        <v>0</v>
      </c>
      <c r="BW82">
        <f t="shared" si="44"/>
        <v>0</v>
      </c>
      <c r="BX82">
        <f t="shared" si="44"/>
        <v>0</v>
      </c>
      <c r="BY82">
        <f t="shared" si="44"/>
        <v>0</v>
      </c>
      <c r="BZ82">
        <f t="shared" si="44"/>
        <v>0</v>
      </c>
      <c r="CA82">
        <f t="shared" si="44"/>
        <v>0</v>
      </c>
      <c r="CB82">
        <f t="shared" si="36"/>
        <v>0</v>
      </c>
      <c r="CC82">
        <f t="shared" si="36"/>
        <v>0</v>
      </c>
      <c r="CD82">
        <f t="shared" si="36"/>
        <v>0</v>
      </c>
      <c r="CE82">
        <f t="shared" si="36"/>
        <v>0</v>
      </c>
      <c r="CF82">
        <f t="shared" si="36"/>
        <v>0</v>
      </c>
      <c r="CG82">
        <f t="shared" si="36"/>
        <v>0</v>
      </c>
      <c r="CH82">
        <f t="shared" si="36"/>
        <v>0</v>
      </c>
      <c r="CI82">
        <f t="shared" si="36"/>
        <v>0</v>
      </c>
      <c r="CJ82">
        <f t="shared" si="36"/>
        <v>0</v>
      </c>
      <c r="CK82">
        <f t="shared" si="36"/>
        <v>0</v>
      </c>
      <c r="CL82">
        <f t="shared" si="36"/>
        <v>0</v>
      </c>
      <c r="CM82">
        <f t="shared" si="36"/>
        <v>0</v>
      </c>
      <c r="CN82">
        <f t="shared" si="35"/>
        <v>0</v>
      </c>
      <c r="CO82">
        <f t="shared" si="35"/>
        <v>0</v>
      </c>
      <c r="CP82">
        <f t="shared" si="35"/>
        <v>0</v>
      </c>
      <c r="CQ82">
        <f t="shared" si="35"/>
        <v>0</v>
      </c>
      <c r="CR82">
        <f t="shared" si="35"/>
        <v>0</v>
      </c>
      <c r="CS82">
        <f t="shared" si="35"/>
        <v>-8.6261315459777332E-2</v>
      </c>
      <c r="CT82">
        <f t="shared" si="35"/>
        <v>1.0147729096597944</v>
      </c>
      <c r="CU82">
        <f t="shared" si="35"/>
        <v>-8.6261315459777332E-2</v>
      </c>
      <c r="CV82">
        <f t="shared" si="35"/>
        <v>0</v>
      </c>
      <c r="CW82">
        <f t="shared" si="27"/>
        <v>0</v>
      </c>
      <c r="CX82">
        <f t="shared" si="32"/>
        <v>0</v>
      </c>
      <c r="DA82">
        <f t="shared" si="39"/>
        <v>32710.787294384696</v>
      </c>
      <c r="DB82">
        <f t="shared" si="40"/>
        <v>-1773.787294384696</v>
      </c>
    </row>
    <row r="83" spans="1:106" x14ac:dyDescent="0.2">
      <c r="A83" s="11">
        <v>1</v>
      </c>
      <c r="B83" s="2">
        <v>69.7</v>
      </c>
      <c r="C83" s="3">
        <v>104.4</v>
      </c>
      <c r="D83" s="2">
        <v>657.6</v>
      </c>
      <c r="E83" s="3">
        <v>215</v>
      </c>
      <c r="F83" s="2">
        <v>73.400000000000006</v>
      </c>
      <c r="G83" s="12">
        <v>13661.715285246522</v>
      </c>
      <c r="H83">
        <f t="shared" si="41"/>
        <v>13661.715285246522</v>
      </c>
      <c r="J83" s="9">
        <v>59774</v>
      </c>
      <c r="Q83">
        <v>82</v>
      </c>
      <c r="R83">
        <f t="shared" si="43"/>
        <v>0</v>
      </c>
      <c r="S83">
        <f t="shared" si="43"/>
        <v>0</v>
      </c>
      <c r="T83">
        <f t="shared" si="43"/>
        <v>0</v>
      </c>
      <c r="U83">
        <f t="shared" si="43"/>
        <v>0</v>
      </c>
      <c r="V83">
        <f t="shared" si="43"/>
        <v>0</v>
      </c>
      <c r="W83">
        <f t="shared" si="43"/>
        <v>0</v>
      </c>
      <c r="X83">
        <f t="shared" si="43"/>
        <v>0</v>
      </c>
      <c r="Y83">
        <f t="shared" si="43"/>
        <v>0</v>
      </c>
      <c r="Z83">
        <f t="shared" si="43"/>
        <v>0</v>
      </c>
      <c r="AA83">
        <f t="shared" si="43"/>
        <v>0</v>
      </c>
      <c r="AB83">
        <f t="shared" si="43"/>
        <v>0</v>
      </c>
      <c r="AC83">
        <f t="shared" si="43"/>
        <v>0</v>
      </c>
      <c r="AD83">
        <f t="shared" si="43"/>
        <v>0</v>
      </c>
      <c r="AE83">
        <f t="shared" si="43"/>
        <v>0</v>
      </c>
      <c r="AF83">
        <f t="shared" si="43"/>
        <v>0</v>
      </c>
      <c r="AG83">
        <f t="shared" si="43"/>
        <v>0</v>
      </c>
      <c r="AH83">
        <f t="shared" si="46"/>
        <v>0</v>
      </c>
      <c r="AI83">
        <f t="shared" si="46"/>
        <v>0</v>
      </c>
      <c r="AJ83">
        <f t="shared" si="46"/>
        <v>0</v>
      </c>
      <c r="AK83">
        <f t="shared" si="46"/>
        <v>0</v>
      </c>
      <c r="AL83">
        <f t="shared" si="46"/>
        <v>0</v>
      </c>
      <c r="AM83">
        <f t="shared" si="46"/>
        <v>0</v>
      </c>
      <c r="AN83">
        <f t="shared" si="46"/>
        <v>0</v>
      </c>
      <c r="AO83">
        <f t="shared" si="46"/>
        <v>0</v>
      </c>
      <c r="AP83">
        <f t="shared" si="46"/>
        <v>0</v>
      </c>
      <c r="AQ83">
        <f t="shared" si="46"/>
        <v>0</v>
      </c>
      <c r="AR83">
        <f t="shared" si="46"/>
        <v>0</v>
      </c>
      <c r="AS83">
        <f t="shared" si="46"/>
        <v>0</v>
      </c>
      <c r="AT83">
        <f t="shared" si="46"/>
        <v>0</v>
      </c>
      <c r="AU83">
        <f t="shared" si="46"/>
        <v>0</v>
      </c>
      <c r="AV83">
        <f t="shared" si="46"/>
        <v>0</v>
      </c>
      <c r="AW83">
        <f t="shared" si="33"/>
        <v>0</v>
      </c>
      <c r="AX83">
        <f t="shared" si="33"/>
        <v>0</v>
      </c>
      <c r="AY83">
        <f t="shared" si="33"/>
        <v>0</v>
      </c>
      <c r="AZ83">
        <f t="shared" si="33"/>
        <v>0</v>
      </c>
      <c r="BA83">
        <f t="shared" si="33"/>
        <v>0</v>
      </c>
      <c r="BB83">
        <f t="shared" si="33"/>
        <v>0</v>
      </c>
      <c r="BC83">
        <f t="shared" si="33"/>
        <v>0</v>
      </c>
      <c r="BD83">
        <f t="shared" si="45"/>
        <v>0</v>
      </c>
      <c r="BE83">
        <f t="shared" si="45"/>
        <v>0</v>
      </c>
      <c r="BF83">
        <f t="shared" si="45"/>
        <v>0</v>
      </c>
      <c r="BG83">
        <f t="shared" si="45"/>
        <v>0</v>
      </c>
      <c r="BH83">
        <f t="shared" si="45"/>
        <v>0</v>
      </c>
      <c r="BI83">
        <f t="shared" si="45"/>
        <v>0</v>
      </c>
      <c r="BJ83">
        <f t="shared" si="45"/>
        <v>0</v>
      </c>
      <c r="BK83">
        <f t="shared" si="45"/>
        <v>0</v>
      </c>
      <c r="BL83">
        <f t="shared" si="45"/>
        <v>0</v>
      </c>
      <c r="BM83">
        <f t="shared" si="44"/>
        <v>0</v>
      </c>
      <c r="BN83">
        <f t="shared" si="44"/>
        <v>0</v>
      </c>
      <c r="BO83">
        <f t="shared" si="44"/>
        <v>0</v>
      </c>
      <c r="BP83">
        <f t="shared" si="44"/>
        <v>0</v>
      </c>
      <c r="BQ83">
        <f t="shared" si="44"/>
        <v>0</v>
      </c>
      <c r="BR83">
        <f t="shared" si="44"/>
        <v>0</v>
      </c>
      <c r="BS83">
        <f t="shared" si="44"/>
        <v>0</v>
      </c>
      <c r="BT83">
        <f t="shared" si="44"/>
        <v>0</v>
      </c>
      <c r="BU83">
        <f t="shared" si="44"/>
        <v>0</v>
      </c>
      <c r="BV83">
        <f t="shared" si="44"/>
        <v>0</v>
      </c>
      <c r="BW83">
        <f t="shared" si="44"/>
        <v>0</v>
      </c>
      <c r="BX83">
        <f t="shared" si="44"/>
        <v>0</v>
      </c>
      <c r="BY83">
        <f t="shared" si="44"/>
        <v>0</v>
      </c>
      <c r="BZ83">
        <f t="shared" si="44"/>
        <v>0</v>
      </c>
      <c r="CA83">
        <f t="shared" si="44"/>
        <v>0</v>
      </c>
      <c r="CB83">
        <f t="shared" si="36"/>
        <v>0</v>
      </c>
      <c r="CC83">
        <f t="shared" si="36"/>
        <v>0</v>
      </c>
      <c r="CD83">
        <f t="shared" si="36"/>
        <v>0</v>
      </c>
      <c r="CE83">
        <f t="shared" si="36"/>
        <v>0</v>
      </c>
      <c r="CF83">
        <f t="shared" si="36"/>
        <v>0</v>
      </c>
      <c r="CG83">
        <f t="shared" si="36"/>
        <v>0</v>
      </c>
      <c r="CH83">
        <f t="shared" si="36"/>
        <v>0</v>
      </c>
      <c r="CI83">
        <f t="shared" si="36"/>
        <v>0</v>
      </c>
      <c r="CJ83">
        <f t="shared" si="36"/>
        <v>0</v>
      </c>
      <c r="CK83">
        <f t="shared" si="36"/>
        <v>0</v>
      </c>
      <c r="CL83">
        <f t="shared" si="36"/>
        <v>0</v>
      </c>
      <c r="CM83">
        <f t="shared" si="36"/>
        <v>0</v>
      </c>
      <c r="CN83">
        <f t="shared" si="35"/>
        <v>0</v>
      </c>
      <c r="CO83">
        <f t="shared" si="35"/>
        <v>0</v>
      </c>
      <c r="CP83">
        <f t="shared" si="35"/>
        <v>0</v>
      </c>
      <c r="CQ83">
        <f t="shared" si="35"/>
        <v>0</v>
      </c>
      <c r="CR83">
        <f t="shared" si="35"/>
        <v>0</v>
      </c>
      <c r="CS83">
        <f t="shared" si="35"/>
        <v>0</v>
      </c>
      <c r="CT83">
        <f t="shared" si="35"/>
        <v>-8.6261315459777332E-2</v>
      </c>
      <c r="CU83">
        <f t="shared" si="35"/>
        <v>1.0147729096597944</v>
      </c>
      <c r="CV83">
        <f t="shared" si="35"/>
        <v>-8.6261315459777332E-2</v>
      </c>
      <c r="CW83">
        <f t="shared" si="27"/>
        <v>0</v>
      </c>
      <c r="CX83">
        <f t="shared" si="32"/>
        <v>0</v>
      </c>
      <c r="DA83">
        <f t="shared" si="39"/>
        <v>46105.334019251393</v>
      </c>
      <c r="DB83">
        <f t="shared" si="40"/>
        <v>13668.665980748607</v>
      </c>
    </row>
    <row r="84" spans="1:106" x14ac:dyDescent="0.2">
      <c r="A84" s="11">
        <v>1</v>
      </c>
      <c r="B84" s="2">
        <v>65.8</v>
      </c>
      <c r="C84" s="3">
        <v>104.7</v>
      </c>
      <c r="D84" s="2">
        <v>755</v>
      </c>
      <c r="E84" s="3">
        <v>54505.7</v>
      </c>
      <c r="F84" s="2">
        <v>65.5</v>
      </c>
      <c r="G84" s="12">
        <v>7895.2384719082183</v>
      </c>
      <c r="H84">
        <f t="shared" si="41"/>
        <v>7895.2384719082183</v>
      </c>
      <c r="J84" s="9">
        <v>53783</v>
      </c>
      <c r="Q84">
        <v>83</v>
      </c>
      <c r="R84">
        <f t="shared" si="43"/>
        <v>0</v>
      </c>
      <c r="S84">
        <f t="shared" si="43"/>
        <v>0</v>
      </c>
      <c r="T84">
        <f t="shared" si="43"/>
        <v>0</v>
      </c>
      <c r="U84">
        <f t="shared" si="43"/>
        <v>0</v>
      </c>
      <c r="V84">
        <f t="shared" si="43"/>
        <v>0</v>
      </c>
      <c r="W84">
        <f t="shared" si="43"/>
        <v>0</v>
      </c>
      <c r="X84">
        <f t="shared" si="43"/>
        <v>0</v>
      </c>
      <c r="Y84">
        <f t="shared" si="43"/>
        <v>0</v>
      </c>
      <c r="Z84">
        <f t="shared" si="43"/>
        <v>0</v>
      </c>
      <c r="AA84">
        <f t="shared" si="43"/>
        <v>0</v>
      </c>
      <c r="AB84">
        <f t="shared" si="43"/>
        <v>0</v>
      </c>
      <c r="AC84">
        <f t="shared" si="43"/>
        <v>0</v>
      </c>
      <c r="AD84">
        <f t="shared" si="43"/>
        <v>0</v>
      </c>
      <c r="AE84">
        <f t="shared" si="43"/>
        <v>0</v>
      </c>
      <c r="AF84">
        <f t="shared" si="43"/>
        <v>0</v>
      </c>
      <c r="AG84">
        <f t="shared" si="43"/>
        <v>0</v>
      </c>
      <c r="AH84">
        <f t="shared" si="46"/>
        <v>0</v>
      </c>
      <c r="AI84">
        <f t="shared" si="46"/>
        <v>0</v>
      </c>
      <c r="AJ84">
        <f t="shared" si="46"/>
        <v>0</v>
      </c>
      <c r="AK84">
        <f t="shared" si="46"/>
        <v>0</v>
      </c>
      <c r="AL84">
        <f t="shared" si="46"/>
        <v>0</v>
      </c>
      <c r="AM84">
        <f t="shared" si="46"/>
        <v>0</v>
      </c>
      <c r="AN84">
        <f t="shared" si="46"/>
        <v>0</v>
      </c>
      <c r="AO84">
        <f t="shared" si="46"/>
        <v>0</v>
      </c>
      <c r="AP84">
        <f t="shared" si="46"/>
        <v>0</v>
      </c>
      <c r="AQ84">
        <f t="shared" si="46"/>
        <v>0</v>
      </c>
      <c r="AR84">
        <f t="shared" si="46"/>
        <v>0</v>
      </c>
      <c r="AS84">
        <f t="shared" si="46"/>
        <v>0</v>
      </c>
      <c r="AT84">
        <f t="shared" si="46"/>
        <v>0</v>
      </c>
      <c r="AU84">
        <f t="shared" si="46"/>
        <v>0</v>
      </c>
      <c r="AV84">
        <f t="shared" si="46"/>
        <v>0</v>
      </c>
      <c r="AW84">
        <f t="shared" si="33"/>
        <v>0</v>
      </c>
      <c r="AX84">
        <f t="shared" si="33"/>
        <v>0</v>
      </c>
      <c r="AY84">
        <f t="shared" si="33"/>
        <v>0</v>
      </c>
      <c r="AZ84">
        <f t="shared" si="33"/>
        <v>0</v>
      </c>
      <c r="BA84">
        <f t="shared" si="33"/>
        <v>0</v>
      </c>
      <c r="BB84">
        <f t="shared" si="33"/>
        <v>0</v>
      </c>
      <c r="BC84">
        <f t="shared" si="33"/>
        <v>0</v>
      </c>
      <c r="BD84">
        <f t="shared" si="45"/>
        <v>0</v>
      </c>
      <c r="BE84">
        <f t="shared" si="45"/>
        <v>0</v>
      </c>
      <c r="BF84">
        <f t="shared" si="45"/>
        <v>0</v>
      </c>
      <c r="BG84">
        <f t="shared" si="45"/>
        <v>0</v>
      </c>
      <c r="BH84">
        <f t="shared" si="45"/>
        <v>0</v>
      </c>
      <c r="BI84">
        <f t="shared" si="45"/>
        <v>0</v>
      </c>
      <c r="BJ84">
        <f t="shared" si="45"/>
        <v>0</v>
      </c>
      <c r="BK84">
        <f t="shared" si="45"/>
        <v>0</v>
      </c>
      <c r="BL84">
        <f t="shared" si="45"/>
        <v>0</v>
      </c>
      <c r="BM84">
        <f t="shared" si="44"/>
        <v>0</v>
      </c>
      <c r="BN84">
        <f t="shared" si="44"/>
        <v>0</v>
      </c>
      <c r="BO84">
        <f t="shared" si="44"/>
        <v>0</v>
      </c>
      <c r="BP84">
        <f t="shared" si="44"/>
        <v>0</v>
      </c>
      <c r="BQ84">
        <f t="shared" si="44"/>
        <v>0</v>
      </c>
      <c r="BR84">
        <f t="shared" si="44"/>
        <v>0</v>
      </c>
      <c r="BS84">
        <f t="shared" si="44"/>
        <v>0</v>
      </c>
      <c r="BT84">
        <f t="shared" si="44"/>
        <v>0</v>
      </c>
      <c r="BU84">
        <f t="shared" si="44"/>
        <v>0</v>
      </c>
      <c r="BV84">
        <f t="shared" si="44"/>
        <v>0</v>
      </c>
      <c r="BW84">
        <f t="shared" si="44"/>
        <v>0</v>
      </c>
      <c r="BX84">
        <f t="shared" si="44"/>
        <v>0</v>
      </c>
      <c r="BY84">
        <f t="shared" si="44"/>
        <v>0</v>
      </c>
      <c r="BZ84">
        <f t="shared" si="44"/>
        <v>0</v>
      </c>
      <c r="CA84">
        <f t="shared" si="44"/>
        <v>0</v>
      </c>
      <c r="CB84">
        <f t="shared" si="36"/>
        <v>0</v>
      </c>
      <c r="CC84">
        <f t="shared" si="36"/>
        <v>0</v>
      </c>
      <c r="CD84">
        <f t="shared" si="36"/>
        <v>0</v>
      </c>
      <c r="CE84">
        <f t="shared" si="36"/>
        <v>0</v>
      </c>
      <c r="CF84">
        <f t="shared" si="36"/>
        <v>0</v>
      </c>
      <c r="CG84">
        <f t="shared" si="36"/>
        <v>0</v>
      </c>
      <c r="CH84">
        <f t="shared" si="36"/>
        <v>0</v>
      </c>
      <c r="CI84">
        <f t="shared" ref="CI84:CQ84" si="47">IF(AND(CI$1=$Q84,OR(CI$1=1,CI$1=85)),$L$2,IF(ABS(CI$1-$Q84)=1,$N$2,IF(CI$1=$Q84,$M$2,0)))</f>
        <v>0</v>
      </c>
      <c r="CJ84">
        <f t="shared" si="47"/>
        <v>0</v>
      </c>
      <c r="CK84">
        <f t="shared" si="47"/>
        <v>0</v>
      </c>
      <c r="CL84">
        <f t="shared" si="47"/>
        <v>0</v>
      </c>
      <c r="CM84">
        <f t="shared" si="47"/>
        <v>0</v>
      </c>
      <c r="CN84">
        <f t="shared" si="47"/>
        <v>0</v>
      </c>
      <c r="CO84">
        <f t="shared" si="47"/>
        <v>0</v>
      </c>
      <c r="CP84">
        <f t="shared" si="47"/>
        <v>0</v>
      </c>
      <c r="CQ84">
        <f t="shared" si="47"/>
        <v>0</v>
      </c>
      <c r="CR84">
        <f t="shared" si="35"/>
        <v>0</v>
      </c>
      <c r="CS84">
        <f t="shared" si="35"/>
        <v>0</v>
      </c>
      <c r="CT84">
        <f t="shared" si="35"/>
        <v>0</v>
      </c>
      <c r="CU84">
        <f t="shared" si="35"/>
        <v>-8.6261315459777332E-2</v>
      </c>
      <c r="CV84">
        <f t="shared" si="35"/>
        <v>1.0147729096597944</v>
      </c>
      <c r="CW84">
        <f t="shared" si="27"/>
        <v>-8.6261315459777332E-2</v>
      </c>
      <c r="CX84">
        <f t="shared" si="32"/>
        <v>0</v>
      </c>
      <c r="DA84">
        <f t="shared" si="39"/>
        <v>45889.028151176652</v>
      </c>
      <c r="DB84">
        <f t="shared" si="40"/>
        <v>7893.9718488233484</v>
      </c>
    </row>
    <row r="85" spans="1:106" x14ac:dyDescent="0.2">
      <c r="A85" s="11">
        <v>1</v>
      </c>
      <c r="B85" s="2">
        <v>56</v>
      </c>
      <c r="C85" s="3">
        <v>99.6</v>
      </c>
      <c r="D85" s="2">
        <v>657.2</v>
      </c>
      <c r="E85" s="3">
        <v>78</v>
      </c>
      <c r="F85" s="2">
        <v>61.8</v>
      </c>
      <c r="G85" s="12">
        <v>4496.3334565643563</v>
      </c>
      <c r="H85">
        <f t="shared" si="41"/>
        <v>4496.3334565643563</v>
      </c>
      <c r="J85" s="9">
        <v>24696</v>
      </c>
      <c r="Q85">
        <v>84</v>
      </c>
      <c r="R85">
        <f t="shared" si="43"/>
        <v>0</v>
      </c>
      <c r="S85">
        <f t="shared" si="43"/>
        <v>0</v>
      </c>
      <c r="T85">
        <f t="shared" si="43"/>
        <v>0</v>
      </c>
      <c r="U85">
        <f t="shared" si="43"/>
        <v>0</v>
      </c>
      <c r="V85">
        <f t="shared" si="43"/>
        <v>0</v>
      </c>
      <c r="W85">
        <f t="shared" si="43"/>
        <v>0</v>
      </c>
      <c r="X85">
        <f t="shared" si="43"/>
        <v>0</v>
      </c>
      <c r="Y85">
        <f t="shared" si="43"/>
        <v>0</v>
      </c>
      <c r="Z85">
        <f t="shared" si="43"/>
        <v>0</v>
      </c>
      <c r="AA85">
        <f t="shared" si="43"/>
        <v>0</v>
      </c>
      <c r="AB85">
        <f t="shared" si="43"/>
        <v>0</v>
      </c>
      <c r="AC85">
        <f t="shared" si="43"/>
        <v>0</v>
      </c>
      <c r="AD85">
        <f t="shared" si="43"/>
        <v>0</v>
      </c>
      <c r="AE85">
        <f t="shared" si="43"/>
        <v>0</v>
      </c>
      <c r="AF85">
        <f t="shared" si="43"/>
        <v>0</v>
      </c>
      <c r="AG85">
        <f t="shared" ref="AG85" si="48">IF(AND(AG$1=$Q85,OR(AG$1=1,AG$1=85)),$L$2,IF(ABS(AG$1-$Q85)=1,$N$2,IF(AG$1=$Q85,$M$2,0)))</f>
        <v>0</v>
      </c>
      <c r="AH85">
        <f t="shared" si="46"/>
        <v>0</v>
      </c>
      <c r="AI85">
        <f t="shared" si="46"/>
        <v>0</v>
      </c>
      <c r="AJ85">
        <f t="shared" si="46"/>
        <v>0</v>
      </c>
      <c r="AK85">
        <f t="shared" si="46"/>
        <v>0</v>
      </c>
      <c r="AL85">
        <f t="shared" si="46"/>
        <v>0</v>
      </c>
      <c r="AM85">
        <f t="shared" si="46"/>
        <v>0</v>
      </c>
      <c r="AN85">
        <f t="shared" si="46"/>
        <v>0</v>
      </c>
      <c r="AO85">
        <f t="shared" si="46"/>
        <v>0</v>
      </c>
      <c r="AP85">
        <f t="shared" si="46"/>
        <v>0</v>
      </c>
      <c r="AQ85">
        <f t="shared" si="46"/>
        <v>0</v>
      </c>
      <c r="AR85">
        <f t="shared" si="46"/>
        <v>0</v>
      </c>
      <c r="AS85">
        <f t="shared" si="46"/>
        <v>0</v>
      </c>
      <c r="AT85">
        <f t="shared" si="46"/>
        <v>0</v>
      </c>
      <c r="AU85">
        <f t="shared" si="46"/>
        <v>0</v>
      </c>
      <c r="AV85">
        <f t="shared" si="46"/>
        <v>0</v>
      </c>
      <c r="AW85">
        <f t="shared" si="33"/>
        <v>0</v>
      </c>
      <c r="AX85">
        <f t="shared" si="33"/>
        <v>0</v>
      </c>
      <c r="AY85">
        <f t="shared" si="33"/>
        <v>0</v>
      </c>
      <c r="AZ85">
        <f t="shared" si="33"/>
        <v>0</v>
      </c>
      <c r="BA85">
        <f t="shared" si="33"/>
        <v>0</v>
      </c>
      <c r="BB85">
        <f t="shared" si="33"/>
        <v>0</v>
      </c>
      <c r="BC85">
        <f t="shared" si="33"/>
        <v>0</v>
      </c>
      <c r="BD85">
        <f t="shared" si="45"/>
        <v>0</v>
      </c>
      <c r="BE85">
        <f t="shared" si="45"/>
        <v>0</v>
      </c>
      <c r="BF85">
        <f t="shared" si="45"/>
        <v>0</v>
      </c>
      <c r="BG85">
        <f t="shared" si="45"/>
        <v>0</v>
      </c>
      <c r="BH85">
        <f t="shared" si="45"/>
        <v>0</v>
      </c>
      <c r="BI85">
        <f t="shared" si="45"/>
        <v>0</v>
      </c>
      <c r="BJ85">
        <f t="shared" si="45"/>
        <v>0</v>
      </c>
      <c r="BK85">
        <f t="shared" si="45"/>
        <v>0</v>
      </c>
      <c r="BL85">
        <f t="shared" si="45"/>
        <v>0</v>
      </c>
      <c r="BM85">
        <f t="shared" si="44"/>
        <v>0</v>
      </c>
      <c r="BN85">
        <f t="shared" si="44"/>
        <v>0</v>
      </c>
      <c r="BO85">
        <f t="shared" si="44"/>
        <v>0</v>
      </c>
      <c r="BP85">
        <f t="shared" si="44"/>
        <v>0</v>
      </c>
      <c r="BQ85">
        <f t="shared" si="44"/>
        <v>0</v>
      </c>
      <c r="BR85">
        <f t="shared" si="44"/>
        <v>0</v>
      </c>
      <c r="BS85">
        <f t="shared" si="44"/>
        <v>0</v>
      </c>
      <c r="BT85">
        <f t="shared" si="44"/>
        <v>0</v>
      </c>
      <c r="BU85">
        <f t="shared" si="44"/>
        <v>0</v>
      </c>
      <c r="BV85">
        <f t="shared" si="44"/>
        <v>0</v>
      </c>
      <c r="BW85">
        <f t="shared" si="44"/>
        <v>0</v>
      </c>
      <c r="BX85">
        <f t="shared" si="44"/>
        <v>0</v>
      </c>
      <c r="BY85">
        <f t="shared" si="44"/>
        <v>0</v>
      </c>
      <c r="BZ85">
        <f t="shared" si="44"/>
        <v>0</v>
      </c>
      <c r="CA85">
        <f t="shared" si="44"/>
        <v>0</v>
      </c>
      <c r="CB85">
        <f t="shared" si="44"/>
        <v>0</v>
      </c>
      <c r="CC85">
        <f t="shared" ref="CC85:CQ86" si="49">IF(AND(CC$1=$Q85,OR(CC$1=1,CC$1=85)),$L$2,IF(ABS(CC$1-$Q85)=1,$N$2,IF(CC$1=$Q85,$M$2,0)))</f>
        <v>0</v>
      </c>
      <c r="CD85">
        <f t="shared" si="49"/>
        <v>0</v>
      </c>
      <c r="CE85">
        <f t="shared" si="49"/>
        <v>0</v>
      </c>
      <c r="CF85">
        <f t="shared" si="49"/>
        <v>0</v>
      </c>
      <c r="CG85">
        <f t="shared" si="49"/>
        <v>0</v>
      </c>
      <c r="CH85">
        <f t="shared" si="49"/>
        <v>0</v>
      </c>
      <c r="CI85">
        <f t="shared" si="49"/>
        <v>0</v>
      </c>
      <c r="CJ85">
        <f t="shared" si="49"/>
        <v>0</v>
      </c>
      <c r="CK85">
        <f t="shared" si="49"/>
        <v>0</v>
      </c>
      <c r="CL85">
        <f t="shared" si="49"/>
        <v>0</v>
      </c>
      <c r="CM85">
        <f t="shared" si="49"/>
        <v>0</v>
      </c>
      <c r="CN85">
        <f t="shared" si="49"/>
        <v>0</v>
      </c>
      <c r="CO85">
        <f t="shared" si="49"/>
        <v>0</v>
      </c>
      <c r="CP85">
        <f t="shared" si="49"/>
        <v>0</v>
      </c>
      <c r="CQ85">
        <f t="shared" si="49"/>
        <v>0</v>
      </c>
      <c r="CR85">
        <f t="shared" si="35"/>
        <v>0</v>
      </c>
      <c r="CS85">
        <f t="shared" si="35"/>
        <v>0</v>
      </c>
      <c r="CT85">
        <f t="shared" si="35"/>
        <v>0</v>
      </c>
      <c r="CU85">
        <f t="shared" si="35"/>
        <v>0</v>
      </c>
      <c r="CV85">
        <f t="shared" si="35"/>
        <v>-8.6261315459777332E-2</v>
      </c>
      <c r="CW85">
        <f t="shared" si="27"/>
        <v>1.0147729096597944</v>
      </c>
      <c r="CX85">
        <f t="shared" si="32"/>
        <v>-8.6261315459777332E-2</v>
      </c>
      <c r="DA85">
        <f t="shared" si="39"/>
        <v>20201.609539794757</v>
      </c>
      <c r="DB85">
        <f t="shared" si="40"/>
        <v>4494.3904602052426</v>
      </c>
    </row>
    <row r="86" spans="1:106" x14ac:dyDescent="0.2">
      <c r="A86" s="11">
        <v>1</v>
      </c>
      <c r="B86" s="6">
        <v>75.400000000000006</v>
      </c>
      <c r="C86" s="7">
        <v>104.3</v>
      </c>
      <c r="D86" s="6">
        <v>1278.3</v>
      </c>
      <c r="E86" s="7">
        <v>32.200000000000003</v>
      </c>
      <c r="F86" s="6">
        <v>84.7</v>
      </c>
      <c r="G86" s="12">
        <v>11553.215591463697</v>
      </c>
      <c r="H86">
        <f t="shared" si="41"/>
        <v>11553.215591463697</v>
      </c>
      <c r="J86" s="9">
        <v>78812</v>
      </c>
      <c r="Q86">
        <v>85</v>
      </c>
      <c r="R86">
        <f t="shared" ref="R86:AG86" si="50">IF(AND(R$1=$Q86,OR(R$1=1,R$1=85)),$L$2,IF(ABS(R$1-$Q86)=1,$N$2,IF(R$1=$Q86,$M$2,0)))</f>
        <v>0</v>
      </c>
      <c r="S86">
        <f t="shared" si="50"/>
        <v>0</v>
      </c>
      <c r="T86">
        <f t="shared" si="50"/>
        <v>0</v>
      </c>
      <c r="U86">
        <f t="shared" si="50"/>
        <v>0</v>
      </c>
      <c r="V86">
        <f t="shared" si="50"/>
        <v>0</v>
      </c>
      <c r="W86">
        <f t="shared" si="50"/>
        <v>0</v>
      </c>
      <c r="X86">
        <f t="shared" si="50"/>
        <v>0</v>
      </c>
      <c r="Y86">
        <f t="shared" si="50"/>
        <v>0</v>
      </c>
      <c r="Z86">
        <f t="shared" si="50"/>
        <v>0</v>
      </c>
      <c r="AA86">
        <f t="shared" si="50"/>
        <v>0</v>
      </c>
      <c r="AB86">
        <f t="shared" si="50"/>
        <v>0</v>
      </c>
      <c r="AC86">
        <f t="shared" si="50"/>
        <v>0</v>
      </c>
      <c r="AD86">
        <f t="shared" si="50"/>
        <v>0</v>
      </c>
      <c r="AE86">
        <f t="shared" si="50"/>
        <v>0</v>
      </c>
      <c r="AF86">
        <f t="shared" si="50"/>
        <v>0</v>
      </c>
      <c r="AG86">
        <f t="shared" si="50"/>
        <v>0</v>
      </c>
      <c r="AH86">
        <f t="shared" si="46"/>
        <v>0</v>
      </c>
      <c r="AI86">
        <f t="shared" si="46"/>
        <v>0</v>
      </c>
      <c r="AJ86">
        <f t="shared" si="46"/>
        <v>0</v>
      </c>
      <c r="AK86">
        <f t="shared" si="46"/>
        <v>0</v>
      </c>
      <c r="AL86">
        <f t="shared" si="46"/>
        <v>0</v>
      </c>
      <c r="AM86">
        <f t="shared" si="46"/>
        <v>0</v>
      </c>
      <c r="AN86">
        <f t="shared" si="46"/>
        <v>0</v>
      </c>
      <c r="AO86">
        <f t="shared" si="46"/>
        <v>0</v>
      </c>
      <c r="AP86">
        <f t="shared" si="46"/>
        <v>0</v>
      </c>
      <c r="AQ86">
        <f t="shared" si="46"/>
        <v>0</v>
      </c>
      <c r="AR86">
        <f t="shared" si="46"/>
        <v>0</v>
      </c>
      <c r="AS86">
        <f t="shared" si="46"/>
        <v>0</v>
      </c>
      <c r="AT86">
        <f t="shared" si="46"/>
        <v>0</v>
      </c>
      <c r="AU86">
        <f t="shared" si="46"/>
        <v>0</v>
      </c>
      <c r="AV86">
        <f t="shared" si="46"/>
        <v>0</v>
      </c>
      <c r="AW86">
        <f t="shared" si="33"/>
        <v>0</v>
      </c>
      <c r="AX86">
        <f t="shared" si="33"/>
        <v>0</v>
      </c>
      <c r="AY86">
        <f t="shared" si="33"/>
        <v>0</v>
      </c>
      <c r="AZ86">
        <f t="shared" si="33"/>
        <v>0</v>
      </c>
      <c r="BA86">
        <f t="shared" si="33"/>
        <v>0</v>
      </c>
      <c r="BB86">
        <f t="shared" si="33"/>
        <v>0</v>
      </c>
      <c r="BC86">
        <f t="shared" si="33"/>
        <v>0</v>
      </c>
      <c r="BD86">
        <f t="shared" si="45"/>
        <v>0</v>
      </c>
      <c r="BE86">
        <f t="shared" si="45"/>
        <v>0</v>
      </c>
      <c r="BF86">
        <f t="shared" si="45"/>
        <v>0</v>
      </c>
      <c r="BG86">
        <f t="shared" si="45"/>
        <v>0</v>
      </c>
      <c r="BH86">
        <f t="shared" si="45"/>
        <v>0</v>
      </c>
      <c r="BI86">
        <f t="shared" si="45"/>
        <v>0</v>
      </c>
      <c r="BJ86">
        <f t="shared" si="45"/>
        <v>0</v>
      </c>
      <c r="BK86">
        <f t="shared" si="45"/>
        <v>0</v>
      </c>
      <c r="BL86">
        <f t="shared" si="45"/>
        <v>0</v>
      </c>
      <c r="BM86">
        <f t="shared" si="44"/>
        <v>0</v>
      </c>
      <c r="BN86">
        <f t="shared" si="44"/>
        <v>0</v>
      </c>
      <c r="BO86">
        <f t="shared" si="44"/>
        <v>0</v>
      </c>
      <c r="BP86">
        <f t="shared" si="44"/>
        <v>0</v>
      </c>
      <c r="BQ86">
        <f t="shared" si="44"/>
        <v>0</v>
      </c>
      <c r="BR86">
        <f t="shared" si="44"/>
        <v>0</v>
      </c>
      <c r="BS86">
        <f t="shared" si="44"/>
        <v>0</v>
      </c>
      <c r="BT86">
        <f t="shared" si="44"/>
        <v>0</v>
      </c>
      <c r="BU86">
        <f t="shared" si="44"/>
        <v>0</v>
      </c>
      <c r="BV86">
        <f t="shared" si="44"/>
        <v>0</v>
      </c>
      <c r="BW86">
        <f t="shared" si="44"/>
        <v>0</v>
      </c>
      <c r="BX86">
        <f t="shared" si="44"/>
        <v>0</v>
      </c>
      <c r="BY86">
        <f t="shared" si="44"/>
        <v>0</v>
      </c>
      <c r="BZ86">
        <f t="shared" si="44"/>
        <v>0</v>
      </c>
      <c r="CA86">
        <f t="shared" si="44"/>
        <v>0</v>
      </c>
      <c r="CB86">
        <f t="shared" si="44"/>
        <v>0</v>
      </c>
      <c r="CC86">
        <f t="shared" si="49"/>
        <v>0</v>
      </c>
      <c r="CD86">
        <f t="shared" si="49"/>
        <v>0</v>
      </c>
      <c r="CE86">
        <f t="shared" si="49"/>
        <v>0</v>
      </c>
      <c r="CF86">
        <f t="shared" si="49"/>
        <v>0</v>
      </c>
      <c r="CG86">
        <f t="shared" si="49"/>
        <v>0</v>
      </c>
      <c r="CH86">
        <f t="shared" si="49"/>
        <v>0</v>
      </c>
      <c r="CI86">
        <f t="shared" si="49"/>
        <v>0</v>
      </c>
      <c r="CJ86">
        <f t="shared" si="49"/>
        <v>0</v>
      </c>
      <c r="CK86">
        <f t="shared" si="49"/>
        <v>0</v>
      </c>
      <c r="CL86">
        <f t="shared" si="49"/>
        <v>0</v>
      </c>
      <c r="CM86">
        <f t="shared" si="49"/>
        <v>0</v>
      </c>
      <c r="CN86">
        <f t="shared" si="49"/>
        <v>0</v>
      </c>
      <c r="CO86">
        <f t="shared" si="49"/>
        <v>0</v>
      </c>
      <c r="CP86">
        <f t="shared" si="49"/>
        <v>0</v>
      </c>
      <c r="CQ86">
        <f t="shared" si="49"/>
        <v>0</v>
      </c>
      <c r="CR86">
        <f t="shared" si="35"/>
        <v>0</v>
      </c>
      <c r="CS86">
        <f t="shared" si="35"/>
        <v>0</v>
      </c>
      <c r="CT86">
        <f t="shared" si="35"/>
        <v>0</v>
      </c>
      <c r="CU86">
        <f t="shared" si="35"/>
        <v>0</v>
      </c>
      <c r="CV86">
        <f t="shared" si="35"/>
        <v>0</v>
      </c>
      <c r="CW86">
        <f t="shared" si="27"/>
        <v>-8.6261315459777332E-2</v>
      </c>
      <c r="CX86">
        <f t="shared" si="32"/>
        <v>1.0073864548298972</v>
      </c>
      <c r="DA86">
        <f t="shared" si="39"/>
        <v>67243.766817914016</v>
      </c>
      <c r="DB86">
        <f t="shared" si="40"/>
        <v>11568.233182085984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3BB-A077-A949-A6A5-4EC8100B4FC3}">
  <dimension ref="A1:N86"/>
  <sheetViews>
    <sheetView zoomScale="75" workbookViewId="0">
      <selection activeCell="K4" sqref="K4"/>
    </sheetView>
  </sheetViews>
  <sheetFormatPr baseColWidth="10" defaultRowHeight="16" x14ac:dyDescent="0.2"/>
  <cols>
    <col min="8" max="8" width="17" customWidth="1"/>
    <col min="11" max="11" width="11.1640625" bestFit="1" customWidth="1"/>
  </cols>
  <sheetData>
    <row r="1" spans="1:14" x14ac:dyDescent="0.2">
      <c r="A1" t="s">
        <v>25</v>
      </c>
      <c r="B1" t="s">
        <v>17</v>
      </c>
      <c r="C1" t="s">
        <v>26</v>
      </c>
      <c r="D1" t="s">
        <v>30</v>
      </c>
      <c r="G1" t="s">
        <v>31</v>
      </c>
      <c r="H1">
        <f>AVERAGE(A2:A86)</f>
        <v>30321.904145305554</v>
      </c>
      <c r="L1" t="s">
        <v>40</v>
      </c>
      <c r="M1" t="s">
        <v>39</v>
      </c>
      <c r="N1" t="s">
        <v>41</v>
      </c>
    </row>
    <row r="2" spans="1:14" x14ac:dyDescent="0.2">
      <c r="A2">
        <v>29747.403023027058</v>
      </c>
      <c r="B2" s="9">
        <v>30778</v>
      </c>
      <c r="C2">
        <f>B2-A2</f>
        <v>1030.5969769729418</v>
      </c>
      <c r="D2">
        <f>A2-$H$1</f>
        <v>-574.50112227849604</v>
      </c>
      <c r="G2" t="s">
        <v>32</v>
      </c>
      <c r="H2">
        <f>SUMSQ(C2:C86)</f>
        <v>4453689696.3822203</v>
      </c>
      <c r="L2">
        <f>C3</f>
        <v>-4060.527913153237</v>
      </c>
      <c r="M2">
        <f>C2</f>
        <v>1030.5969769729418</v>
      </c>
      <c r="N2">
        <f>L2-M2</f>
        <v>-5091.1248901261788</v>
      </c>
    </row>
    <row r="3" spans="1:14" x14ac:dyDescent="0.2">
      <c r="A3">
        <v>30645.527913153237</v>
      </c>
      <c r="B3" s="9">
        <v>26585</v>
      </c>
      <c r="C3">
        <f t="shared" ref="C3:C66" si="0">B3-A3</f>
        <v>-4060.527913153237</v>
      </c>
      <c r="D3">
        <f t="shared" ref="D3:D66" si="1">A3-$H$1</f>
        <v>323.62376784768276</v>
      </c>
      <c r="G3" t="s">
        <v>33</v>
      </c>
      <c r="H3">
        <f>SUMSQ(D2:D86)</f>
        <v>9920177652.4801483</v>
      </c>
      <c r="L3">
        <f t="shared" ref="L3:L66" si="2">C4</f>
        <v>-1067.3396029293654</v>
      </c>
      <c r="M3">
        <f t="shared" ref="M3:M66" si="3">C3</f>
        <v>-4060.527913153237</v>
      </c>
      <c r="N3">
        <f t="shared" ref="N3:N66" si="4">L3-M3</f>
        <v>2993.1883102238717</v>
      </c>
    </row>
    <row r="4" spans="1:14" x14ac:dyDescent="0.2">
      <c r="A4">
        <v>24606.339602929365</v>
      </c>
      <c r="B4" s="9">
        <v>23539</v>
      </c>
      <c r="C4">
        <f t="shared" si="0"/>
        <v>-1067.3396029293654</v>
      </c>
      <c r="D4">
        <f t="shared" si="1"/>
        <v>-5715.5645423761889</v>
      </c>
      <c r="G4" t="s">
        <v>34</v>
      </c>
      <c r="H4">
        <f>H2+H3</f>
        <v>14373867348.86237</v>
      </c>
      <c r="J4" t="s">
        <v>38</v>
      </c>
      <c r="K4">
        <f>SUMSQ(N2:N85)/SUMSQ(C2:C86)</f>
        <v>1.803145519559376</v>
      </c>
      <c r="L4">
        <f t="shared" si="2"/>
        <v>5572.7634105115249</v>
      </c>
      <c r="M4">
        <f t="shared" si="3"/>
        <v>-1067.3396029293654</v>
      </c>
      <c r="N4">
        <f t="shared" si="4"/>
        <v>6640.1030134408902</v>
      </c>
    </row>
    <row r="5" spans="1:14" x14ac:dyDescent="0.2">
      <c r="A5">
        <v>24716.236589488475</v>
      </c>
      <c r="B5" s="9">
        <v>30289</v>
      </c>
      <c r="C5">
        <f t="shared" si="0"/>
        <v>5572.7634105115249</v>
      </c>
      <c r="D5">
        <f t="shared" si="1"/>
        <v>-5605.6675558170791</v>
      </c>
      <c r="G5" t="s">
        <v>35</v>
      </c>
      <c r="H5">
        <f>H3/H4</f>
        <v>0.69015369431980245</v>
      </c>
      <c r="L5">
        <f t="shared" si="2"/>
        <v>3847.0305774145745</v>
      </c>
      <c r="M5">
        <f t="shared" si="3"/>
        <v>5572.7634105115249</v>
      </c>
      <c r="N5">
        <f t="shared" si="4"/>
        <v>-1725.7328330969503</v>
      </c>
    </row>
    <row r="6" spans="1:14" x14ac:dyDescent="0.2">
      <c r="A6">
        <v>20655.969422585425</v>
      </c>
      <c r="B6" s="9">
        <v>24503</v>
      </c>
      <c r="C6">
        <f t="shared" si="0"/>
        <v>3847.0305774145745</v>
      </c>
      <c r="D6">
        <f t="shared" si="1"/>
        <v>-9665.9347227201288</v>
      </c>
      <c r="G6" t="s">
        <v>36</v>
      </c>
      <c r="H6">
        <f>(H3/5)/(H2/79)</f>
        <v>35.193023671251041</v>
      </c>
      <c r="L6">
        <f t="shared" si="2"/>
        <v>5091.8526375851725</v>
      </c>
      <c r="M6">
        <f t="shared" si="3"/>
        <v>3847.0305774145745</v>
      </c>
      <c r="N6">
        <f t="shared" si="4"/>
        <v>1244.822060170598</v>
      </c>
    </row>
    <row r="7" spans="1:14" x14ac:dyDescent="0.2">
      <c r="A7">
        <v>24037.147362414828</v>
      </c>
      <c r="B7" s="9">
        <v>29129</v>
      </c>
      <c r="C7">
        <f t="shared" si="0"/>
        <v>5091.8526375851725</v>
      </c>
      <c r="D7">
        <f t="shared" si="1"/>
        <v>-6284.7567828907268</v>
      </c>
      <c r="G7" t="s">
        <v>37</v>
      </c>
      <c r="H7">
        <f>FINV(0.05,5,79)</f>
        <v>2.3302099596894537</v>
      </c>
      <c r="L7">
        <f t="shared" si="2"/>
        <v>-157.68389420773019</v>
      </c>
      <c r="M7">
        <f t="shared" si="3"/>
        <v>5091.8526375851725</v>
      </c>
      <c r="N7">
        <f t="shared" si="4"/>
        <v>-5249.5365317929027</v>
      </c>
    </row>
    <row r="8" spans="1:14" x14ac:dyDescent="0.2">
      <c r="A8">
        <v>23873.68389420773</v>
      </c>
      <c r="B8" s="9">
        <v>23716</v>
      </c>
      <c r="C8">
        <f t="shared" si="0"/>
        <v>-157.68389420773019</v>
      </c>
      <c r="D8">
        <f t="shared" si="1"/>
        <v>-6448.2202510978241</v>
      </c>
      <c r="L8">
        <f t="shared" si="2"/>
        <v>8675.791079189803</v>
      </c>
      <c r="M8">
        <f t="shared" si="3"/>
        <v>-157.68389420773019</v>
      </c>
      <c r="N8">
        <f t="shared" si="4"/>
        <v>8833.4749733975332</v>
      </c>
    </row>
    <row r="9" spans="1:14" x14ac:dyDescent="0.2">
      <c r="A9">
        <v>18599.208920810197</v>
      </c>
      <c r="B9" s="9">
        <v>27275</v>
      </c>
      <c r="C9">
        <f t="shared" si="0"/>
        <v>8675.791079189803</v>
      </c>
      <c r="D9">
        <f t="shared" si="1"/>
        <v>-11722.695224495357</v>
      </c>
      <c r="L9">
        <f t="shared" si="2"/>
        <v>7103.5968404193991</v>
      </c>
      <c r="M9">
        <f t="shared" si="3"/>
        <v>8675.791079189803</v>
      </c>
      <c r="N9">
        <f t="shared" si="4"/>
        <v>-1572.1942387704039</v>
      </c>
    </row>
    <row r="10" spans="1:14" x14ac:dyDescent="0.2">
      <c r="A10">
        <v>22906.403159580601</v>
      </c>
      <c r="B10" s="9">
        <v>30010</v>
      </c>
      <c r="C10">
        <f t="shared" si="0"/>
        <v>7103.5968404193991</v>
      </c>
      <c r="D10">
        <f t="shared" si="1"/>
        <v>-7415.5009857249534</v>
      </c>
      <c r="L10">
        <f t="shared" si="2"/>
        <v>1150.4295784015776</v>
      </c>
      <c r="M10">
        <f t="shared" si="3"/>
        <v>7103.5968404193991</v>
      </c>
      <c r="N10">
        <f t="shared" si="4"/>
        <v>-5953.1672620178215</v>
      </c>
    </row>
    <row r="11" spans="1:14" x14ac:dyDescent="0.2">
      <c r="A11">
        <v>43556.570421598422</v>
      </c>
      <c r="B11" s="9">
        <v>44707</v>
      </c>
      <c r="C11">
        <f t="shared" si="0"/>
        <v>1150.4295784015776</v>
      </c>
      <c r="D11">
        <f t="shared" si="1"/>
        <v>13234.666276292868</v>
      </c>
      <c r="L11">
        <f t="shared" si="2"/>
        <v>-14290.222758405755</v>
      </c>
      <c r="M11">
        <f t="shared" si="3"/>
        <v>1150.4295784015776</v>
      </c>
      <c r="N11">
        <f t="shared" si="4"/>
        <v>-15440.652336807332</v>
      </c>
    </row>
    <row r="12" spans="1:14" x14ac:dyDescent="0.2">
      <c r="A12">
        <v>39185.222758405755</v>
      </c>
      <c r="B12" s="9">
        <v>24895</v>
      </c>
      <c r="C12">
        <f t="shared" si="0"/>
        <v>-14290.222758405755</v>
      </c>
      <c r="D12">
        <f t="shared" si="1"/>
        <v>8863.3186131002003</v>
      </c>
      <c r="L12">
        <f t="shared" si="2"/>
        <v>5698.6663240130074</v>
      </c>
      <c r="M12">
        <f t="shared" si="3"/>
        <v>-14290.222758405755</v>
      </c>
      <c r="N12">
        <f t="shared" si="4"/>
        <v>19988.889082418762</v>
      </c>
    </row>
    <row r="13" spans="1:14" x14ac:dyDescent="0.2">
      <c r="A13">
        <v>19742.333675986993</v>
      </c>
      <c r="B13" s="9">
        <v>25441</v>
      </c>
      <c r="C13">
        <f t="shared" si="0"/>
        <v>5698.6663240130074</v>
      </c>
      <c r="D13">
        <f t="shared" si="1"/>
        <v>-10579.570469318562</v>
      </c>
      <c r="L13">
        <f t="shared" si="2"/>
        <v>4661.0847937316685</v>
      </c>
      <c r="M13">
        <f t="shared" si="3"/>
        <v>5698.6663240130074</v>
      </c>
      <c r="N13">
        <f t="shared" si="4"/>
        <v>-1037.5815302813389</v>
      </c>
    </row>
    <row r="14" spans="1:14" x14ac:dyDescent="0.2">
      <c r="A14">
        <v>21226.915206268332</v>
      </c>
      <c r="B14" s="9">
        <v>25888</v>
      </c>
      <c r="C14">
        <f t="shared" si="0"/>
        <v>4661.0847937316685</v>
      </c>
      <c r="D14">
        <f t="shared" si="1"/>
        <v>-9094.9889390372227</v>
      </c>
      <c r="L14">
        <f t="shared" si="2"/>
        <v>4910.2971346339182</v>
      </c>
      <c r="M14">
        <f t="shared" si="3"/>
        <v>4661.0847937316685</v>
      </c>
      <c r="N14">
        <f t="shared" si="4"/>
        <v>249.21234090224971</v>
      </c>
    </row>
    <row r="15" spans="1:14" x14ac:dyDescent="0.2">
      <c r="A15">
        <v>21917.702865366082</v>
      </c>
      <c r="B15" s="9">
        <v>26828</v>
      </c>
      <c r="C15">
        <f t="shared" si="0"/>
        <v>4910.2971346339182</v>
      </c>
      <c r="D15">
        <f t="shared" si="1"/>
        <v>-8404.2012799394724</v>
      </c>
      <c r="L15">
        <f t="shared" si="2"/>
        <v>3906.4686433693787</v>
      </c>
      <c r="M15">
        <f t="shared" si="3"/>
        <v>4910.2971346339182</v>
      </c>
      <c r="N15">
        <f t="shared" si="4"/>
        <v>-1003.8284912645395</v>
      </c>
    </row>
    <row r="16" spans="1:14" x14ac:dyDescent="0.2">
      <c r="A16">
        <v>21218.531356630621</v>
      </c>
      <c r="B16" s="9">
        <v>25125</v>
      </c>
      <c r="C16">
        <f t="shared" si="0"/>
        <v>3906.4686433693787</v>
      </c>
      <c r="D16">
        <f t="shared" si="1"/>
        <v>-9103.372788674933</v>
      </c>
      <c r="L16">
        <f t="shared" si="2"/>
        <v>2454.6788137994408</v>
      </c>
      <c r="M16">
        <f t="shared" si="3"/>
        <v>3906.4686433693787</v>
      </c>
      <c r="N16">
        <f t="shared" si="4"/>
        <v>-1451.7898295699379</v>
      </c>
    </row>
    <row r="17" spans="1:14" x14ac:dyDescent="0.2">
      <c r="A17">
        <v>24753.321186200559</v>
      </c>
      <c r="B17" s="9">
        <v>27208</v>
      </c>
      <c r="C17">
        <f t="shared" si="0"/>
        <v>2454.6788137994408</v>
      </c>
      <c r="D17">
        <f t="shared" si="1"/>
        <v>-5568.5829591049951</v>
      </c>
      <c r="L17">
        <f t="shared" si="2"/>
        <v>2352.8950941870971</v>
      </c>
      <c r="M17">
        <f t="shared" si="3"/>
        <v>2454.6788137994408</v>
      </c>
      <c r="N17">
        <f t="shared" si="4"/>
        <v>-101.7837196123437</v>
      </c>
    </row>
    <row r="18" spans="1:14" x14ac:dyDescent="0.2">
      <c r="A18">
        <v>24702.104905812903</v>
      </c>
      <c r="B18" s="9">
        <v>27055</v>
      </c>
      <c r="C18">
        <f t="shared" si="0"/>
        <v>2352.8950941870971</v>
      </c>
      <c r="D18">
        <f t="shared" si="1"/>
        <v>-5619.7992394926514</v>
      </c>
      <c r="L18">
        <f t="shared" si="2"/>
        <v>17276.864292248902</v>
      </c>
      <c r="M18">
        <f t="shared" si="3"/>
        <v>2352.8950941870971</v>
      </c>
      <c r="N18">
        <f t="shared" si="4"/>
        <v>14923.969198061804</v>
      </c>
    </row>
    <row r="19" spans="1:14" x14ac:dyDescent="0.2">
      <c r="A19">
        <v>51109.135707751098</v>
      </c>
      <c r="B19" s="9">
        <v>68386</v>
      </c>
      <c r="C19">
        <f t="shared" si="0"/>
        <v>17276.864292248902</v>
      </c>
      <c r="D19">
        <f t="shared" si="1"/>
        <v>20787.231562445544</v>
      </c>
      <c r="L19">
        <f t="shared" si="2"/>
        <v>-13024.792510858162</v>
      </c>
      <c r="M19">
        <f t="shared" si="3"/>
        <v>17276.864292248902</v>
      </c>
      <c r="N19">
        <f t="shared" si="4"/>
        <v>-30301.656803107064</v>
      </c>
    </row>
    <row r="20" spans="1:14" x14ac:dyDescent="0.2">
      <c r="A20">
        <v>42174.792510858162</v>
      </c>
      <c r="B20" s="9">
        <v>29150</v>
      </c>
      <c r="C20">
        <f t="shared" si="0"/>
        <v>-13024.792510858162</v>
      </c>
      <c r="D20">
        <f t="shared" si="1"/>
        <v>11852.888365552608</v>
      </c>
      <c r="L20">
        <f t="shared" si="2"/>
        <v>1911.6860636316924</v>
      </c>
      <c r="M20">
        <f t="shared" si="3"/>
        <v>-13024.792510858162</v>
      </c>
      <c r="N20">
        <f t="shared" si="4"/>
        <v>14936.478574489855</v>
      </c>
    </row>
    <row r="21" spans="1:14" x14ac:dyDescent="0.2">
      <c r="A21">
        <v>32049.313936368308</v>
      </c>
      <c r="B21" s="9">
        <v>33961</v>
      </c>
      <c r="C21">
        <f t="shared" si="0"/>
        <v>1911.6860636316924</v>
      </c>
      <c r="D21">
        <f t="shared" si="1"/>
        <v>1727.4097910627534</v>
      </c>
      <c r="L21">
        <f t="shared" si="2"/>
        <v>32080.07432409373</v>
      </c>
      <c r="M21">
        <f t="shared" si="3"/>
        <v>1911.6860636316924</v>
      </c>
      <c r="N21">
        <f t="shared" si="4"/>
        <v>30168.388260462038</v>
      </c>
    </row>
    <row r="22" spans="1:14" x14ac:dyDescent="0.2">
      <c r="A22">
        <v>46468.92567590627</v>
      </c>
      <c r="B22" s="9">
        <v>78549</v>
      </c>
      <c r="C22">
        <f t="shared" si="0"/>
        <v>32080.07432409373</v>
      </c>
      <c r="D22">
        <f t="shared" si="1"/>
        <v>16147.021530600716</v>
      </c>
      <c r="L22">
        <f t="shared" si="2"/>
        <v>255.05078809530823</v>
      </c>
      <c r="M22">
        <f t="shared" si="3"/>
        <v>32080.07432409373</v>
      </c>
      <c r="N22">
        <f t="shared" si="4"/>
        <v>-31825.023535998422</v>
      </c>
    </row>
    <row r="23" spans="1:14" x14ac:dyDescent="0.2">
      <c r="A23">
        <v>31798.949211904692</v>
      </c>
      <c r="B23" s="9">
        <v>32054</v>
      </c>
      <c r="C23">
        <f t="shared" si="0"/>
        <v>255.05078809530823</v>
      </c>
      <c r="D23">
        <f t="shared" si="1"/>
        <v>1477.0450665991375</v>
      </c>
      <c r="L23">
        <f t="shared" si="2"/>
        <v>-1376.050045764634</v>
      </c>
      <c r="M23">
        <f t="shared" si="3"/>
        <v>255.05078809530823</v>
      </c>
      <c r="N23">
        <f t="shared" si="4"/>
        <v>-1631.1008338599422</v>
      </c>
    </row>
    <row r="24" spans="1:14" x14ac:dyDescent="0.2">
      <c r="A24">
        <v>28358.050045764634</v>
      </c>
      <c r="B24" s="9">
        <v>26982</v>
      </c>
      <c r="C24">
        <f t="shared" si="0"/>
        <v>-1376.050045764634</v>
      </c>
      <c r="D24">
        <f t="shared" si="1"/>
        <v>-1963.8540995409203</v>
      </c>
      <c r="L24">
        <f t="shared" si="2"/>
        <v>-7583.1438183264618</v>
      </c>
      <c r="M24">
        <f t="shared" si="3"/>
        <v>-1376.050045764634</v>
      </c>
      <c r="N24">
        <f t="shared" si="4"/>
        <v>-6207.0937725618278</v>
      </c>
    </row>
    <row r="25" spans="1:14" x14ac:dyDescent="0.2">
      <c r="A25">
        <v>35044.143818326462</v>
      </c>
      <c r="B25" s="9">
        <v>27461</v>
      </c>
      <c r="C25">
        <f t="shared" si="0"/>
        <v>-7583.1438183264618</v>
      </c>
      <c r="D25">
        <f t="shared" si="1"/>
        <v>4722.2396730209075</v>
      </c>
      <c r="L25">
        <f t="shared" si="2"/>
        <v>-1267.5791645659338</v>
      </c>
      <c r="M25">
        <f t="shared" si="3"/>
        <v>-7583.1438183264618</v>
      </c>
      <c r="N25">
        <f t="shared" si="4"/>
        <v>6315.564653760528</v>
      </c>
    </row>
    <row r="26" spans="1:14" x14ac:dyDescent="0.2">
      <c r="A26">
        <v>32608.579164565934</v>
      </c>
      <c r="B26" s="9">
        <v>31341</v>
      </c>
      <c r="C26">
        <f t="shared" si="0"/>
        <v>-1267.5791645659338</v>
      </c>
      <c r="D26">
        <f t="shared" si="1"/>
        <v>2286.6750192603795</v>
      </c>
      <c r="L26">
        <f t="shared" si="2"/>
        <v>1070.5681141609821</v>
      </c>
      <c r="M26">
        <f t="shared" si="3"/>
        <v>-1267.5791645659338</v>
      </c>
      <c r="N26">
        <f t="shared" si="4"/>
        <v>2338.1472787269158</v>
      </c>
    </row>
    <row r="27" spans="1:14" x14ac:dyDescent="0.2">
      <c r="A27">
        <v>40493.431885839018</v>
      </c>
      <c r="B27" s="9">
        <v>41564</v>
      </c>
      <c r="C27">
        <f t="shared" si="0"/>
        <v>1070.5681141609821</v>
      </c>
      <c r="D27">
        <f t="shared" si="1"/>
        <v>10171.527740533464</v>
      </c>
      <c r="L27">
        <f t="shared" si="2"/>
        <v>4588.1840199086728</v>
      </c>
      <c r="M27">
        <f t="shared" si="3"/>
        <v>1070.5681141609821</v>
      </c>
      <c r="N27">
        <f t="shared" si="4"/>
        <v>3517.6159057476907</v>
      </c>
    </row>
    <row r="28" spans="1:14" x14ac:dyDescent="0.2">
      <c r="A28">
        <v>20703.815980091327</v>
      </c>
      <c r="B28" s="9">
        <v>25292</v>
      </c>
      <c r="C28">
        <f t="shared" si="0"/>
        <v>4588.1840199086728</v>
      </c>
      <c r="D28">
        <f t="shared" si="1"/>
        <v>-9618.088165214227</v>
      </c>
      <c r="L28">
        <f t="shared" si="2"/>
        <v>3822.7687576433673</v>
      </c>
      <c r="M28">
        <f t="shared" si="3"/>
        <v>4588.1840199086728</v>
      </c>
      <c r="N28">
        <f t="shared" si="4"/>
        <v>-765.4152622653055</v>
      </c>
    </row>
    <row r="29" spans="1:14" x14ac:dyDescent="0.2">
      <c r="A29">
        <v>20057.231242356633</v>
      </c>
      <c r="B29" s="9">
        <v>23880</v>
      </c>
      <c r="C29">
        <f t="shared" si="0"/>
        <v>3822.7687576433673</v>
      </c>
      <c r="D29">
        <f t="shared" si="1"/>
        <v>-10264.672902948922</v>
      </c>
      <c r="L29">
        <f t="shared" si="2"/>
        <v>-11735.924294142867</v>
      </c>
      <c r="M29">
        <f t="shared" si="3"/>
        <v>3822.7687576433673</v>
      </c>
      <c r="N29">
        <f t="shared" si="4"/>
        <v>-15558.693051786235</v>
      </c>
    </row>
    <row r="30" spans="1:14" x14ac:dyDescent="0.2">
      <c r="A30">
        <v>56734.924294142867</v>
      </c>
      <c r="B30" s="9">
        <v>44999</v>
      </c>
      <c r="C30">
        <f t="shared" si="0"/>
        <v>-11735.924294142867</v>
      </c>
      <c r="D30">
        <f t="shared" si="1"/>
        <v>26413.020148837313</v>
      </c>
      <c r="L30">
        <f t="shared" si="2"/>
        <v>10474.48073962011</v>
      </c>
      <c r="M30">
        <f t="shared" si="3"/>
        <v>-11735.924294142867</v>
      </c>
      <c r="N30">
        <f t="shared" si="4"/>
        <v>22210.405033762978</v>
      </c>
    </row>
    <row r="31" spans="1:14" x14ac:dyDescent="0.2">
      <c r="A31">
        <v>17078.51926037989</v>
      </c>
      <c r="B31" s="9">
        <v>27553</v>
      </c>
      <c r="C31">
        <f t="shared" si="0"/>
        <v>10474.48073962011</v>
      </c>
      <c r="D31">
        <f t="shared" si="1"/>
        <v>-13243.384884925665</v>
      </c>
      <c r="L31">
        <f t="shared" si="2"/>
        <v>-9060.2655323411818</v>
      </c>
      <c r="M31">
        <f t="shared" si="3"/>
        <v>10474.48073962011</v>
      </c>
      <c r="N31">
        <f t="shared" si="4"/>
        <v>-19534.746271961292</v>
      </c>
    </row>
    <row r="32" spans="1:14" x14ac:dyDescent="0.2">
      <c r="A32">
        <v>26142.265532341182</v>
      </c>
      <c r="B32" s="9">
        <v>17082</v>
      </c>
      <c r="C32">
        <f t="shared" si="0"/>
        <v>-9060.2655323411818</v>
      </c>
      <c r="D32">
        <f t="shared" si="1"/>
        <v>-4179.6386129643724</v>
      </c>
      <c r="L32">
        <f t="shared" si="2"/>
        <v>-3730.2507687033685</v>
      </c>
      <c r="M32">
        <f t="shared" si="3"/>
        <v>-9060.2655323411818</v>
      </c>
      <c r="N32">
        <f t="shared" si="4"/>
        <v>5330.0147636378133</v>
      </c>
    </row>
    <row r="33" spans="1:14" x14ac:dyDescent="0.2">
      <c r="A33">
        <v>25254.250768703369</v>
      </c>
      <c r="B33" s="9">
        <v>21524</v>
      </c>
      <c r="C33">
        <f t="shared" si="0"/>
        <v>-3730.2507687033685</v>
      </c>
      <c r="D33">
        <f t="shared" si="1"/>
        <v>-5067.6533766021857</v>
      </c>
      <c r="L33">
        <f t="shared" si="2"/>
        <v>3336.543937638955</v>
      </c>
      <c r="M33">
        <f t="shared" si="3"/>
        <v>-3730.2507687033685</v>
      </c>
      <c r="N33">
        <f t="shared" si="4"/>
        <v>7066.7947063423235</v>
      </c>
    </row>
    <row r="34" spans="1:14" x14ac:dyDescent="0.2">
      <c r="A34">
        <v>31035.456062361045</v>
      </c>
      <c r="B34" s="9">
        <v>34372</v>
      </c>
      <c r="C34">
        <f t="shared" si="0"/>
        <v>3336.543937638955</v>
      </c>
      <c r="D34">
        <f t="shared" si="1"/>
        <v>713.55191705549078</v>
      </c>
      <c r="L34">
        <f t="shared" si="2"/>
        <v>-2281.6514200532438</v>
      </c>
      <c r="M34">
        <f t="shared" si="3"/>
        <v>3336.543937638955</v>
      </c>
      <c r="N34">
        <f t="shared" si="4"/>
        <v>-5618.1953576921987</v>
      </c>
    </row>
    <row r="35" spans="1:14" x14ac:dyDescent="0.2">
      <c r="A35">
        <v>25951.651420053244</v>
      </c>
      <c r="B35" s="9">
        <v>23670</v>
      </c>
      <c r="C35">
        <f t="shared" si="0"/>
        <v>-2281.6514200532438</v>
      </c>
      <c r="D35">
        <f t="shared" si="1"/>
        <v>-4370.2527252523105</v>
      </c>
      <c r="L35">
        <f t="shared" si="2"/>
        <v>-1400.8175216627715</v>
      </c>
      <c r="M35">
        <f t="shared" si="3"/>
        <v>-2281.6514200532438</v>
      </c>
      <c r="N35">
        <f t="shared" si="4"/>
        <v>880.83389839047231</v>
      </c>
    </row>
    <row r="36" spans="1:14" x14ac:dyDescent="0.2">
      <c r="A36">
        <v>24213.817521662771</v>
      </c>
      <c r="B36" s="9">
        <v>22813</v>
      </c>
      <c r="C36">
        <f t="shared" si="0"/>
        <v>-1400.8175216627715</v>
      </c>
      <c r="D36">
        <f t="shared" si="1"/>
        <v>-6108.0866236427828</v>
      </c>
      <c r="L36">
        <f t="shared" si="2"/>
        <v>-1974.9717814934411</v>
      </c>
      <c r="M36">
        <f t="shared" si="3"/>
        <v>-1400.8175216627715</v>
      </c>
      <c r="N36">
        <f t="shared" si="4"/>
        <v>-574.15425983066962</v>
      </c>
    </row>
    <row r="37" spans="1:14" x14ac:dyDescent="0.2">
      <c r="A37">
        <v>31069.971781493441</v>
      </c>
      <c r="B37" s="9">
        <v>29095</v>
      </c>
      <c r="C37">
        <f t="shared" si="0"/>
        <v>-1974.9717814934411</v>
      </c>
      <c r="D37">
        <f t="shared" si="1"/>
        <v>748.06763618788682</v>
      </c>
      <c r="L37">
        <f t="shared" si="2"/>
        <v>4445.2202659923787</v>
      </c>
      <c r="M37">
        <f t="shared" si="3"/>
        <v>-1974.9717814934411</v>
      </c>
      <c r="N37">
        <f t="shared" si="4"/>
        <v>6420.1920474858198</v>
      </c>
    </row>
    <row r="38" spans="1:14" x14ac:dyDescent="0.2">
      <c r="A38">
        <v>24388.779734007621</v>
      </c>
      <c r="B38" s="9">
        <v>28834</v>
      </c>
      <c r="C38">
        <f t="shared" si="0"/>
        <v>4445.2202659923787</v>
      </c>
      <c r="D38">
        <f t="shared" si="1"/>
        <v>-5933.124411297933</v>
      </c>
      <c r="L38">
        <f t="shared" si="2"/>
        <v>8622.424352454269</v>
      </c>
      <c r="M38">
        <f t="shared" si="3"/>
        <v>4445.2202659923787</v>
      </c>
      <c r="N38">
        <f t="shared" si="4"/>
        <v>4177.2040864618903</v>
      </c>
    </row>
    <row r="39" spans="1:14" x14ac:dyDescent="0.2">
      <c r="A39">
        <v>17132.575647545731</v>
      </c>
      <c r="B39" s="9">
        <v>25755</v>
      </c>
      <c r="C39">
        <f t="shared" si="0"/>
        <v>8622.424352454269</v>
      </c>
      <c r="D39">
        <f t="shared" si="1"/>
        <v>-13189.328497759823</v>
      </c>
      <c r="L39">
        <f t="shared" si="2"/>
        <v>-3044.5328202521232</v>
      </c>
      <c r="M39">
        <f t="shared" si="3"/>
        <v>8622.424352454269</v>
      </c>
      <c r="N39">
        <f t="shared" si="4"/>
        <v>-11666.957172706392</v>
      </c>
    </row>
    <row r="40" spans="1:14" x14ac:dyDescent="0.2">
      <c r="A40">
        <v>19207.532820252123</v>
      </c>
      <c r="B40" s="9">
        <v>16163</v>
      </c>
      <c r="C40">
        <f t="shared" si="0"/>
        <v>-3044.5328202521232</v>
      </c>
      <c r="D40">
        <f t="shared" si="1"/>
        <v>-11114.371325053431</v>
      </c>
      <c r="L40">
        <f t="shared" si="2"/>
        <v>-2020.3976969970099</v>
      </c>
      <c r="M40">
        <f t="shared" si="3"/>
        <v>-3044.5328202521232</v>
      </c>
      <c r="N40">
        <f t="shared" si="4"/>
        <v>1024.1351232551133</v>
      </c>
    </row>
    <row r="41" spans="1:14" x14ac:dyDescent="0.2">
      <c r="A41">
        <v>22802.39769699701</v>
      </c>
      <c r="B41" s="9">
        <v>20782</v>
      </c>
      <c r="C41">
        <f t="shared" si="0"/>
        <v>-2020.3976969970099</v>
      </c>
      <c r="D41">
        <f t="shared" si="1"/>
        <v>-7519.5064483085443</v>
      </c>
      <c r="L41">
        <f t="shared" si="2"/>
        <v>3229.5408804889448</v>
      </c>
      <c r="M41">
        <f t="shared" si="3"/>
        <v>-2020.3976969970099</v>
      </c>
      <c r="N41">
        <f t="shared" si="4"/>
        <v>5249.9385774859547</v>
      </c>
    </row>
    <row r="42" spans="1:14" x14ac:dyDescent="0.2">
      <c r="A42">
        <v>14821.459119511055</v>
      </c>
      <c r="B42" s="9">
        <v>18051</v>
      </c>
      <c r="C42">
        <f t="shared" si="0"/>
        <v>3229.5408804889448</v>
      </c>
      <c r="D42">
        <f t="shared" si="1"/>
        <v>-15500.445025794499</v>
      </c>
      <c r="L42">
        <f t="shared" si="2"/>
        <v>-3697.6473213054778</v>
      </c>
      <c r="M42">
        <f t="shared" si="3"/>
        <v>3229.5408804889448</v>
      </c>
      <c r="N42">
        <f t="shared" si="4"/>
        <v>-6927.1882017944226</v>
      </c>
    </row>
    <row r="43" spans="1:14" x14ac:dyDescent="0.2">
      <c r="A43">
        <v>26967.647321305478</v>
      </c>
      <c r="B43" s="9">
        <v>23270</v>
      </c>
      <c r="C43">
        <f t="shared" si="0"/>
        <v>-3697.6473213054778</v>
      </c>
      <c r="D43">
        <f t="shared" si="1"/>
        <v>-3354.2568240000764</v>
      </c>
      <c r="L43">
        <f t="shared" si="2"/>
        <v>-3519.3107736583843</v>
      </c>
      <c r="M43">
        <f t="shared" si="3"/>
        <v>-3697.6473213054778</v>
      </c>
      <c r="N43">
        <f t="shared" si="4"/>
        <v>178.33654764709354</v>
      </c>
    </row>
    <row r="44" spans="1:14" x14ac:dyDescent="0.2">
      <c r="A44">
        <v>26716.310773658384</v>
      </c>
      <c r="B44" s="9">
        <v>23197</v>
      </c>
      <c r="C44">
        <f t="shared" si="0"/>
        <v>-3519.3107736583843</v>
      </c>
      <c r="D44">
        <f t="shared" si="1"/>
        <v>-3605.59337164717</v>
      </c>
      <c r="L44">
        <f t="shared" si="2"/>
        <v>-1132.3764485624633</v>
      </c>
      <c r="M44">
        <f t="shared" si="3"/>
        <v>-3519.3107736583843</v>
      </c>
      <c r="N44">
        <f t="shared" si="4"/>
        <v>2386.9343250959209</v>
      </c>
    </row>
    <row r="45" spans="1:14" x14ac:dyDescent="0.2">
      <c r="A45">
        <v>24540.376448562463</v>
      </c>
      <c r="B45" s="9">
        <v>23408</v>
      </c>
      <c r="C45">
        <f t="shared" si="0"/>
        <v>-1132.3764485624633</v>
      </c>
      <c r="D45">
        <f t="shared" si="1"/>
        <v>-5781.5276967430909</v>
      </c>
      <c r="L45">
        <f t="shared" si="2"/>
        <v>-572.78695336267992</v>
      </c>
      <c r="M45">
        <f t="shared" si="3"/>
        <v>-1132.3764485624633</v>
      </c>
      <c r="N45">
        <f t="shared" si="4"/>
        <v>559.58949519978341</v>
      </c>
    </row>
    <row r="46" spans="1:14" x14ac:dyDescent="0.2">
      <c r="A46">
        <v>29539.78695336268</v>
      </c>
      <c r="B46" s="9">
        <v>28967</v>
      </c>
      <c r="C46">
        <f t="shared" si="0"/>
        <v>-572.78695336267992</v>
      </c>
      <c r="D46">
        <f t="shared" si="1"/>
        <v>-782.11719194287434</v>
      </c>
      <c r="L46">
        <f t="shared" si="2"/>
        <v>-4280.0312038257362</v>
      </c>
      <c r="M46">
        <f t="shared" si="3"/>
        <v>-572.78695336267992</v>
      </c>
      <c r="N46">
        <f t="shared" si="4"/>
        <v>-3707.2442504630562</v>
      </c>
    </row>
    <row r="47" spans="1:14" x14ac:dyDescent="0.2">
      <c r="A47">
        <v>24082.031203825736</v>
      </c>
      <c r="B47" s="9">
        <v>19802</v>
      </c>
      <c r="C47">
        <f t="shared" si="0"/>
        <v>-4280.0312038257362</v>
      </c>
      <c r="D47">
        <f t="shared" si="1"/>
        <v>-6239.8729414798181</v>
      </c>
      <c r="L47">
        <f t="shared" si="2"/>
        <v>-2419.1346426198907</v>
      </c>
      <c r="M47">
        <f t="shared" si="3"/>
        <v>-4280.0312038257362</v>
      </c>
      <c r="N47">
        <f t="shared" si="4"/>
        <v>1860.8965612058455</v>
      </c>
    </row>
    <row r="48" spans="1:14" x14ac:dyDescent="0.2">
      <c r="A48">
        <v>21070.134642619891</v>
      </c>
      <c r="B48" s="9">
        <v>18651</v>
      </c>
      <c r="C48">
        <f t="shared" si="0"/>
        <v>-2419.1346426198907</v>
      </c>
      <c r="D48">
        <f t="shared" si="1"/>
        <v>-9251.7695026856636</v>
      </c>
      <c r="L48">
        <f t="shared" si="2"/>
        <v>-11814.214891709205</v>
      </c>
      <c r="M48">
        <f t="shared" si="3"/>
        <v>-2419.1346426198907</v>
      </c>
      <c r="N48">
        <f t="shared" si="4"/>
        <v>-9395.0802490893147</v>
      </c>
    </row>
    <row r="49" spans="1:14" x14ac:dyDescent="0.2">
      <c r="A49">
        <v>45539.214891709205</v>
      </c>
      <c r="B49" s="9">
        <v>33725</v>
      </c>
      <c r="C49">
        <f t="shared" si="0"/>
        <v>-11814.214891709205</v>
      </c>
      <c r="D49">
        <f t="shared" si="1"/>
        <v>15217.310746403651</v>
      </c>
      <c r="L49">
        <f t="shared" si="2"/>
        <v>-3845.7228821433018</v>
      </c>
      <c r="M49">
        <f t="shared" si="3"/>
        <v>-11814.214891709205</v>
      </c>
      <c r="N49">
        <f t="shared" si="4"/>
        <v>7968.4920095659036</v>
      </c>
    </row>
    <row r="50" spans="1:14" x14ac:dyDescent="0.2">
      <c r="A50">
        <v>27672.722882143302</v>
      </c>
      <c r="B50" s="9">
        <v>23827</v>
      </c>
      <c r="C50">
        <f t="shared" si="0"/>
        <v>-3845.7228821433018</v>
      </c>
      <c r="D50">
        <f t="shared" si="1"/>
        <v>-2649.1812631622524</v>
      </c>
      <c r="L50">
        <f t="shared" si="2"/>
        <v>-11000.146883184167</v>
      </c>
      <c r="M50">
        <f t="shared" si="3"/>
        <v>-3845.7228821433018</v>
      </c>
      <c r="N50">
        <f t="shared" si="4"/>
        <v>-7154.4240010408648</v>
      </c>
    </row>
    <row r="51" spans="1:14" x14ac:dyDescent="0.2">
      <c r="A51">
        <v>29462.146883184167</v>
      </c>
      <c r="B51" s="9">
        <v>18462</v>
      </c>
      <c r="C51">
        <f t="shared" si="0"/>
        <v>-11000.146883184167</v>
      </c>
      <c r="D51">
        <f t="shared" si="1"/>
        <v>-859.75726212138761</v>
      </c>
      <c r="L51">
        <f t="shared" si="2"/>
        <v>1592.9497108190008</v>
      </c>
      <c r="M51">
        <f t="shared" si="3"/>
        <v>-11000.146883184167</v>
      </c>
      <c r="N51">
        <f t="shared" si="4"/>
        <v>12593.096594003167</v>
      </c>
    </row>
    <row r="52" spans="1:14" x14ac:dyDescent="0.2">
      <c r="A52">
        <v>27115.050289180999</v>
      </c>
      <c r="B52" s="9">
        <v>28708</v>
      </c>
      <c r="C52">
        <f t="shared" si="0"/>
        <v>1592.9497108190008</v>
      </c>
      <c r="D52">
        <f t="shared" si="1"/>
        <v>-3206.853856124555</v>
      </c>
      <c r="L52">
        <f t="shared" si="2"/>
        <v>-2935.4631461536628</v>
      </c>
      <c r="M52">
        <f t="shared" si="3"/>
        <v>1592.9497108190008</v>
      </c>
      <c r="N52">
        <f t="shared" si="4"/>
        <v>-4528.4128569726636</v>
      </c>
    </row>
    <row r="53" spans="1:14" x14ac:dyDescent="0.2">
      <c r="A53">
        <v>25182.463146153663</v>
      </c>
      <c r="B53" s="9">
        <v>22247</v>
      </c>
      <c r="C53">
        <f t="shared" si="0"/>
        <v>-2935.4631461536628</v>
      </c>
      <c r="D53">
        <f t="shared" si="1"/>
        <v>-5139.4409991518914</v>
      </c>
      <c r="L53">
        <f t="shared" si="2"/>
        <v>-8308.1806504077831</v>
      </c>
      <c r="M53">
        <f t="shared" si="3"/>
        <v>-2935.4631461536628</v>
      </c>
      <c r="N53">
        <f t="shared" si="4"/>
        <v>-5372.7175042541203</v>
      </c>
    </row>
    <row r="54" spans="1:14" x14ac:dyDescent="0.2">
      <c r="A54">
        <v>39716.180650407783</v>
      </c>
      <c r="B54" s="9">
        <v>31408</v>
      </c>
      <c r="C54">
        <f t="shared" si="0"/>
        <v>-8308.1806504077831</v>
      </c>
      <c r="D54">
        <f t="shared" si="1"/>
        <v>9394.2765051022288</v>
      </c>
      <c r="L54">
        <f t="shared" si="2"/>
        <v>-8121.710824121561</v>
      </c>
      <c r="M54">
        <f t="shared" si="3"/>
        <v>-8308.1806504077831</v>
      </c>
      <c r="N54">
        <f t="shared" si="4"/>
        <v>186.46982628622209</v>
      </c>
    </row>
    <row r="55" spans="1:14" x14ac:dyDescent="0.2">
      <c r="A55">
        <v>31506.710824121561</v>
      </c>
      <c r="B55" s="9">
        <v>23385</v>
      </c>
      <c r="C55">
        <f t="shared" si="0"/>
        <v>-8121.710824121561</v>
      </c>
      <c r="D55">
        <f t="shared" si="1"/>
        <v>1184.8066788160068</v>
      </c>
      <c r="L55">
        <f t="shared" si="2"/>
        <v>-2436.4027952462129</v>
      </c>
      <c r="M55">
        <f t="shared" si="3"/>
        <v>-8121.710824121561</v>
      </c>
      <c r="N55">
        <f t="shared" si="4"/>
        <v>5685.3080288753481</v>
      </c>
    </row>
    <row r="56" spans="1:14" x14ac:dyDescent="0.2">
      <c r="A56">
        <v>24240.402795246213</v>
      </c>
      <c r="B56" s="9">
        <v>21804</v>
      </c>
      <c r="C56">
        <f t="shared" si="0"/>
        <v>-2436.4027952462129</v>
      </c>
      <c r="D56">
        <f t="shared" si="1"/>
        <v>-6081.5013500593413</v>
      </c>
      <c r="L56">
        <f t="shared" si="2"/>
        <v>-10146.149309885324</v>
      </c>
      <c r="M56">
        <f t="shared" si="3"/>
        <v>-2436.4027952462129</v>
      </c>
      <c r="N56">
        <f t="shared" si="4"/>
        <v>-7709.7465146391114</v>
      </c>
    </row>
    <row r="57" spans="1:14" x14ac:dyDescent="0.2">
      <c r="A57">
        <v>38326.149309885324</v>
      </c>
      <c r="B57" s="9">
        <v>28180</v>
      </c>
      <c r="C57">
        <f t="shared" si="0"/>
        <v>-10146.149309885324</v>
      </c>
      <c r="D57">
        <f t="shared" si="1"/>
        <v>8004.2451645797701</v>
      </c>
      <c r="L57">
        <f t="shared" si="2"/>
        <v>-3503.0152559219059</v>
      </c>
      <c r="M57">
        <f t="shared" si="3"/>
        <v>-10146.149309885324</v>
      </c>
      <c r="N57">
        <f t="shared" si="4"/>
        <v>6643.1340539634184</v>
      </c>
    </row>
    <row r="58" spans="1:14" x14ac:dyDescent="0.2">
      <c r="A58">
        <v>24926.015255921906</v>
      </c>
      <c r="B58" s="9">
        <v>21423</v>
      </c>
      <c r="C58">
        <f t="shared" si="0"/>
        <v>-3503.0152559219059</v>
      </c>
      <c r="D58">
        <f t="shared" si="1"/>
        <v>-5395.8888893836483</v>
      </c>
      <c r="L58">
        <f t="shared" si="2"/>
        <v>3765.664724559665</v>
      </c>
      <c r="M58">
        <f t="shared" si="3"/>
        <v>-3503.0152559219059</v>
      </c>
      <c r="N58">
        <f t="shared" si="4"/>
        <v>7268.679980481571</v>
      </c>
    </row>
    <row r="59" spans="1:14" x14ac:dyDescent="0.2">
      <c r="A59">
        <v>19031.335275440335</v>
      </c>
      <c r="B59" s="9">
        <v>22797</v>
      </c>
      <c r="C59">
        <f t="shared" si="0"/>
        <v>3765.664724559665</v>
      </c>
      <c r="D59">
        <f t="shared" si="1"/>
        <v>-11290.568869865219</v>
      </c>
      <c r="L59">
        <f t="shared" si="2"/>
        <v>6705.3570668865832</v>
      </c>
      <c r="M59">
        <f t="shared" si="3"/>
        <v>3765.664724559665</v>
      </c>
      <c r="N59">
        <f t="shared" si="4"/>
        <v>2939.6923423269182</v>
      </c>
    </row>
    <row r="60" spans="1:14" x14ac:dyDescent="0.2">
      <c r="A60">
        <v>13628.642933113417</v>
      </c>
      <c r="B60" s="9">
        <v>20334</v>
      </c>
      <c r="C60">
        <f t="shared" si="0"/>
        <v>6705.3570668865832</v>
      </c>
      <c r="D60">
        <f t="shared" si="1"/>
        <v>-16693.261212192137</v>
      </c>
      <c r="L60">
        <f t="shared" si="2"/>
        <v>4383.9156361220157</v>
      </c>
      <c r="M60">
        <f t="shared" si="3"/>
        <v>6705.3570668865832</v>
      </c>
      <c r="N60">
        <f t="shared" si="4"/>
        <v>-2321.4414307645675</v>
      </c>
    </row>
    <row r="61" spans="1:14" x14ac:dyDescent="0.2">
      <c r="A61">
        <v>32351.084363877984</v>
      </c>
      <c r="B61" s="9">
        <v>36735</v>
      </c>
      <c r="C61">
        <f t="shared" si="0"/>
        <v>4383.9156361220157</v>
      </c>
      <c r="D61">
        <f t="shared" si="1"/>
        <v>2029.18021857243</v>
      </c>
      <c r="L61">
        <f t="shared" si="2"/>
        <v>-6626.74574102927</v>
      </c>
      <c r="M61">
        <f t="shared" si="3"/>
        <v>4383.9156361220157</v>
      </c>
      <c r="N61">
        <f t="shared" si="4"/>
        <v>-11010.661377151286</v>
      </c>
    </row>
    <row r="62" spans="1:14" x14ac:dyDescent="0.2">
      <c r="A62">
        <v>57343.74574102927</v>
      </c>
      <c r="B62" s="9">
        <v>50717</v>
      </c>
      <c r="C62">
        <f t="shared" si="0"/>
        <v>-6626.74574102927</v>
      </c>
      <c r="D62">
        <f t="shared" si="1"/>
        <v>27021.841595723716</v>
      </c>
      <c r="L62">
        <f t="shared" si="2"/>
        <v>14520.56112172523</v>
      </c>
      <c r="M62">
        <f t="shared" si="3"/>
        <v>-6626.74574102927</v>
      </c>
      <c r="N62">
        <f t="shared" si="4"/>
        <v>21147.3068627545</v>
      </c>
    </row>
    <row r="63" spans="1:14" x14ac:dyDescent="0.2">
      <c r="A63">
        <v>64877.43887827477</v>
      </c>
      <c r="B63" s="9">
        <v>79398</v>
      </c>
      <c r="C63">
        <f t="shared" si="0"/>
        <v>14520.56112172523</v>
      </c>
      <c r="D63">
        <f t="shared" si="1"/>
        <v>34555.534732969216</v>
      </c>
      <c r="L63">
        <f t="shared" si="2"/>
        <v>-4054.6625068050562</v>
      </c>
      <c r="M63">
        <f t="shared" si="3"/>
        <v>14520.56112172523</v>
      </c>
      <c r="N63">
        <f t="shared" si="4"/>
        <v>-18575.223628530286</v>
      </c>
    </row>
    <row r="64" spans="1:14" x14ac:dyDescent="0.2">
      <c r="A64">
        <v>33216.662506805056</v>
      </c>
      <c r="B64" s="9">
        <v>29162</v>
      </c>
      <c r="C64">
        <f t="shared" si="0"/>
        <v>-4054.6625068050562</v>
      </c>
      <c r="D64">
        <f t="shared" si="1"/>
        <v>2894.7583614995019</v>
      </c>
      <c r="L64">
        <f t="shared" si="2"/>
        <v>-10879.458977468297</v>
      </c>
      <c r="M64">
        <f t="shared" si="3"/>
        <v>-4054.6625068050562</v>
      </c>
      <c r="N64">
        <f t="shared" si="4"/>
        <v>-6824.7964706632411</v>
      </c>
    </row>
    <row r="65" spans="1:14" x14ac:dyDescent="0.2">
      <c r="A65">
        <v>35265.458977468297</v>
      </c>
      <c r="B65" s="9">
        <v>24386</v>
      </c>
      <c r="C65">
        <f t="shared" si="0"/>
        <v>-10879.458977468297</v>
      </c>
      <c r="D65">
        <f t="shared" si="1"/>
        <v>4943.554832162743</v>
      </c>
      <c r="L65">
        <f t="shared" si="2"/>
        <v>-8563.1954334143484</v>
      </c>
      <c r="M65">
        <f t="shared" si="3"/>
        <v>-10879.458977468297</v>
      </c>
      <c r="N65">
        <f t="shared" si="4"/>
        <v>2316.2635440539489</v>
      </c>
    </row>
    <row r="66" spans="1:14" x14ac:dyDescent="0.2">
      <c r="A66">
        <v>28066.195433414348</v>
      </c>
      <c r="B66" s="9">
        <v>19503</v>
      </c>
      <c r="C66">
        <f t="shared" si="0"/>
        <v>-8563.1954334143484</v>
      </c>
      <c r="D66">
        <f t="shared" si="1"/>
        <v>-2255.7087118912059</v>
      </c>
      <c r="L66">
        <f t="shared" si="2"/>
        <v>-1646.5870074717204</v>
      </c>
      <c r="M66">
        <f t="shared" si="3"/>
        <v>-8563.1954334143484</v>
      </c>
      <c r="N66">
        <f t="shared" si="4"/>
        <v>6916.6084259426279</v>
      </c>
    </row>
    <row r="67" spans="1:14" x14ac:dyDescent="0.2">
      <c r="A67">
        <v>17249.58700747172</v>
      </c>
      <c r="B67" s="9">
        <v>15603</v>
      </c>
      <c r="C67">
        <f t="shared" ref="C67:C86" si="5">B67-A67</f>
        <v>-1646.5870074717204</v>
      </c>
      <c r="D67">
        <f t="shared" ref="D67:D86" si="6">A67-$H$1</f>
        <v>-13072.317137833834</v>
      </c>
      <c r="L67">
        <f t="shared" ref="L67:L85" si="7">C68</f>
        <v>-5565.0338121520253</v>
      </c>
      <c r="M67">
        <f t="shared" ref="M67:M85" si="8">C67</f>
        <v>-1646.5870074717204</v>
      </c>
      <c r="N67">
        <f t="shared" ref="N67:N85" si="9">L67-M67</f>
        <v>-3918.4468046803049</v>
      </c>
    </row>
    <row r="68" spans="1:14" x14ac:dyDescent="0.2">
      <c r="A68">
        <v>27136.033812152025</v>
      </c>
      <c r="B68" s="9">
        <v>21571</v>
      </c>
      <c r="C68">
        <f t="shared" si="5"/>
        <v>-5565.0338121520253</v>
      </c>
      <c r="D68">
        <f t="shared" si="6"/>
        <v>-3185.8703331535289</v>
      </c>
      <c r="L68">
        <f t="shared" si="7"/>
        <v>-5408.6560599223558</v>
      </c>
      <c r="M68">
        <f t="shared" si="8"/>
        <v>-5565.0338121520253</v>
      </c>
      <c r="N68">
        <f t="shared" si="9"/>
        <v>156.37775222966957</v>
      </c>
    </row>
    <row r="69" spans="1:14" x14ac:dyDescent="0.2">
      <c r="A69">
        <v>28237.656059922356</v>
      </c>
      <c r="B69" s="9">
        <v>22829</v>
      </c>
      <c r="C69">
        <f t="shared" si="5"/>
        <v>-5408.6560599223558</v>
      </c>
      <c r="D69">
        <f t="shared" si="6"/>
        <v>-2084.2480853831985</v>
      </c>
      <c r="L69">
        <f t="shared" si="7"/>
        <v>-7587.3737930290808</v>
      </c>
      <c r="M69">
        <f t="shared" si="8"/>
        <v>-5408.6560599223558</v>
      </c>
      <c r="N69">
        <f t="shared" si="9"/>
        <v>-2178.7177331067251</v>
      </c>
    </row>
    <row r="70" spans="1:14" x14ac:dyDescent="0.2">
      <c r="A70">
        <v>37602.373793029081</v>
      </c>
      <c r="B70" s="9">
        <v>30015</v>
      </c>
      <c r="C70">
        <f t="shared" si="5"/>
        <v>-7587.3737930290808</v>
      </c>
      <c r="D70">
        <f t="shared" si="6"/>
        <v>7280.4696477235266</v>
      </c>
      <c r="L70">
        <f t="shared" si="7"/>
        <v>-5896.2252848303397</v>
      </c>
      <c r="M70">
        <f t="shared" si="8"/>
        <v>-7587.3737930290808</v>
      </c>
      <c r="N70">
        <f t="shared" si="9"/>
        <v>1691.1485081987412</v>
      </c>
    </row>
    <row r="71" spans="1:14" x14ac:dyDescent="0.2">
      <c r="A71">
        <v>30330.22528483034</v>
      </c>
      <c r="B71" s="9">
        <v>24434</v>
      </c>
      <c r="C71">
        <f t="shared" si="5"/>
        <v>-5896.2252848303397</v>
      </c>
      <c r="D71">
        <f t="shared" si="6"/>
        <v>8.3211395247853943</v>
      </c>
      <c r="L71">
        <f t="shared" si="7"/>
        <v>-3215.0104886597619</v>
      </c>
      <c r="M71">
        <f t="shared" si="8"/>
        <v>-5896.2252848303397</v>
      </c>
      <c r="N71">
        <f t="shared" si="9"/>
        <v>2681.2147961705778</v>
      </c>
    </row>
    <row r="72" spans="1:14" x14ac:dyDescent="0.2">
      <c r="A72">
        <v>26381.010488659762</v>
      </c>
      <c r="B72" s="9">
        <v>23166</v>
      </c>
      <c r="C72">
        <f t="shared" si="5"/>
        <v>-3215.0104886597619</v>
      </c>
      <c r="D72">
        <f t="shared" si="6"/>
        <v>-3940.8936566457924</v>
      </c>
      <c r="L72">
        <f t="shared" si="7"/>
        <v>-3162.0631407714172</v>
      </c>
      <c r="M72">
        <f t="shared" si="8"/>
        <v>-3215.0104886597619</v>
      </c>
      <c r="N72">
        <f t="shared" si="9"/>
        <v>52.947347888344666</v>
      </c>
    </row>
    <row r="73" spans="1:14" x14ac:dyDescent="0.2">
      <c r="A73">
        <v>32014.063140771417</v>
      </c>
      <c r="B73" s="9">
        <v>28852</v>
      </c>
      <c r="C73">
        <f t="shared" si="5"/>
        <v>-3162.0631407714172</v>
      </c>
      <c r="D73">
        <f t="shared" si="6"/>
        <v>1692.158995465863</v>
      </c>
      <c r="L73">
        <f t="shared" si="7"/>
        <v>-7444.3598007274923</v>
      </c>
      <c r="M73">
        <f t="shared" si="8"/>
        <v>-3162.0631407714172</v>
      </c>
      <c r="N73">
        <f t="shared" si="9"/>
        <v>-4282.296659956075</v>
      </c>
    </row>
    <row r="74" spans="1:14" x14ac:dyDescent="0.2">
      <c r="A74">
        <v>32875.359800727492</v>
      </c>
      <c r="B74" s="9">
        <v>25431</v>
      </c>
      <c r="C74">
        <f t="shared" si="5"/>
        <v>-7444.3598007274923</v>
      </c>
      <c r="D74">
        <f t="shared" si="6"/>
        <v>2553.455655421938</v>
      </c>
      <c r="L74">
        <f t="shared" si="7"/>
        <v>2244.1503638294198</v>
      </c>
      <c r="M74">
        <f t="shared" si="8"/>
        <v>-7444.3598007274923</v>
      </c>
      <c r="N74">
        <f t="shared" si="9"/>
        <v>9688.5101645569121</v>
      </c>
    </row>
    <row r="75" spans="1:14" x14ac:dyDescent="0.2">
      <c r="A75">
        <v>25051.84963617058</v>
      </c>
      <c r="B75" s="9">
        <v>27296</v>
      </c>
      <c r="C75">
        <f t="shared" si="5"/>
        <v>2244.1503638294198</v>
      </c>
      <c r="D75">
        <f t="shared" si="6"/>
        <v>-5270.0545091349741</v>
      </c>
      <c r="L75">
        <f t="shared" si="7"/>
        <v>7208.2711090316188</v>
      </c>
      <c r="M75">
        <f t="shared" si="8"/>
        <v>2244.1503638294198</v>
      </c>
      <c r="N75">
        <f t="shared" si="9"/>
        <v>4964.120745202199</v>
      </c>
    </row>
    <row r="76" spans="1:14" x14ac:dyDescent="0.2">
      <c r="A76">
        <v>16872.728890968381</v>
      </c>
      <c r="B76" s="9">
        <v>24081</v>
      </c>
      <c r="C76">
        <f t="shared" si="5"/>
        <v>7208.2711090316188</v>
      </c>
      <c r="D76">
        <f t="shared" si="6"/>
        <v>-13449.175254337173</v>
      </c>
      <c r="L76">
        <f t="shared" si="7"/>
        <v>-1974.7126319966919</v>
      </c>
      <c r="M76">
        <f t="shared" si="8"/>
        <v>7208.2711090316188</v>
      </c>
      <c r="N76">
        <f t="shared" si="9"/>
        <v>-9182.9837410283108</v>
      </c>
    </row>
    <row r="77" spans="1:14" x14ac:dyDescent="0.2">
      <c r="A77">
        <v>44643.712631996692</v>
      </c>
      <c r="B77" s="9">
        <v>42669</v>
      </c>
      <c r="C77">
        <f t="shared" si="5"/>
        <v>-1974.7126319966919</v>
      </c>
      <c r="D77">
        <f t="shared" si="6"/>
        <v>14321.808486691138</v>
      </c>
      <c r="L77">
        <f t="shared" si="7"/>
        <v>-918.88451726180938</v>
      </c>
      <c r="M77">
        <f t="shared" si="8"/>
        <v>-1974.7126319966919</v>
      </c>
      <c r="N77">
        <f t="shared" si="9"/>
        <v>1055.8281147348825</v>
      </c>
    </row>
    <row r="78" spans="1:14" x14ac:dyDescent="0.2">
      <c r="A78">
        <v>24910.884517261809</v>
      </c>
      <c r="B78" s="9">
        <v>23992</v>
      </c>
      <c r="C78">
        <f t="shared" si="5"/>
        <v>-918.88451726180938</v>
      </c>
      <c r="D78">
        <f t="shared" si="6"/>
        <v>-5411.0196280437449</v>
      </c>
      <c r="L78">
        <f t="shared" si="7"/>
        <v>2306.5772939120361</v>
      </c>
      <c r="M78">
        <f t="shared" si="8"/>
        <v>-918.88451726180938</v>
      </c>
      <c r="N78">
        <f t="shared" si="9"/>
        <v>3225.4618111738455</v>
      </c>
    </row>
    <row r="79" spans="1:14" x14ac:dyDescent="0.2">
      <c r="A79">
        <v>46451.422706087964</v>
      </c>
      <c r="B79" s="9">
        <v>48758</v>
      </c>
      <c r="C79">
        <f t="shared" si="5"/>
        <v>2306.5772939120361</v>
      </c>
      <c r="D79">
        <f t="shared" si="6"/>
        <v>16129.51856078241</v>
      </c>
      <c r="L79">
        <f t="shared" si="7"/>
        <v>-571.10069419293723</v>
      </c>
      <c r="M79">
        <f t="shared" si="8"/>
        <v>2306.5772939120361</v>
      </c>
      <c r="N79">
        <f t="shared" si="9"/>
        <v>-2877.6779881049733</v>
      </c>
    </row>
    <row r="80" spans="1:14" x14ac:dyDescent="0.2">
      <c r="A80">
        <v>35190.100694192937</v>
      </c>
      <c r="B80" s="9">
        <v>34619</v>
      </c>
      <c r="C80">
        <f t="shared" si="5"/>
        <v>-571.10069419293723</v>
      </c>
      <c r="D80">
        <f t="shared" si="6"/>
        <v>4868.196548887383</v>
      </c>
      <c r="L80">
        <f t="shared" si="7"/>
        <v>1994.1834201537058</v>
      </c>
      <c r="M80">
        <f t="shared" si="8"/>
        <v>-571.10069419293723</v>
      </c>
      <c r="N80">
        <f t="shared" si="9"/>
        <v>2565.284114346643</v>
      </c>
    </row>
    <row r="81" spans="1:14" x14ac:dyDescent="0.2">
      <c r="A81">
        <v>37089.816579846294</v>
      </c>
      <c r="B81" s="9">
        <v>39084</v>
      </c>
      <c r="C81">
        <f t="shared" si="5"/>
        <v>1994.1834201537058</v>
      </c>
      <c r="D81">
        <f t="shared" si="6"/>
        <v>6767.9124345407399</v>
      </c>
      <c r="L81">
        <f t="shared" si="7"/>
        <v>-1773.787294384696</v>
      </c>
      <c r="M81">
        <f t="shared" si="8"/>
        <v>1994.1834201537058</v>
      </c>
      <c r="N81">
        <f t="shared" si="9"/>
        <v>-3767.9707145384018</v>
      </c>
    </row>
    <row r="82" spans="1:14" x14ac:dyDescent="0.2">
      <c r="A82">
        <v>32710.787294384696</v>
      </c>
      <c r="B82" s="9">
        <v>30937</v>
      </c>
      <c r="C82">
        <f t="shared" si="5"/>
        <v>-1773.787294384696</v>
      </c>
      <c r="D82">
        <f t="shared" si="6"/>
        <v>2388.8831490791417</v>
      </c>
      <c r="L82">
        <f t="shared" si="7"/>
        <v>13668.665980748607</v>
      </c>
      <c r="M82">
        <f t="shared" si="8"/>
        <v>-1773.787294384696</v>
      </c>
      <c r="N82">
        <f t="shared" si="9"/>
        <v>15442.453275133303</v>
      </c>
    </row>
    <row r="83" spans="1:14" x14ac:dyDescent="0.2">
      <c r="A83">
        <v>46105.334019251393</v>
      </c>
      <c r="B83" s="9">
        <v>59774</v>
      </c>
      <c r="C83">
        <f t="shared" si="5"/>
        <v>13668.665980748607</v>
      </c>
      <c r="D83">
        <f t="shared" si="6"/>
        <v>15783.429873945839</v>
      </c>
      <c r="L83">
        <f t="shared" si="7"/>
        <v>7893.9718488233484</v>
      </c>
      <c r="M83">
        <f t="shared" si="8"/>
        <v>13668.665980748607</v>
      </c>
      <c r="N83">
        <f t="shared" si="9"/>
        <v>-5774.6941319252583</v>
      </c>
    </row>
    <row r="84" spans="1:14" x14ac:dyDescent="0.2">
      <c r="A84">
        <v>45889.028151176652</v>
      </c>
      <c r="B84" s="9">
        <v>53783</v>
      </c>
      <c r="C84">
        <f t="shared" si="5"/>
        <v>7893.9718488233484</v>
      </c>
      <c r="D84">
        <f t="shared" si="6"/>
        <v>15567.124005871097</v>
      </c>
      <c r="L84">
        <f t="shared" si="7"/>
        <v>4494.3904602052426</v>
      </c>
      <c r="M84">
        <f t="shared" si="8"/>
        <v>7893.9718488233484</v>
      </c>
      <c r="N84">
        <f t="shared" si="9"/>
        <v>-3399.5813886181058</v>
      </c>
    </row>
    <row r="85" spans="1:14" x14ac:dyDescent="0.2">
      <c r="A85">
        <v>20201.609539794757</v>
      </c>
      <c r="B85" s="9">
        <v>24696</v>
      </c>
      <c r="C85">
        <f t="shared" si="5"/>
        <v>4494.3904602052426</v>
      </c>
      <c r="D85">
        <f t="shared" si="6"/>
        <v>-10120.294605510797</v>
      </c>
      <c r="L85">
        <f t="shared" si="7"/>
        <v>11568.233182085984</v>
      </c>
      <c r="M85">
        <f t="shared" si="8"/>
        <v>4494.3904602052426</v>
      </c>
      <c r="N85">
        <f t="shared" si="9"/>
        <v>7073.842721880741</v>
      </c>
    </row>
    <row r="86" spans="1:14" x14ac:dyDescent="0.2">
      <c r="A86">
        <v>67243.766817914016</v>
      </c>
      <c r="B86" s="9">
        <v>78812</v>
      </c>
      <c r="C86">
        <f t="shared" si="5"/>
        <v>11568.233182085984</v>
      </c>
      <c r="D86">
        <f t="shared" si="6"/>
        <v>36921.862672608462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Первая итерация</vt:lpstr>
      <vt:lpstr>Вторая итерация</vt:lpstr>
      <vt:lpstr>Третья итерация</vt:lpstr>
      <vt:lpstr>Характеристики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2021-04-25T06:32:40Z</dcterms:created>
  <dcterms:modified xsi:type="dcterms:W3CDTF">2021-04-26T09:17:28Z</dcterms:modified>
</cp:coreProperties>
</file>