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1/"/>
    </mc:Choice>
  </mc:AlternateContent>
  <xr:revisionPtr revIDLastSave="0" documentId="13_ncr:1_{37F13E2D-3682-A543-9D5D-BF5649002F4B}" xr6:coauthVersionLast="47" xr6:coauthVersionMax="47" xr10:uidLastSave="{00000000-0000-0000-0000-000000000000}"/>
  <bookViews>
    <workbookView xWindow="0" yWindow="0" windowWidth="28800" windowHeight="18000" xr2:uid="{89C89C14-572C-E744-BF0F-CB4181175B89}"/>
  </bookViews>
  <sheets>
    <sheet name="Данные" sheetId="1" r:id="rId1"/>
    <sheet name="Лист2" sheetId="2" r:id="rId2"/>
    <sheet name="Разбиение по классам метод Полн" sheetId="3" r:id="rId3"/>
    <sheet name="Разбиение по классам метод Уорд" sheetId="4" r:id="rId4"/>
    <sheet name="Лист6" sheetId="6" r:id="rId5"/>
    <sheet name="Лист5" sheetId="5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5" l="1"/>
  <c r="C87" i="5"/>
  <c r="F87" i="5"/>
  <c r="M87" i="5"/>
  <c r="L87" i="5"/>
  <c r="K87" i="5"/>
  <c r="J87" i="5"/>
  <c r="I87" i="5"/>
  <c r="H87" i="5"/>
  <c r="G87" i="5"/>
  <c r="E87" i="5"/>
  <c r="D87" i="5"/>
  <c r="D91" i="4"/>
  <c r="E91" i="4"/>
  <c r="F91" i="4"/>
  <c r="G91" i="4"/>
  <c r="H91" i="4"/>
  <c r="I91" i="4"/>
  <c r="J91" i="4"/>
  <c r="K91" i="4"/>
  <c r="L91" i="4"/>
  <c r="D90" i="4"/>
  <c r="E90" i="4"/>
  <c r="F90" i="4"/>
  <c r="G90" i="4"/>
  <c r="H90" i="4"/>
  <c r="I90" i="4"/>
  <c r="J90" i="4"/>
  <c r="K90" i="4"/>
  <c r="L90" i="4"/>
  <c r="D89" i="4"/>
  <c r="E89" i="4"/>
  <c r="F89" i="4"/>
  <c r="G89" i="4"/>
  <c r="H89" i="4"/>
  <c r="I89" i="4"/>
  <c r="J89" i="4"/>
  <c r="K89" i="4"/>
  <c r="L89" i="4"/>
  <c r="D88" i="4"/>
  <c r="E88" i="4"/>
  <c r="F88" i="4"/>
  <c r="G88" i="4"/>
  <c r="H88" i="4"/>
  <c r="I88" i="4"/>
  <c r="J88" i="4"/>
  <c r="K88" i="4"/>
  <c r="L88" i="4"/>
  <c r="D87" i="4"/>
  <c r="E87" i="4"/>
  <c r="F87" i="4"/>
  <c r="G87" i="4"/>
  <c r="H87" i="4"/>
  <c r="I87" i="4"/>
  <c r="J87" i="4"/>
  <c r="K87" i="4"/>
  <c r="L87" i="4"/>
  <c r="C91" i="4"/>
  <c r="C90" i="4"/>
  <c r="C89" i="4"/>
  <c r="C88" i="4"/>
  <c r="C87" i="4"/>
  <c r="J88" i="3"/>
  <c r="D91" i="3"/>
  <c r="E91" i="3"/>
  <c r="F91" i="3"/>
  <c r="G91" i="3"/>
  <c r="H91" i="3"/>
  <c r="I91" i="3"/>
  <c r="J91" i="3"/>
  <c r="K91" i="3"/>
  <c r="L91" i="3"/>
  <c r="C91" i="3"/>
  <c r="D90" i="3"/>
  <c r="E90" i="3"/>
  <c r="F90" i="3"/>
  <c r="G90" i="3"/>
  <c r="H90" i="3"/>
  <c r="I90" i="3"/>
  <c r="J90" i="3"/>
  <c r="K90" i="3"/>
  <c r="L90" i="3"/>
  <c r="C90" i="3"/>
  <c r="D89" i="3"/>
  <c r="E89" i="3"/>
  <c r="F89" i="3"/>
  <c r="G89" i="3"/>
  <c r="H89" i="3"/>
  <c r="I89" i="3"/>
  <c r="J89" i="3"/>
  <c r="K89" i="3"/>
  <c r="L89" i="3"/>
  <c r="C89" i="3"/>
  <c r="D88" i="3"/>
  <c r="E88" i="3"/>
  <c r="F88" i="3"/>
  <c r="G88" i="3"/>
  <c r="H88" i="3"/>
  <c r="I88" i="3"/>
  <c r="K88" i="3"/>
  <c r="L88" i="3"/>
  <c r="C88" i="3"/>
  <c r="D87" i="3"/>
  <c r="E87" i="3"/>
  <c r="F87" i="3"/>
  <c r="G87" i="3"/>
  <c r="H87" i="3"/>
  <c r="I87" i="3"/>
  <c r="J87" i="3"/>
  <c r="K87" i="3"/>
  <c r="L87" i="3"/>
  <c r="C87" i="3"/>
  <c r="N10" i="5" l="1"/>
  <c r="N84" i="5"/>
  <c r="N69" i="5"/>
  <c r="N51" i="5"/>
  <c r="N35" i="5"/>
  <c r="N25" i="5"/>
  <c r="N64" i="5"/>
  <c r="N24" i="5"/>
  <c r="N20" i="5"/>
  <c r="N8" i="5"/>
  <c r="N82" i="5"/>
  <c r="N78" i="5"/>
  <c r="N73" i="5"/>
  <c r="N68" i="5"/>
  <c r="N61" i="5"/>
  <c r="N54" i="5"/>
  <c r="N50" i="5"/>
  <c r="N45" i="5"/>
  <c r="N38" i="5"/>
  <c r="N34" i="5"/>
  <c r="N30" i="5"/>
  <c r="N83" i="5"/>
  <c r="N63" i="5"/>
  <c r="N55" i="5"/>
  <c r="N40" i="5"/>
  <c r="N18" i="5"/>
  <c r="N5" i="5"/>
  <c r="N23" i="5"/>
  <c r="N19" i="5"/>
  <c r="N12" i="5"/>
  <c r="N7" i="5"/>
  <c r="N74" i="5"/>
  <c r="N56" i="5"/>
  <c r="N39" i="5"/>
  <c r="N31" i="5"/>
  <c r="N58" i="5"/>
  <c r="N9" i="5"/>
  <c r="N2" i="5"/>
  <c r="N13" i="5"/>
  <c r="N86" i="5"/>
  <c r="N81" i="5"/>
  <c r="N76" i="5"/>
  <c r="N72" i="5"/>
  <c r="N67" i="5"/>
  <c r="N59" i="5"/>
  <c r="N53" i="5"/>
  <c r="N48" i="5"/>
  <c r="N43" i="5"/>
  <c r="N37" i="5"/>
  <c r="N33" i="5"/>
  <c r="N28" i="5"/>
  <c r="N77" i="5"/>
  <c r="N62" i="5"/>
  <c r="N49" i="5"/>
  <c r="N29" i="5"/>
  <c r="N16" i="5"/>
  <c r="N4" i="5"/>
  <c r="N22" i="5"/>
  <c r="N17" i="5"/>
  <c r="N11" i="5"/>
  <c r="N79" i="5"/>
  <c r="N65" i="5"/>
  <c r="N46" i="5"/>
  <c r="N41" i="5"/>
  <c r="N85" i="5"/>
  <c r="N80" i="5"/>
  <c r="N75" i="5"/>
  <c r="N70" i="5"/>
  <c r="N66" i="5"/>
  <c r="N57" i="5"/>
  <c r="N52" i="5"/>
  <c r="N47" i="5"/>
  <c r="N42" i="5"/>
  <c r="N36" i="5"/>
  <c r="N32" i="5"/>
  <c r="N26" i="5"/>
  <c r="N71" i="5"/>
  <c r="N60" i="5"/>
  <c r="N44" i="5"/>
  <c r="N27" i="5"/>
  <c r="N15" i="5"/>
  <c r="N3" i="5"/>
  <c r="N21" i="5"/>
  <c r="N14" i="5"/>
  <c r="N6" i="5"/>
  <c r="N87" i="5" l="1"/>
</calcChain>
</file>

<file path=xl/sharedStrings.xml><?xml version="1.0" encoding="utf-8"?>
<sst xmlns="http://schemas.openxmlformats.org/spreadsheetml/2006/main" count="509" uniqueCount="143">
  <si>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</si>
  <si>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</si>
  <si>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</si>
  <si>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</si>
  <si>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</si>
  <si>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</si>
  <si>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</si>
  <si>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</si>
  <si>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</si>
  <si>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</si>
  <si>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</si>
  <si>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</si>
  <si>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</si>
  <si>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</si>
  <si>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</si>
  <si>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</si>
  <si>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</si>
  <si>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</si>
  <si>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</si>
  <si>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</si>
  <si>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</si>
  <si>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</si>
  <si>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</si>
  <si>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</si>
  <si>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</si>
  <si>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</si>
  <si>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</si>
  <si>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</si>
  <si>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</si>
  <si>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</si>
  <si>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</si>
  <si>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</si>
  <si>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</si>
  <si>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</si>
  <si>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</si>
  <si>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</si>
  <si>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</si>
  <si>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</si>
  <si>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</si>
  <si>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</si>
  <si>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</si>
  <si>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</si>
  <si>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</si>
  <si>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</si>
  <si>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</si>
  <si>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</si>
  <si>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</si>
  <si>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</si>
  <si>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</si>
  <si>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</si>
  <si>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</si>
  <si>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</si>
  <si>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</si>
  <si>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</si>
  <si>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</si>
  <si>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</si>
  <si>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</si>
  <si>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</si>
  <si>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</si>
  <si>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</si>
  <si>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</si>
  <si>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</si>
  <si>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</si>
  <si>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</si>
  <si>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</si>
  <si>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</si>
  <si>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</si>
  <si>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</si>
  <si>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</si>
  <si>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</si>
  <si>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</si>
  <si>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</si>
  <si>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</si>
  <si>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</si>
  <si>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</si>
  <si>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</si>
  <si>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</si>
  <si>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</si>
  <si>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</si>
  <si>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</si>
  <si>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</si>
  <si>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</si>
  <si>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</si>
  <si>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</si>
  <si>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</si>
  <si>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</si>
  <si>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Городское население</t>
  </si>
  <si>
    <t>ОБЩИЕ КОЭФФИЦИЕНТЫ СМЕРТНОСТИ
(число умерших на 1000 человек населения)</t>
  </si>
  <si>
    <t>СРЕДНЕДУШЕВЫЕ ДЕНЕЖНЫЕ ДОХОДЫ НАСЕЛЕНИЯ
(в месяц; рублей)</t>
  </si>
  <si>
    <t>ОБЩАЯ ПЛОЩАДЬ ЖИЛЫХ ПОМЕЩЕНИЙ, ПРИХОДЯЩАЯСЯ В СРЕДНЕМ НА ОДНОГО ЖИТЕЛЯ
(на конец года; квадратных метров)</t>
  </si>
  <si>
    <t>Уровень занятости для людей в возрасте 15-72 лет(процентов)</t>
  </si>
  <si>
    <t xml:space="preserve"> КОЭФФИЦИЕНТЫ МИГРАЦИОННОГО ПРИРОСТА на 10 000 человек населения</t>
  </si>
  <si>
    <t>Зарегистрировано преступлений, связанных с незаконным оборотом наркотиков,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</si>
  <si>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</si>
  <si>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</si>
  <si>
    <t>8.9. РАСХОДЫ НА ОХРАНУ ОКРУЖАЮЩЕЙ СРЕДЫ(млн руб) на 1000 чел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</si>
  <si>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</si>
  <si>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</si>
  <si>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</si>
  <si>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</si>
  <si>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</si>
  <si>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</si>
  <si>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</si>
  <si>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</si>
  <si>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</si>
  <si>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</si>
  <si>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Кабардино-Балкарская </t>
  </si>
  <si>
    <t>Республика Северная </t>
  </si>
  <si>
    <t>Номер класса</t>
  </si>
  <si>
    <t>Среднее значение по классам</t>
  </si>
  <si>
    <t>Кластер 1</t>
  </si>
  <si>
    <t>Кластер 2</t>
  </si>
  <si>
    <t>Кластер 3</t>
  </si>
  <si>
    <t>Кластер 4</t>
  </si>
  <si>
    <t>Кластер 5</t>
  </si>
  <si>
    <t>Республика</t>
  </si>
  <si>
    <t>Республика Ингушетия</t>
  </si>
  <si>
    <t>Чеченская Республика</t>
  </si>
  <si>
    <t>Нижегородская область</t>
  </si>
  <si>
    <t>Новосибирская область</t>
  </si>
  <si>
    <t>Осетия – Алания</t>
  </si>
  <si>
    <t>Свердловская область</t>
  </si>
  <si>
    <t>Хабаровский край</t>
  </si>
  <si>
    <t>Ямало-Ненецкий автономный округ</t>
  </si>
  <si>
    <t>Кабардино-Балкарская республика</t>
  </si>
  <si>
    <t>Ханты-Мансийский автономный округ – Югра</t>
  </si>
  <si>
    <t>Карачаево-Черкесская республика</t>
  </si>
  <si>
    <t>Республика Северная Осетия – Алания</t>
  </si>
  <si>
    <t>Расстояния</t>
  </si>
  <si>
    <t>Названия строк</t>
  </si>
  <si>
    <t>Общий итог</t>
  </si>
  <si>
    <t>Среднее по полю X1</t>
  </si>
  <si>
    <t>Среднее по полю X2</t>
  </si>
  <si>
    <t>Среднее по полю X3</t>
  </si>
  <si>
    <t>Среднее по полю X4</t>
  </si>
  <si>
    <t>Сумма по полю X5</t>
  </si>
  <si>
    <t>Сумма по полю X6</t>
  </si>
  <si>
    <t>Сумма по полю X7</t>
  </si>
  <si>
    <t>Сумма по полю X8</t>
  </si>
  <si>
    <t>Сумма по полю X10</t>
  </si>
  <si>
    <t>Сумма по полю X9</t>
  </si>
  <si>
    <t>Уорд</t>
  </si>
  <si>
    <t>Полная 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</si>
</sst>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Helvetica"/>
      <family val="2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7" fillId="0" borderId="0" xfId="0" applyFont="1"/>
    <xf numFmtId="0" fontId="7" fillId="0" borderId="2" xfId="0" applyFont="1" applyBorder="1"/>
    <xf numFmtId="0" fontId="0" fillId="0" borderId="0" xfId="0" applyFill="1" applyBorder="1"/>
    <xf numFmtId="0" fontId="7" fillId="0" borderId="3" xfId="0" applyFont="1" applyFill="1" applyBorder="1" applyAlignment="1">
      <alignment horizontal="right"/>
    </xf>
    <xf numFmtId="0" fontId="0" fillId="0" borderId="3" xfId="0" applyBorder="1"/>
    <xf numFmtId="0" fontId="7" fillId="0" borderId="4" xfId="0" applyFont="1" applyFill="1" applyBorder="1" applyAlignment="1">
      <alignment horizontal="right"/>
    </xf>
    <xf numFmtId="0" fontId="7" fillId="0" borderId="0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</a:t>
            </a:r>
            <a:r>
              <a:rPr lang="ru-RU" baseline="0"/>
              <a:t> значения призаков в кластерах, разбитых по методу полных связей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'Разбиение по классам метод Полн'!$B$87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Полн'!$C$1:$L$1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Полн'!$C$87:$L$87</c:f>
              <c:numCache>
                <c:formatCode>General</c:formatCode>
                <c:ptCount val="10"/>
                <c:pt idx="0">
                  <c:v>0.16812408949999999</c:v>
                </c:pt>
                <c:pt idx="1">
                  <c:v>0.42082769649999996</c:v>
                </c:pt>
                <c:pt idx="2">
                  <c:v>0.15544192044999999</c:v>
                </c:pt>
                <c:pt idx="3">
                  <c:v>0.14731843999999999</c:v>
                </c:pt>
                <c:pt idx="4">
                  <c:v>-0.2354057215</c:v>
                </c:pt>
                <c:pt idx="5">
                  <c:v>-0.37424301500000001</c:v>
                </c:pt>
                <c:pt idx="6">
                  <c:v>0.6535996369999999</c:v>
                </c:pt>
                <c:pt idx="7">
                  <c:v>-8.4148370500000014E-2</c:v>
                </c:pt>
                <c:pt idx="8">
                  <c:v>-0.441363375</c:v>
                </c:pt>
                <c:pt idx="9">
                  <c:v>-8.3319249499999998E-2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9-A34E-831F-BEECAB0FAFC7}"/>
            </c:ext>
          </c:extLst>
        </c:ser>
        <c:ser>
          <c:idx val="1"/>
          <c:order val="1"/>
          <c:tx>
            <c:strRef>
              <c:f>'Разбиение по классам метод Полн'!$B$88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Полн'!$C$1:$L$1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Полн'!$C$88:$L$88</c:f>
              <c:numCache>
                <c:formatCode>General</c:formatCode>
                <c:ptCount val="10"/>
                <c:pt idx="0">
                  <c:v>1.65053330375E-2</c:v>
                </c:pt>
                <c:pt idx="1">
                  <c:v>0.52728708387500001</c:v>
                </c:pt>
                <c:pt idx="2">
                  <c:v>-0.32186672925374998</c:v>
                </c:pt>
                <c:pt idx="3">
                  <c:v>0.52814420162500009</c:v>
                </c:pt>
                <c:pt idx="4">
                  <c:v>-1.6961547750000028E-2</c:v>
                </c:pt>
                <c:pt idx="5">
                  <c:v>-0.26998156350000002</c:v>
                </c:pt>
                <c:pt idx="6">
                  <c:v>-0.2929542584375</c:v>
                </c:pt>
                <c:pt idx="7">
                  <c:v>-8.4148370517500001E-2</c:v>
                </c:pt>
                <c:pt idx="8">
                  <c:v>-0.27827655814125002</c:v>
                </c:pt>
                <c:pt idx="9">
                  <c:v>-0.27883834845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9-A34E-831F-BEECAB0FAFC7}"/>
            </c:ext>
          </c:extLst>
        </c:ser>
        <c:ser>
          <c:idx val="2"/>
          <c:order val="2"/>
          <c:tx>
            <c:strRef>
              <c:f>'Разбиение по классам метод Полн'!$B$89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Полн'!$C$1:$L$1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Полн'!$C$89:$L$89</c:f>
              <c:numCache>
                <c:formatCode>General</c:formatCode>
                <c:ptCount val="10"/>
                <c:pt idx="0">
                  <c:v>1.0809073861999998</c:v>
                </c:pt>
                <c:pt idx="1">
                  <c:v>-7.5982779199999989E-2</c:v>
                </c:pt>
                <c:pt idx="2">
                  <c:v>0.5694783510000001</c:v>
                </c:pt>
                <c:pt idx="3">
                  <c:v>-0.45683903788000002</c:v>
                </c:pt>
                <c:pt idx="4">
                  <c:v>1.1296276508000003</c:v>
                </c:pt>
                <c:pt idx="5">
                  <c:v>0.42269529057999994</c:v>
                </c:pt>
                <c:pt idx="6">
                  <c:v>-0.18364705200000003</c:v>
                </c:pt>
                <c:pt idx="7">
                  <c:v>-5.8326669200000014E-2</c:v>
                </c:pt>
                <c:pt idx="8">
                  <c:v>2.0137552140000006</c:v>
                </c:pt>
                <c:pt idx="9">
                  <c:v>-0.43300628159999999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9-A34E-831F-BEECAB0FAFC7}"/>
            </c:ext>
          </c:extLst>
        </c:ser>
        <c:ser>
          <c:idx val="3"/>
          <c:order val="3"/>
          <c:tx>
            <c:strRef>
              <c:f>'Разбиение по классам метод Полн'!$B$90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Полн'!$C$1:$L$1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Полн'!$C$90:$L$90</c:f>
              <c:numCache>
                <c:formatCode>General</c:formatCode>
                <c:ptCount val="10"/>
                <c:pt idx="0">
                  <c:v>-0.22797913779564516</c:v>
                </c:pt>
                <c:pt idx="1">
                  <c:v>-5.0798837210645181E-2</c:v>
                </c:pt>
                <c:pt idx="2">
                  <c:v>-0.10110468412616132</c:v>
                </c:pt>
                <c:pt idx="3">
                  <c:v>-3.6743874101612908E-2</c:v>
                </c:pt>
                <c:pt idx="4">
                  <c:v>-0.19030756915483879</c:v>
                </c:pt>
                <c:pt idx="5">
                  <c:v>2.9889019972580637E-2</c:v>
                </c:pt>
                <c:pt idx="6">
                  <c:v>-1.2596653053225796E-2</c:v>
                </c:pt>
                <c:pt idx="7">
                  <c:v>2.7468019451451595E-2</c:v>
                </c:pt>
                <c:pt idx="8">
                  <c:v>-0.14114736295274197</c:v>
                </c:pt>
                <c:pt idx="9">
                  <c:v>-8.7403136583870958E-2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9-A34E-831F-BEECAB0FAFC7}"/>
            </c:ext>
          </c:extLst>
        </c:ser>
        <c:ser>
          <c:idx val="4"/>
          <c:order val="4"/>
          <c:tx>
            <c:strRef>
              <c:f>'Разбиение по классам метод Полн'!$B$91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Полн'!$C$1:$L$1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Полн'!$C$91:$L$91</c:f>
              <c:numCache>
                <c:formatCode>General</c:formatCode>
                <c:ptCount val="10"/>
                <c:pt idx="0">
                  <c:v>1.0327348456249998</c:v>
                </c:pt>
                <c:pt idx="1">
                  <c:v>-0.19131378137499999</c:v>
                </c:pt>
                <c:pt idx="2">
                  <c:v>0.71064358262500005</c:v>
                </c:pt>
                <c:pt idx="3">
                  <c:v>5.3156139999999998E-3</c:v>
                </c:pt>
                <c:pt idx="4">
                  <c:v>0.84467935971249997</c:v>
                </c:pt>
                <c:pt idx="5">
                  <c:v>-0.13228214269999999</c:v>
                </c:pt>
                <c:pt idx="6">
                  <c:v>0.34195781378750001</c:v>
                </c:pt>
                <c:pt idx="7">
                  <c:v>-7.1237518087500049E-2</c:v>
                </c:pt>
                <c:pt idx="8">
                  <c:v>0.22391245437500001</c:v>
                </c:pt>
                <c:pt idx="9">
                  <c:v>1.2476713954500001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9-A34E-831F-BEECAB0F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20879"/>
        <c:axId val="963924783"/>
      </c:lineChart>
      <c:catAx>
        <c:axId val="9646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924783"/>
        <c:crosses val="autoZero"/>
        <c:auto val="1"/>
        <c:lblAlgn val="ctr"/>
        <c:lblOffset val="100"/>
        <c:noMultiLvlLbl val="0"/>
      </c:catAx>
      <c:valAx>
        <c:axId val="9639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6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Средние значения призаков в кластерах, разбитых по методу Уорда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'Разбиение по классам метод Уорд'!$B$87</c:f>
              <c:strCache>
                <c:ptCount val="1"/>
                <c:pt idx="0">
                  <c:v>Кластер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Уорд'!$C$1:$L$1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Уорд'!$C$87:$L$87</c:f>
              <c:numCache>
                <c:formatCode>General</c:formatCode>
                <c:ptCount val="10"/>
                <c:pt idx="0">
                  <c:v>0.18424557659999991</c:v>
                </c:pt>
                <c:pt idx="1">
                  <c:v>2.0874389940000009E-3</c:v>
                </c:pt>
                <c:pt idx="2">
                  <c:v>8.7891483155600011E-2</c:v>
                </c:pt>
                <c:pt idx="3">
                  <c:v>0.80827705000000005</c:v>
                </c:pt>
                <c:pt idx="4">
                  <c:v>0.27526821459999995</c:v>
                </c:pt>
                <c:pt idx="5">
                  <c:v>3.0531489960000004</c:v>
                </c:pt>
                <c:pt idx="6">
                  <c:v>-0.58180436759999998</c:v>
                </c:pt>
                <c:pt idx="7">
                  <c:v>-9.9641391599999893E-2</c:v>
                </c:pt>
                <c:pt idx="8">
                  <c:v>0.38257551979999993</c:v>
                </c:pt>
                <c:pt idx="9">
                  <c:v>-0.27838887950000002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0-AE42-9D9C-63FE9A895067}"/>
            </c:ext>
          </c:extLst>
        </c:ser>
        <c:ser>
          <c:idx val="1"/>
          <c:order val="1"/>
          <c:tx>
            <c:strRef>
              <c:f>'Разбиение по классам метод Уорд'!$B$88</c:f>
              <c:strCache>
                <c:ptCount val="1"/>
                <c:pt idx="0">
                  <c:v>Кластер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Уорд'!$C$1:$L$1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Уорд'!$C$88:$L$88</c:f>
              <c:numCache>
                <c:formatCode>General</c:formatCode>
                <c:ptCount val="10"/>
                <c:pt idx="0">
                  <c:v>-1.8803284765555557</c:v>
                </c:pt>
                <c:pt idx="1">
                  <c:v>-1.4520689349999998</c:v>
                </c:pt>
                <c:pt idx="2">
                  <c:v>-0.75656268766666668</c:v>
                </c:pt>
                <c:pt idx="3">
                  <c:v>-1.5165530613333333</c:v>
                </c:pt>
                <c:pt idx="4">
                  <c:v>-1.2332371310000001</c:v>
                </c:pt>
                <c:pt idx="5">
                  <c:v>-9.9514994622222214E-2</c:v>
                </c:pt>
                <c:pt idx="6">
                  <c:v>-0.43998924844444454</c:v>
                </c:pt>
                <c:pt idx="7">
                  <c:v>-0.23620950433333329</c:v>
                </c:pt>
                <c:pt idx="8">
                  <c:v>-0.9632134956666667</c:v>
                </c:pt>
                <c:pt idx="9">
                  <c:v>-0.61535759733333328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0-AE42-9D9C-63FE9A895067}"/>
            </c:ext>
          </c:extLst>
        </c:ser>
        <c:ser>
          <c:idx val="2"/>
          <c:order val="2"/>
          <c:tx>
            <c:strRef>
              <c:f>'Разбиение по классам метод Уорд'!$B$89</c:f>
              <c:strCache>
                <c:ptCount val="1"/>
                <c:pt idx="0">
                  <c:v>Кластер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Уорд'!$C$1:$L$1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Уорд'!$C$89:$L$89</c:f>
              <c:numCache>
                <c:formatCode>General</c:formatCode>
                <c:ptCount val="10"/>
                <c:pt idx="0">
                  <c:v>-0.24962716733749998</c:v>
                </c:pt>
                <c:pt idx="1">
                  <c:v>0.11032114985291669</c:v>
                </c:pt>
                <c:pt idx="2">
                  <c:v>-0.4167519995041668</c:v>
                </c:pt>
                <c:pt idx="3">
                  <c:v>-0.27546270173750004</c:v>
                </c:pt>
                <c:pt idx="4">
                  <c:v>-0.45870421005416673</c:v>
                </c:pt>
                <c:pt idx="5">
                  <c:v>-0.51062659008333344</c:v>
                </c:pt>
                <c:pt idx="6">
                  <c:v>0.6070859331041667</c:v>
                </c:pt>
                <c:pt idx="7">
                  <c:v>0.27090003372499999</c:v>
                </c:pt>
                <c:pt idx="8">
                  <c:v>-0.51685787716666665</c:v>
                </c:pt>
                <c:pt idx="9">
                  <c:v>-0.23176893575000002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0-AE42-9D9C-63FE9A895067}"/>
            </c:ext>
          </c:extLst>
        </c:ser>
        <c:ser>
          <c:idx val="3"/>
          <c:order val="3"/>
          <c:tx>
            <c:strRef>
              <c:f>'Разбиение по классам метод Уорд'!$B$90</c:f>
              <c:strCache>
                <c:ptCount val="1"/>
                <c:pt idx="0">
                  <c:v>Кластер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Уорд'!$C$1:$L$1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Уорд'!$C$90:$L$90</c:f>
              <c:numCache>
                <c:formatCode>General</c:formatCode>
                <c:ptCount val="10"/>
                <c:pt idx="0">
                  <c:v>1.0496879975749998</c:v>
                </c:pt>
                <c:pt idx="1">
                  <c:v>-1.0903041650416667</c:v>
                </c:pt>
                <c:pt idx="2">
                  <c:v>2.0653741844166666</c:v>
                </c:pt>
                <c:pt idx="3">
                  <c:v>-0.55408945886666661</c:v>
                </c:pt>
                <c:pt idx="4">
                  <c:v>1.3843173750000002</c:v>
                </c:pt>
                <c:pt idx="5">
                  <c:v>-0.10673924783333329</c:v>
                </c:pt>
                <c:pt idx="6">
                  <c:v>1.9462792499999996E-2</c:v>
                </c:pt>
                <c:pt idx="7">
                  <c:v>0.36342779924999996</c:v>
                </c:pt>
                <c:pt idx="8">
                  <c:v>0.89562660281083328</c:v>
                </c:pt>
                <c:pt idx="9">
                  <c:v>1.7282912997750002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0-AE42-9D9C-63FE9A895067}"/>
            </c:ext>
          </c:extLst>
        </c:ser>
        <c:ser>
          <c:idx val="4"/>
          <c:order val="4"/>
          <c:tx>
            <c:strRef>
              <c:f>'Разбиение по классам метод Уорд'!$B$91</c:f>
              <c:strCache>
                <c:ptCount val="1"/>
                <c:pt idx="0">
                  <c:v>Кластер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'Разбиение по классам метод Уорд'!$C$1:$L$1</c:f>
              <c:strCache>
                <c:ptCount val="10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</c:strCache>
            </c:strRef>
          </c:cat>
          <c:val>
            <c:numRef>
              <c:f>'Разбиение по классам метод Уорд'!$C$91:$L$91</c:f>
              <c:numCache>
                <c:formatCode>General</c:formatCode>
                <c:ptCount val="10"/>
                <c:pt idx="0">
                  <c:v>0.26847212706200002</c:v>
                </c:pt>
                <c:pt idx="1">
                  <c:v>0.6712607318285716</c:v>
                </c:pt>
                <c:pt idx="2">
                  <c:v>-0.24036672698942851</c:v>
                </c:pt>
                <c:pt idx="3">
                  <c:v>0.65336487632571427</c:v>
                </c:pt>
                <c:pt idx="4">
                  <c:v>0.11771101903999995</c:v>
                </c:pt>
                <c:pt idx="5">
                  <c:v>-2.3834310879999987E-2</c:v>
                </c:pt>
                <c:pt idx="6">
                  <c:v>-0.22670545322857152</c:v>
                </c:pt>
                <c:pt idx="7">
                  <c:v>-0.23538976837857142</c:v>
                </c:pt>
                <c:pt idx="8">
                  <c:v>0.24037467620200001</c:v>
                </c:pt>
                <c:pt idx="9">
                  <c:v>-0.23562509614285712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0-AE42-9D9C-63FE9A89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44335"/>
        <c:axId val="1000956975"/>
      </c:lineChart>
      <c:catAx>
        <c:axId val="60694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956975"/>
        <c:crosses val="autoZero"/>
        <c:auto val="1"/>
        <c:lblAlgn val="ctr"/>
        <c:lblOffset val="100"/>
        <c:noMultiLvlLbl val="0"/>
      </c:catAx>
      <c:valAx>
        <c:axId val="10009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94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[Данные.xlsx]Лист6!Сводная таблица1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Лист6!$B$3</c:f>
              <c:strCache>
                <c:ptCount val="1"/>
                <c:pt idx="0">
                  <c:v>Среднее по полю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Лист6!$B$4:$B$9</c:f>
              <c:numCache>
                <c:formatCode>General</c:formatCode>
                <c:ptCount val="5"/>
                <c:pt idx="0">
                  <c:v>0.18424557660000002</c:v>
                </c:pt>
                <c:pt idx="1">
                  <c:v>-1.8803284765555557</c:v>
                </c:pt>
                <c:pt idx="2">
                  <c:v>-0.24962716733749998</c:v>
                </c:pt>
                <c:pt idx="3">
                  <c:v>1.049687997575</c:v>
                </c:pt>
                <c:pt idx="4">
                  <c:v>0.26847212706199991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7-1547-925D-255638E1AA89}"/>
            </c:ext>
          </c:extLst>
        </c:ser>
        <c:ser>
          <c:idx val="1"/>
          <c:order val="1"/>
          <c:tx>
            <c:strRef>
              <c:f>Лист6!$C$3</c:f>
              <c:strCache>
                <c:ptCount val="1"/>
                <c:pt idx="0">
                  <c:v>Среднее по полю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Лист6!$C$4:$C$9</c:f>
              <c:numCache>
                <c:formatCode>General</c:formatCode>
                <c:ptCount val="5"/>
                <c:pt idx="0">
                  <c:v>2.0874389940000065E-3</c:v>
                </c:pt>
                <c:pt idx="1">
                  <c:v>-1.452068935</c:v>
                </c:pt>
                <c:pt idx="2">
                  <c:v>0.11032114985291669</c:v>
                </c:pt>
                <c:pt idx="3">
                  <c:v>-1.0903041650416665</c:v>
                </c:pt>
                <c:pt idx="4">
                  <c:v>0.67126073182857149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7-1547-925D-255638E1AA89}"/>
            </c:ext>
          </c:extLst>
        </c:ser>
        <c:ser>
          <c:idx val="2"/>
          <c:order val="2"/>
          <c:tx>
            <c:strRef>
              <c:f>Лист6!$D$3</c:f>
              <c:strCache>
                <c:ptCount val="1"/>
                <c:pt idx="0">
                  <c:v>Среднее по полю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Лист6!$D$4:$D$9</c:f>
              <c:numCache>
                <c:formatCode>General</c:formatCode>
                <c:ptCount val="5"/>
                <c:pt idx="0">
                  <c:v>8.7891483155599998E-2</c:v>
                </c:pt>
                <c:pt idx="1">
                  <c:v>-0.75656268766666657</c:v>
                </c:pt>
                <c:pt idx="2">
                  <c:v>-0.4167519995041668</c:v>
                </c:pt>
                <c:pt idx="3">
                  <c:v>2.0653741844166666</c:v>
                </c:pt>
                <c:pt idx="4">
                  <c:v>-0.24036672698942851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7-1547-925D-255638E1AA89}"/>
            </c:ext>
          </c:extLst>
        </c:ser>
        <c:ser>
          <c:idx val="3"/>
          <c:order val="3"/>
          <c:tx>
            <c:strRef>
              <c:f>Лист6!$E$3</c:f>
              <c:strCache>
                <c:ptCount val="1"/>
                <c:pt idx="0">
                  <c:v>Среднее по полю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Лист6!$E$4:$E$9</c:f>
              <c:numCache>
                <c:formatCode>General</c:formatCode>
                <c:ptCount val="5"/>
                <c:pt idx="0">
                  <c:v>0.80827705000000005</c:v>
                </c:pt>
                <c:pt idx="1">
                  <c:v>-1.5165530613333333</c:v>
                </c:pt>
                <c:pt idx="2">
                  <c:v>-0.27546270173750004</c:v>
                </c:pt>
                <c:pt idx="3">
                  <c:v>-0.55408945886666672</c:v>
                </c:pt>
                <c:pt idx="4">
                  <c:v>0.65336487632571438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7-1547-925D-255638E1AA89}"/>
            </c:ext>
          </c:extLst>
        </c:ser>
        <c:ser>
          <c:idx val="4"/>
          <c:order val="4"/>
          <c:tx>
            <c:strRef>
              <c:f>Лист6!$F$3</c:f>
              <c:strCache>
                <c:ptCount val="1"/>
                <c:pt idx="0">
                  <c:v>Сумма по полю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Лист6!$F$4:$F$9</c:f>
              <c:numCache>
                <c:formatCode>General</c:formatCode>
                <c:ptCount val="5"/>
                <c:pt idx="0">
                  <c:v>1.3763410729999994</c:v>
                </c:pt>
                <c:pt idx="1">
                  <c:v>-11.099134179</c:v>
                </c:pt>
                <c:pt idx="2">
                  <c:v>-11.008901041300001</c:v>
                </c:pt>
                <c:pt idx="3">
                  <c:v>16.611808500000002</c:v>
                </c:pt>
                <c:pt idx="4">
                  <c:v>4.1198856664000001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7-1547-925D-255638E1AA89}"/>
            </c:ext>
          </c:extLst>
        </c:ser>
        <c:ser>
          <c:idx val="5"/>
          <c:order val="5"/>
          <c:tx>
            <c:strRef>
              <c:f>Лист6!$G$3</c:f>
              <c:strCache>
                <c:ptCount val="1"/>
                <c:pt idx="0">
                  <c:v>Сумма по полю X6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Лист6!$G$4:$G$9</c:f>
              <c:numCache>
                <c:formatCode>General</c:formatCode>
                <c:ptCount val="5"/>
                <c:pt idx="0">
                  <c:v>15.265744980000001</c:v>
                </c:pt>
                <c:pt idx="1">
                  <c:v>-0.89563495159999995</c:v>
                </c:pt>
                <c:pt idx="2">
                  <c:v>-12.255038162000002</c:v>
                </c:pt>
                <c:pt idx="3">
                  <c:v>-1.2808709739999999</c:v>
                </c:pt>
                <c:pt idx="4">
                  <c:v>-0.83420088079999988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7-1547-925D-255638E1AA89}"/>
            </c:ext>
          </c:extLst>
        </c:ser>
        <c:ser>
          <c:idx val="6"/>
          <c:order val="6"/>
          <c:tx>
            <c:strRef>
              <c:f>Лист6!$H$3</c:f>
              <c:strCache>
                <c:ptCount val="1"/>
                <c:pt idx="0">
                  <c:v>Сумма по полю X7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Лист6!$H$4:$H$9</c:f>
              <c:numCache>
                <c:formatCode>General</c:formatCode>
                <c:ptCount val="5"/>
                <c:pt idx="0">
                  <c:v>-2.9090218380000001</c:v>
                </c:pt>
                <c:pt idx="1">
                  <c:v>-3.9599032360000002</c:v>
                </c:pt>
                <c:pt idx="2">
                  <c:v>14.570062394500001</c:v>
                </c:pt>
                <c:pt idx="3">
                  <c:v>0.23355350999999996</c:v>
                </c:pt>
                <c:pt idx="4">
                  <c:v>-7.9346908630000001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7-1547-925D-255638E1AA89}"/>
            </c:ext>
          </c:extLst>
        </c:ser>
        <c:ser>
          <c:idx val="7"/>
          <c:order val="7"/>
          <c:tx>
            <c:strRef>
              <c:f>Лист6!$I$3</c:f>
              <c:strCache>
                <c:ptCount val="1"/>
                <c:pt idx="0">
                  <c:v>Сумма по полю X8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Лист6!$I$4:$I$9</c:f>
              <c:numCache>
                <c:formatCode>General</c:formatCode>
                <c:ptCount val="5"/>
                <c:pt idx="0">
                  <c:v>-0.49820695799999992</c:v>
                </c:pt>
                <c:pt idx="1">
                  <c:v>-2.1258855389999995</c:v>
                </c:pt>
                <c:pt idx="2">
                  <c:v>6.5016008093999993</c:v>
                </c:pt>
                <c:pt idx="3">
                  <c:v>4.3611335909999998</c:v>
                </c:pt>
                <c:pt idx="4">
                  <c:v>-8.2386418932500014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17-1547-925D-255638E1AA89}"/>
            </c:ext>
          </c:extLst>
        </c:ser>
        <c:ser>
          <c:idx val="8"/>
          <c:order val="8"/>
          <c:tx>
            <c:strRef>
              <c:f>Лист6!$J$3</c:f>
              <c:strCache>
                <c:ptCount val="1"/>
                <c:pt idx="0">
                  <c:v>Сумма по полю X10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Лист6!$J$4:$J$9</c:f>
              <c:numCache>
                <c:formatCode>General</c:formatCode>
                <c:ptCount val="5"/>
                <c:pt idx="0">
                  <c:v>-1.3919443974999999</c:v>
                </c:pt>
                <c:pt idx="1">
                  <c:v>-5.5382183759999997</c:v>
                </c:pt>
                <c:pt idx="2">
                  <c:v>-5.5624544580000004</c:v>
                </c:pt>
                <c:pt idx="3">
                  <c:v>20.739495597299999</c:v>
                </c:pt>
                <c:pt idx="4">
                  <c:v>-8.2468783649999988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7-1547-925D-255638E1AA89}"/>
            </c:ext>
          </c:extLst>
        </c:ser>
        <c:ser>
          <c:idx val="9"/>
          <c:order val="9"/>
          <c:tx>
            <c:strRef>
              <c:f>Лист6!$K$3</c:f>
              <c:strCache>
                <c:ptCount val="1"/>
                <c:pt idx="0">
                  <c:v>Сумма по полю 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Лист6!$A$4:$A$9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Лист6!$K$4:$K$9</c:f>
              <c:numCache>
                <c:formatCode>General</c:formatCode>
                <c:ptCount val="5"/>
                <c:pt idx="0">
                  <c:v>1.9128775990000002</c:v>
                </c:pt>
                <c:pt idx="1">
                  <c:v>-8.6689214610000001</c:v>
                </c:pt>
                <c:pt idx="2">
                  <c:v>-12.404589052</c:v>
                </c:pt>
                <c:pt idx="3">
                  <c:v>10.747519233729999</c:v>
                </c:pt>
                <c:pt idx="4">
                  <c:v>8.4131136670699984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17-1547-925D-255638E1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85247"/>
        <c:axId val="570382399"/>
      </c:lineChart>
      <c:catAx>
        <c:axId val="6315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382399"/>
        <c:crosses val="autoZero"/>
        <c:auto val="1"/>
        <c:lblAlgn val="ctr"/>
        <c:lblOffset val="100"/>
        <c:noMultiLvlLbl val="0"/>
      </c:catAx>
      <c:valAx>
        <c:axId val="5703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5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927100</xdr:colOff>
      <xdr:row>91</xdr:row>
      <xdr:rowOff>133350</xdr:rowOff>
    </xdr:from>
    <xdr:to>
      <xdr:col>12</xdr:col>
      <xdr:colOff>101600</xdr:colOff>
      <xdr:row>105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42B860-CED9-5C4D-97A0-CDAF57DB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91</xdr:row>
      <xdr:rowOff>107950</xdr:rowOff>
    </xdr:from>
    <xdr:to>
      <xdr:col>12</xdr:col>
      <xdr:colOff>101600</xdr:colOff>
      <xdr:row>106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90EBF2-23DC-2C4E-9F54-8166E40D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11</xdr:row>
      <xdr:rowOff>6350</xdr:rowOff>
    </xdr:from>
    <xdr:to>
      <xdr:col>9</xdr:col>
      <xdr:colOff>1117600</xdr:colOff>
      <xdr:row>29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9506DC-84F0-2049-B27A-0F08F68F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73.377796643515" createdVersion="7" refreshedVersion="7" minRefreshableVersion="3" recordCount="85" xr:uid="{FAB1E04D-EF3A-1F4E-9379-72C0E27900BA}">
  <cacheSource type="worksheet">
    <worksheetSource name="Таблица1"/>
  </cacheSource>
  <cacheFields count="13">
    <cacheField name="Субъект Российской Федерации" numFmtId="0">
      <sharedItems/>
    </cacheField>
    <cacheField name="Номер класса" numFmtId="0">
      <sharedItems containsSemiMixedTypes="0" containsString="0" containsNumber="1" containsInteger="1" minValue="1" maxValue="5" count="5">
        <n v="5"/>
        <n v="3"/>
        <n v="2"/>
        <n v="4"/>
        <n v="1"/>
      </sharedItems>
    </cacheField>
    <cacheField name="X1" numFmtId="0">
      <sharedItems containsSemiMixedTypes="0" containsString="0" containsNumber="1" minValue="-3.1981961499999998" maxValue="2.1679562899999998" count="79">
        <n v="0.45600780400000002"/>
        <n v="0.110547346"/>
        <n v="0.13357804400000001"/>
        <n v="-0.22723621199999999"/>
        <n v="1.07783663"/>
        <n v="0.52509989499999998"/>
        <n v="0.678637877"/>
        <n v="0.81682206000000002"/>
        <n v="0.67096097799999999"/>
        <n v="0.50206919800000005"/>
        <n v="0.37156191399999999"/>
        <n v="-0.304005203"/>
        <n v="0.85520655499999998"/>
        <n v="0.37923881300000001"/>
        <n v="-1.0793720099999999"/>
        <n v="-0.25026690899999998"/>
        <n v="0.58651508799999996"/>
        <n v="-0.32703589999999999"/>
        <n v="0.48671540000000002"/>
        <n v="-0.173497919"/>
        <n v="-0.21188241399999999"/>
        <n v="0.548130593"/>
        <n v="1.16228252"/>
        <n v="-1.19452549"/>
        <n v="-0.67249635699999999"/>
        <n v="0.14893184200000001"/>
        <n v="-0.79532674199999998"/>
        <n v="-0.64946565999999994"/>
        <n v="0.55580749200000001"/>
        <n v="-0.549665972"/>
        <n v="-0.51128147700000004"/>
        <n v="-1.27897138"/>
        <n v="-8.9052029099999999E-2"/>
        <n v="-0.91048022799999995"/>
        <n v="-0.37309729400000002"/>
        <n v="-0.58037356900000003"/>
        <n v="6.4485952099999994E-2"/>
        <n v="0.77076066499999996"/>
        <n v="-0.188851717"/>
        <n v="0.35620811600000002"/>
        <n v="0.82449895900000003"/>
        <n v="0.29479292400000001"/>
        <n v="0.12590114499999999"/>
        <n v="-4.2990634700000002E-2"/>
        <n v="-0.48825078"/>
        <n v="0.63257648200000005"/>
        <n v="9.51935483E-2"/>
        <n v="-0.26562070700000001"/>
        <n v="-0.158144121"/>
        <n v="-0.31935900099999998"/>
        <n v="0.90126794899999996"/>
        <n v="0.39459261200000001"/>
        <n v="-0.73391154999999997"/>
        <n v="0.49439229899999998"/>
        <n v="4.1455254900000002E-2"/>
        <n v="-4.6061394300000004E-3"/>
        <n v="-0.90280332900000004"/>
        <n v="0.87056035300000001"/>
        <n v="0.57883818899999995"/>
        <n v="0.51742299599999997"/>
        <n v="-1.44786316"/>
        <n v="-1.5323090500000001"/>
        <n v="-1.9238309"/>
        <n v="0.80146826199999999"/>
        <n v="1.70734235"/>
        <n v="-0.28865140500000003"/>
        <n v="-3.1981961499999998"/>
        <n v="1.6536040599999999"/>
        <n v="-2.1541378799999999"/>
        <n v="2.1679562899999998"/>
        <n v="-1.9698922999999999"/>
        <n v="1.9299724199999999"/>
        <n v="-2.6147518199999999"/>
        <n v="-1.8163543200000001"/>
        <n v="1.6305733600000001"/>
        <n v="0.218023933"/>
        <n v="-1.1791716999999999"/>
        <n v="2.1065410999999998"/>
        <n v="1.00106764"/>
      </sharedItems>
    </cacheField>
    <cacheField name="X2" numFmtId="0">
      <sharedItems containsSemiMixedTypes="0" containsString="0" containsNumber="1" minValue="-3.3052508700000001" maxValue="1.5918809599999999" count="51">
        <n v="-0.46633386599999999"/>
        <n v="-0.359874478"/>
        <n v="0.84666524600000004"/>
        <n v="0.63374647100000003"/>
        <n v="0.34985477100000001"/>
        <n v="0.704719396"/>
        <n v="0.31436830900000001"/>
        <n v="0.81117878399999999"/>
        <n v="-4.0496315999999997E-2"/>
        <n v="0.52728708400000002"/>
        <n v="-0.111469241"/>
        <n v="0.59826000899999998"/>
        <n v="0.24339538399999999"/>
        <n v="0.27888184599999999"/>
        <n v="0.66923293399999995"/>
        <n v="3.0476609000000002E-2"/>
        <n v="-5.0098535300000004E-3"/>
        <n v="1.02409756"/>
        <n v="0.10144953399999999"/>
        <n v="-7.5982778500000001E-2"/>
        <n v="-0.71473910299999999"/>
        <n v="-1.4244683499999999"/>
        <n v="6.5963071499999998E-2"/>
        <n v="-0.14695570299999999"/>
        <n v="0.98861109599999997"/>
        <n v="0.95312463400000003"/>
        <n v="0.49180062099999999"/>
        <n v="1.1660434099999999"/>
        <n v="1.2370163300000001"/>
        <n v="1.2725028"/>
        <n v="0.136935996"/>
        <n v="1.05958402"/>
        <n v="1.41444865"/>
        <n v="0.456314159"/>
        <n v="1.44993511"/>
        <n v="1.5918809599999999"/>
        <n v="-1.63738713"/>
        <n v="-1.60190067"/>
        <n v="-0.18244216599999999"/>
        <n v="-1.0341172700000001"/>
        <n v="-0.78571202799999995"/>
        <n v="-2.2406569900000002"/>
        <n v="-1.1405766500000001"/>
        <n v="-2.66649454"/>
        <n v="-0.25341509099999998"/>
        <n v="-2.8439268499999999"/>
        <n v="-0.324388016"/>
        <n v="-1.3180089699999999"/>
        <n v="-3.3052508700000001"/>
        <n v="-0.99863080299999996"/>
        <n v="-2.701981"/>
      </sharedItems>
    </cacheField>
    <cacheField name="X3" numFmtId="0">
      <sharedItems containsSemiMixedTypes="0" containsString="0" containsNumber="1" minValue="-1.1156429000000001" maxValue="3.62388478" count="85">
        <n v="0.241183653"/>
        <n v="-0.27858790700000002"/>
        <n v="-0.498245667"/>
        <n v="-2.0263002700000001E-2"/>
        <n v="0.48148753900000002"/>
        <n v="-0.61751074900000003"/>
        <n v="-0.20480106300000001"/>
        <n v="-0.25893506500000002"/>
        <n v="0.107090253"/>
        <n v="-4.0341538199999999E-2"/>
        <n v="-0.61084155299999998"/>
        <n v="-0.81191070399999998"/>
        <n v="0.64928166099999995"/>
        <n v="-6.4818904900000002E-2"/>
        <n v="-0.59388476899999998"/>
        <n v="7.0693472899999998E-2"/>
        <n v="0.24019036799999999"/>
        <n v="-0.52052361800000002"/>
        <n v="-0.57820506500000002"/>
        <n v="-0.40480598000000001"/>
        <n v="-0.46525443399999999"/>
        <n v="-0.42580685099999999"/>
        <n v="-0.52655427399999999"/>
        <n v="0.238771391"/>
        <n v="-0.78069319299999995"/>
        <n v="-0.37883868700000001"/>
        <n v="-0.55514667600000001"/>
        <n v="-0.122003709"/>
        <n v="-0.123493636"/>
        <n v="0.21628059299999999"/>
        <n v="-0.891089664"/>
        <n v="-0.55429528900000002"/>
        <n v="-1.1156429000000001"/>
        <n v="-0.68242898200000002"/>
        <n v="-0.110368092"/>
        <n v="-0.563447696"/>
        <n v="-0.51378347400000002"/>
        <n v="-0.86171682400000005"/>
        <n v="-0.34904015399999999"/>
        <n v="-0.10313130500000001"/>
        <n v="-0.22409915999999999"/>
        <n v="-0.67760445800000002"/>
        <n v="-0.49306639800000002"/>
        <n v="-0.46213268200000002"/>
        <n v="-0.266100903"/>
        <n v="-0.28192250499999999"/>
        <n v="-0.27929739599999998"/>
        <n v="1.2160639500000001E-2"/>
        <n v="-0.12576399999999999"/>
        <n v="-0.38465649600000001"/>
        <n v="3.15013067E-3"/>
        <n v="-0.66256329300000005"/>
        <n v="-0.442976482"/>
        <n v="-0.48831282199999998"/>
        <n v="-0.361598107"/>
        <n v="-0.29469330500000002"/>
        <n v="0.32461954599999998"/>
        <n v="-0.44730436499999998"/>
        <n v="-0.48128888199999997"/>
        <n v="-0.499451798"/>
        <n v="1.8948603500000001"/>
        <n v="1.44497345"/>
        <n v="1.1371262200000001"/>
        <n v="0.93300626799999997"/>
        <n v="-0.24141068900000001"/>
        <n v="-0.76863188199999999"/>
        <n v="-0.70931861100000004"/>
        <n v="-0.97906628699999998"/>
        <n v="1.05667018"/>
        <n v="-0.14917713399999999"/>
        <n v="-1.13518222E-4"/>
        <n v="-0.85504762899999998"/>
        <n v="1.48286016"/>
        <n v="-0.95685928399999998"/>
        <n v="1.05439982"/>
        <n v="-0.34762117599999998"/>
        <n v="2.3448182100000001"/>
        <n v="-0.57962404199999995"/>
        <n v="-0.22651142299999999"/>
        <n v="0.84637767500000005"/>
        <n v="3.4575805800000001"/>
        <n v="-1.1134434799999999"/>
        <n v="3.62388478"/>
        <n v="2.9617897399999999"/>
        <n v="3.6028129600000001"/>
      </sharedItems>
    </cacheField>
    <cacheField name="X4" numFmtId="0">
      <sharedItems containsSemiMixedTypes="0" containsString="0" containsNumber="1" minValue="-3.15747461" maxValue="1.8255336600000001"/>
    </cacheField>
    <cacheField name="X5" numFmtId="0">
      <sharedItems containsSemiMixedTypes="0" containsString="0" containsNumber="1" minValue="-2.74994088" maxValue="2.93931627" count="67">
        <n v="0.84225220300000003"/>
        <n v="-0.186862572"/>
        <n v="-0.32278339099999998"/>
        <n v="0.14323084599999999"/>
        <n v="-5.0941752399999998E-2"/>
        <n v="-8.9776272200000007E-2"/>
        <n v="0.64807960399999998"/>
        <n v="0.22089988599999999"/>
        <n v="1.01700754"/>
        <n v="0.35682070500000002"/>
        <n v="-0.30336613099999998"/>
        <n v="-0.24511435100000001"/>
        <n v="0.62866234399999998"/>
        <n v="0.76458316299999995"/>
        <n v="-0.49753872999999998"/>
        <n v="0.16264810599999999"/>
        <n v="-0.63345954900000001"/>
        <n v="-0.206279832"/>
        <n v="-0.28394887099999999"/>
        <n v="0.49274152500000001"/>
        <n v="-0.55579051000000002"/>
        <n v="0.104396327"/>
        <n v="-1.77907788"/>
        <n v="-0.53637325000000002"/>
        <n v="-0.73054584899999997"/>
        <n v="-0.59462502900000003"/>
        <n v="-0.16744531200000001"/>
        <n v="0.66749686399999997"/>
        <n v="-1.9149986999999999"/>
        <n v="-2.74994088"/>
        <n v="-0.96355296700000004"/>
        <n v="-0.109193532"/>
        <n v="0.27915166600000002"/>
        <n v="-7.0359012299999996E-2"/>
        <n v="0.29856892600000001"/>
        <n v="-0.34220065100000002"/>
        <n v="0.57041056400000001"/>
        <n v="0.25973440599999997"/>
        <n v="-0.36161791100000001"/>
        <n v="-0.14802805199999999"/>
        <n v="0.55099330400000002"/>
        <n v="4.6144547000000001E-2"/>
        <n v="0.78400042299999995"/>
        <n v="-1.09947379"/>
        <n v="0.978173022"/>
        <n v="-0.51695599000000003"/>
        <n v="0.18206536600000001"/>
        <n v="-1.5072362399999999"/>
        <n v="1.05584206"/>
        <n v="1.4636045200000001"/>
        <n v="0.95875576200000001"/>
        <n v="-0.82763214799999996"/>
        <n v="1.5024390400000001"/>
        <n v="0.51215878400000003"/>
        <n v="-1.4489844599999999"/>
        <n v="-2.2062575999999998"/>
        <n v="1.9296187600000001"/>
        <n v="-1.7208261"/>
        <n v="1.58010808"/>
        <n v="-1.04122201"/>
        <n v="-1.5849052800000001"/>
        <n v="0.90050398200000004"/>
        <n v="0.33740344500000002"/>
        <n v="-1.6043225400000001"/>
        <n v="2.93931627"/>
        <n v="2.2014604000000002"/>
        <n v="2.3373812100000002"/>
      </sharedItems>
    </cacheField>
    <cacheField name="X6" numFmtId="0">
      <sharedItems containsSemiMixedTypes="0" containsString="0" containsNumber="1" minValue="-1.8808093699999999" maxValue="3.8407989800000002"/>
    </cacheField>
    <cacheField name="X7" numFmtId="0">
      <sharedItems containsSemiMixedTypes="0" containsString="0" containsNumber="1" minValue="-1.56045272" maxValue="3.7979261000000002"/>
    </cacheField>
    <cacheField name="X8" numFmtId="0">
      <sharedItems containsSemiMixedTypes="0" containsString="0" containsNumber="1" minValue="-1.81420241" maxValue="3.96985886"/>
    </cacheField>
    <cacheField name="X9" numFmtId="0">
      <sharedItems containsSemiMixedTypes="0" containsString="0" containsNumber="1" minValue="-1.8769012" maxValue="4.3462549499999996"/>
    </cacheField>
    <cacheField name="X10" numFmtId="0">
      <sharedItems containsSemiMixedTypes="0" containsString="0" containsNumber="1" minValue="-0.81295757199999996" maxValue="4.6705665700000001"/>
    </cacheField>
    <cacheField name="Расстояния" numFmtId="0">
      <sharedItems containsSemiMixedTypes="0" containsString="0" containsNumber="1" minValue="1.2514965947011243" maxValue="48.458528839539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Республика Татарстан"/>
    <x v="0"/>
    <x v="0"/>
    <x v="0"/>
    <x v="0"/>
    <n v="0.224774527"/>
    <x v="0"/>
    <n v="6.9738931399999995E-2"/>
    <n v="-0.36970187199999999"/>
    <n v="-0.471473902"/>
    <n v="0.75990265000000001"/>
    <n v="0.19085695699999999"/>
    <n v="1.2514965947011243"/>
  </r>
  <r>
    <s v="Томская область"/>
    <x v="0"/>
    <x v="1"/>
    <x v="1"/>
    <x v="1"/>
    <n v="-0.39487417000000002"/>
    <x v="1"/>
    <n v="0.42269529"/>
    <n v="0.74662704800000002"/>
    <n v="-0.16161347700000001"/>
    <n v="0.40600270100000002"/>
    <n v="0.41858801499999998"/>
    <n v="1.8560100188361022"/>
  </r>
  <r>
    <s v="Костромская область"/>
    <x v="0"/>
    <x v="2"/>
    <x v="2"/>
    <x v="2"/>
    <n v="0.50878018000000003"/>
    <x v="2"/>
    <n v="-0.22748747599999999"/>
    <n v="-0.36970187199999999"/>
    <n v="-0.16161347700000001"/>
    <n v="3.7149232499999997E-2"/>
    <n v="-0.30206092299999998"/>
    <n v="2.0315276506148443"/>
  </r>
  <r>
    <s v="Воронежская область"/>
    <x v="0"/>
    <x v="3"/>
    <x v="3"/>
    <x v="3"/>
    <n v="1.12842888"/>
    <x v="3"/>
    <n v="0.645615096"/>
    <n v="-5.3408677699999997E-2"/>
    <n v="-0.36818709399999999"/>
    <n v="-8.3725045999999997E-2"/>
    <n v="-0.31105030700000003"/>
    <n v="2.1850877852187733"/>
  </r>
  <r>
    <s v="Свердловская область"/>
    <x v="0"/>
    <x v="4"/>
    <x v="4"/>
    <x v="4"/>
    <n v="4.4043657399999998E-2"/>
    <x v="4"/>
    <n v="0.144045533"/>
    <n v="0.11404066"/>
    <n v="-0.72969092300000005"/>
    <n v="0.94432938399999999"/>
    <n v="0.12643304"/>
    <n v="2.3391412022888822"/>
  </r>
  <r>
    <s v="Кировская область"/>
    <x v="0"/>
    <x v="5"/>
    <x v="5"/>
    <x v="5"/>
    <n v="0.224774527"/>
    <x v="5"/>
    <n v="-0.54329053400000005"/>
    <n v="-0.59296765600000001"/>
    <n v="-0.52311730599999995"/>
    <n v="0.23403723200000001"/>
    <n v="-0.24213169800000001"/>
    <n v="2.4039772940425279"/>
  </r>
  <r>
    <s v="Самарская область"/>
    <x v="0"/>
    <x v="6"/>
    <x v="6"/>
    <x v="6"/>
    <n v="0.25059322299999998"/>
    <x v="6"/>
    <n v="0.38554198899999997"/>
    <n v="0.13264614199999999"/>
    <n v="0.664680991"/>
    <n v="1.10881809"/>
    <n v="-7.4329865999999994E-2"/>
    <n v="2.4539788122416"/>
  </r>
  <r>
    <s v="Ярославская область"/>
    <x v="0"/>
    <x v="7"/>
    <x v="2"/>
    <x v="7"/>
    <n v="0.534598876"/>
    <x v="7"/>
    <n v="1.4008979899999999E-2"/>
    <n v="-0.68599506600000004"/>
    <n v="-0.419830498"/>
    <n v="0.89697657399999997"/>
    <n v="-3.0881177400000001E-2"/>
    <n v="2.4997690815111153"/>
  </r>
  <r>
    <s v="Нижегородская область"/>
    <x v="0"/>
    <x v="8"/>
    <x v="7"/>
    <x v="8"/>
    <n v="0.35386800600000001"/>
    <x v="8"/>
    <n v="0.236928786"/>
    <n v="-0.29527994400000002"/>
    <n v="0.664680991"/>
    <n v="0.50569282699999996"/>
    <n v="-0.15073962900000001"/>
    <n v="2.5709100580622626"/>
  </r>
  <r>
    <s v="Красноярский край"/>
    <x v="0"/>
    <x v="9"/>
    <x v="8"/>
    <x v="9"/>
    <n v="-0.26578069100000001"/>
    <x v="9"/>
    <n v="-0.32037072900000002"/>
    <n v="9.5435178199999998E-2"/>
    <n v="-0.78133432700000005"/>
    <n v="0.187930549"/>
    <n v="1.2710812499999999"/>
    <n v="2.6070928771112025"/>
  </r>
  <r>
    <s v="Ульяновская область"/>
    <x v="0"/>
    <x v="10"/>
    <x v="9"/>
    <x v="10"/>
    <n v="0.68951105000000001"/>
    <x v="10"/>
    <n v="-0.48756058299999999"/>
    <n v="-0.63017862000000002"/>
    <n v="-0.16161347700000001"/>
    <n v="-0.15849264099999999"/>
    <n v="-0.50731852099999997"/>
    <n v="2.6918417068145017"/>
  </r>
  <r>
    <s v="Республика Марий Эл"/>
    <x v="0"/>
    <x v="11"/>
    <x v="10"/>
    <x v="11"/>
    <n v="0.32804930999999998"/>
    <x v="11"/>
    <n v="1.4008979899999999E-2"/>
    <n v="-0.96507729600000003"/>
    <n v="4.4960140099999997E-2"/>
    <n v="-0.58591405900000004"/>
    <n v="-0.40843529899999997"/>
    <n v="2.8059954500816082"/>
  </r>
  <r>
    <s v="Хабаровский край"/>
    <x v="0"/>
    <x v="12"/>
    <x v="4"/>
    <x v="12"/>
    <n v="-0.60142373500000001"/>
    <x v="12"/>
    <n v="-0.52471388399999996"/>
    <n v="-5.3408677699999997E-2"/>
    <n v="-0.83297773100000005"/>
    <n v="0.76114877700000005"/>
    <n v="0.16239057500000001"/>
    <n v="3.072674902344561"/>
  </r>
  <r>
    <s v="Калужская область"/>
    <x v="0"/>
    <x v="13"/>
    <x v="7"/>
    <x v="13"/>
    <n v="1.18006627"/>
    <x v="13"/>
    <n v="-0.33894737899999999"/>
    <n v="0.13264614199999999"/>
    <n v="0.35482056499999998"/>
    <n v="0.25148300499999998"/>
    <n v="-0.400944146"/>
    <n v="3.2381834619494692"/>
  </r>
  <r>
    <s v="Алтайский край"/>
    <x v="1"/>
    <x v="14"/>
    <x v="11"/>
    <x v="14"/>
    <n v="-0.446511561"/>
    <x v="14"/>
    <n v="-0.46898393199999999"/>
    <n v="0.18846258799999999"/>
    <n v="-1.2461249700000001"/>
    <n v="-0.207091578"/>
    <n v="-0.65264689300000001"/>
    <n v="5.7920443974551921"/>
  </r>
  <r>
    <s v="Амурская область"/>
    <x v="1"/>
    <x v="15"/>
    <x v="11"/>
    <x v="15"/>
    <n v="-0.21414330000000001"/>
    <x v="15"/>
    <n v="-0.13088889400000001"/>
    <n v="2.2722765699999998"/>
    <n v="-0.78133432700000005"/>
    <n v="-0.45008626099999999"/>
    <n v="-0.269099849"/>
    <n v="8.0741506092862938"/>
  </r>
  <r>
    <s v="Архангельская область"/>
    <x v="1"/>
    <x v="16"/>
    <x v="12"/>
    <x v="16"/>
    <n v="0.50878018000000003"/>
    <x v="16"/>
    <n v="-0.61759713599999999"/>
    <n v="-0.96507729600000003"/>
    <n v="0.61303758600000002"/>
    <n v="-0.43264048900000002"/>
    <n v="0.10246135000000001"/>
    <n v="3.2691240425007044"/>
  </r>
  <r>
    <s v="Астраханская область"/>
    <x v="1"/>
    <x v="17"/>
    <x v="1"/>
    <x v="17"/>
    <n v="-0.49814895199999998"/>
    <x v="17"/>
    <n v="-1.58358296"/>
    <n v="9.5435178199999998E-2"/>
    <n v="0.92289801199999999"/>
    <n v="-0.90492246300000001"/>
    <n v="-0.21066885399999999"/>
    <n v="6.9423361880565713"/>
  </r>
  <r>
    <s v="Волгоградская область"/>
    <x v="1"/>
    <x v="18"/>
    <x v="13"/>
    <x v="18"/>
    <n v="-0.36905547399999999"/>
    <x v="18"/>
    <n v="-0.48756058299999999"/>
    <n v="-1.00228826"/>
    <n v="0.56139418200000002"/>
    <n v="-0.81644747600000001"/>
    <n v="-0.120775016"/>
    <n v="3.8371861286281246"/>
  </r>
  <r>
    <s v="Еврейская автономная область"/>
    <x v="1"/>
    <x v="19"/>
    <x v="14"/>
    <x v="19"/>
    <n v="-0.67887982199999997"/>
    <x v="16"/>
    <n v="-1.3420865"/>
    <n v="2.4211204300000002"/>
    <n v="-0.36818709399999999"/>
    <n v="-0.64074362799999995"/>
    <n v="-0.37996891700000002"/>
    <n v="12.646648861042294"/>
  </r>
  <r>
    <s v="Забайкальский край"/>
    <x v="1"/>
    <x v="20"/>
    <x v="15"/>
    <x v="20"/>
    <n v="-1.27270982"/>
    <x v="19"/>
    <n v="-1.1005900500000001"/>
    <n v="0.48615029999999998"/>
    <n v="-0.88462113600000003"/>
    <n v="-1.1479171500000001"/>
    <n v="-0.25711400400000001"/>
    <n v="7.274558703846199"/>
  </r>
  <r>
    <s v="Иркутская область"/>
    <x v="1"/>
    <x v="21"/>
    <x v="6"/>
    <x v="21"/>
    <n v="-0.31741808199999999"/>
    <x v="2"/>
    <n v="-0.39467732999999999"/>
    <n v="-0.51854572799999998"/>
    <n v="9.6603544299999997E-2"/>
    <n v="0.177961536"/>
    <n v="0.61635445899999997"/>
    <n v="1.8635045074081267"/>
  </r>
  <r>
    <s v="Кемеровская область"/>
    <x v="1"/>
    <x v="22"/>
    <x v="14"/>
    <x v="22"/>
    <n v="-0.26578069100000001"/>
    <x v="20"/>
    <n v="-0.30179407800000002"/>
    <n v="0.74662704800000002"/>
    <n v="-1.1944815600000001"/>
    <n v="-0.80772458999999996"/>
    <n v="0.129429501"/>
    <n v="6.2301357959584225"/>
  </r>
  <r>
    <s v="Краснодарский край"/>
    <x v="1"/>
    <x v="23"/>
    <x v="16"/>
    <x v="23"/>
    <n v="0.198955832"/>
    <x v="21"/>
    <n v="1.0543014100000001"/>
    <n v="-0.25806898"/>
    <n v="4.4960140099999997E-2"/>
    <n v="-0.13980074200000001"/>
    <n v="-0.502823829"/>
    <n v="2.9144667844452767"/>
  </r>
  <r>
    <s v="Курганская область"/>
    <x v="1"/>
    <x v="24"/>
    <x v="17"/>
    <x v="24"/>
    <n v="-8.5049821100000006E-2"/>
    <x v="22"/>
    <n v="-0.69190373800000005"/>
    <n v="1.24897506"/>
    <n v="0.76796779900000001"/>
    <n v="-0.735449248"/>
    <n v="-0.50582029100000003"/>
    <n v="11.516544872896675"/>
  </r>
  <r>
    <s v="Омская область"/>
    <x v="1"/>
    <x v="25"/>
    <x v="18"/>
    <x v="25"/>
    <n v="-0.26578069100000001"/>
    <x v="7"/>
    <n v="-1.3049332"/>
    <n v="0.39312289"/>
    <n v="0.76796779900000001"/>
    <n v="-0.154754261"/>
    <n v="-0.144746706"/>
    <n v="4.075505137158661"/>
  </r>
  <r>
    <s v="Оренбургская область"/>
    <x v="1"/>
    <x v="26"/>
    <x v="12"/>
    <x v="26"/>
    <n v="0.14731843999999999"/>
    <x v="23"/>
    <n v="-0.15318087399999999"/>
    <n v="0.83965445800000005"/>
    <n v="0.14824694899999999"/>
    <n v="-0.59463694499999997"/>
    <n v="-0.33951668899999998"/>
    <n v="4.0889699969088884"/>
  </r>
  <r>
    <s v="Пермский край"/>
    <x v="1"/>
    <x v="13"/>
    <x v="6"/>
    <x v="27"/>
    <n v="-0.47233025699999998"/>
    <x v="24"/>
    <n v="-0.39467732999999999"/>
    <n v="0.35591192599999999"/>
    <n v="0.716324395"/>
    <n v="0.25646751099999998"/>
    <n v="7.5493197999999997E-2"/>
    <n v="2.8446422232020971"/>
  </r>
  <r>
    <s v="Республика Башкортостан"/>
    <x v="1"/>
    <x v="27"/>
    <x v="19"/>
    <x v="28"/>
    <n v="4.4043657399999998E-2"/>
    <x v="25"/>
    <n v="-0.39467732999999999"/>
    <n v="0.13264614199999999"/>
    <n v="-0.419830498"/>
    <n v="-0.298058818"/>
    <n v="-0.216661777"/>
    <n v="2.1846742215602961"/>
  </r>
  <r>
    <s v="Республика Коми"/>
    <x v="1"/>
    <x v="28"/>
    <x v="10"/>
    <x v="29"/>
    <n v="0.560417571"/>
    <x v="26"/>
    <n v="-1.8808093699999999"/>
    <n v="0.78383801200000003"/>
    <n v="1.3876886500000001"/>
    <n v="-0.19089193199999999"/>
    <n v="0.93997227800000005"/>
    <n v="9.0302837142062735"/>
  </r>
  <r>
    <s v="Республика Мордовия"/>
    <x v="1"/>
    <x v="29"/>
    <x v="6"/>
    <x v="30"/>
    <n v="0.534598876"/>
    <x v="27"/>
    <n v="-0.32037072900000002"/>
    <n v="-0.59296765600000001"/>
    <n v="2.1106963099999998"/>
    <n v="-0.478747172"/>
    <n v="-0.47285921600000003"/>
    <n v="8.1766154961711077"/>
  </r>
  <r>
    <s v="Республика Северная Осетия – Алания"/>
    <x v="1"/>
    <x v="30"/>
    <x v="20"/>
    <x v="31"/>
    <n v="0.71532974599999999"/>
    <x v="28"/>
    <n v="-1.13774335"/>
    <n v="3.7979261000000002"/>
    <n v="2.47220014"/>
    <n v="-1.0631805400000001"/>
    <n v="-0.44888752599999998"/>
    <n v="32.730948734709706"/>
  </r>
  <r>
    <s v="Республика Тыва"/>
    <x v="1"/>
    <x v="31"/>
    <x v="21"/>
    <x v="32"/>
    <n v="-3.15747461"/>
    <x v="29"/>
    <n v="-0.35752402900000002"/>
    <n v="2.90486296"/>
    <n v="-1.4526985800000001"/>
    <n v="-1.35726641"/>
    <n v="-0.55226544"/>
    <n v="39.550894146554953"/>
  </r>
  <r>
    <s v="Республика Хакасия"/>
    <x v="1"/>
    <x v="32"/>
    <x v="22"/>
    <x v="33"/>
    <n v="-0.23996199500000001"/>
    <x v="30"/>
    <n v="-0.41325398099999999"/>
    <n v="1.5094518100000001"/>
    <n v="-0.109970072"/>
    <n v="-0.82392423599999998"/>
    <n v="-0.149241398"/>
    <n v="6.7404336459411889"/>
  </r>
  <r>
    <s v="Ростовская область"/>
    <x v="1"/>
    <x v="20"/>
    <x v="4"/>
    <x v="34"/>
    <n v="-0.162505908"/>
    <x v="1"/>
    <n v="0.45984859099999997"/>
    <n v="-1.6197713700000001E-2"/>
    <n v="-0.88462113600000003"/>
    <n v="-0.28684367900000002"/>
    <n v="-0.62867520300000002"/>
    <n v="2.0148554110846444"/>
  </r>
  <r>
    <s v="Ставропольский край"/>
    <x v="1"/>
    <x v="33"/>
    <x v="1"/>
    <x v="35"/>
    <n v="-0.446511561"/>
    <x v="31"/>
    <n v="0.66419174599999997"/>
    <n v="-0.29527994400000002"/>
    <n v="1.2844018399999999"/>
    <n v="-1.04199639"/>
    <n v="-0.55825836299999998"/>
    <n v="6.1639002308950399"/>
  </r>
  <r>
    <s v="Удмуртская Республика"/>
    <x v="1"/>
    <x v="34"/>
    <x v="23"/>
    <x v="36"/>
    <n v="-0.85961069199999995"/>
    <x v="32"/>
    <n v="-0.52471388399999996"/>
    <n v="0.74662704800000002"/>
    <n v="0.61303758600000002"/>
    <n v="0.212853081"/>
    <n v="-0.43390521999999998"/>
    <n v="3.9303032656164976"/>
  </r>
  <r>
    <s v="Чувашская Республика"/>
    <x v="1"/>
    <x v="35"/>
    <x v="15"/>
    <x v="37"/>
    <n v="0.43132409300000002"/>
    <x v="33"/>
    <n v="-0.43183063100000002"/>
    <n v="-0.70460054800000005"/>
    <n v="1.33604525"/>
    <n v="-0.478747172"/>
    <n v="-0.58223005299999997"/>
    <n v="5.3023824529902113"/>
  </r>
  <r>
    <s v="Смоленская область"/>
    <x v="0"/>
    <x v="36"/>
    <x v="24"/>
    <x v="38"/>
    <n v="0.76696713699999997"/>
    <x v="11"/>
    <n v="-0.20891082599999999"/>
    <n v="0.20706806999999999"/>
    <n v="-0.16161347700000001"/>
    <n v="0.89822270100000001"/>
    <n v="-0.58223005299999997"/>
    <n v="3.2503914438955457"/>
  </r>
  <r>
    <s v="Республика Карелия"/>
    <x v="0"/>
    <x v="37"/>
    <x v="14"/>
    <x v="39"/>
    <n v="0.224774527"/>
    <x v="16"/>
    <n v="-0.35752402900000002"/>
    <n v="-0.38830735399999999"/>
    <n v="-6.6832640700000001E-3"/>
    <n v="1.2832758099999999"/>
    <n v="-0.11028740099999999"/>
    <n v="3.2585294399733962"/>
  </r>
  <r>
    <s v="Курская область"/>
    <x v="0"/>
    <x v="38"/>
    <x v="25"/>
    <x v="40"/>
    <n v="1.18006627"/>
    <x v="34"/>
    <n v="0.589885145"/>
    <n v="-0.555756692"/>
    <n v="-0.21325688100000001"/>
    <n v="-0.47500879299999998"/>
    <n v="-0.42491583599999999"/>
    <n v="3.3781882055268455"/>
  </r>
  <r>
    <s v="Саратовская область"/>
    <x v="0"/>
    <x v="39"/>
    <x v="26"/>
    <x v="41"/>
    <n v="0.89606061599999998"/>
    <x v="35"/>
    <n v="-0.56186718499999999"/>
    <n v="-0.53715120999999999"/>
    <n v="-6.6832640700000001E-3"/>
    <n v="-0.51363871699999997"/>
    <n v="-0.52529728899999995"/>
    <n v="3.5297926739635468"/>
  </r>
  <r>
    <s v="Владимирская область"/>
    <x v="0"/>
    <x v="28"/>
    <x v="27"/>
    <x v="42"/>
    <n v="0.92187931099999998"/>
    <x v="36"/>
    <n v="0.236928786"/>
    <n v="-0.872049886"/>
    <n v="-6.6832640700000001E-3"/>
    <n v="-5.21907133E-3"/>
    <n v="-0.51630790500000001"/>
    <n v="3.742454789058391"/>
  </r>
  <r>
    <s v="Ивановская область"/>
    <x v="0"/>
    <x v="40"/>
    <x v="28"/>
    <x v="43"/>
    <n v="0.224774527"/>
    <x v="37"/>
    <n v="1.4008979899999999E-2"/>
    <n v="-0.68599506600000004"/>
    <n v="0.30317716099999997"/>
    <n v="0.71628822000000003"/>
    <n v="-0.61818758900000004"/>
    <n v="3.7478846640720227"/>
  </r>
  <r>
    <s v="Тульская область"/>
    <x v="0"/>
    <x v="41"/>
    <x v="29"/>
    <x v="44"/>
    <n v="0.79278583300000005"/>
    <x v="6"/>
    <n v="-0.20891082599999999"/>
    <n v="-1.07671019"/>
    <n v="-5.8326668300000002E-2"/>
    <n v="-6.0048640899999998E-2"/>
    <n v="-0.412929991"/>
    <n v="3.8380792255882161"/>
  </r>
  <r>
    <s v="Вологодская область"/>
    <x v="0"/>
    <x v="42"/>
    <x v="3"/>
    <x v="45"/>
    <n v="1.2058849599999999"/>
    <x v="38"/>
    <n v="-0.46898393199999999"/>
    <n v="-0.90926085000000001"/>
    <n v="-0.419830498"/>
    <n v="1.1474480199999999"/>
    <n v="-0.122273247"/>
    <n v="4.0896987890090317"/>
  </r>
  <r>
    <s v="Брянская область"/>
    <x v="0"/>
    <x v="43"/>
    <x v="2"/>
    <x v="46"/>
    <n v="1.0509727900000001"/>
    <x v="39"/>
    <n v="-0.14017721899999999"/>
    <n v="-0.92786633200000002"/>
    <n v="-6.6832640700000001E-3"/>
    <n v="-0.85632352700000003"/>
    <n v="-0.60620174299999996"/>
    <n v="4.21536745314957"/>
  </r>
  <r>
    <s v="Липецкая область"/>
    <x v="0"/>
    <x v="44"/>
    <x v="5"/>
    <x v="47"/>
    <n v="1.4898906199999999"/>
    <x v="40"/>
    <n v="0.162622184"/>
    <n v="-0.31388542600000002"/>
    <n v="-0.98790794400000004"/>
    <n v="-0.54479188099999998"/>
    <n v="0.42607916800000001"/>
    <n v="4.4282383608286162"/>
  </r>
  <r>
    <s v="Новосибирская область"/>
    <x v="0"/>
    <x v="45"/>
    <x v="30"/>
    <x v="48"/>
    <n v="-0.162505908"/>
    <x v="41"/>
    <n v="0.55273184399999997"/>
    <n v="-0.83483892199999998"/>
    <n v="0.25153375700000002"/>
    <n v="1.90633911"/>
    <n v="-0.61968581899999997"/>
    <n v="4.5061642567396412"/>
  </r>
  <r>
    <s v="Рязанская область"/>
    <x v="0"/>
    <x v="46"/>
    <x v="17"/>
    <x v="49"/>
    <n v="1.6189841"/>
    <x v="20"/>
    <n v="0.25550543599999997"/>
    <n v="-0.29527994400000002"/>
    <n v="-0.419830498"/>
    <n v="0.20662244799999999"/>
    <n v="-0.48035037000000003"/>
    <n v="4.6955289477843385"/>
  </r>
  <r>
    <s v="Белгородская область"/>
    <x v="0"/>
    <x v="47"/>
    <x v="4"/>
    <x v="50"/>
    <n v="1.4640719200000001"/>
    <x v="42"/>
    <n v="0.97999480400000005"/>
    <n v="-1.09531567"/>
    <n v="-0.98790794400000004"/>
    <n v="-6.6279273799999996E-2"/>
    <n v="3.6539201399999999E-2"/>
    <n v="4.7079734121868029"/>
  </r>
  <r>
    <s v="Пензенская область"/>
    <x v="0"/>
    <x v="48"/>
    <x v="11"/>
    <x v="51"/>
    <n v="1.0509727900000001"/>
    <x v="35"/>
    <n v="-0.76621033999999999"/>
    <n v="-0.68599506600000004"/>
    <n v="-1.0911947500000001"/>
    <n v="-0.51363871699999997"/>
    <n v="-0.66762920000000003"/>
    <n v="5.5168626552738473"/>
  </r>
  <r>
    <s v="Орловская область"/>
    <x v="0"/>
    <x v="49"/>
    <x v="31"/>
    <x v="52"/>
    <n v="0.79278583300000005"/>
    <x v="43"/>
    <n v="-0.30179407800000002"/>
    <n v="-0.83483892199999998"/>
    <n v="-6.6832640700000001E-3"/>
    <n v="-0.56223765299999995"/>
    <n v="-0.63616635600000004"/>
    <n v="5.5990693217885621"/>
  </r>
  <r>
    <s v="Челябинская область"/>
    <x v="0"/>
    <x v="50"/>
    <x v="13"/>
    <x v="53"/>
    <n v="0.12149974400000001"/>
    <x v="44"/>
    <n v="-4.1720971500000002E-2"/>
    <n v="1.7141121100000001"/>
    <n v="9.6603544299999997E-2"/>
    <n v="0.15677738399999999"/>
    <n v="-0.101298018"/>
    <n v="5.7641768534962781"/>
  </r>
  <r>
    <s v="Тверская область"/>
    <x v="0"/>
    <x v="51"/>
    <x v="32"/>
    <x v="54"/>
    <n v="1.64480279"/>
    <x v="27"/>
    <n v="-4.1720971500000002E-2"/>
    <n v="-0.25806898"/>
    <n v="-0.83297773100000005"/>
    <n v="0.30755870099999999"/>
    <n v="-0.35000430399999999"/>
    <n v="5.8795804386505734"/>
  </r>
  <r>
    <s v="Тамбовская область"/>
    <x v="0"/>
    <x v="52"/>
    <x v="25"/>
    <x v="55"/>
    <n v="1.18006627"/>
    <x v="45"/>
    <n v="-0.46898393199999999"/>
    <n v="9.5435178199999998E-2"/>
    <n v="-0.83297773100000005"/>
    <n v="-0.75164889400000001"/>
    <n v="-0.51630790500000001"/>
    <n v="5.9000230695982392"/>
  </r>
  <r>
    <s v="Приморский край"/>
    <x v="0"/>
    <x v="53"/>
    <x v="33"/>
    <x v="56"/>
    <n v="-0.75633590900000003"/>
    <x v="15"/>
    <n v="-6.0297621900000001E-2"/>
    <n v="1.7699285600000001"/>
    <n v="-0.471473902"/>
    <n v="0.99542057399999995"/>
    <n v="-0.26460515699999998"/>
    <n v="6.171068490044652"/>
  </r>
  <r>
    <s v="Новгородская область"/>
    <x v="0"/>
    <x v="54"/>
    <x v="34"/>
    <x v="57"/>
    <n v="1.5931654"/>
    <x v="46"/>
    <n v="0.125468883"/>
    <n v="0.44893933600000002"/>
    <n v="0.76796779900000001"/>
    <n v="-9.3694058600000005E-2"/>
    <n v="-0.31554499899999999"/>
    <n v="6.3087925340680044"/>
  </r>
  <r>
    <s v="Псковская область"/>
    <x v="0"/>
    <x v="55"/>
    <x v="35"/>
    <x v="58"/>
    <n v="1.3607971400000001"/>
    <x v="17"/>
    <n v="0.38554198899999997"/>
    <n v="0.89547090399999996"/>
    <n v="-0.26490028500000001"/>
    <n v="-2.76493498E-2"/>
    <n v="-0.58073182300000004"/>
    <n v="6.6699051361068973"/>
  </r>
  <r>
    <s v="Республика Бурятия"/>
    <x v="2"/>
    <x v="56"/>
    <x v="0"/>
    <x v="59"/>
    <n v="-1.1952537400000001"/>
    <x v="47"/>
    <n v="6.9738931399999995E-2"/>
    <n v="0.20706806999999999"/>
    <n v="-0.62640411500000004"/>
    <n v="-0.26690565399999999"/>
    <n v="-0.251121082"/>
    <n v="6.9934357202908828"/>
  </r>
  <r>
    <s v="Сахалинская область"/>
    <x v="3"/>
    <x v="57"/>
    <x v="22"/>
    <x v="60"/>
    <n v="0.173137136"/>
    <x v="48"/>
    <n v="-0.54329053400000005"/>
    <n v="0.95128734999999998"/>
    <n v="-0.36818709399999999"/>
    <n v="1.10881809"/>
    <n v="0.72572529600000002"/>
    <n v="7.6361296376180423"/>
  </r>
  <r>
    <s v="Камчатский край"/>
    <x v="3"/>
    <x v="58"/>
    <x v="0"/>
    <x v="61"/>
    <n v="-0.136687213"/>
    <x v="49"/>
    <n v="-1.0634367499999999"/>
    <n v="0.76523253000000002"/>
    <n v="0.716324395"/>
    <n v="1.31318285"/>
    <n v="6.2009122299999997E-2"/>
    <n v="8.2738163231130279"/>
  </r>
  <r>
    <s v="Тюменская область"/>
    <x v="3"/>
    <x v="37"/>
    <x v="36"/>
    <x v="62"/>
    <n v="-0.57560503900000004"/>
    <x v="50"/>
    <n v="0.589885145"/>
    <n v="-1.1697375999999999"/>
    <n v="-1.81420241"/>
    <n v="-1.89264637E-2"/>
    <n v="1.35947686"/>
    <n v="10.605472175352018"/>
  </r>
  <r>
    <s v="Республика Саха (Якутия)"/>
    <x v="3"/>
    <x v="34"/>
    <x v="37"/>
    <x v="63"/>
    <n v="-0.83379199599999998"/>
    <x v="25"/>
    <n v="-0.17175752499999999"/>
    <n v="-1.29997597"/>
    <n v="-0.36818709399999999"/>
    <n v="0.42594072599999999"/>
    <n v="2.2793904700000001"/>
    <n v="10.901995247727463"/>
  </r>
  <r>
    <s v="Калининградская область"/>
    <x v="4"/>
    <x v="59"/>
    <x v="38"/>
    <x v="64"/>
    <n v="0.63787365900000004"/>
    <x v="13"/>
    <n v="2.2617836900000001"/>
    <n v="-0.68599506600000004"/>
    <n v="-0.57476070999999995"/>
    <n v="2.40977424"/>
    <n v="-0.58372828399999999"/>
    <n v="10.971107970433088"/>
  </r>
  <r>
    <s v="Кабардино-Балкарская республика"/>
    <x v="2"/>
    <x v="60"/>
    <x v="21"/>
    <x v="65"/>
    <n v="-1.4534406900000001"/>
    <x v="11"/>
    <n v="-0.26464077699999999"/>
    <n v="0.225673552"/>
    <n v="0.56139418200000002"/>
    <n v="-1.1092872199999999"/>
    <n v="-0.76801065300000004"/>
    <n v="11.12779690343662"/>
  </r>
  <r>
    <s v="Республика Крым"/>
    <x v="2"/>
    <x v="61"/>
    <x v="11"/>
    <x v="66"/>
    <n v="-1.9439959099999999"/>
    <x v="14"/>
    <n v="0.68276839700000003"/>
    <n v="-0.51854572799999998"/>
    <n v="-1.3494117699999999"/>
    <n v="-0.62952848900000002"/>
    <n v="-0.53578490300000003"/>
    <n v="11.446744027906611"/>
  </r>
  <r>
    <s v="Республика Калмыкия"/>
    <x v="2"/>
    <x v="62"/>
    <x v="39"/>
    <x v="67"/>
    <n v="-0.31741808199999999"/>
    <x v="51"/>
    <n v="-1.3420865"/>
    <n v="-0.20225253400000001"/>
    <n v="0.40646397000000001"/>
    <n v="-0.99962808400000003"/>
    <n v="-0.68261150599999998"/>
    <n v="12.2655868991533"/>
  </r>
  <r>
    <s v="Московская область"/>
    <x v="4"/>
    <x v="63"/>
    <x v="10"/>
    <x v="68"/>
    <n v="1.8255336600000001"/>
    <x v="52"/>
    <n v="2.5404334400000002"/>
    <n v="-0.36970187199999999"/>
    <n v="-0.88462113600000003"/>
    <n v="0.62781323200000005"/>
    <n v="1.1069280500000001E-2"/>
    <n v="12.27478404875292"/>
  </r>
  <r>
    <s v="г. Севастополь"/>
    <x v="4"/>
    <x v="64"/>
    <x v="12"/>
    <x v="69"/>
    <n v="0.61205496299999995"/>
    <x v="46"/>
    <n v="2.9676963999999999"/>
    <n v="-0.33249090799999997"/>
    <n v="-1.3494117699999999"/>
    <n v="0.30257419400000002"/>
    <n v="-0.58073182300000004"/>
    <n v="12.693160930120715"/>
  </r>
  <r>
    <s v="Ленинградская область"/>
    <x v="4"/>
    <x v="65"/>
    <x v="22"/>
    <x v="70"/>
    <n v="0.84442322400000003"/>
    <x v="53"/>
    <n v="3.6550324700000001"/>
    <n v="-0.36970187199999999"/>
    <n v="-0.109970072"/>
    <n v="-0.51114646399999997"/>
    <n v="0.44106147400000001"/>
    <n v="13.42139596402029"/>
  </r>
  <r>
    <s v="Республика Алтай"/>
    <x v="2"/>
    <x v="66"/>
    <x v="40"/>
    <x v="71"/>
    <n v="-1.2985285200000001"/>
    <x v="54"/>
    <n v="0.32981203799999997"/>
    <n v="-0.10922512400000001"/>
    <n v="-0.31654368900000002"/>
    <n v="0.106932321"/>
    <n v="-0.39495122300000002"/>
    <n v="17.413387198672648"/>
  </r>
  <r>
    <s v="Ханты-Мансийский автономный округ – Югра"/>
    <x v="3"/>
    <x v="67"/>
    <x v="41"/>
    <x v="72"/>
    <n v="-1.32434721"/>
    <x v="52"/>
    <n v="-0.11602757299999999"/>
    <n v="0.56057222799999995"/>
    <n v="-0.26490028500000001"/>
    <n v="-0.34665775500000001"/>
    <n v="1.9887337300000001"/>
    <n v="17.454710484198081"/>
  </r>
  <r>
    <s v="Карачаево-Черкесская республика"/>
    <x v="2"/>
    <x v="68"/>
    <x v="42"/>
    <x v="73"/>
    <n v="-1.2468911300000001"/>
    <x v="55"/>
    <n v="-0.48756058299999999"/>
    <n v="0.20706806999999999"/>
    <n v="1.6459056700000001"/>
    <n v="-0.98467456499999995"/>
    <n v="-0.64515573999999998"/>
    <n v="20.764030685471088"/>
  </r>
  <r>
    <s v="г. Санкт-Петербург"/>
    <x v="3"/>
    <x v="69"/>
    <x v="0"/>
    <x v="74"/>
    <n v="-5.9231125400000001E-2"/>
    <x v="56"/>
    <n v="0.366965339"/>
    <n v="0.46754481799999997"/>
    <n v="-0.83297773100000005"/>
    <n v="3.7443758100000002"/>
    <n v="-0.400944146"/>
    <n v="22.178425881743287"/>
  </r>
  <r>
    <s v="Республика Дагестан"/>
    <x v="2"/>
    <x v="70"/>
    <x v="43"/>
    <x v="75"/>
    <n v="-1.7374463499999999"/>
    <x v="57"/>
    <n v="-0.50613723300000002"/>
    <n v="-0.92786633200000002"/>
    <n v="-0.21325688100000001"/>
    <n v="-1.4968325899999999"/>
    <n v="-0.81295757199999996"/>
    <n v="23.135532883141025"/>
  </r>
  <r>
    <s v="Магаданская область"/>
    <x v="3"/>
    <x v="71"/>
    <x v="44"/>
    <x v="76"/>
    <n v="0.71532974599999999"/>
    <x v="58"/>
    <n v="-1.1191667000000001"/>
    <n v="2.0117998199999998"/>
    <n v="2.1106963099999998"/>
    <n v="1.0053895900000001"/>
    <n v="1.9273062700000001"/>
    <n v="26.221861510587939"/>
  </r>
  <r>
    <s v="Чеченская Республика"/>
    <x v="2"/>
    <x v="72"/>
    <x v="45"/>
    <x v="77"/>
    <n v="-1.63417156"/>
    <x v="59"/>
    <n v="-0.33894737899999999"/>
    <n v="-1.56045272"/>
    <n v="-1.3494117699999999"/>
    <n v="-1.8769012"/>
    <n v="-0.74104250100000002"/>
    <n v="28.887809742727715"/>
  </r>
  <r>
    <s v="Республика Адыгея"/>
    <x v="4"/>
    <x v="73"/>
    <x v="16"/>
    <x v="78"/>
    <n v="0.12149974400000001"/>
    <x v="60"/>
    <n v="3.8407989800000002"/>
    <n v="-1.15113212"/>
    <n v="2.4205567299999999"/>
    <n v="-0.91613760300000002"/>
    <n v="-0.67961504500000003"/>
    <n v="29.251192524087138"/>
  </r>
  <r>
    <s v="Мурманская область"/>
    <x v="3"/>
    <x v="74"/>
    <x v="46"/>
    <x v="79"/>
    <n v="-0.23996199500000001"/>
    <x v="61"/>
    <n v="-1.3420865"/>
    <n v="1.2303695800000001"/>
    <n v="-0.67804751900000004"/>
    <n v="-0.25070600799999998"/>
    <n v="4.6705665700000001"/>
    <n v="29.575426734162761"/>
  </r>
  <r>
    <s v="Ненецкий автономный округ"/>
    <x v="3"/>
    <x v="75"/>
    <x v="47"/>
    <x v="80"/>
    <n v="-0.31741808199999999"/>
    <x v="62"/>
    <n v="0.199775485"/>
    <n v="-0.81623343999999998"/>
    <n v="3.96985886"/>
    <n v="2.46879666E-2"/>
    <n v="1.0733147999999999"/>
    <n v="30.64003048750617"/>
  </r>
  <r>
    <s v="Республика Ингушетия"/>
    <x v="2"/>
    <x v="76"/>
    <x v="48"/>
    <x v="81"/>
    <n v="-2.8218315700000001"/>
    <x v="63"/>
    <n v="0.96141815399999997"/>
    <n v="-1.28137049"/>
    <n v="-0.88462113600000003"/>
    <n v="-1.4120959799999999"/>
    <n v="-0.70658319599999997"/>
    <n v="31.191448400959498"/>
  </r>
  <r>
    <s v="Чукотский автономный округ"/>
    <x v="3"/>
    <x v="54"/>
    <x v="42"/>
    <x v="82"/>
    <n v="-0.70469851800000005"/>
    <x v="64"/>
    <n v="1.92740398"/>
    <n v="-1.5232417599999999"/>
    <n v="1.0261848200000001"/>
    <n v="-2.72681817E-3"/>
    <n v="2.8427251899999999"/>
    <n v="34.977390884196204"/>
  </r>
  <r>
    <s v="г. Москва"/>
    <x v="3"/>
    <x v="77"/>
    <x v="49"/>
    <x v="83"/>
    <n v="-1.8149024300000001"/>
    <x v="65"/>
    <n v="0.57130849399999994"/>
    <n v="-0.49994024599999998"/>
    <n v="1.69754907"/>
    <n v="4.3462549499999996"/>
    <n v="-0.30505738500000001"/>
    <n v="41.337939087392478"/>
  </r>
  <r>
    <s v="Ямало-Ненецкий автономный округ"/>
    <x v="3"/>
    <x v="78"/>
    <x v="50"/>
    <x v="84"/>
    <n v="-1.53089678"/>
    <x v="66"/>
    <n v="-0.58044383499999996"/>
    <n v="-0.44412380000000001"/>
    <n v="-0.83297773100000005"/>
    <n v="-0.60211370399999997"/>
    <n v="4.5162488200000004"/>
    <n v="48.458528839539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378DE-704B-5C46-AAF7-E9FEDD9BB6B5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K9" firstHeaderRow="0" firstDataRow="1" firstDataCol="1"/>
  <pivotFields count="13"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dataField="1" showAll="0">
      <items count="80">
        <item x="66"/>
        <item x="72"/>
        <item x="68"/>
        <item x="70"/>
        <item x="62"/>
        <item x="73"/>
        <item x="61"/>
        <item x="60"/>
        <item x="31"/>
        <item x="23"/>
        <item x="76"/>
        <item x="14"/>
        <item x="33"/>
        <item x="56"/>
        <item x="26"/>
        <item x="52"/>
        <item x="24"/>
        <item x="27"/>
        <item x="35"/>
        <item x="29"/>
        <item x="30"/>
        <item x="44"/>
        <item x="34"/>
        <item x="17"/>
        <item x="49"/>
        <item x="11"/>
        <item x="65"/>
        <item x="47"/>
        <item x="15"/>
        <item x="3"/>
        <item x="20"/>
        <item x="38"/>
        <item x="19"/>
        <item x="48"/>
        <item x="32"/>
        <item x="43"/>
        <item x="55"/>
        <item x="54"/>
        <item x="36"/>
        <item x="46"/>
        <item x="1"/>
        <item x="42"/>
        <item x="2"/>
        <item x="25"/>
        <item x="75"/>
        <item x="41"/>
        <item x="39"/>
        <item x="10"/>
        <item x="13"/>
        <item x="51"/>
        <item x="0"/>
        <item x="18"/>
        <item x="53"/>
        <item x="9"/>
        <item x="59"/>
        <item x="5"/>
        <item x="21"/>
        <item x="28"/>
        <item x="58"/>
        <item x="16"/>
        <item x="45"/>
        <item x="8"/>
        <item x="6"/>
        <item x="37"/>
        <item x="63"/>
        <item x="7"/>
        <item x="40"/>
        <item x="12"/>
        <item x="57"/>
        <item x="50"/>
        <item x="78"/>
        <item x="4"/>
        <item x="22"/>
        <item x="74"/>
        <item x="67"/>
        <item x="64"/>
        <item x="71"/>
        <item x="77"/>
        <item x="69"/>
        <item t="default"/>
      </items>
    </pivotField>
    <pivotField dataField="1" showAll="0">
      <items count="52">
        <item x="48"/>
        <item x="45"/>
        <item x="50"/>
        <item x="43"/>
        <item x="41"/>
        <item x="36"/>
        <item x="37"/>
        <item x="21"/>
        <item x="47"/>
        <item x="42"/>
        <item x="39"/>
        <item x="49"/>
        <item x="40"/>
        <item x="20"/>
        <item x="0"/>
        <item x="1"/>
        <item x="46"/>
        <item x="44"/>
        <item x="38"/>
        <item x="23"/>
        <item x="10"/>
        <item x="19"/>
        <item x="8"/>
        <item x="16"/>
        <item x="15"/>
        <item x="22"/>
        <item x="18"/>
        <item x="30"/>
        <item x="12"/>
        <item x="13"/>
        <item x="6"/>
        <item x="4"/>
        <item x="33"/>
        <item x="26"/>
        <item x="9"/>
        <item x="11"/>
        <item x="3"/>
        <item x="14"/>
        <item x="5"/>
        <item x="7"/>
        <item x="2"/>
        <item x="25"/>
        <item x="24"/>
        <item x="17"/>
        <item x="31"/>
        <item x="27"/>
        <item x="28"/>
        <item x="29"/>
        <item x="32"/>
        <item x="34"/>
        <item x="35"/>
        <item t="default"/>
      </items>
    </pivotField>
    <pivotField dataField="1" showAll="0">
      <items count="86">
        <item x="32"/>
        <item x="81"/>
        <item x="67"/>
        <item x="73"/>
        <item x="30"/>
        <item x="37"/>
        <item x="71"/>
        <item x="11"/>
        <item x="24"/>
        <item x="65"/>
        <item x="66"/>
        <item x="33"/>
        <item x="41"/>
        <item x="51"/>
        <item x="5"/>
        <item x="10"/>
        <item x="14"/>
        <item x="77"/>
        <item x="18"/>
        <item x="35"/>
        <item x="26"/>
        <item x="31"/>
        <item x="22"/>
        <item x="17"/>
        <item x="36"/>
        <item x="59"/>
        <item x="2"/>
        <item x="42"/>
        <item x="53"/>
        <item x="58"/>
        <item x="20"/>
        <item x="43"/>
        <item x="57"/>
        <item x="52"/>
        <item x="21"/>
        <item x="19"/>
        <item x="49"/>
        <item x="25"/>
        <item x="54"/>
        <item x="38"/>
        <item x="75"/>
        <item x="55"/>
        <item x="45"/>
        <item x="46"/>
        <item x="1"/>
        <item x="44"/>
        <item x="7"/>
        <item x="64"/>
        <item x="78"/>
        <item x="40"/>
        <item x="6"/>
        <item x="69"/>
        <item x="48"/>
        <item x="28"/>
        <item x="27"/>
        <item x="34"/>
        <item x="39"/>
        <item x="13"/>
        <item x="9"/>
        <item x="3"/>
        <item x="70"/>
        <item x="50"/>
        <item x="47"/>
        <item x="15"/>
        <item x="8"/>
        <item x="29"/>
        <item x="23"/>
        <item x="16"/>
        <item x="0"/>
        <item x="56"/>
        <item x="4"/>
        <item x="12"/>
        <item x="79"/>
        <item x="63"/>
        <item x="74"/>
        <item x="68"/>
        <item x="62"/>
        <item x="61"/>
        <item x="72"/>
        <item x="60"/>
        <item x="76"/>
        <item x="83"/>
        <item x="80"/>
        <item x="84"/>
        <item x="82"/>
        <item t="default"/>
      </items>
    </pivotField>
    <pivotField dataField="1" showAll="0"/>
    <pivotField dataField="1" showAll="0">
      <items count="68">
        <item x="29"/>
        <item x="55"/>
        <item x="28"/>
        <item x="22"/>
        <item x="57"/>
        <item x="63"/>
        <item x="60"/>
        <item x="47"/>
        <item x="54"/>
        <item x="43"/>
        <item x="59"/>
        <item x="30"/>
        <item x="51"/>
        <item x="24"/>
        <item x="16"/>
        <item x="25"/>
        <item x="20"/>
        <item x="23"/>
        <item x="45"/>
        <item x="14"/>
        <item x="38"/>
        <item x="35"/>
        <item x="2"/>
        <item x="10"/>
        <item x="18"/>
        <item x="11"/>
        <item x="17"/>
        <item x="1"/>
        <item x="26"/>
        <item x="39"/>
        <item x="31"/>
        <item x="5"/>
        <item x="33"/>
        <item x="4"/>
        <item x="41"/>
        <item x="21"/>
        <item x="3"/>
        <item x="15"/>
        <item x="46"/>
        <item x="7"/>
        <item x="37"/>
        <item x="32"/>
        <item x="34"/>
        <item x="62"/>
        <item x="9"/>
        <item x="19"/>
        <item x="53"/>
        <item x="40"/>
        <item x="36"/>
        <item x="12"/>
        <item x="6"/>
        <item x="27"/>
        <item x="13"/>
        <item x="42"/>
        <item x="0"/>
        <item x="61"/>
        <item x="50"/>
        <item x="44"/>
        <item x="8"/>
        <item x="48"/>
        <item x="49"/>
        <item x="52"/>
        <item x="58"/>
        <item x="56"/>
        <item x="65"/>
        <item x="66"/>
        <item x="6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Среднее по полю X1" fld="2" subtotal="average" baseField="0" baseItem="0"/>
    <dataField name="Среднее по полю X2" fld="3" subtotal="average" baseField="0" baseItem="0"/>
    <dataField name="Среднее по полю X3" fld="4" subtotal="average" baseField="0" baseItem="0"/>
    <dataField name="Среднее по полю X4" fld="5" subtotal="average" baseField="0" baseItem="0"/>
    <dataField name="Сумма по полю X5" fld="6" baseField="0" baseItem="0"/>
    <dataField name="Сумма по полю X6" fld="7" baseField="0" baseItem="0"/>
    <dataField name="Сумма по полю X7" fld="8" baseField="0" baseItem="0"/>
    <dataField name="Сумма по полю X8" fld="9" baseField="0" baseItem="0"/>
    <dataField name="Сумма по полю X10" fld="11" baseField="0" baseItem="0"/>
    <dataField name="Сумма по полю X9" fld="10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1C3E-FAE8-EC46-9CF9-3AD03A2A80E6}" name="Таблица1" displayName="Таблица1" ref="A1:N87" totalsRowCount="1" dataDxfId="15" tableBorderDxfId="14">
  <autoFilter ref="A1:N86" xr:uid="{F8D91C3E-FAE8-EC46-9CF9-3AD03A2A80E6}"/>
  <sortState xmlns:xlrd2="http://schemas.microsoft.com/office/spreadsheetml/2017/richdata2" ref="A2:N86">
    <sortCondition ref="A1:A86"/>
  </sortState>
  <tableColumns count="14">
    <tableColumn id="1" xr3:uid="{38AF041C-AD7C-3A43-B0B4-AB5E2BEEC6B4}" name="Субъект Российской Федерации" dataDxfId="29" totalsRowDxfId="13"/>
    <tableColumn id="14" xr3:uid="{5746E457-E6E1-CD48-8CA7-46A9EE5DB263}" name="Полная связь" totalsRowFunction="count" dataDxfId="28" totalsRowDxfId="0"/>
    <tableColumn id="2" xr3:uid="{FA71F8A1-FF11-994B-90B5-89E91C6C158A}" name="Уорд" totalsRowFunction="count" dataDxfId="27" totalsRowDxfId="1"/>
    <tableColumn id="3" xr3:uid="{640A277C-7F96-2B40-A677-A98710FF60BB}" name="X1" totalsRowFunction="average" dataDxfId="26" totalsRowDxfId="12"/>
    <tableColumn id="4" xr3:uid="{91379842-D9BD-CF43-A257-817895299240}" name="X2" totalsRowFunction="average" dataDxfId="25" totalsRowDxfId="11"/>
    <tableColumn id="5" xr3:uid="{F13D4C2A-5A5E-404C-997F-4DB985289548}" name="X3" totalsRowFunction="average" dataDxfId="24" totalsRowDxfId="10"/>
    <tableColumn id="6" xr3:uid="{7A920349-0C63-124F-9E86-9F9B55250F8E}" name="X4" totalsRowFunction="average" dataDxfId="23" totalsRowDxfId="9"/>
    <tableColumn id="7" xr3:uid="{069C7B11-FAD1-AF4A-88DF-7EDB6056BD33}" name="X5" totalsRowFunction="average" dataDxfId="22" totalsRowDxfId="8"/>
    <tableColumn id="8" xr3:uid="{6CFBD8A1-A0C2-7048-82E5-16815CD69FC9}" name="X6" totalsRowFunction="average" dataDxfId="21" totalsRowDxfId="7"/>
    <tableColumn id="9" xr3:uid="{DBA50E61-EAE1-074E-B079-A9A5A075ADDE}" name="X7" totalsRowFunction="average" dataDxfId="20" totalsRowDxfId="6"/>
    <tableColumn id="10" xr3:uid="{6D2D67AE-5569-1145-B056-2FBBD5C8E3C5}" name="X8" totalsRowFunction="average" dataDxfId="19" totalsRowDxfId="5"/>
    <tableColumn id="11" xr3:uid="{F1FA299C-25A1-3A4E-A091-B59C40F433AF}" name="X9" totalsRowFunction="average" dataDxfId="18" totalsRowDxfId="4"/>
    <tableColumn id="12" xr3:uid="{84C01DFE-86B2-5D44-BA38-D0819B62D93A}" name="X10" totalsRowFunction="average" dataDxfId="17" totalsRowDxfId="3"/>
    <tableColumn id="13" xr3:uid="{2CC49D4D-0488-A548-A65A-C7BD274AA72A}" name="Расстояния" totalsRowFunction="sum" dataDxfId="16" totalsRowDxfId="2">
      <calculatedColumnFormula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227-63E6-6C41-A98E-3665FA2EC06C}">
  <dimension ref="A1:K999"/>
  <sheetViews>
    <sheetView tabSelected="1" workbookViewId="0">
      <selection sqref="A1:A1048576"/>
    </sheetView>
  </sheetViews>
  <sheetFormatPr baseColWidth="10" defaultRowHeight="16" x14ac:dyDescent="0.2"/>
  <cols>
    <col min="1" max="1" width="17.83203125" customWidth="1"/>
    <col min="2" max="2" width="9.6640625" customWidth="1"/>
    <col min="3" max="3" width="28.33203125" customWidth="1"/>
    <col min="4" max="4" width="15.83203125" customWidth="1"/>
    <col min="5" max="5" width="18" customWidth="1"/>
    <col min="6" max="6" width="19" customWidth="1"/>
    <col min="7" max="7" width="20.6640625" customWidth="1"/>
    <col min="8" max="8" width="18.1640625" customWidth="1"/>
    <col min="9" max="9" width="16" customWidth="1"/>
    <col min="10" max="10" width="14" customWidth="1"/>
    <col min="11" max="11" width="19" customWidth="1"/>
  </cols>
  <sheetData>
    <row r="1" spans="1:11" ht="128" x14ac:dyDescent="0.2">
      <c r="A1" s="8" t="s">
        <v>0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9" t="s">
        <v>91</v>
      </c>
      <c r="H1" s="10" t="s">
        <v>92</v>
      </c>
      <c r="I1" s="10" t="s">
        <v>93</v>
      </c>
      <c r="J1" s="10" t="s">
        <v>94</v>
      </c>
      <c r="K1" s="14" t="s">
        <v>95</v>
      </c>
    </row>
    <row r="2" spans="1:11" x14ac:dyDescent="0.2">
      <c r="A2" s="1" t="s">
        <v>1</v>
      </c>
      <c r="B2" s="3">
        <v>56.9</v>
      </c>
      <c r="C2" s="3">
        <v>14</v>
      </c>
      <c r="D2" s="1">
        <v>23937</v>
      </c>
      <c r="E2" s="1">
        <v>24.7</v>
      </c>
      <c r="F2" s="4">
        <v>60.7</v>
      </c>
      <c r="G2" s="7">
        <v>-18</v>
      </c>
      <c r="H2">
        <v>1.38</v>
      </c>
      <c r="I2">
        <v>0.42</v>
      </c>
      <c r="J2">
        <v>20.28</v>
      </c>
      <c r="K2" s="11">
        <v>1.25</v>
      </c>
    </row>
    <row r="3" spans="1:11" x14ac:dyDescent="0.2">
      <c r="A3" s="1" t="s">
        <v>2</v>
      </c>
      <c r="B3" s="3">
        <v>67.7</v>
      </c>
      <c r="C3" s="3">
        <v>14</v>
      </c>
      <c r="D3" s="1">
        <v>33304</v>
      </c>
      <c r="E3" s="1">
        <v>25.6</v>
      </c>
      <c r="F3" s="4">
        <v>64.099999999999994</v>
      </c>
      <c r="G3" s="7">
        <v>0.2</v>
      </c>
      <c r="H3">
        <v>2.5</v>
      </c>
      <c r="I3">
        <v>0.51</v>
      </c>
      <c r="J3">
        <v>18.329999999999998</v>
      </c>
      <c r="K3" s="11">
        <v>3.81</v>
      </c>
    </row>
    <row r="4" spans="1:11" ht="32" x14ac:dyDescent="0.2">
      <c r="A4" s="1" t="s">
        <v>3</v>
      </c>
      <c r="B4" s="3">
        <v>78.599999999999994</v>
      </c>
      <c r="C4" s="3">
        <v>13</v>
      </c>
      <c r="D4" s="1">
        <v>35693</v>
      </c>
      <c r="E4" s="1">
        <v>28.4</v>
      </c>
      <c r="F4" s="4">
        <v>60</v>
      </c>
      <c r="G4" s="7">
        <v>-26</v>
      </c>
      <c r="H4">
        <v>0.76</v>
      </c>
      <c r="I4">
        <v>0.78</v>
      </c>
      <c r="J4">
        <v>18.47</v>
      </c>
      <c r="K4" s="11">
        <v>6.29</v>
      </c>
    </row>
    <row r="5" spans="1:11" ht="32" x14ac:dyDescent="0.2">
      <c r="A5" s="1" t="s">
        <v>4</v>
      </c>
      <c r="B5" s="3">
        <v>66.7</v>
      </c>
      <c r="C5" s="3">
        <v>11.3</v>
      </c>
      <c r="D5" s="1">
        <v>24971</v>
      </c>
      <c r="E5" s="1">
        <v>24.5</v>
      </c>
      <c r="F5" s="4">
        <v>62.2</v>
      </c>
      <c r="G5" s="7">
        <v>-78</v>
      </c>
      <c r="H5">
        <v>1.33</v>
      </c>
      <c r="I5">
        <v>0.84</v>
      </c>
      <c r="J5">
        <v>14.68</v>
      </c>
      <c r="K5" s="11">
        <v>4.2</v>
      </c>
    </row>
    <row r="6" spans="1:11" ht="32" x14ac:dyDescent="0.2">
      <c r="A6" s="1" t="s">
        <v>5</v>
      </c>
      <c r="B6" s="3">
        <v>67.5</v>
      </c>
      <c r="C6" s="3">
        <v>13.3</v>
      </c>
      <c r="D6" s="1">
        <v>32352</v>
      </c>
      <c r="E6" s="1">
        <v>32.1</v>
      </c>
      <c r="F6" s="4">
        <v>67.3</v>
      </c>
      <c r="G6" s="7">
        <v>60</v>
      </c>
      <c r="H6">
        <v>0.69</v>
      </c>
      <c r="I6">
        <v>0.47</v>
      </c>
      <c r="J6">
        <v>21.41</v>
      </c>
      <c r="K6" s="11">
        <v>5.85</v>
      </c>
    </row>
    <row r="7" spans="1:11" x14ac:dyDescent="0.2">
      <c r="A7" s="1" t="s">
        <v>6</v>
      </c>
      <c r="B7" s="3">
        <v>70.400000000000006</v>
      </c>
      <c r="C7" s="3">
        <v>14.7</v>
      </c>
      <c r="D7" s="1">
        <v>28371</v>
      </c>
      <c r="E7" s="1">
        <v>30.5</v>
      </c>
      <c r="F7" s="4">
        <v>62.5</v>
      </c>
      <c r="G7" s="7">
        <v>-0.3</v>
      </c>
      <c r="H7">
        <v>0.78</v>
      </c>
      <c r="I7">
        <v>0.66</v>
      </c>
      <c r="J7">
        <v>15.07</v>
      </c>
      <c r="K7" s="11">
        <v>1.56</v>
      </c>
    </row>
    <row r="8" spans="1:11" ht="32" x14ac:dyDescent="0.2">
      <c r="A8" s="1" t="s">
        <v>7</v>
      </c>
      <c r="B8" s="3">
        <v>78.2</v>
      </c>
      <c r="C8" s="3">
        <v>15.6</v>
      </c>
      <c r="D8" s="1">
        <v>25358</v>
      </c>
      <c r="E8" s="1">
        <v>30</v>
      </c>
      <c r="F8" s="4">
        <v>66.2</v>
      </c>
      <c r="G8" s="7">
        <v>20</v>
      </c>
      <c r="H8">
        <v>0.81</v>
      </c>
      <c r="I8">
        <v>0.66</v>
      </c>
      <c r="J8">
        <v>21.9</v>
      </c>
      <c r="K8" s="11">
        <v>2.16</v>
      </c>
    </row>
    <row r="9" spans="1:11" ht="32" x14ac:dyDescent="0.2">
      <c r="A9" s="1" t="s">
        <v>8</v>
      </c>
      <c r="B9" s="3">
        <v>77.3</v>
      </c>
      <c r="C9" s="3">
        <v>13.1</v>
      </c>
      <c r="D9" s="1">
        <v>24158</v>
      </c>
      <c r="E9" s="1">
        <v>25</v>
      </c>
      <c r="F9" s="4">
        <v>61.8</v>
      </c>
      <c r="G9" s="7">
        <v>-19</v>
      </c>
      <c r="H9">
        <v>0.74</v>
      </c>
      <c r="I9">
        <v>0.77</v>
      </c>
      <c r="J9">
        <v>15.39</v>
      </c>
      <c r="K9" s="11">
        <v>4.8</v>
      </c>
    </row>
    <row r="10" spans="1:11" x14ac:dyDescent="0.2">
      <c r="A10" s="1" t="s">
        <v>9</v>
      </c>
      <c r="B10" s="3">
        <v>72.599999999999994</v>
      </c>
      <c r="C10" s="3">
        <v>14.1</v>
      </c>
      <c r="D10" s="1">
        <v>28334</v>
      </c>
      <c r="E10" s="1">
        <v>31.1</v>
      </c>
      <c r="F10" s="4">
        <v>61.4</v>
      </c>
      <c r="G10" s="7">
        <v>-18</v>
      </c>
      <c r="H10">
        <v>0.79</v>
      </c>
      <c r="I10">
        <v>0.57999999999999996</v>
      </c>
      <c r="J10">
        <v>31.15</v>
      </c>
      <c r="K10" s="11">
        <v>4.79</v>
      </c>
    </row>
    <row r="11" spans="1:11" ht="32" x14ac:dyDescent="0.2">
      <c r="A11" s="1" t="s">
        <v>10</v>
      </c>
      <c r="B11" s="3">
        <v>68</v>
      </c>
      <c r="C11" s="3">
        <v>14.1</v>
      </c>
      <c r="D11" s="1">
        <v>32022</v>
      </c>
      <c r="E11" s="1">
        <v>30.8</v>
      </c>
      <c r="F11" s="4">
        <v>64</v>
      </c>
      <c r="G11" s="7">
        <v>42</v>
      </c>
      <c r="H11">
        <v>1.25</v>
      </c>
      <c r="I11">
        <v>0.59</v>
      </c>
      <c r="J11">
        <v>21.27</v>
      </c>
      <c r="K11" s="11">
        <v>3.53</v>
      </c>
    </row>
    <row r="12" spans="1:11" x14ac:dyDescent="0.2">
      <c r="A12" s="1" t="s">
        <v>11</v>
      </c>
      <c r="B12" s="3">
        <v>98.4</v>
      </c>
      <c r="C12" s="3">
        <v>9.5</v>
      </c>
      <c r="D12" s="1">
        <v>74053</v>
      </c>
      <c r="E12" s="1">
        <v>19.399999999999999</v>
      </c>
      <c r="F12" s="4">
        <v>74.599999999999994</v>
      </c>
      <c r="G12" s="7">
        <v>38</v>
      </c>
      <c r="H12">
        <v>1.01</v>
      </c>
      <c r="I12">
        <v>0.99</v>
      </c>
      <c r="J12">
        <v>56.82</v>
      </c>
      <c r="K12" s="11">
        <v>3.57</v>
      </c>
    </row>
    <row r="13" spans="1:11" x14ac:dyDescent="0.2">
      <c r="A13" s="1" t="s">
        <v>12</v>
      </c>
      <c r="B13" s="3">
        <v>99.2</v>
      </c>
      <c r="C13" s="3">
        <v>11</v>
      </c>
      <c r="D13" s="1">
        <v>47169</v>
      </c>
      <c r="E13" s="1">
        <v>26.2</v>
      </c>
      <c r="F13" s="4">
        <v>73.2</v>
      </c>
      <c r="G13" s="7">
        <v>27</v>
      </c>
      <c r="H13">
        <v>1.53</v>
      </c>
      <c r="I13">
        <v>0.5</v>
      </c>
      <c r="J13">
        <v>51.99</v>
      </c>
      <c r="K13" s="11">
        <v>2.93</v>
      </c>
    </row>
    <row r="14" spans="1:11" x14ac:dyDescent="0.2">
      <c r="A14" s="1" t="s">
        <v>13</v>
      </c>
      <c r="B14" s="3">
        <v>93.2</v>
      </c>
      <c r="C14" s="3">
        <v>13</v>
      </c>
      <c r="D14" s="1">
        <v>30205</v>
      </c>
      <c r="E14" s="1">
        <v>28.8</v>
      </c>
      <c r="F14" s="4">
        <v>64.2</v>
      </c>
      <c r="G14" s="7">
        <v>167</v>
      </c>
      <c r="H14">
        <v>1.1000000000000001</v>
      </c>
      <c r="I14">
        <v>0.4</v>
      </c>
      <c r="J14">
        <v>24.37</v>
      </c>
      <c r="K14" s="11">
        <v>1.73</v>
      </c>
    </row>
    <row r="15" spans="1:11" ht="32" x14ac:dyDescent="0.2">
      <c r="A15" s="1" t="s">
        <v>14</v>
      </c>
      <c r="B15" s="3">
        <v>68.7</v>
      </c>
      <c r="C15" s="3">
        <v>14.2</v>
      </c>
      <c r="D15" s="1">
        <v>26602</v>
      </c>
      <c r="E15" s="1">
        <v>23.8</v>
      </c>
      <c r="F15" s="4">
        <v>60</v>
      </c>
      <c r="G15" s="7">
        <v>-65</v>
      </c>
      <c r="H15">
        <v>2.58</v>
      </c>
      <c r="I15">
        <v>0.59</v>
      </c>
      <c r="J15">
        <v>16.8</v>
      </c>
      <c r="K15" s="11">
        <v>3.07</v>
      </c>
    </row>
    <row r="16" spans="1:11" x14ac:dyDescent="0.2">
      <c r="A16" s="1" t="s">
        <v>15</v>
      </c>
      <c r="B16" s="3">
        <v>68.2</v>
      </c>
      <c r="C16" s="3">
        <v>12.4</v>
      </c>
      <c r="D16" s="1">
        <v>25750</v>
      </c>
      <c r="E16" s="1">
        <v>21.5</v>
      </c>
      <c r="F16" s="4">
        <v>65.8</v>
      </c>
      <c r="G16" s="7">
        <v>-52</v>
      </c>
      <c r="H16">
        <v>1.54</v>
      </c>
      <c r="I16">
        <v>0.49</v>
      </c>
      <c r="J16">
        <v>12.73</v>
      </c>
      <c r="K16" s="11">
        <v>3.89</v>
      </c>
    </row>
    <row r="17" spans="1:11" x14ac:dyDescent="0.2">
      <c r="A17" s="1" t="s">
        <v>16</v>
      </c>
      <c r="B17" s="3">
        <v>81.7</v>
      </c>
      <c r="C17" s="3">
        <v>15.8</v>
      </c>
      <c r="D17" s="1">
        <v>25794</v>
      </c>
      <c r="E17" s="1">
        <v>27.3</v>
      </c>
      <c r="F17" s="4">
        <v>64.599999999999994</v>
      </c>
      <c r="G17" s="7">
        <v>8</v>
      </c>
      <c r="H17">
        <v>0.91</v>
      </c>
      <c r="I17">
        <v>0.72</v>
      </c>
      <c r="J17">
        <v>27.69</v>
      </c>
      <c r="K17" s="11">
        <v>1.48</v>
      </c>
    </row>
    <row r="18" spans="1:11" x14ac:dyDescent="0.2">
      <c r="A18" s="1" t="s">
        <v>17</v>
      </c>
      <c r="B18" s="3">
        <v>78.099999999999994</v>
      </c>
      <c r="C18" s="3">
        <v>13.2</v>
      </c>
      <c r="D18" s="1">
        <v>26306</v>
      </c>
      <c r="E18" s="1">
        <v>25.2</v>
      </c>
      <c r="F18" s="4">
        <v>61.6</v>
      </c>
      <c r="G18" s="7">
        <v>-14</v>
      </c>
      <c r="H18">
        <v>1</v>
      </c>
      <c r="I18">
        <v>0.68</v>
      </c>
      <c r="J18">
        <v>23.37</v>
      </c>
      <c r="K18" s="11">
        <v>9.7200000000000006</v>
      </c>
    </row>
    <row r="19" spans="1:11" ht="48" x14ac:dyDescent="0.2">
      <c r="A19" s="1" t="s">
        <v>18</v>
      </c>
      <c r="B19" s="3">
        <v>52.1</v>
      </c>
      <c r="C19" s="3">
        <v>8.3000000000000007</v>
      </c>
      <c r="D19" s="1">
        <v>21474</v>
      </c>
      <c r="E19" s="1">
        <v>20.8</v>
      </c>
      <c r="F19" s="4">
        <v>62</v>
      </c>
      <c r="G19" s="7">
        <v>-7</v>
      </c>
      <c r="H19">
        <v>1.4</v>
      </c>
      <c r="I19">
        <v>0.77</v>
      </c>
      <c r="J19">
        <v>13.04</v>
      </c>
      <c r="K19" s="11">
        <v>0.48</v>
      </c>
    </row>
    <row r="20" spans="1:11" ht="32" x14ac:dyDescent="0.2">
      <c r="A20" s="1" t="s">
        <v>19</v>
      </c>
      <c r="B20" s="3">
        <v>77.7</v>
      </c>
      <c r="C20" s="3">
        <v>11.8</v>
      </c>
      <c r="D20" s="1">
        <v>28905</v>
      </c>
      <c r="E20" s="1">
        <v>28.9</v>
      </c>
      <c r="F20" s="4">
        <v>67.2</v>
      </c>
      <c r="G20" s="7">
        <v>129</v>
      </c>
      <c r="H20">
        <v>0.91</v>
      </c>
      <c r="I20">
        <v>0.55000000000000004</v>
      </c>
      <c r="J20">
        <v>41.28</v>
      </c>
      <c r="K20" s="11">
        <v>1.71</v>
      </c>
    </row>
    <row r="21" spans="1:11" x14ac:dyDescent="0.2">
      <c r="A21" s="1" t="s">
        <v>20</v>
      </c>
      <c r="B21" s="3">
        <v>75.900000000000006</v>
      </c>
      <c r="C21" s="3">
        <v>14.6</v>
      </c>
      <c r="D21" s="1">
        <v>31394</v>
      </c>
      <c r="E21" s="1">
        <v>31</v>
      </c>
      <c r="F21" s="4">
        <v>67.2</v>
      </c>
      <c r="G21" s="7">
        <v>-11</v>
      </c>
      <c r="H21">
        <v>1.35</v>
      </c>
      <c r="I21">
        <v>0.73</v>
      </c>
      <c r="J21">
        <v>23.96</v>
      </c>
      <c r="K21" s="11">
        <v>2.93</v>
      </c>
    </row>
    <row r="22" spans="1:11" x14ac:dyDescent="0.2">
      <c r="A22" s="1" t="s">
        <v>21</v>
      </c>
      <c r="B22" s="3">
        <v>78.5</v>
      </c>
      <c r="C22" s="3">
        <v>11</v>
      </c>
      <c r="D22" s="1">
        <v>52674</v>
      </c>
      <c r="E22" s="1">
        <v>25.9</v>
      </c>
      <c r="F22" s="4">
        <v>70.8</v>
      </c>
      <c r="G22" s="7">
        <v>-50</v>
      </c>
      <c r="H22">
        <v>1.69</v>
      </c>
      <c r="I22">
        <v>0.8</v>
      </c>
      <c r="J22">
        <v>32.479999999999997</v>
      </c>
      <c r="K22" s="11">
        <v>6.02</v>
      </c>
    </row>
    <row r="23" spans="1:11" ht="48" x14ac:dyDescent="0.2">
      <c r="A23" s="1" t="s">
        <v>22</v>
      </c>
      <c r="B23" s="3">
        <v>42.9</v>
      </c>
      <c r="C23" s="3">
        <v>9.1</v>
      </c>
      <c r="D23" s="1">
        <v>18821</v>
      </c>
      <c r="E23" s="1">
        <v>21.6</v>
      </c>
      <c r="F23" s="4">
        <v>51.9</v>
      </c>
      <c r="G23" s="7">
        <v>-19</v>
      </c>
      <c r="H23">
        <v>1.39</v>
      </c>
      <c r="I23">
        <v>0.98</v>
      </c>
      <c r="J23">
        <v>14.04</v>
      </c>
      <c r="K23" s="11">
        <v>1.3</v>
      </c>
    </row>
    <row r="24" spans="1:11" x14ac:dyDescent="0.2">
      <c r="A24" s="1" t="s">
        <v>23</v>
      </c>
      <c r="B24" s="3">
        <v>86.1</v>
      </c>
      <c r="C24" s="3">
        <v>14.2</v>
      </c>
      <c r="D24" s="1">
        <v>24886</v>
      </c>
      <c r="E24" s="1">
        <v>25.4</v>
      </c>
      <c r="F24" s="4">
        <v>60.4</v>
      </c>
      <c r="G24" s="7">
        <v>-9</v>
      </c>
      <c r="H24">
        <v>1.68</v>
      </c>
      <c r="I24">
        <v>0.43</v>
      </c>
      <c r="J24">
        <v>15.46</v>
      </c>
      <c r="K24" s="11">
        <v>6.47</v>
      </c>
    </row>
    <row r="25" spans="1:11" x14ac:dyDescent="0.2">
      <c r="A25" s="1" t="s">
        <v>24</v>
      </c>
      <c r="B25" s="3">
        <v>77.8</v>
      </c>
      <c r="C25" s="3">
        <v>14.3</v>
      </c>
      <c r="D25" s="1">
        <v>23604</v>
      </c>
      <c r="E25" s="1">
        <v>27.3</v>
      </c>
      <c r="F25" s="4">
        <v>62.8</v>
      </c>
      <c r="G25" s="7">
        <v>-22</v>
      </c>
      <c r="H25">
        <v>0.96</v>
      </c>
      <c r="I25">
        <v>0.56000000000000005</v>
      </c>
      <c r="J25">
        <v>23.82</v>
      </c>
      <c r="K25" s="11">
        <v>3.99</v>
      </c>
    </row>
    <row r="26" spans="1:11" x14ac:dyDescent="0.2">
      <c r="A26" s="1" t="s">
        <v>25</v>
      </c>
      <c r="B26" s="3">
        <v>72.7</v>
      </c>
      <c r="C26" s="3">
        <v>14.7</v>
      </c>
      <c r="D26" s="1">
        <v>25285</v>
      </c>
      <c r="E26" s="1">
        <v>28.4</v>
      </c>
      <c r="F26" s="4">
        <v>61.6</v>
      </c>
      <c r="G26" s="7">
        <v>-5</v>
      </c>
      <c r="H26">
        <v>1.08</v>
      </c>
      <c r="I26">
        <v>0.63</v>
      </c>
      <c r="J26">
        <v>22.24</v>
      </c>
      <c r="K26" s="11">
        <v>3.59</v>
      </c>
    </row>
    <row r="27" spans="1:11" x14ac:dyDescent="0.2">
      <c r="A27" s="1" t="s">
        <v>26</v>
      </c>
      <c r="B27" s="3">
        <v>55.4</v>
      </c>
      <c r="C27" s="3">
        <v>12.3</v>
      </c>
      <c r="D27" s="1">
        <v>35673</v>
      </c>
      <c r="E27" s="1">
        <v>27.2</v>
      </c>
      <c r="F27" s="4">
        <v>63.8</v>
      </c>
      <c r="G27" s="7">
        <v>64</v>
      </c>
      <c r="H27">
        <v>1.1399999999999999</v>
      </c>
      <c r="I27">
        <v>0.67</v>
      </c>
      <c r="J27">
        <v>20.82</v>
      </c>
      <c r="K27" s="11">
        <v>2.25</v>
      </c>
    </row>
    <row r="28" spans="1:11" x14ac:dyDescent="0.2">
      <c r="A28" s="1" t="s">
        <v>27</v>
      </c>
      <c r="B28" s="3">
        <v>77.5</v>
      </c>
      <c r="C28" s="3">
        <v>12.2</v>
      </c>
      <c r="D28" s="1">
        <v>31739</v>
      </c>
      <c r="E28" s="1">
        <v>25.4</v>
      </c>
      <c r="F28" s="4">
        <v>65.099999999999994</v>
      </c>
      <c r="G28" s="7">
        <v>-10</v>
      </c>
      <c r="H28">
        <v>1.33</v>
      </c>
      <c r="I28">
        <v>0.51</v>
      </c>
      <c r="J28">
        <v>23.45</v>
      </c>
      <c r="K28" s="11">
        <v>14.09</v>
      </c>
    </row>
    <row r="29" spans="1:11" x14ac:dyDescent="0.2">
      <c r="A29" s="1" t="s">
        <v>28</v>
      </c>
      <c r="B29" s="3">
        <v>62.2</v>
      </c>
      <c r="C29" s="3">
        <v>15.2</v>
      </c>
      <c r="D29" s="1">
        <v>21304</v>
      </c>
      <c r="E29" s="1">
        <v>26.1</v>
      </c>
      <c r="F29" s="4">
        <v>54.1</v>
      </c>
      <c r="G29" s="7">
        <v>-30</v>
      </c>
      <c r="H29">
        <v>1.95</v>
      </c>
      <c r="I29">
        <v>0.81</v>
      </c>
      <c r="J29">
        <v>16.04</v>
      </c>
      <c r="K29" s="11">
        <v>2.23</v>
      </c>
    </row>
    <row r="30" spans="1:11" x14ac:dyDescent="0.2">
      <c r="A30" s="1" t="s">
        <v>29</v>
      </c>
      <c r="B30" s="3">
        <v>68.5</v>
      </c>
      <c r="C30" s="3">
        <v>15</v>
      </c>
      <c r="D30" s="1">
        <v>29149</v>
      </c>
      <c r="E30" s="1">
        <v>31</v>
      </c>
      <c r="F30" s="4">
        <v>64.8</v>
      </c>
      <c r="G30" s="7">
        <v>39</v>
      </c>
      <c r="H30">
        <v>0.98</v>
      </c>
      <c r="I30">
        <v>0.62</v>
      </c>
      <c r="J30">
        <v>18.13</v>
      </c>
      <c r="K30" s="11">
        <v>2.77</v>
      </c>
    </row>
    <row r="31" spans="1:11" ht="32" x14ac:dyDescent="0.2">
      <c r="A31" s="1" t="s">
        <v>30</v>
      </c>
      <c r="B31" s="3">
        <v>67.2</v>
      </c>
      <c r="C31" s="3">
        <v>12.5</v>
      </c>
      <c r="D31" s="1">
        <v>32306</v>
      </c>
      <c r="E31" s="1">
        <v>29.7</v>
      </c>
      <c r="F31" s="4">
        <v>65.900000000000006</v>
      </c>
      <c r="G31" s="7">
        <v>204</v>
      </c>
      <c r="H31">
        <v>1.08</v>
      </c>
      <c r="I31">
        <v>0.64</v>
      </c>
      <c r="J31">
        <v>17.84</v>
      </c>
      <c r="K31" s="11">
        <v>8.5500000000000007</v>
      </c>
    </row>
    <row r="32" spans="1:11" x14ac:dyDescent="0.2">
      <c r="A32" s="1" t="s">
        <v>31</v>
      </c>
      <c r="B32" s="3">
        <v>64.599999999999994</v>
      </c>
      <c r="C32" s="3">
        <v>14.3</v>
      </c>
      <c r="D32" s="1">
        <v>32479</v>
      </c>
      <c r="E32" s="1">
        <v>32.200000000000003</v>
      </c>
      <c r="F32" s="4">
        <v>66.099999999999994</v>
      </c>
      <c r="G32" s="7">
        <v>16</v>
      </c>
      <c r="H32">
        <v>1.1100000000000001</v>
      </c>
      <c r="I32">
        <v>0.47</v>
      </c>
      <c r="J32">
        <v>17.57</v>
      </c>
      <c r="K32" s="11">
        <v>8.4499999999999993</v>
      </c>
    </row>
    <row r="33" spans="1:11" x14ac:dyDescent="0.2">
      <c r="A33" s="1" t="s">
        <v>32</v>
      </c>
      <c r="B33" s="3">
        <v>96.1</v>
      </c>
      <c r="C33" s="3">
        <v>11.6</v>
      </c>
      <c r="D33" s="1">
        <v>65357</v>
      </c>
      <c r="E33" s="1">
        <v>29.2</v>
      </c>
      <c r="F33" s="4">
        <v>71.400000000000006</v>
      </c>
      <c r="G33" s="7">
        <v>-53</v>
      </c>
      <c r="H33">
        <v>2.36</v>
      </c>
      <c r="I33">
        <v>1.07</v>
      </c>
      <c r="J33">
        <v>30.01</v>
      </c>
      <c r="K33" s="11">
        <v>18.47</v>
      </c>
    </row>
    <row r="34" spans="1:11" x14ac:dyDescent="0.2">
      <c r="A34" s="1" t="s">
        <v>33</v>
      </c>
      <c r="B34" s="3">
        <v>81.400000000000006</v>
      </c>
      <c r="C34" s="3">
        <v>12</v>
      </c>
      <c r="D34" s="1">
        <v>47201</v>
      </c>
      <c r="E34" s="1">
        <v>33.5</v>
      </c>
      <c r="F34" s="4">
        <v>71</v>
      </c>
      <c r="G34" s="7">
        <v>144</v>
      </c>
      <c r="H34">
        <v>1.08</v>
      </c>
      <c r="I34">
        <v>0.49</v>
      </c>
      <c r="J34">
        <v>26.98</v>
      </c>
      <c r="K34" s="11">
        <v>5.68</v>
      </c>
    </row>
    <row r="35" spans="1:11" x14ac:dyDescent="0.2">
      <c r="A35" s="1" t="s">
        <v>34</v>
      </c>
      <c r="B35" s="3">
        <v>92.2</v>
      </c>
      <c r="C35" s="3">
        <v>11.4</v>
      </c>
      <c r="D35" s="1">
        <v>44237</v>
      </c>
      <c r="E35" s="1">
        <v>25.5</v>
      </c>
      <c r="F35" s="4">
        <v>67.900000000000006</v>
      </c>
      <c r="G35" s="7">
        <v>-65</v>
      </c>
      <c r="H35">
        <v>1.94</v>
      </c>
      <c r="I35">
        <v>0.53</v>
      </c>
      <c r="J35">
        <v>19.93</v>
      </c>
      <c r="K35" s="11">
        <v>36.78</v>
      </c>
    </row>
    <row r="36" spans="1:11" ht="32" x14ac:dyDescent="0.2">
      <c r="A36" s="1" t="s">
        <v>35</v>
      </c>
      <c r="B36" s="3">
        <v>73.8</v>
      </c>
      <c r="C36" s="3">
        <v>8.6</v>
      </c>
      <c r="D36" s="1">
        <v>81041</v>
      </c>
      <c r="E36" s="1">
        <v>25.2</v>
      </c>
      <c r="F36" s="4">
        <v>65</v>
      </c>
      <c r="G36" s="7">
        <v>18</v>
      </c>
      <c r="H36">
        <v>0.84</v>
      </c>
      <c r="I36">
        <v>1.43</v>
      </c>
      <c r="J36">
        <v>22.14</v>
      </c>
      <c r="K36" s="11">
        <v>12.77</v>
      </c>
    </row>
    <row r="37" spans="1:11" ht="32" x14ac:dyDescent="0.2">
      <c r="A37" s="1" t="s">
        <v>36</v>
      </c>
      <c r="B37" s="3">
        <v>79.7</v>
      </c>
      <c r="C37" s="3">
        <v>14.6</v>
      </c>
      <c r="D37" s="1">
        <v>33817</v>
      </c>
      <c r="E37" s="1">
        <v>27.8</v>
      </c>
      <c r="F37" s="4">
        <v>68.5</v>
      </c>
      <c r="G37" s="7">
        <v>20</v>
      </c>
      <c r="H37">
        <v>1.1200000000000001</v>
      </c>
      <c r="I37">
        <v>0.79</v>
      </c>
      <c r="J37">
        <v>26</v>
      </c>
      <c r="K37" s="11">
        <v>4.5999999999999996</v>
      </c>
    </row>
    <row r="38" spans="1:11" ht="32" x14ac:dyDescent="0.2">
      <c r="A38" s="1" t="s">
        <v>37</v>
      </c>
      <c r="B38" s="3">
        <v>71.5</v>
      </c>
      <c r="C38" s="3">
        <v>16.399999999999999</v>
      </c>
      <c r="D38" s="1">
        <v>26003</v>
      </c>
      <c r="E38" s="1">
        <v>32.6</v>
      </c>
      <c r="F38" s="4">
        <v>64.2</v>
      </c>
      <c r="G38" s="7">
        <v>14</v>
      </c>
      <c r="H38">
        <v>1.52</v>
      </c>
      <c r="I38">
        <v>0.81</v>
      </c>
      <c r="J38">
        <v>21.19</v>
      </c>
      <c r="K38" s="11">
        <v>3.5</v>
      </c>
    </row>
    <row r="39" spans="1:11" ht="32" x14ac:dyDescent="0.2">
      <c r="A39" s="1" t="s">
        <v>38</v>
      </c>
      <c r="B39" s="3">
        <v>79.2</v>
      </c>
      <c r="C39" s="3">
        <v>12.7</v>
      </c>
      <c r="D39" s="1">
        <v>30535</v>
      </c>
      <c r="E39" s="1">
        <v>25.8</v>
      </c>
      <c r="F39" s="4">
        <v>63.5</v>
      </c>
      <c r="G39" s="7">
        <v>37</v>
      </c>
      <c r="H39">
        <v>0.83</v>
      </c>
      <c r="I39">
        <v>0.71</v>
      </c>
      <c r="J39">
        <v>37.24</v>
      </c>
      <c r="K39" s="11">
        <v>1.47</v>
      </c>
    </row>
    <row r="40" spans="1:11" x14ac:dyDescent="0.2">
      <c r="A40" s="1" t="s">
        <v>39</v>
      </c>
      <c r="B40" s="3">
        <v>72.900000000000006</v>
      </c>
      <c r="C40" s="3">
        <v>12.6</v>
      </c>
      <c r="D40" s="1">
        <v>26968</v>
      </c>
      <c r="E40" s="1">
        <v>25.4</v>
      </c>
      <c r="F40" s="4">
        <v>64.400000000000006</v>
      </c>
      <c r="G40" s="7">
        <v>-63</v>
      </c>
      <c r="H40">
        <v>1.49</v>
      </c>
      <c r="I40">
        <v>0.81</v>
      </c>
      <c r="J40">
        <v>20.7</v>
      </c>
      <c r="K40" s="11">
        <v>4.6399999999999997</v>
      </c>
    </row>
    <row r="41" spans="1:11" ht="32" x14ac:dyDescent="0.2">
      <c r="A41" s="1" t="s">
        <v>40</v>
      </c>
      <c r="B41" s="3">
        <v>60.6</v>
      </c>
      <c r="C41" s="3">
        <v>13</v>
      </c>
      <c r="D41" s="1">
        <v>24483</v>
      </c>
      <c r="E41" s="1">
        <v>27</v>
      </c>
      <c r="F41" s="4">
        <v>60.5</v>
      </c>
      <c r="G41" s="7">
        <v>-1</v>
      </c>
      <c r="H41">
        <v>1.73</v>
      </c>
      <c r="I41">
        <v>0.69</v>
      </c>
      <c r="J41">
        <v>17.170000000000002</v>
      </c>
      <c r="K41" s="11">
        <v>3.34</v>
      </c>
    </row>
    <row r="42" spans="1:11" x14ac:dyDescent="0.2">
      <c r="A42" s="1" t="s">
        <v>41</v>
      </c>
      <c r="B42" s="3">
        <v>66.8</v>
      </c>
      <c r="C42" s="3">
        <v>15.3</v>
      </c>
      <c r="D42" s="1">
        <v>26064</v>
      </c>
      <c r="E42" s="1">
        <v>29.5</v>
      </c>
      <c r="F42" s="4">
        <v>57.6</v>
      </c>
      <c r="G42" s="7">
        <v>-9</v>
      </c>
      <c r="H42">
        <v>0.83</v>
      </c>
      <c r="I42">
        <v>0.66</v>
      </c>
      <c r="J42">
        <v>17.43</v>
      </c>
      <c r="K42" s="11">
        <v>1.36</v>
      </c>
    </row>
    <row r="43" spans="1:11" x14ac:dyDescent="0.2">
      <c r="A43" s="1" t="s">
        <v>42</v>
      </c>
      <c r="B43" s="3">
        <v>68.900000000000006</v>
      </c>
      <c r="C43" s="3">
        <v>14</v>
      </c>
      <c r="D43" s="1">
        <v>22969</v>
      </c>
      <c r="E43" s="1">
        <v>30.5</v>
      </c>
      <c r="F43" s="4">
        <v>61.5</v>
      </c>
      <c r="G43" s="7">
        <v>-34</v>
      </c>
      <c r="H43">
        <v>0.91</v>
      </c>
      <c r="I43">
        <v>0.45</v>
      </c>
      <c r="J43">
        <v>17.82</v>
      </c>
      <c r="K43" s="11">
        <v>1.1499999999999999</v>
      </c>
    </row>
    <row r="44" spans="1:11" x14ac:dyDescent="0.2">
      <c r="A44" s="1" t="s">
        <v>43</v>
      </c>
      <c r="B44" s="3">
        <v>75.900000000000006</v>
      </c>
      <c r="C44" s="3">
        <v>13.2</v>
      </c>
      <c r="D44" s="1">
        <v>30588</v>
      </c>
      <c r="E44" s="1">
        <v>24.6</v>
      </c>
      <c r="F44" s="4">
        <v>59.5</v>
      </c>
      <c r="G44" s="7">
        <v>-14</v>
      </c>
      <c r="H44">
        <v>1.47</v>
      </c>
      <c r="I44">
        <v>0.8</v>
      </c>
      <c r="J44">
        <v>24</v>
      </c>
      <c r="K44" s="11">
        <v>6.11</v>
      </c>
    </row>
    <row r="45" spans="1:11" x14ac:dyDescent="0.2">
      <c r="A45" s="1" t="s">
        <v>44</v>
      </c>
      <c r="B45" s="3">
        <v>77.400000000000006</v>
      </c>
      <c r="C45" s="3">
        <v>13.6</v>
      </c>
      <c r="D45" s="1">
        <v>36883</v>
      </c>
      <c r="E45" s="1">
        <v>23.5</v>
      </c>
      <c r="F45" s="4">
        <v>64.099999999999994</v>
      </c>
      <c r="G45" s="7">
        <v>4</v>
      </c>
      <c r="H45">
        <v>2.23</v>
      </c>
      <c r="I45">
        <v>0.56999999999999995</v>
      </c>
      <c r="J45">
        <v>29.93</v>
      </c>
      <c r="K45" s="11">
        <v>3.84</v>
      </c>
    </row>
    <row r="46" spans="1:11" x14ac:dyDescent="0.2">
      <c r="A46" s="1" t="s">
        <v>45</v>
      </c>
      <c r="B46" s="3">
        <v>70.900000000000006</v>
      </c>
      <c r="C46" s="3">
        <v>16.8</v>
      </c>
      <c r="D46" s="1">
        <v>25524</v>
      </c>
      <c r="E46" s="1">
        <v>31.7</v>
      </c>
      <c r="F46" s="4">
        <v>62.2</v>
      </c>
      <c r="G46" s="7">
        <v>28</v>
      </c>
      <c r="H46">
        <v>1.76</v>
      </c>
      <c r="I46">
        <v>0.61</v>
      </c>
      <c r="J46">
        <v>21.72</v>
      </c>
      <c r="K46" s="11">
        <v>1.73</v>
      </c>
    </row>
    <row r="47" spans="1:11" x14ac:dyDescent="0.2">
      <c r="A47" s="1" t="s">
        <v>46</v>
      </c>
      <c r="B47" s="3">
        <v>47.3</v>
      </c>
      <c r="C47" s="3">
        <v>12.3</v>
      </c>
      <c r="D47" s="1">
        <v>29115</v>
      </c>
      <c r="E47" s="1">
        <v>26.9</v>
      </c>
      <c r="F47" s="4">
        <v>55.1</v>
      </c>
      <c r="G47" s="7">
        <v>214</v>
      </c>
      <c r="H47">
        <v>0.66</v>
      </c>
      <c r="I47">
        <v>1.1299999999999999</v>
      </c>
      <c r="J47">
        <v>14.59</v>
      </c>
      <c r="K47" s="11">
        <v>1.07</v>
      </c>
    </row>
    <row r="48" spans="1:11" x14ac:dyDescent="0.2">
      <c r="A48" s="1" t="s">
        <v>47</v>
      </c>
      <c r="B48" s="3">
        <v>29.3</v>
      </c>
      <c r="C48" s="3">
        <v>10.1</v>
      </c>
      <c r="D48" s="1">
        <v>20256</v>
      </c>
      <c r="E48" s="1">
        <v>21.4</v>
      </c>
      <c r="F48" s="4">
        <v>55.8</v>
      </c>
      <c r="G48" s="7">
        <v>25</v>
      </c>
      <c r="H48">
        <v>1.22</v>
      </c>
      <c r="I48">
        <v>0.6</v>
      </c>
      <c r="J48">
        <v>22.8</v>
      </c>
      <c r="K48" s="11">
        <v>2.97</v>
      </c>
    </row>
    <row r="49" spans="1:11" ht="32" x14ac:dyDescent="0.2">
      <c r="A49" s="1" t="s">
        <v>48</v>
      </c>
      <c r="B49" s="3">
        <v>62.5</v>
      </c>
      <c r="C49" s="3">
        <v>12.1</v>
      </c>
      <c r="D49" s="1">
        <v>30567</v>
      </c>
      <c r="E49" s="1">
        <v>26.6</v>
      </c>
      <c r="F49" s="4">
        <v>60.2</v>
      </c>
      <c r="G49" s="7">
        <v>-14</v>
      </c>
      <c r="H49">
        <v>1.35</v>
      </c>
      <c r="I49">
        <v>0.57999999999999996</v>
      </c>
      <c r="J49">
        <v>19.55</v>
      </c>
      <c r="K49" s="11">
        <v>4.16</v>
      </c>
    </row>
    <row r="50" spans="1:11" x14ac:dyDescent="0.2">
      <c r="A50" s="1" t="s">
        <v>49</v>
      </c>
      <c r="B50" s="3">
        <v>59.2</v>
      </c>
      <c r="C50" s="3">
        <v>11</v>
      </c>
      <c r="D50" s="1">
        <v>25268</v>
      </c>
      <c r="E50" s="1">
        <v>21.8</v>
      </c>
      <c r="F50" s="4">
        <v>55.5</v>
      </c>
      <c r="G50" s="7">
        <v>11</v>
      </c>
      <c r="H50">
        <v>1.39</v>
      </c>
      <c r="I50">
        <v>0.54</v>
      </c>
      <c r="J50">
        <v>19.8</v>
      </c>
      <c r="K50" s="11">
        <v>3.93</v>
      </c>
    </row>
    <row r="51" spans="1:11" x14ac:dyDescent="0.2">
      <c r="A51" s="1" t="s">
        <v>50</v>
      </c>
      <c r="B51" s="3">
        <v>45.3</v>
      </c>
      <c r="C51" s="3">
        <v>4.8</v>
      </c>
      <c r="D51" s="1">
        <v>27408</v>
      </c>
      <c r="E51" s="1">
        <v>19.7</v>
      </c>
      <c r="F51" s="4">
        <v>54.4</v>
      </c>
      <c r="G51" s="7">
        <v>-20</v>
      </c>
      <c r="H51">
        <v>0.78</v>
      </c>
      <c r="I51">
        <v>0.62</v>
      </c>
      <c r="J51">
        <v>9.93</v>
      </c>
      <c r="K51" s="11">
        <v>0.18</v>
      </c>
    </row>
    <row r="52" spans="1:11" ht="32" x14ac:dyDescent="0.2">
      <c r="A52" s="1" t="s">
        <v>51</v>
      </c>
      <c r="B52" s="3">
        <v>55.6</v>
      </c>
      <c r="C52" s="3">
        <v>3</v>
      </c>
      <c r="D52" s="1">
        <v>16614</v>
      </c>
      <c r="E52" s="1">
        <v>15.5</v>
      </c>
      <c r="F52" s="4">
        <v>55</v>
      </c>
      <c r="G52" s="7">
        <v>59</v>
      </c>
      <c r="H52">
        <v>0.59</v>
      </c>
      <c r="I52">
        <v>0.49</v>
      </c>
      <c r="J52">
        <v>10.61</v>
      </c>
      <c r="K52" s="11">
        <v>0.89</v>
      </c>
    </row>
    <row r="53" spans="1:11" ht="32" x14ac:dyDescent="0.2">
      <c r="A53" s="1" t="s">
        <v>52</v>
      </c>
      <c r="B53" s="3">
        <v>45.9</v>
      </c>
      <c r="C53" s="3">
        <v>9.4</v>
      </c>
      <c r="D53" s="1">
        <v>18508</v>
      </c>
      <c r="E53" s="1">
        <v>25.2</v>
      </c>
      <c r="F53" s="4">
        <v>59</v>
      </c>
      <c r="G53" s="7">
        <v>-65</v>
      </c>
      <c r="H53">
        <v>1.17</v>
      </c>
      <c r="I53">
        <v>0.74</v>
      </c>
      <c r="J53">
        <v>13.92</v>
      </c>
      <c r="K53" s="11">
        <v>1.05</v>
      </c>
    </row>
    <row r="54" spans="1:11" x14ac:dyDescent="0.2">
      <c r="A54" s="1" t="s">
        <v>53</v>
      </c>
      <c r="B54" s="3">
        <v>81</v>
      </c>
      <c r="C54" s="3">
        <v>14.2</v>
      </c>
      <c r="D54" s="1">
        <v>30854</v>
      </c>
      <c r="E54" s="1">
        <v>27.3</v>
      </c>
      <c r="F54" s="4">
        <v>60</v>
      </c>
      <c r="G54" s="7">
        <v>-12</v>
      </c>
      <c r="H54">
        <v>1.07</v>
      </c>
      <c r="I54">
        <v>0.66</v>
      </c>
      <c r="J54">
        <v>32.24</v>
      </c>
      <c r="K54" s="11">
        <v>4.87</v>
      </c>
    </row>
    <row r="55" spans="1:11" x14ac:dyDescent="0.2">
      <c r="A55" s="1" t="s">
        <v>54</v>
      </c>
      <c r="B55" s="3">
        <v>78.2</v>
      </c>
      <c r="C55" s="3">
        <v>12</v>
      </c>
      <c r="D55" s="1">
        <v>35356</v>
      </c>
      <c r="E55" s="1">
        <v>28.6</v>
      </c>
      <c r="F55" s="4">
        <v>62.4</v>
      </c>
      <c r="G55" s="7">
        <v>-94</v>
      </c>
      <c r="H55">
        <v>1.7</v>
      </c>
      <c r="I55">
        <v>0.93</v>
      </c>
      <c r="J55">
        <v>20.41</v>
      </c>
      <c r="K55" s="11">
        <v>11.88</v>
      </c>
    </row>
    <row r="56" spans="1:11" x14ac:dyDescent="0.2">
      <c r="A56" s="1" t="s">
        <v>55</v>
      </c>
      <c r="B56" s="3">
        <v>51</v>
      </c>
      <c r="C56" s="3">
        <v>14</v>
      </c>
      <c r="D56" s="1">
        <v>22310</v>
      </c>
      <c r="E56" s="1">
        <v>18.899999999999999</v>
      </c>
      <c r="F56" s="4">
        <v>60.7</v>
      </c>
      <c r="G56" s="7">
        <v>44</v>
      </c>
      <c r="H56">
        <v>1</v>
      </c>
      <c r="I56">
        <v>0.4</v>
      </c>
      <c r="J56">
        <v>16.89</v>
      </c>
      <c r="K56" s="11">
        <v>2.0299999999999998</v>
      </c>
    </row>
    <row r="57" spans="1:11" ht="32" x14ac:dyDescent="0.2">
      <c r="A57" s="1" t="s">
        <v>56</v>
      </c>
      <c r="B57" s="3">
        <v>67</v>
      </c>
      <c r="C57" s="3">
        <v>12</v>
      </c>
      <c r="D57" s="1">
        <v>20864</v>
      </c>
      <c r="E57" s="1">
        <v>27.7</v>
      </c>
      <c r="F57" s="4">
        <v>62</v>
      </c>
      <c r="G57" s="7">
        <v>8</v>
      </c>
      <c r="H57">
        <v>0.76</v>
      </c>
      <c r="I57">
        <v>0.67</v>
      </c>
      <c r="J57">
        <v>17.239999999999998</v>
      </c>
      <c r="K57" s="11">
        <v>2.88</v>
      </c>
    </row>
    <row r="58" spans="1:11" ht="32" x14ac:dyDescent="0.2">
      <c r="A58" s="1" t="s">
        <v>57</v>
      </c>
      <c r="B58" s="3">
        <v>63.8</v>
      </c>
      <c r="C58" s="3">
        <v>13.2</v>
      </c>
      <c r="D58" s="1">
        <v>19748</v>
      </c>
      <c r="E58" s="1">
        <v>28.5</v>
      </c>
      <c r="F58" s="4">
        <v>66.7</v>
      </c>
      <c r="G58" s="7">
        <v>-10</v>
      </c>
      <c r="H58">
        <v>0.96</v>
      </c>
      <c r="I58">
        <v>1.07</v>
      </c>
      <c r="J58">
        <v>18.100000000000001</v>
      </c>
      <c r="K58" s="11">
        <v>2.4500000000000002</v>
      </c>
    </row>
    <row r="59" spans="1:11" ht="32" x14ac:dyDescent="0.2">
      <c r="A59" s="1" t="s">
        <v>58</v>
      </c>
      <c r="B59" s="3">
        <v>66.099999999999994</v>
      </c>
      <c r="C59" s="3">
        <v>7.8</v>
      </c>
      <c r="D59" s="1">
        <v>45458</v>
      </c>
      <c r="E59" s="1">
        <v>23.2</v>
      </c>
      <c r="F59" s="4">
        <v>60.2</v>
      </c>
      <c r="G59" s="7">
        <v>-2</v>
      </c>
      <c r="H59">
        <v>0.57999999999999996</v>
      </c>
      <c r="I59">
        <v>0.59</v>
      </c>
      <c r="J59">
        <v>25.36</v>
      </c>
      <c r="K59" s="11">
        <v>20.82</v>
      </c>
    </row>
    <row r="60" spans="1:11" ht="48" x14ac:dyDescent="0.2">
      <c r="A60" s="1" t="s">
        <v>59</v>
      </c>
      <c r="B60" s="3">
        <v>64.3</v>
      </c>
      <c r="C60" s="3">
        <v>10.3</v>
      </c>
      <c r="D60" s="1">
        <v>24495</v>
      </c>
      <c r="E60" s="1">
        <v>29.2</v>
      </c>
      <c r="F60" s="4">
        <v>53.4</v>
      </c>
      <c r="G60" s="7">
        <v>-54</v>
      </c>
      <c r="H60">
        <v>3.32</v>
      </c>
      <c r="I60">
        <v>1.1399999999999999</v>
      </c>
      <c r="J60">
        <v>13.41</v>
      </c>
      <c r="K60" s="11">
        <v>2.61</v>
      </c>
    </row>
    <row r="61" spans="1:11" ht="32" x14ac:dyDescent="0.2">
      <c r="A61" s="1" t="s">
        <v>60</v>
      </c>
      <c r="B61" s="3">
        <v>76.900000000000006</v>
      </c>
      <c r="C61" s="3">
        <v>11</v>
      </c>
      <c r="D61" s="1">
        <v>35707</v>
      </c>
      <c r="E61" s="1">
        <v>27.3</v>
      </c>
      <c r="F61" s="4">
        <v>67.599999999999994</v>
      </c>
      <c r="G61" s="7">
        <v>11</v>
      </c>
      <c r="H61">
        <v>1.08</v>
      </c>
      <c r="I61">
        <v>0.56999999999999995</v>
      </c>
      <c r="J61">
        <v>28.04</v>
      </c>
      <c r="K61" s="11">
        <v>6.88</v>
      </c>
    </row>
    <row r="62" spans="1:11" x14ac:dyDescent="0.2">
      <c r="A62" s="1" t="s">
        <v>61</v>
      </c>
      <c r="B62" s="3">
        <v>54.3</v>
      </c>
      <c r="C62" s="3">
        <v>8.3000000000000007</v>
      </c>
      <c r="D62" s="1">
        <v>16583</v>
      </c>
      <c r="E62" s="1">
        <v>14.2</v>
      </c>
      <c r="F62" s="4">
        <v>49.1</v>
      </c>
      <c r="G62" s="7">
        <v>-12</v>
      </c>
      <c r="H62">
        <v>2.84</v>
      </c>
      <c r="I62">
        <v>0.38</v>
      </c>
      <c r="J62">
        <v>11.05</v>
      </c>
      <c r="K62" s="11">
        <v>1.92</v>
      </c>
    </row>
    <row r="63" spans="1:11" x14ac:dyDescent="0.2">
      <c r="A63" s="1" t="s">
        <v>62</v>
      </c>
      <c r="B63" s="3">
        <v>69.8</v>
      </c>
      <c r="C63" s="3">
        <v>12.5</v>
      </c>
      <c r="D63" s="1">
        <v>22689</v>
      </c>
      <c r="E63" s="1">
        <v>25.5</v>
      </c>
      <c r="F63" s="4">
        <v>58.3</v>
      </c>
      <c r="G63" s="7">
        <v>-15</v>
      </c>
      <c r="H63">
        <v>2.09</v>
      </c>
      <c r="I63">
        <v>0.64</v>
      </c>
      <c r="J63">
        <v>15.33</v>
      </c>
      <c r="K63" s="11">
        <v>4.6100000000000003</v>
      </c>
    </row>
    <row r="64" spans="1:11" x14ac:dyDescent="0.2">
      <c r="A64" s="1" t="s">
        <v>63</v>
      </c>
      <c r="B64" s="3">
        <v>68.2</v>
      </c>
      <c r="C64" s="3">
        <v>13.3</v>
      </c>
      <c r="D64" s="1">
        <v>30752</v>
      </c>
      <c r="E64" s="1">
        <v>25.8</v>
      </c>
      <c r="F64" s="4">
        <v>62.3</v>
      </c>
      <c r="G64" s="7">
        <v>32</v>
      </c>
      <c r="H64">
        <v>1.27</v>
      </c>
      <c r="I64">
        <v>0.49</v>
      </c>
      <c r="J64">
        <v>19.64</v>
      </c>
      <c r="K64" s="11">
        <v>1.41</v>
      </c>
    </row>
    <row r="65" spans="1:11" x14ac:dyDescent="0.2">
      <c r="A65" s="1" t="s">
        <v>64</v>
      </c>
      <c r="B65" s="3">
        <v>72.2</v>
      </c>
      <c r="C65" s="3">
        <v>15.2</v>
      </c>
      <c r="D65" s="1">
        <v>26886</v>
      </c>
      <c r="E65" s="1">
        <v>32.700000000000003</v>
      </c>
      <c r="F65" s="4">
        <v>60.4</v>
      </c>
      <c r="G65" s="7">
        <v>21</v>
      </c>
      <c r="H65">
        <v>1.1200000000000001</v>
      </c>
      <c r="I65">
        <v>0.57999999999999996</v>
      </c>
      <c r="J65">
        <v>23.6</v>
      </c>
      <c r="K65" s="11">
        <v>2.4</v>
      </c>
    </row>
    <row r="66" spans="1:11" x14ac:dyDescent="0.2">
      <c r="A66" s="1" t="s">
        <v>65</v>
      </c>
      <c r="B66" s="3">
        <v>79.8</v>
      </c>
      <c r="C66" s="3">
        <v>13.2</v>
      </c>
      <c r="D66" s="1">
        <v>29421</v>
      </c>
      <c r="E66" s="1">
        <v>27.4</v>
      </c>
      <c r="F66" s="4">
        <v>66.599999999999994</v>
      </c>
      <c r="G66" s="7">
        <v>28</v>
      </c>
      <c r="H66">
        <v>1.35</v>
      </c>
      <c r="I66">
        <v>0.79</v>
      </c>
      <c r="J66">
        <v>30.84</v>
      </c>
      <c r="K66" s="11">
        <v>5.1100000000000003</v>
      </c>
    </row>
    <row r="67" spans="1:11" x14ac:dyDescent="0.2">
      <c r="A67" s="1" t="s">
        <v>66</v>
      </c>
      <c r="B67" s="3">
        <v>75.599999999999994</v>
      </c>
      <c r="C67" s="3">
        <v>13.7</v>
      </c>
      <c r="D67" s="1">
        <v>22757</v>
      </c>
      <c r="E67" s="1">
        <v>29.9</v>
      </c>
      <c r="F67" s="4">
        <v>61.5</v>
      </c>
      <c r="G67" s="7">
        <v>-23</v>
      </c>
      <c r="H67">
        <v>0.99</v>
      </c>
      <c r="I67">
        <v>0.66</v>
      </c>
      <c r="J67">
        <v>17.82</v>
      </c>
      <c r="K67" s="11">
        <v>2.1</v>
      </c>
    </row>
    <row r="68" spans="1:11" x14ac:dyDescent="0.2">
      <c r="A68" s="1" t="s">
        <v>67</v>
      </c>
      <c r="B68" s="3">
        <v>82.3</v>
      </c>
      <c r="C68" s="3">
        <v>12.5</v>
      </c>
      <c r="D68" s="1">
        <v>59015</v>
      </c>
      <c r="E68" s="1">
        <v>27.1</v>
      </c>
      <c r="F68" s="4">
        <v>68.7</v>
      </c>
      <c r="G68" s="7">
        <v>-22</v>
      </c>
      <c r="H68">
        <v>1.79</v>
      </c>
      <c r="I68">
        <v>0.59</v>
      </c>
      <c r="J68">
        <v>30.84</v>
      </c>
      <c r="K68" s="11">
        <v>10.45</v>
      </c>
    </row>
    <row r="69" spans="1:11" ht="32" x14ac:dyDescent="0.2">
      <c r="A69" s="1" t="s">
        <v>68</v>
      </c>
      <c r="B69" s="3">
        <v>85</v>
      </c>
      <c r="C69" s="3">
        <v>13.3</v>
      </c>
      <c r="D69" s="1">
        <v>39094</v>
      </c>
      <c r="E69" s="1">
        <v>26.6</v>
      </c>
      <c r="F69" s="4">
        <v>63</v>
      </c>
      <c r="G69" s="7">
        <v>15</v>
      </c>
      <c r="H69">
        <v>1.34</v>
      </c>
      <c r="I69">
        <v>0.52</v>
      </c>
      <c r="J69">
        <v>29.52</v>
      </c>
      <c r="K69" s="11">
        <v>6.45</v>
      </c>
    </row>
    <row r="70" spans="1:11" x14ac:dyDescent="0.2">
      <c r="A70" s="1" t="s">
        <v>69</v>
      </c>
      <c r="B70" s="3">
        <v>71.8</v>
      </c>
      <c r="C70" s="3">
        <v>15.1</v>
      </c>
      <c r="D70" s="1">
        <v>27388</v>
      </c>
      <c r="E70" s="1">
        <v>29.4</v>
      </c>
      <c r="F70" s="4">
        <v>62</v>
      </c>
      <c r="G70" s="7">
        <v>-4</v>
      </c>
      <c r="H70">
        <v>1.39</v>
      </c>
      <c r="I70">
        <v>0.63</v>
      </c>
      <c r="J70">
        <v>29.15</v>
      </c>
      <c r="K70" s="11">
        <v>1.72</v>
      </c>
    </row>
    <row r="71" spans="1:11" ht="32" x14ac:dyDescent="0.2">
      <c r="A71" s="1" t="s">
        <v>70</v>
      </c>
      <c r="B71" s="3">
        <v>59.1</v>
      </c>
      <c r="C71" s="3">
        <v>11.3</v>
      </c>
      <c r="D71" s="1">
        <v>24366</v>
      </c>
      <c r="E71" s="1">
        <v>24.7</v>
      </c>
      <c r="F71" s="4">
        <v>62.7</v>
      </c>
      <c r="G71" s="7">
        <v>43</v>
      </c>
      <c r="H71">
        <v>1.1200000000000001</v>
      </c>
      <c r="I71">
        <v>0.91</v>
      </c>
      <c r="J71">
        <v>13.58</v>
      </c>
      <c r="K71" s="11">
        <v>1.88</v>
      </c>
    </row>
    <row r="72" spans="1:11" x14ac:dyDescent="0.2">
      <c r="A72" s="1" t="s">
        <v>71</v>
      </c>
      <c r="B72" s="3">
        <v>61.4</v>
      </c>
      <c r="C72" s="3">
        <v>15</v>
      </c>
      <c r="D72" s="1">
        <v>28154</v>
      </c>
      <c r="E72" s="1">
        <v>31</v>
      </c>
      <c r="F72" s="4">
        <v>60.6</v>
      </c>
      <c r="G72" s="7">
        <v>-18</v>
      </c>
      <c r="H72">
        <v>1.33</v>
      </c>
      <c r="I72">
        <v>0.5</v>
      </c>
      <c r="J72">
        <v>15.91</v>
      </c>
      <c r="K72" s="11">
        <v>2.16</v>
      </c>
    </row>
    <row r="73" spans="1:11" x14ac:dyDescent="0.2">
      <c r="A73" s="1" t="s">
        <v>72</v>
      </c>
      <c r="B73" s="3">
        <v>76.099999999999994</v>
      </c>
      <c r="C73" s="3">
        <v>16.3</v>
      </c>
      <c r="D73" s="1">
        <v>27211</v>
      </c>
      <c r="E73" s="1">
        <v>32.799999999999997</v>
      </c>
      <c r="F73" s="4">
        <v>66.7</v>
      </c>
      <c r="G73" s="7">
        <v>5</v>
      </c>
      <c r="H73">
        <v>1.1399999999999999</v>
      </c>
      <c r="I73">
        <v>0.5</v>
      </c>
      <c r="J73">
        <v>24.41</v>
      </c>
      <c r="K73" s="11">
        <v>3.27</v>
      </c>
    </row>
    <row r="74" spans="1:11" x14ac:dyDescent="0.2">
      <c r="A74" s="1" t="s">
        <v>73</v>
      </c>
      <c r="B74" s="3">
        <v>72.400000000000006</v>
      </c>
      <c r="C74" s="3">
        <v>11.3</v>
      </c>
      <c r="D74" s="1">
        <v>28381</v>
      </c>
      <c r="E74" s="1">
        <v>24.9</v>
      </c>
      <c r="F74" s="4">
        <v>62.3</v>
      </c>
      <c r="G74" s="7">
        <v>30</v>
      </c>
      <c r="H74">
        <v>1.68</v>
      </c>
      <c r="I74">
        <v>0.63</v>
      </c>
      <c r="J74">
        <v>25.2</v>
      </c>
      <c r="K74" s="11">
        <v>8.4</v>
      </c>
    </row>
    <row r="75" spans="1:11" x14ac:dyDescent="0.2">
      <c r="A75" s="1" t="s">
        <v>74</v>
      </c>
      <c r="B75" s="3">
        <v>74.8</v>
      </c>
      <c r="C75" s="3">
        <v>15.9</v>
      </c>
      <c r="D75" s="1">
        <v>28557</v>
      </c>
      <c r="E75" s="1">
        <v>29.5</v>
      </c>
      <c r="F75" s="4">
        <v>66.599999999999994</v>
      </c>
      <c r="G75" s="7">
        <v>-4</v>
      </c>
      <c r="H75">
        <v>0.7</v>
      </c>
      <c r="I75">
        <v>0.65</v>
      </c>
      <c r="J75">
        <v>21.46</v>
      </c>
      <c r="K75" s="11">
        <v>2.85</v>
      </c>
    </row>
    <row r="76" spans="1:11" x14ac:dyDescent="0.2">
      <c r="A76" s="1" t="s">
        <v>75</v>
      </c>
      <c r="B76" s="3">
        <v>81</v>
      </c>
      <c r="C76" s="3">
        <v>7.7</v>
      </c>
      <c r="D76" s="1">
        <v>48335</v>
      </c>
      <c r="E76" s="1">
        <v>24.2</v>
      </c>
      <c r="F76" s="4">
        <v>68.2</v>
      </c>
      <c r="G76" s="7">
        <v>39</v>
      </c>
      <c r="H76">
        <v>0.65</v>
      </c>
      <c r="I76">
        <v>0.31</v>
      </c>
      <c r="J76">
        <v>21.79</v>
      </c>
      <c r="K76" s="11">
        <v>14.68</v>
      </c>
    </row>
    <row r="77" spans="1:11" ht="32" x14ac:dyDescent="0.2">
      <c r="A77" s="1" t="s">
        <v>76</v>
      </c>
      <c r="B77" s="3">
        <v>66.099999999999994</v>
      </c>
      <c r="C77" s="3">
        <v>11.9</v>
      </c>
      <c r="D77" s="1">
        <v>25066</v>
      </c>
      <c r="E77" s="1">
        <v>23.1</v>
      </c>
      <c r="F77" s="4">
        <v>64.7</v>
      </c>
      <c r="G77" s="7">
        <v>-21</v>
      </c>
      <c r="H77">
        <v>1.68</v>
      </c>
      <c r="I77">
        <v>0.78</v>
      </c>
      <c r="J77">
        <v>23.65</v>
      </c>
      <c r="K77" s="11">
        <v>2.71</v>
      </c>
    </row>
    <row r="78" spans="1:11" x14ac:dyDescent="0.2">
      <c r="A78" s="1" t="s">
        <v>77</v>
      </c>
      <c r="B78" s="3">
        <v>75.8</v>
      </c>
      <c r="C78" s="3">
        <v>13.8</v>
      </c>
      <c r="D78" s="1">
        <v>23698</v>
      </c>
      <c r="E78" s="1">
        <v>29.1</v>
      </c>
      <c r="F78" s="4">
        <v>61.7</v>
      </c>
      <c r="G78" s="7">
        <v>-19</v>
      </c>
      <c r="H78">
        <v>0.94</v>
      </c>
      <c r="I78">
        <v>0.63</v>
      </c>
      <c r="J78">
        <v>20.67</v>
      </c>
      <c r="K78" s="11">
        <v>2.2200000000000002</v>
      </c>
    </row>
    <row r="79" spans="1:11" x14ac:dyDescent="0.2">
      <c r="A79" s="1" t="s">
        <v>78</v>
      </c>
      <c r="B79" s="3">
        <v>82.1</v>
      </c>
      <c r="C79" s="3">
        <v>13.3</v>
      </c>
      <c r="D79" s="1">
        <v>41459</v>
      </c>
      <c r="E79" s="1">
        <v>24.1</v>
      </c>
      <c r="F79" s="4">
        <v>66.5</v>
      </c>
      <c r="G79" s="7">
        <v>-21</v>
      </c>
      <c r="H79">
        <v>1.25</v>
      </c>
      <c r="I79">
        <v>0.5</v>
      </c>
      <c r="J79">
        <v>28.05</v>
      </c>
      <c r="K79" s="11">
        <v>6.69</v>
      </c>
    </row>
    <row r="80" spans="1:11" ht="48" x14ac:dyDescent="0.2">
      <c r="A80" s="1" t="s">
        <v>79</v>
      </c>
      <c r="B80" s="3">
        <v>92.5</v>
      </c>
      <c r="C80" s="3">
        <v>6</v>
      </c>
      <c r="D80" s="1">
        <v>53208</v>
      </c>
      <c r="E80" s="1">
        <v>21.3</v>
      </c>
      <c r="F80" s="4">
        <v>71</v>
      </c>
      <c r="G80" s="7">
        <v>1</v>
      </c>
      <c r="H80">
        <v>1.58</v>
      </c>
      <c r="I80">
        <v>0.61</v>
      </c>
      <c r="J80">
        <v>19.16</v>
      </c>
      <c r="K80" s="11">
        <v>18.88</v>
      </c>
    </row>
    <row r="81" spans="1:11" x14ac:dyDescent="0.2">
      <c r="A81" s="1" t="s">
        <v>80</v>
      </c>
      <c r="B81" s="3">
        <v>82.7</v>
      </c>
      <c r="C81" s="3">
        <v>13.1</v>
      </c>
      <c r="D81" s="1">
        <v>25425</v>
      </c>
      <c r="E81" s="1">
        <v>26.9</v>
      </c>
      <c r="F81" s="4">
        <v>68.3</v>
      </c>
      <c r="G81" s="7">
        <v>5</v>
      </c>
      <c r="H81">
        <v>2.2000000000000002</v>
      </c>
      <c r="I81">
        <v>0.68</v>
      </c>
      <c r="J81">
        <v>23.2</v>
      </c>
      <c r="K81" s="11">
        <v>4.93</v>
      </c>
    </row>
    <row r="82" spans="1:11" ht="32" x14ac:dyDescent="0.2">
      <c r="A82" s="1" t="s">
        <v>81</v>
      </c>
      <c r="B82" s="3">
        <v>36.9</v>
      </c>
      <c r="C82" s="3">
        <v>4.3</v>
      </c>
      <c r="D82" s="1">
        <v>24138</v>
      </c>
      <c r="E82" s="1">
        <v>20.100000000000001</v>
      </c>
      <c r="F82" s="4">
        <v>57.9</v>
      </c>
      <c r="G82" s="7">
        <v>-11</v>
      </c>
      <c r="H82">
        <v>0.44</v>
      </c>
      <c r="I82">
        <v>0.4</v>
      </c>
      <c r="J82">
        <v>6.88</v>
      </c>
      <c r="K82" s="11">
        <v>0.66</v>
      </c>
    </row>
    <row r="83" spans="1:11" ht="32" x14ac:dyDescent="0.2">
      <c r="A83" s="1" t="s">
        <v>82</v>
      </c>
      <c r="B83" s="3">
        <v>63.4</v>
      </c>
      <c r="C83" s="3">
        <v>12.4</v>
      </c>
      <c r="D83" s="1">
        <v>20162</v>
      </c>
      <c r="E83" s="1">
        <v>28.1</v>
      </c>
      <c r="F83" s="4">
        <v>62.9</v>
      </c>
      <c r="G83" s="7">
        <v>-16</v>
      </c>
      <c r="H83">
        <v>0.9</v>
      </c>
      <c r="I83">
        <v>0.92</v>
      </c>
      <c r="J83">
        <v>18.100000000000001</v>
      </c>
      <c r="K83" s="11">
        <v>1.72</v>
      </c>
    </row>
    <row r="84" spans="1:11" ht="32" x14ac:dyDescent="0.2">
      <c r="A84" s="1" t="s">
        <v>83</v>
      </c>
      <c r="B84" s="3">
        <v>71.5</v>
      </c>
      <c r="C84" s="3">
        <v>9.1</v>
      </c>
      <c r="D84" s="1">
        <v>83385</v>
      </c>
      <c r="E84" s="1">
        <v>23.7</v>
      </c>
      <c r="F84" s="4">
        <v>78.400000000000006</v>
      </c>
      <c r="G84" s="7">
        <v>111</v>
      </c>
      <c r="H84">
        <v>0.46</v>
      </c>
      <c r="I84">
        <v>0.86</v>
      </c>
      <c r="J84">
        <v>21.92</v>
      </c>
      <c r="K84" s="11">
        <v>24.58</v>
      </c>
    </row>
    <row r="85" spans="1:11" ht="48" x14ac:dyDescent="0.2">
      <c r="A85" s="1" t="s">
        <v>84</v>
      </c>
      <c r="B85" s="3">
        <v>84</v>
      </c>
      <c r="C85" s="3">
        <v>4.7</v>
      </c>
      <c r="D85" s="1">
        <v>83088</v>
      </c>
      <c r="E85" s="1">
        <v>20.5</v>
      </c>
      <c r="F85" s="4">
        <v>75.3</v>
      </c>
      <c r="G85" s="7">
        <v>-24</v>
      </c>
      <c r="H85">
        <v>1.04</v>
      </c>
      <c r="I85">
        <v>0.5</v>
      </c>
      <c r="J85">
        <v>17.11</v>
      </c>
      <c r="K85" s="11">
        <v>35.75</v>
      </c>
    </row>
    <row r="86" spans="1:11" x14ac:dyDescent="0.2">
      <c r="A86" s="1" t="s">
        <v>85</v>
      </c>
      <c r="B86" s="3">
        <v>81.599999999999994</v>
      </c>
      <c r="C86" s="3">
        <v>14.7</v>
      </c>
      <c r="D86" s="1">
        <v>28658</v>
      </c>
      <c r="E86" s="1">
        <v>28.5</v>
      </c>
      <c r="F86" s="4">
        <v>64.400000000000006</v>
      </c>
      <c r="G86" s="7">
        <v>8</v>
      </c>
      <c r="H86">
        <v>0.91</v>
      </c>
      <c r="I86">
        <v>0.57999999999999996</v>
      </c>
      <c r="J86">
        <v>29.14</v>
      </c>
      <c r="K86" s="11">
        <v>5.4</v>
      </c>
    </row>
    <row r="87" spans="1:11" x14ac:dyDescent="0.2">
      <c r="A87" s="2"/>
      <c r="B87" s="2"/>
      <c r="C87" s="2"/>
      <c r="D87" s="2"/>
      <c r="E87" s="2"/>
      <c r="F87" s="5"/>
      <c r="G87" s="5"/>
      <c r="K87" s="12"/>
    </row>
    <row r="88" spans="1:11" x14ac:dyDescent="0.2">
      <c r="A88" s="2"/>
      <c r="B88" s="2"/>
      <c r="C88" s="2"/>
      <c r="D88" s="2"/>
      <c r="E88" s="2"/>
      <c r="F88" s="5"/>
      <c r="G88" s="5"/>
      <c r="K88" s="12"/>
    </row>
    <row r="89" spans="1:11" x14ac:dyDescent="0.2">
      <c r="A89" s="2"/>
      <c r="B89" s="2"/>
      <c r="C89" s="2"/>
      <c r="D89" s="2"/>
      <c r="E89" s="2"/>
      <c r="F89" s="5"/>
      <c r="G89" s="5"/>
      <c r="K89" s="12"/>
    </row>
    <row r="90" spans="1:11" x14ac:dyDescent="0.2">
      <c r="A90" s="2"/>
      <c r="B90" s="2"/>
      <c r="C90" s="2"/>
      <c r="D90" s="2"/>
      <c r="E90" s="2"/>
      <c r="F90" s="5"/>
      <c r="G90" s="5"/>
      <c r="K90" s="12"/>
    </row>
    <row r="91" spans="1:11" x14ac:dyDescent="0.2">
      <c r="A91" s="2"/>
      <c r="B91" s="2"/>
      <c r="C91" s="2"/>
      <c r="D91" s="2"/>
      <c r="E91" s="2"/>
      <c r="F91" s="5"/>
      <c r="G91" s="5"/>
      <c r="K91" s="12"/>
    </row>
    <row r="92" spans="1:11" x14ac:dyDescent="0.2">
      <c r="A92" s="2"/>
      <c r="B92" s="2"/>
      <c r="C92" s="2"/>
      <c r="D92" s="2"/>
      <c r="E92" s="2"/>
      <c r="F92" s="5"/>
      <c r="G92" s="5"/>
      <c r="K92" s="12"/>
    </row>
    <row r="93" spans="1:11" x14ac:dyDescent="0.2">
      <c r="A93" s="2"/>
      <c r="B93" s="2"/>
      <c r="C93" s="2"/>
      <c r="D93" s="2"/>
      <c r="E93" s="2"/>
      <c r="F93" s="5"/>
      <c r="G93" s="5"/>
      <c r="K93" s="12"/>
    </row>
    <row r="94" spans="1:11" x14ac:dyDescent="0.2">
      <c r="A94" s="2"/>
      <c r="B94" s="2"/>
      <c r="C94" s="2"/>
      <c r="D94" s="2"/>
      <c r="E94" s="2"/>
      <c r="F94" s="5"/>
      <c r="G94" s="5"/>
      <c r="K94" s="12"/>
    </row>
    <row r="95" spans="1:11" x14ac:dyDescent="0.2">
      <c r="A95" s="2"/>
      <c r="B95" s="2"/>
      <c r="C95" s="2"/>
      <c r="D95" s="2"/>
      <c r="E95" s="2"/>
      <c r="F95" s="5"/>
      <c r="G95" s="5"/>
      <c r="K95" s="12"/>
    </row>
    <row r="96" spans="1:11" x14ac:dyDescent="0.2">
      <c r="A96" s="2"/>
      <c r="B96" s="2"/>
      <c r="C96" s="2"/>
      <c r="D96" s="2"/>
      <c r="E96" s="2"/>
      <c r="F96" s="5"/>
      <c r="G96" s="5"/>
      <c r="K96" s="12"/>
    </row>
    <row r="97" spans="1:11" x14ac:dyDescent="0.2">
      <c r="A97" s="2"/>
      <c r="B97" s="2"/>
      <c r="C97" s="2"/>
      <c r="D97" s="2"/>
      <c r="E97" s="2"/>
      <c r="F97" s="5"/>
      <c r="G97" s="5"/>
      <c r="K97" s="12"/>
    </row>
    <row r="98" spans="1:11" x14ac:dyDescent="0.2">
      <c r="A98" s="2"/>
      <c r="B98" s="2"/>
      <c r="C98" s="2"/>
      <c r="D98" s="2"/>
      <c r="E98" s="2"/>
      <c r="F98" s="5"/>
      <c r="G98" s="5"/>
      <c r="K98" s="12"/>
    </row>
    <row r="99" spans="1:11" x14ac:dyDescent="0.2">
      <c r="A99" s="2"/>
      <c r="B99" s="2"/>
      <c r="C99" s="2"/>
      <c r="D99" s="2"/>
      <c r="E99" s="2"/>
      <c r="F99" s="5"/>
      <c r="G99" s="5"/>
      <c r="K99" s="12"/>
    </row>
    <row r="100" spans="1:11" x14ac:dyDescent="0.2">
      <c r="A100" s="2"/>
      <c r="B100" s="2"/>
      <c r="C100" s="2"/>
      <c r="D100" s="2"/>
      <c r="E100" s="2"/>
      <c r="F100" s="5"/>
      <c r="G100" s="5"/>
      <c r="K100" s="12"/>
    </row>
    <row r="101" spans="1:11" x14ac:dyDescent="0.2">
      <c r="A101" s="2"/>
      <c r="B101" s="2"/>
      <c r="C101" s="2"/>
      <c r="D101" s="2"/>
      <c r="E101" s="2"/>
      <c r="F101" s="5"/>
      <c r="G101" s="5"/>
      <c r="K101" s="12"/>
    </row>
    <row r="102" spans="1:11" x14ac:dyDescent="0.2">
      <c r="A102" s="2"/>
      <c r="B102" s="2"/>
      <c r="C102" s="2"/>
      <c r="D102" s="2"/>
      <c r="E102" s="2"/>
      <c r="F102" s="5"/>
      <c r="G102" s="5"/>
      <c r="K102" s="12"/>
    </row>
    <row r="103" spans="1:11" x14ac:dyDescent="0.2">
      <c r="A103" s="2"/>
      <c r="B103" s="2"/>
      <c r="C103" s="2"/>
      <c r="D103" s="2"/>
      <c r="E103" s="2"/>
      <c r="F103" s="5"/>
      <c r="G103" s="5"/>
      <c r="K103" s="12"/>
    </row>
    <row r="104" spans="1:11" x14ac:dyDescent="0.2">
      <c r="A104" s="2"/>
      <c r="B104" s="2"/>
      <c r="C104" s="2"/>
      <c r="D104" s="2"/>
      <c r="E104" s="2"/>
      <c r="F104" s="5"/>
      <c r="G104" s="5"/>
      <c r="K104" s="12"/>
    </row>
    <row r="105" spans="1:11" x14ac:dyDescent="0.2">
      <c r="A105" s="2"/>
      <c r="B105" s="2"/>
      <c r="C105" s="2"/>
      <c r="D105" s="2"/>
      <c r="E105" s="2"/>
      <c r="F105" s="5"/>
      <c r="G105" s="5"/>
      <c r="K105" s="12"/>
    </row>
    <row r="106" spans="1:11" x14ac:dyDescent="0.2">
      <c r="A106" s="2"/>
      <c r="B106" s="2"/>
      <c r="C106" s="2"/>
      <c r="D106" s="2"/>
      <c r="E106" s="2"/>
      <c r="F106" s="5"/>
      <c r="G106" s="5"/>
      <c r="K106" s="12"/>
    </row>
    <row r="107" spans="1:11" x14ac:dyDescent="0.2">
      <c r="A107" s="2"/>
      <c r="B107" s="2"/>
      <c r="C107" s="2"/>
      <c r="D107" s="2"/>
      <c r="E107" s="2"/>
      <c r="F107" s="5"/>
      <c r="G107" s="5"/>
      <c r="K107" s="12"/>
    </row>
    <row r="108" spans="1:11" x14ac:dyDescent="0.2">
      <c r="A108" s="2"/>
      <c r="B108" s="2"/>
      <c r="C108" s="2"/>
      <c r="D108" s="2"/>
      <c r="E108" s="2"/>
      <c r="F108" s="5"/>
      <c r="G108" s="5"/>
      <c r="K108" s="12"/>
    </row>
    <row r="109" spans="1:11" x14ac:dyDescent="0.2">
      <c r="A109" s="2"/>
      <c r="B109" s="2"/>
      <c r="C109" s="2"/>
      <c r="D109" s="2"/>
      <c r="E109" s="2"/>
      <c r="F109" s="5"/>
      <c r="G109" s="5"/>
      <c r="K109" s="12"/>
    </row>
    <row r="110" spans="1:11" x14ac:dyDescent="0.2">
      <c r="A110" s="2"/>
      <c r="B110" s="2"/>
      <c r="C110" s="2"/>
      <c r="D110" s="2"/>
      <c r="E110" s="2"/>
      <c r="F110" s="5"/>
      <c r="G110" s="5"/>
      <c r="K110" s="12"/>
    </row>
    <row r="111" spans="1:11" x14ac:dyDescent="0.2">
      <c r="A111" s="2"/>
      <c r="B111" s="2"/>
      <c r="C111" s="2"/>
      <c r="D111" s="2"/>
      <c r="E111" s="2"/>
      <c r="F111" s="5"/>
      <c r="G111" s="5"/>
      <c r="K111" s="12"/>
    </row>
    <row r="112" spans="1:11" x14ac:dyDescent="0.2">
      <c r="A112" s="2"/>
      <c r="B112" s="2"/>
      <c r="C112" s="2"/>
      <c r="D112" s="2"/>
      <c r="E112" s="2"/>
      <c r="F112" s="5"/>
      <c r="G112" s="5"/>
      <c r="K112" s="12"/>
    </row>
    <row r="113" spans="1:11" x14ac:dyDescent="0.2">
      <c r="A113" s="2"/>
      <c r="B113" s="2"/>
      <c r="C113" s="2"/>
      <c r="D113" s="2"/>
      <c r="E113" s="2"/>
      <c r="F113" s="5"/>
      <c r="G113" s="5"/>
      <c r="K113" s="12"/>
    </row>
    <row r="114" spans="1:11" x14ac:dyDescent="0.2">
      <c r="A114" s="2"/>
      <c r="B114" s="2"/>
      <c r="C114" s="2"/>
      <c r="D114" s="2"/>
      <c r="E114" s="2"/>
      <c r="F114" s="5"/>
      <c r="G114" s="5"/>
      <c r="K114" s="12"/>
    </row>
    <row r="115" spans="1:11" x14ac:dyDescent="0.2">
      <c r="A115" s="2"/>
      <c r="B115" s="2"/>
      <c r="C115" s="2"/>
      <c r="D115" s="2"/>
      <c r="E115" s="2"/>
      <c r="F115" s="5"/>
      <c r="G115" s="5"/>
      <c r="K115" s="12"/>
    </row>
    <row r="116" spans="1:11" x14ac:dyDescent="0.2">
      <c r="A116" s="2"/>
      <c r="B116" s="2"/>
      <c r="C116" s="2"/>
      <c r="D116" s="2"/>
      <c r="E116" s="2"/>
      <c r="F116" s="5"/>
      <c r="G116" s="5"/>
      <c r="K116" s="12"/>
    </row>
    <row r="117" spans="1:11" x14ac:dyDescent="0.2">
      <c r="A117" s="2"/>
      <c r="B117" s="2"/>
      <c r="C117" s="2"/>
      <c r="D117" s="2"/>
      <c r="E117" s="2"/>
      <c r="F117" s="5"/>
      <c r="G117" s="5"/>
      <c r="K117" s="12"/>
    </row>
    <row r="118" spans="1:11" x14ac:dyDescent="0.2">
      <c r="A118" s="2"/>
      <c r="B118" s="2"/>
      <c r="C118" s="2"/>
      <c r="D118" s="2"/>
      <c r="E118" s="2"/>
      <c r="F118" s="5"/>
      <c r="G118" s="5"/>
      <c r="K118" s="12"/>
    </row>
    <row r="119" spans="1:11" x14ac:dyDescent="0.2">
      <c r="A119" s="2"/>
      <c r="B119" s="2"/>
      <c r="C119" s="2"/>
      <c r="D119" s="2"/>
      <c r="E119" s="2"/>
      <c r="F119" s="5"/>
      <c r="G119" s="5"/>
      <c r="K119" s="12"/>
    </row>
    <row r="120" spans="1:11" x14ac:dyDescent="0.2">
      <c r="A120" s="2"/>
      <c r="B120" s="2"/>
      <c r="C120" s="2"/>
      <c r="D120" s="2"/>
      <c r="E120" s="2"/>
      <c r="F120" s="5"/>
      <c r="G120" s="5"/>
      <c r="K120" s="12"/>
    </row>
    <row r="121" spans="1:11" x14ac:dyDescent="0.2">
      <c r="A121" s="2"/>
      <c r="B121" s="2"/>
      <c r="C121" s="2"/>
      <c r="D121" s="2"/>
      <c r="E121" s="2"/>
      <c r="F121" s="5"/>
      <c r="G121" s="5"/>
      <c r="K121" s="12"/>
    </row>
    <row r="122" spans="1:11" x14ac:dyDescent="0.2">
      <c r="A122" s="2"/>
      <c r="B122" s="2"/>
      <c r="C122" s="2"/>
      <c r="D122" s="2"/>
      <c r="E122" s="2"/>
      <c r="F122" s="5"/>
      <c r="G122" s="5"/>
      <c r="K122" s="12"/>
    </row>
    <row r="123" spans="1:11" x14ac:dyDescent="0.2">
      <c r="A123" s="2"/>
      <c r="B123" s="2"/>
      <c r="C123" s="2"/>
      <c r="D123" s="2"/>
      <c r="E123" s="2"/>
      <c r="F123" s="5"/>
      <c r="G123" s="5"/>
      <c r="K123" s="12"/>
    </row>
    <row r="124" spans="1:11" x14ac:dyDescent="0.2">
      <c r="A124" s="2"/>
      <c r="B124" s="2"/>
      <c r="C124" s="2"/>
      <c r="D124" s="2"/>
      <c r="E124" s="2"/>
      <c r="F124" s="5"/>
      <c r="G124" s="5"/>
      <c r="K124" s="12"/>
    </row>
    <row r="125" spans="1:11" x14ac:dyDescent="0.2">
      <c r="A125" s="2"/>
      <c r="B125" s="2"/>
      <c r="C125" s="2"/>
      <c r="D125" s="2"/>
      <c r="E125" s="2"/>
      <c r="F125" s="5"/>
      <c r="G125" s="5"/>
      <c r="K125" s="12"/>
    </row>
    <row r="126" spans="1:11" x14ac:dyDescent="0.2">
      <c r="A126" s="2"/>
      <c r="B126" s="2"/>
      <c r="C126" s="2"/>
      <c r="D126" s="2"/>
      <c r="E126" s="2"/>
      <c r="F126" s="5"/>
      <c r="G126" s="5"/>
      <c r="K126" s="12"/>
    </row>
    <row r="127" spans="1:11" x14ac:dyDescent="0.2">
      <c r="A127" s="2"/>
      <c r="B127" s="2"/>
      <c r="C127" s="2"/>
      <c r="D127" s="2"/>
      <c r="E127" s="2"/>
      <c r="F127" s="5"/>
      <c r="G127" s="5"/>
      <c r="K127" s="12"/>
    </row>
    <row r="128" spans="1:11" x14ac:dyDescent="0.2">
      <c r="A128" s="2"/>
      <c r="B128" s="2"/>
      <c r="C128" s="2"/>
      <c r="D128" s="2"/>
      <c r="E128" s="2"/>
      <c r="F128" s="5"/>
      <c r="G128" s="5"/>
      <c r="K128" s="12"/>
    </row>
    <row r="129" spans="1:11" x14ac:dyDescent="0.2">
      <c r="A129" s="2"/>
      <c r="B129" s="2"/>
      <c r="C129" s="2"/>
      <c r="D129" s="2"/>
      <c r="E129" s="2"/>
      <c r="F129" s="5"/>
      <c r="G129" s="5"/>
      <c r="K129" s="12"/>
    </row>
    <row r="130" spans="1:11" x14ac:dyDescent="0.2">
      <c r="A130" s="2"/>
      <c r="B130" s="2"/>
      <c r="C130" s="2"/>
      <c r="D130" s="2"/>
      <c r="E130" s="2"/>
      <c r="F130" s="5"/>
      <c r="G130" s="5"/>
      <c r="K130" s="12"/>
    </row>
    <row r="131" spans="1:11" x14ac:dyDescent="0.2">
      <c r="A131" s="2"/>
      <c r="B131" s="2"/>
      <c r="C131" s="2"/>
      <c r="D131" s="2"/>
      <c r="E131" s="2"/>
      <c r="F131" s="5"/>
      <c r="G131" s="5"/>
      <c r="K131" s="12"/>
    </row>
    <row r="132" spans="1:11" x14ac:dyDescent="0.2">
      <c r="A132" s="2"/>
      <c r="B132" s="2"/>
      <c r="C132" s="2"/>
      <c r="D132" s="2"/>
      <c r="E132" s="2"/>
      <c r="F132" s="5"/>
      <c r="G132" s="5"/>
      <c r="K132" s="12"/>
    </row>
    <row r="133" spans="1:11" x14ac:dyDescent="0.2">
      <c r="A133" s="2"/>
      <c r="B133" s="2"/>
      <c r="C133" s="2"/>
      <c r="D133" s="2"/>
      <c r="E133" s="2"/>
      <c r="F133" s="5"/>
      <c r="G133" s="5"/>
      <c r="K133" s="12"/>
    </row>
    <row r="134" spans="1:11" x14ac:dyDescent="0.2">
      <c r="A134" s="2"/>
      <c r="B134" s="2"/>
      <c r="C134" s="2"/>
      <c r="D134" s="2"/>
      <c r="E134" s="2"/>
      <c r="F134" s="5"/>
      <c r="G134" s="5"/>
      <c r="K134" s="12"/>
    </row>
    <row r="135" spans="1:11" x14ac:dyDescent="0.2">
      <c r="A135" s="2"/>
      <c r="B135" s="2"/>
      <c r="C135" s="2"/>
      <c r="D135" s="2"/>
      <c r="E135" s="2"/>
      <c r="F135" s="5"/>
      <c r="G135" s="5"/>
      <c r="K135" s="12"/>
    </row>
    <row r="136" spans="1:11" x14ac:dyDescent="0.2">
      <c r="A136" s="2"/>
      <c r="B136" s="2"/>
      <c r="C136" s="2"/>
      <c r="D136" s="2"/>
      <c r="E136" s="2"/>
      <c r="F136" s="5"/>
      <c r="G136" s="5"/>
      <c r="K136" s="12"/>
    </row>
    <row r="137" spans="1:11" x14ac:dyDescent="0.2">
      <c r="A137" s="2"/>
      <c r="B137" s="2"/>
      <c r="C137" s="2"/>
      <c r="D137" s="2"/>
      <c r="E137" s="2"/>
      <c r="F137" s="5"/>
      <c r="G137" s="5"/>
      <c r="K137" s="12"/>
    </row>
    <row r="138" spans="1:11" x14ac:dyDescent="0.2">
      <c r="A138" s="2"/>
      <c r="B138" s="2"/>
      <c r="C138" s="2"/>
      <c r="D138" s="2"/>
      <c r="E138" s="2"/>
      <c r="F138" s="5"/>
      <c r="G138" s="5"/>
      <c r="K138" s="12"/>
    </row>
    <row r="139" spans="1:11" x14ac:dyDescent="0.2">
      <c r="A139" s="2"/>
      <c r="B139" s="2"/>
      <c r="C139" s="2"/>
      <c r="D139" s="2"/>
      <c r="E139" s="2"/>
      <c r="F139" s="5"/>
      <c r="G139" s="5"/>
      <c r="K139" s="12"/>
    </row>
    <row r="140" spans="1:11" x14ac:dyDescent="0.2">
      <c r="A140" s="2"/>
      <c r="B140" s="2"/>
      <c r="C140" s="2"/>
      <c r="D140" s="2"/>
      <c r="E140" s="2"/>
      <c r="F140" s="5"/>
      <c r="G140" s="5"/>
      <c r="K140" s="12"/>
    </row>
    <row r="141" spans="1:11" x14ac:dyDescent="0.2">
      <c r="A141" s="2"/>
      <c r="B141" s="2"/>
      <c r="C141" s="2"/>
      <c r="D141" s="2"/>
      <c r="E141" s="2"/>
      <c r="F141" s="5"/>
      <c r="G141" s="5"/>
      <c r="K141" s="12"/>
    </row>
    <row r="142" spans="1:11" x14ac:dyDescent="0.2">
      <c r="A142" s="2"/>
      <c r="B142" s="2"/>
      <c r="C142" s="2"/>
      <c r="D142" s="2"/>
      <c r="E142" s="2"/>
      <c r="F142" s="5"/>
      <c r="G142" s="5"/>
      <c r="K142" s="12"/>
    </row>
    <row r="143" spans="1:11" x14ac:dyDescent="0.2">
      <c r="A143" s="2"/>
      <c r="B143" s="2"/>
      <c r="C143" s="2"/>
      <c r="D143" s="2"/>
      <c r="E143" s="2"/>
      <c r="F143" s="5"/>
      <c r="G143" s="5"/>
      <c r="K143" s="12"/>
    </row>
    <row r="144" spans="1:11" x14ac:dyDescent="0.2">
      <c r="A144" s="2"/>
      <c r="B144" s="2"/>
      <c r="C144" s="2"/>
      <c r="D144" s="2"/>
      <c r="E144" s="2"/>
      <c r="F144" s="5"/>
      <c r="G144" s="5"/>
      <c r="K144" s="12"/>
    </row>
    <row r="145" spans="1:11" x14ac:dyDescent="0.2">
      <c r="A145" s="2"/>
      <c r="B145" s="2"/>
      <c r="C145" s="2"/>
      <c r="D145" s="2"/>
      <c r="E145" s="2"/>
      <c r="F145" s="5"/>
      <c r="G145" s="5"/>
      <c r="K145" s="12"/>
    </row>
    <row r="146" spans="1:11" x14ac:dyDescent="0.2">
      <c r="A146" s="2"/>
      <c r="B146" s="2"/>
      <c r="C146" s="2"/>
      <c r="D146" s="2"/>
      <c r="E146" s="2"/>
      <c r="F146" s="5"/>
      <c r="G146" s="5"/>
      <c r="K146" s="12"/>
    </row>
    <row r="147" spans="1:11" x14ac:dyDescent="0.2">
      <c r="A147" s="2"/>
      <c r="B147" s="2"/>
      <c r="C147" s="2"/>
      <c r="D147" s="2"/>
      <c r="E147" s="2"/>
      <c r="F147" s="5"/>
      <c r="G147" s="5"/>
      <c r="K147" s="12"/>
    </row>
    <row r="148" spans="1:11" x14ac:dyDescent="0.2">
      <c r="A148" s="2"/>
      <c r="B148" s="2"/>
      <c r="C148" s="2"/>
      <c r="D148" s="2"/>
      <c r="E148" s="2"/>
      <c r="F148" s="5"/>
      <c r="G148" s="5"/>
      <c r="K148" s="12"/>
    </row>
    <row r="149" spans="1:11" x14ac:dyDescent="0.2">
      <c r="A149" s="2"/>
      <c r="B149" s="2"/>
      <c r="C149" s="2"/>
      <c r="D149" s="2"/>
      <c r="E149" s="2"/>
      <c r="F149" s="5"/>
      <c r="G149" s="5"/>
      <c r="K149" s="12"/>
    </row>
    <row r="150" spans="1:11" x14ac:dyDescent="0.2">
      <c r="A150" s="2"/>
      <c r="B150" s="2"/>
      <c r="C150" s="2"/>
      <c r="D150" s="2"/>
      <c r="E150" s="2"/>
      <c r="F150" s="5"/>
      <c r="G150" s="5"/>
      <c r="K150" s="12"/>
    </row>
    <row r="151" spans="1:11" x14ac:dyDescent="0.2">
      <c r="A151" s="2"/>
      <c r="B151" s="2"/>
      <c r="C151" s="2"/>
      <c r="D151" s="2"/>
      <c r="E151" s="2"/>
      <c r="F151" s="5"/>
      <c r="G151" s="5"/>
      <c r="K151" s="12"/>
    </row>
    <row r="152" spans="1:11" x14ac:dyDescent="0.2">
      <c r="A152" s="2"/>
      <c r="B152" s="2"/>
      <c r="C152" s="2"/>
      <c r="D152" s="2"/>
      <c r="E152" s="2"/>
      <c r="F152" s="5"/>
      <c r="G152" s="5"/>
      <c r="K152" s="12"/>
    </row>
    <row r="153" spans="1:11" x14ac:dyDescent="0.2">
      <c r="A153" s="2"/>
      <c r="B153" s="2"/>
      <c r="C153" s="2"/>
      <c r="D153" s="2"/>
      <c r="E153" s="2"/>
      <c r="F153" s="5"/>
      <c r="G153" s="5"/>
      <c r="K153" s="12"/>
    </row>
    <row r="154" spans="1:11" x14ac:dyDescent="0.2">
      <c r="A154" s="2"/>
      <c r="B154" s="2"/>
      <c r="C154" s="2"/>
      <c r="D154" s="2"/>
      <c r="E154" s="2"/>
      <c r="F154" s="5"/>
      <c r="G154" s="5"/>
      <c r="K154" s="12"/>
    </row>
    <row r="155" spans="1:11" x14ac:dyDescent="0.2">
      <c r="A155" s="2"/>
      <c r="B155" s="2"/>
      <c r="C155" s="2"/>
      <c r="D155" s="2"/>
      <c r="E155" s="2"/>
      <c r="F155" s="5"/>
      <c r="G155" s="5"/>
      <c r="K155" s="12"/>
    </row>
    <row r="156" spans="1:11" x14ac:dyDescent="0.2">
      <c r="A156" s="2"/>
      <c r="B156" s="2"/>
      <c r="C156" s="2"/>
      <c r="D156" s="2"/>
      <c r="E156" s="2"/>
      <c r="F156" s="5"/>
      <c r="G156" s="5"/>
      <c r="K156" s="12"/>
    </row>
    <row r="157" spans="1:11" x14ac:dyDescent="0.2">
      <c r="A157" s="2"/>
      <c r="B157" s="2"/>
      <c r="C157" s="2"/>
      <c r="D157" s="2"/>
      <c r="E157" s="2"/>
      <c r="F157" s="5"/>
      <c r="G157" s="5"/>
      <c r="K157" s="12"/>
    </row>
    <row r="158" spans="1:11" x14ac:dyDescent="0.2">
      <c r="A158" s="2"/>
      <c r="B158" s="2"/>
      <c r="C158" s="2"/>
      <c r="D158" s="2"/>
      <c r="E158" s="2"/>
      <c r="F158" s="5"/>
      <c r="G158" s="5"/>
      <c r="K158" s="12"/>
    </row>
    <row r="159" spans="1:11" x14ac:dyDescent="0.2">
      <c r="A159" s="2"/>
      <c r="B159" s="2"/>
      <c r="C159" s="2"/>
      <c r="D159" s="2"/>
      <c r="E159" s="2"/>
      <c r="F159" s="5"/>
      <c r="G159" s="5"/>
      <c r="K159" s="12"/>
    </row>
    <row r="160" spans="1:11" x14ac:dyDescent="0.2">
      <c r="A160" s="2"/>
      <c r="B160" s="2"/>
      <c r="C160" s="2"/>
      <c r="D160" s="2"/>
      <c r="E160" s="2"/>
      <c r="F160" s="5"/>
      <c r="G160" s="5"/>
      <c r="K160" s="12"/>
    </row>
    <row r="161" spans="1:11" x14ac:dyDescent="0.2">
      <c r="A161" s="2"/>
      <c r="B161" s="2"/>
      <c r="C161" s="2"/>
      <c r="D161" s="2"/>
      <c r="E161" s="2"/>
      <c r="F161" s="5"/>
      <c r="G161" s="5"/>
      <c r="K161" s="12"/>
    </row>
    <row r="162" spans="1:11" x14ac:dyDescent="0.2">
      <c r="A162" s="2"/>
      <c r="B162" s="2"/>
      <c r="C162" s="2"/>
      <c r="D162" s="2"/>
      <c r="E162" s="2"/>
      <c r="F162" s="5"/>
      <c r="G162" s="5"/>
      <c r="K162" s="12"/>
    </row>
    <row r="163" spans="1:11" x14ac:dyDescent="0.2">
      <c r="A163" s="2"/>
      <c r="B163" s="2"/>
      <c r="C163" s="2"/>
      <c r="D163" s="2"/>
      <c r="E163" s="2"/>
      <c r="F163" s="5"/>
      <c r="G163" s="5"/>
      <c r="K163" s="12"/>
    </row>
    <row r="164" spans="1:11" x14ac:dyDescent="0.2">
      <c r="A164" s="2"/>
      <c r="B164" s="2"/>
      <c r="C164" s="2"/>
      <c r="D164" s="2"/>
      <c r="E164" s="2"/>
      <c r="F164" s="5"/>
      <c r="G164" s="5"/>
      <c r="K164" s="12"/>
    </row>
    <row r="165" spans="1:11" x14ac:dyDescent="0.2">
      <c r="A165" s="2"/>
      <c r="B165" s="2"/>
      <c r="C165" s="2"/>
      <c r="D165" s="2"/>
      <c r="E165" s="2"/>
      <c r="F165" s="5"/>
      <c r="G165" s="5"/>
      <c r="K165" s="12"/>
    </row>
    <row r="166" spans="1:11" x14ac:dyDescent="0.2">
      <c r="A166" s="2"/>
      <c r="B166" s="2"/>
      <c r="C166" s="2"/>
      <c r="D166" s="2"/>
      <c r="E166" s="2"/>
      <c r="F166" s="5"/>
      <c r="G166" s="5"/>
      <c r="K166" s="12"/>
    </row>
    <row r="167" spans="1:11" x14ac:dyDescent="0.2">
      <c r="A167" s="2"/>
      <c r="B167" s="2"/>
      <c r="C167" s="2"/>
      <c r="D167" s="2"/>
      <c r="E167" s="2"/>
      <c r="F167" s="5"/>
      <c r="G167" s="5"/>
      <c r="K167" s="12"/>
    </row>
    <row r="168" spans="1:11" x14ac:dyDescent="0.2">
      <c r="A168" s="2"/>
      <c r="B168" s="2"/>
      <c r="C168" s="2"/>
      <c r="D168" s="2"/>
      <c r="E168" s="2"/>
      <c r="F168" s="5"/>
      <c r="G168" s="5"/>
      <c r="K168" s="12"/>
    </row>
    <row r="169" spans="1:11" x14ac:dyDescent="0.2">
      <c r="A169" s="2"/>
      <c r="B169" s="2"/>
      <c r="C169" s="2"/>
      <c r="D169" s="2"/>
      <c r="E169" s="2"/>
      <c r="F169" s="5"/>
      <c r="G169" s="5"/>
      <c r="K169" s="12"/>
    </row>
    <row r="170" spans="1:11" x14ac:dyDescent="0.2">
      <c r="A170" s="2"/>
      <c r="B170" s="2"/>
      <c r="C170" s="2"/>
      <c r="D170" s="2"/>
      <c r="E170" s="2"/>
      <c r="F170" s="5"/>
      <c r="G170" s="5"/>
      <c r="K170" s="12"/>
    </row>
    <row r="171" spans="1:11" x14ac:dyDescent="0.2">
      <c r="A171" s="2"/>
      <c r="B171" s="2"/>
      <c r="C171" s="2"/>
      <c r="D171" s="2"/>
      <c r="E171" s="2"/>
      <c r="F171" s="5"/>
      <c r="G171" s="5"/>
      <c r="K171" s="12"/>
    </row>
    <row r="172" spans="1:11" x14ac:dyDescent="0.2">
      <c r="A172" s="2"/>
      <c r="B172" s="2"/>
      <c r="C172" s="2"/>
      <c r="D172" s="2"/>
      <c r="E172" s="2"/>
      <c r="F172" s="5"/>
      <c r="G172" s="5"/>
      <c r="K172" s="12"/>
    </row>
    <row r="173" spans="1:11" x14ac:dyDescent="0.2">
      <c r="A173" s="2"/>
      <c r="B173" s="2"/>
      <c r="C173" s="2"/>
      <c r="D173" s="2"/>
      <c r="E173" s="2"/>
      <c r="F173" s="5"/>
      <c r="G173" s="5"/>
      <c r="K173" s="12"/>
    </row>
    <row r="174" spans="1:11" x14ac:dyDescent="0.2">
      <c r="A174" s="2"/>
      <c r="B174" s="2"/>
      <c r="C174" s="2"/>
      <c r="D174" s="2"/>
      <c r="E174" s="2"/>
      <c r="F174" s="5"/>
      <c r="G174" s="5"/>
      <c r="K174" s="12"/>
    </row>
    <row r="175" spans="1:11" x14ac:dyDescent="0.2">
      <c r="A175" s="2"/>
      <c r="B175" s="2"/>
      <c r="C175" s="2"/>
      <c r="D175" s="2"/>
      <c r="E175" s="2"/>
      <c r="F175" s="5"/>
      <c r="G175" s="5"/>
      <c r="K175" s="12"/>
    </row>
    <row r="176" spans="1:11" x14ac:dyDescent="0.2">
      <c r="A176" s="2"/>
      <c r="B176" s="2"/>
      <c r="C176" s="2"/>
      <c r="D176" s="2"/>
      <c r="E176" s="2"/>
      <c r="F176" s="5"/>
      <c r="G176" s="5"/>
      <c r="K176" s="12"/>
    </row>
    <row r="177" spans="1:11" x14ac:dyDescent="0.2">
      <c r="A177" s="2"/>
      <c r="B177" s="2"/>
      <c r="C177" s="2"/>
      <c r="D177" s="2"/>
      <c r="E177" s="2"/>
      <c r="F177" s="5"/>
      <c r="G177" s="5"/>
      <c r="K177" s="12"/>
    </row>
    <row r="178" spans="1:11" x14ac:dyDescent="0.2">
      <c r="A178" s="2"/>
      <c r="B178" s="2"/>
      <c r="C178" s="2"/>
      <c r="D178" s="2"/>
      <c r="E178" s="2"/>
      <c r="F178" s="5"/>
      <c r="G178" s="5"/>
      <c r="K178" s="12"/>
    </row>
    <row r="179" spans="1:11" x14ac:dyDescent="0.2">
      <c r="A179" s="2"/>
      <c r="B179" s="2"/>
      <c r="C179" s="2"/>
      <c r="D179" s="2"/>
      <c r="E179" s="2"/>
      <c r="F179" s="5"/>
      <c r="G179" s="5"/>
      <c r="K179" s="12"/>
    </row>
    <row r="180" spans="1:11" x14ac:dyDescent="0.2">
      <c r="A180" s="2"/>
      <c r="B180" s="2"/>
      <c r="C180" s="2"/>
      <c r="D180" s="2"/>
      <c r="E180" s="2"/>
      <c r="F180" s="5"/>
      <c r="G180" s="5"/>
      <c r="K180" s="12"/>
    </row>
    <row r="181" spans="1:11" x14ac:dyDescent="0.2">
      <c r="A181" s="2"/>
      <c r="B181" s="2"/>
      <c r="C181" s="2"/>
      <c r="D181" s="2"/>
      <c r="E181" s="2"/>
      <c r="F181" s="5"/>
      <c r="G181" s="5"/>
      <c r="K181" s="12"/>
    </row>
    <row r="182" spans="1:11" x14ac:dyDescent="0.2">
      <c r="A182" s="2"/>
      <c r="B182" s="2"/>
      <c r="C182" s="2"/>
      <c r="D182" s="2"/>
      <c r="E182" s="2"/>
      <c r="F182" s="5"/>
      <c r="G182" s="5"/>
      <c r="K182" s="12"/>
    </row>
    <row r="183" spans="1:11" x14ac:dyDescent="0.2">
      <c r="A183" s="2"/>
      <c r="B183" s="2"/>
      <c r="C183" s="2"/>
      <c r="D183" s="2"/>
      <c r="E183" s="2"/>
      <c r="F183" s="5"/>
      <c r="G183" s="5"/>
      <c r="K183" s="12"/>
    </row>
    <row r="184" spans="1:11" x14ac:dyDescent="0.2">
      <c r="A184" s="2"/>
      <c r="B184" s="2"/>
      <c r="C184" s="2"/>
      <c r="D184" s="2"/>
      <c r="E184" s="2"/>
      <c r="F184" s="5"/>
      <c r="G184" s="5"/>
      <c r="K184" s="12"/>
    </row>
    <row r="185" spans="1:11" x14ac:dyDescent="0.2">
      <c r="A185" s="2"/>
      <c r="B185" s="2"/>
      <c r="C185" s="2"/>
      <c r="D185" s="2"/>
      <c r="E185" s="2"/>
      <c r="F185" s="5"/>
      <c r="G185" s="5"/>
      <c r="K185" s="12"/>
    </row>
    <row r="186" spans="1:11" x14ac:dyDescent="0.2">
      <c r="A186" s="2"/>
      <c r="B186" s="2"/>
      <c r="C186" s="2"/>
      <c r="D186" s="2"/>
      <c r="E186" s="2"/>
      <c r="F186" s="5"/>
      <c r="G186" s="5"/>
      <c r="K186" s="12"/>
    </row>
    <row r="187" spans="1:11" x14ac:dyDescent="0.2">
      <c r="A187" s="2"/>
      <c r="B187" s="2"/>
      <c r="C187" s="2"/>
      <c r="D187" s="2"/>
      <c r="E187" s="2"/>
      <c r="F187" s="5"/>
      <c r="G187" s="5"/>
      <c r="K187" s="12"/>
    </row>
    <row r="188" spans="1:11" x14ac:dyDescent="0.2">
      <c r="A188" s="2"/>
      <c r="B188" s="2"/>
      <c r="C188" s="2"/>
      <c r="D188" s="2"/>
      <c r="E188" s="2"/>
      <c r="F188" s="5"/>
      <c r="G188" s="5"/>
      <c r="K188" s="12"/>
    </row>
    <row r="189" spans="1:11" x14ac:dyDescent="0.2">
      <c r="A189" s="2"/>
      <c r="B189" s="2"/>
      <c r="C189" s="2"/>
      <c r="D189" s="2"/>
      <c r="E189" s="2"/>
      <c r="F189" s="5"/>
      <c r="G189" s="5"/>
      <c r="K189" s="12"/>
    </row>
    <row r="190" spans="1:11" x14ac:dyDescent="0.2">
      <c r="A190" s="2"/>
      <c r="B190" s="2"/>
      <c r="C190" s="2"/>
      <c r="D190" s="2"/>
      <c r="E190" s="2"/>
      <c r="F190" s="5"/>
      <c r="G190" s="5"/>
      <c r="K190" s="12"/>
    </row>
    <row r="191" spans="1:11" x14ac:dyDescent="0.2">
      <c r="A191" s="2"/>
      <c r="B191" s="2"/>
      <c r="C191" s="2"/>
      <c r="D191" s="2"/>
      <c r="E191" s="2"/>
      <c r="F191" s="5"/>
      <c r="G191" s="5"/>
      <c r="K191" s="12"/>
    </row>
    <row r="192" spans="1:11" x14ac:dyDescent="0.2">
      <c r="A192" s="2"/>
      <c r="B192" s="2"/>
      <c r="C192" s="2"/>
      <c r="D192" s="2"/>
      <c r="E192" s="2"/>
      <c r="F192" s="5"/>
      <c r="G192" s="5"/>
      <c r="K192" s="12"/>
    </row>
    <row r="193" spans="1:11" x14ac:dyDescent="0.2">
      <c r="A193" s="2"/>
      <c r="B193" s="2"/>
      <c r="C193" s="2"/>
      <c r="D193" s="2"/>
      <c r="E193" s="2"/>
      <c r="F193" s="5"/>
      <c r="G193" s="5"/>
      <c r="K193" s="12"/>
    </row>
    <row r="194" spans="1:11" x14ac:dyDescent="0.2">
      <c r="A194" s="2"/>
      <c r="B194" s="2"/>
      <c r="C194" s="2"/>
      <c r="D194" s="2"/>
      <c r="E194" s="2"/>
      <c r="F194" s="5"/>
      <c r="G194" s="5"/>
      <c r="K194" s="12"/>
    </row>
    <row r="195" spans="1:11" x14ac:dyDescent="0.2">
      <c r="A195" s="2"/>
      <c r="B195" s="2"/>
      <c r="C195" s="2"/>
      <c r="D195" s="2"/>
      <c r="E195" s="2"/>
      <c r="F195" s="5"/>
      <c r="G195" s="5"/>
      <c r="K195" s="12"/>
    </row>
    <row r="196" spans="1:11" x14ac:dyDescent="0.2">
      <c r="A196" s="2"/>
      <c r="B196" s="2"/>
      <c r="C196" s="2"/>
      <c r="D196" s="2"/>
      <c r="E196" s="2"/>
      <c r="F196" s="5"/>
      <c r="G196" s="5"/>
      <c r="K196" s="12"/>
    </row>
    <row r="197" spans="1:11" x14ac:dyDescent="0.2">
      <c r="A197" s="2"/>
      <c r="B197" s="2"/>
      <c r="C197" s="2"/>
      <c r="D197" s="2"/>
      <c r="E197" s="2"/>
      <c r="F197" s="5"/>
      <c r="G197" s="5"/>
      <c r="K197" s="12"/>
    </row>
    <row r="198" spans="1:11" x14ac:dyDescent="0.2">
      <c r="A198" s="2"/>
      <c r="B198" s="2"/>
      <c r="C198" s="2"/>
      <c r="D198" s="2"/>
      <c r="E198" s="2"/>
      <c r="F198" s="5"/>
      <c r="G198" s="5"/>
      <c r="K198" s="12"/>
    </row>
    <row r="199" spans="1:11" x14ac:dyDescent="0.2">
      <c r="A199" s="2"/>
      <c r="B199" s="2"/>
      <c r="C199" s="2"/>
      <c r="D199" s="2"/>
      <c r="E199" s="2"/>
      <c r="F199" s="5"/>
      <c r="G199" s="5"/>
      <c r="K199" s="12"/>
    </row>
    <row r="200" spans="1:11" x14ac:dyDescent="0.2">
      <c r="A200" s="2"/>
      <c r="B200" s="2"/>
      <c r="C200" s="2"/>
      <c r="D200" s="2"/>
      <c r="E200" s="2"/>
      <c r="F200" s="5"/>
      <c r="G200" s="5"/>
      <c r="K200" s="12"/>
    </row>
    <row r="201" spans="1:11" x14ac:dyDescent="0.2">
      <c r="A201" s="2"/>
      <c r="B201" s="2"/>
      <c r="C201" s="2"/>
      <c r="D201" s="2"/>
      <c r="E201" s="2"/>
      <c r="F201" s="5"/>
      <c r="G201" s="5"/>
      <c r="K201" s="12"/>
    </row>
    <row r="202" spans="1:11" x14ac:dyDescent="0.2">
      <c r="A202" s="2"/>
      <c r="B202" s="2"/>
      <c r="C202" s="2"/>
      <c r="D202" s="2"/>
      <c r="E202" s="2"/>
      <c r="F202" s="5"/>
      <c r="G202" s="5"/>
      <c r="K202" s="12"/>
    </row>
    <row r="203" spans="1:11" x14ac:dyDescent="0.2">
      <c r="A203" s="2"/>
      <c r="B203" s="2"/>
      <c r="C203" s="2"/>
      <c r="D203" s="2"/>
      <c r="E203" s="2"/>
      <c r="F203" s="5"/>
      <c r="G203" s="5"/>
      <c r="K203" s="12"/>
    </row>
    <row r="204" spans="1:11" x14ac:dyDescent="0.2">
      <c r="A204" s="2"/>
      <c r="B204" s="2"/>
      <c r="C204" s="2"/>
      <c r="D204" s="2"/>
      <c r="E204" s="2"/>
      <c r="F204" s="5"/>
      <c r="G204" s="5"/>
      <c r="K204" s="12"/>
    </row>
    <row r="205" spans="1:11" x14ac:dyDescent="0.2">
      <c r="A205" s="2"/>
      <c r="B205" s="2"/>
      <c r="C205" s="2"/>
      <c r="D205" s="2"/>
      <c r="E205" s="2"/>
      <c r="F205" s="5"/>
      <c r="G205" s="5"/>
      <c r="K205" s="12"/>
    </row>
    <row r="206" spans="1:11" x14ac:dyDescent="0.2">
      <c r="A206" s="2"/>
      <c r="B206" s="2"/>
      <c r="C206" s="2"/>
      <c r="D206" s="2"/>
      <c r="E206" s="2"/>
      <c r="F206" s="5"/>
      <c r="G206" s="5"/>
      <c r="K206" s="12"/>
    </row>
    <row r="207" spans="1:11" x14ac:dyDescent="0.2">
      <c r="A207" s="2"/>
      <c r="B207" s="2"/>
      <c r="C207" s="2"/>
      <c r="D207" s="2"/>
      <c r="E207" s="2"/>
      <c r="F207" s="5"/>
      <c r="G207" s="5"/>
      <c r="K207" s="12"/>
    </row>
    <row r="208" spans="1:11" x14ac:dyDescent="0.2">
      <c r="A208" s="2"/>
      <c r="B208" s="2"/>
      <c r="C208" s="2"/>
      <c r="D208" s="2"/>
      <c r="E208" s="2"/>
      <c r="F208" s="5"/>
      <c r="G208" s="5"/>
      <c r="K208" s="12"/>
    </row>
    <row r="209" spans="1:11" x14ac:dyDescent="0.2">
      <c r="A209" s="2"/>
      <c r="B209" s="2"/>
      <c r="C209" s="2"/>
      <c r="D209" s="2"/>
      <c r="E209" s="2"/>
      <c r="F209" s="5"/>
      <c r="G209" s="5"/>
      <c r="K209" s="12"/>
    </row>
    <row r="210" spans="1:11" x14ac:dyDescent="0.2">
      <c r="A210" s="2"/>
      <c r="B210" s="2"/>
      <c r="C210" s="2"/>
      <c r="D210" s="2"/>
      <c r="E210" s="2"/>
      <c r="F210" s="5"/>
      <c r="G210" s="5"/>
      <c r="K210" s="12"/>
    </row>
    <row r="211" spans="1:11" x14ac:dyDescent="0.2">
      <c r="A211" s="2"/>
      <c r="B211" s="2"/>
      <c r="C211" s="2"/>
      <c r="D211" s="2"/>
      <c r="E211" s="2"/>
      <c r="F211" s="5"/>
      <c r="G211" s="5"/>
      <c r="K211" s="12"/>
    </row>
    <row r="212" spans="1:11" x14ac:dyDescent="0.2">
      <c r="A212" s="2"/>
      <c r="B212" s="2"/>
      <c r="C212" s="2"/>
      <c r="D212" s="2"/>
      <c r="E212" s="2"/>
      <c r="F212" s="5"/>
      <c r="G212" s="5"/>
      <c r="K212" s="12"/>
    </row>
    <row r="213" spans="1:11" x14ac:dyDescent="0.2">
      <c r="A213" s="2"/>
      <c r="B213" s="2"/>
      <c r="C213" s="2"/>
      <c r="D213" s="2"/>
      <c r="E213" s="2"/>
      <c r="F213" s="5"/>
      <c r="G213" s="5"/>
      <c r="K213" s="12"/>
    </row>
    <row r="214" spans="1:11" x14ac:dyDescent="0.2">
      <c r="A214" s="2"/>
      <c r="B214" s="2"/>
      <c r="C214" s="2"/>
      <c r="D214" s="2"/>
      <c r="E214" s="2"/>
      <c r="F214" s="5"/>
      <c r="G214" s="5"/>
      <c r="K214" s="12"/>
    </row>
    <row r="215" spans="1:11" x14ac:dyDescent="0.2">
      <c r="A215" s="2"/>
      <c r="B215" s="2"/>
      <c r="C215" s="2"/>
      <c r="D215" s="2"/>
      <c r="E215" s="2"/>
      <c r="F215" s="5"/>
      <c r="G215" s="5"/>
      <c r="K215" s="12"/>
    </row>
    <row r="216" spans="1:11" x14ac:dyDescent="0.2">
      <c r="A216" s="2"/>
      <c r="B216" s="2"/>
      <c r="C216" s="2"/>
      <c r="D216" s="2"/>
      <c r="E216" s="2"/>
      <c r="F216" s="5"/>
      <c r="G216" s="5"/>
      <c r="K216" s="12"/>
    </row>
    <row r="217" spans="1:11" x14ac:dyDescent="0.2">
      <c r="A217" s="2"/>
      <c r="B217" s="2"/>
      <c r="C217" s="2"/>
      <c r="D217" s="2"/>
      <c r="E217" s="2"/>
      <c r="F217" s="5"/>
      <c r="G217" s="5"/>
      <c r="K217" s="12"/>
    </row>
    <row r="218" spans="1:11" x14ac:dyDescent="0.2">
      <c r="A218" s="2"/>
      <c r="B218" s="2"/>
      <c r="C218" s="2"/>
      <c r="D218" s="2"/>
      <c r="E218" s="2"/>
      <c r="F218" s="5"/>
      <c r="G218" s="5"/>
      <c r="K218" s="12"/>
    </row>
    <row r="219" spans="1:11" x14ac:dyDescent="0.2">
      <c r="A219" s="2"/>
      <c r="B219" s="2"/>
      <c r="C219" s="2"/>
      <c r="D219" s="2"/>
      <c r="E219" s="2"/>
      <c r="F219" s="5"/>
      <c r="G219" s="5"/>
      <c r="K219" s="12"/>
    </row>
    <row r="220" spans="1:11" x14ac:dyDescent="0.2">
      <c r="A220" s="2"/>
      <c r="B220" s="2"/>
      <c r="C220" s="2"/>
      <c r="D220" s="2"/>
      <c r="E220" s="2"/>
      <c r="F220" s="5"/>
      <c r="G220" s="5"/>
      <c r="K220" s="12"/>
    </row>
    <row r="221" spans="1:11" x14ac:dyDescent="0.2">
      <c r="A221" s="2"/>
      <c r="B221" s="2"/>
      <c r="C221" s="2"/>
      <c r="D221" s="2"/>
      <c r="E221" s="2"/>
      <c r="F221" s="5"/>
      <c r="G221" s="5"/>
      <c r="K221" s="12"/>
    </row>
    <row r="222" spans="1:11" x14ac:dyDescent="0.2">
      <c r="A222" s="2"/>
      <c r="B222" s="2"/>
      <c r="C222" s="2"/>
      <c r="D222" s="2"/>
      <c r="E222" s="2"/>
      <c r="F222" s="5"/>
      <c r="G222" s="5"/>
      <c r="K222" s="12"/>
    </row>
    <row r="223" spans="1:11" x14ac:dyDescent="0.2">
      <c r="A223" s="2"/>
      <c r="B223" s="2"/>
      <c r="C223" s="2"/>
      <c r="D223" s="2"/>
      <c r="E223" s="2"/>
      <c r="F223" s="5"/>
      <c r="G223" s="5"/>
      <c r="K223" s="12"/>
    </row>
    <row r="224" spans="1:11" x14ac:dyDescent="0.2">
      <c r="A224" s="2"/>
      <c r="B224" s="2"/>
      <c r="C224" s="2"/>
      <c r="D224" s="2"/>
      <c r="E224" s="2"/>
      <c r="F224" s="5"/>
      <c r="G224" s="5"/>
      <c r="K224" s="12"/>
    </row>
    <row r="225" spans="1:11" x14ac:dyDescent="0.2">
      <c r="A225" s="2"/>
      <c r="B225" s="2"/>
      <c r="C225" s="2"/>
      <c r="D225" s="2"/>
      <c r="E225" s="2"/>
      <c r="F225" s="5"/>
      <c r="G225" s="5"/>
      <c r="K225" s="12"/>
    </row>
    <row r="226" spans="1:11" x14ac:dyDescent="0.2">
      <c r="A226" s="2"/>
      <c r="B226" s="2"/>
      <c r="C226" s="2"/>
      <c r="D226" s="2"/>
      <c r="E226" s="2"/>
      <c r="F226" s="5"/>
      <c r="G226" s="5"/>
      <c r="K226" s="12"/>
    </row>
    <row r="227" spans="1:11" x14ac:dyDescent="0.2">
      <c r="A227" s="2"/>
      <c r="B227" s="2"/>
      <c r="C227" s="2"/>
      <c r="D227" s="2"/>
      <c r="E227" s="2"/>
      <c r="F227" s="5"/>
      <c r="G227" s="5"/>
      <c r="K227" s="12"/>
    </row>
    <row r="228" spans="1:11" x14ac:dyDescent="0.2">
      <c r="A228" s="2"/>
      <c r="B228" s="2"/>
      <c r="C228" s="2"/>
      <c r="D228" s="2"/>
      <c r="E228" s="2"/>
      <c r="F228" s="5"/>
      <c r="G228" s="5"/>
      <c r="K228" s="12"/>
    </row>
    <row r="229" spans="1:11" x14ac:dyDescent="0.2">
      <c r="A229" s="2"/>
      <c r="B229" s="2"/>
      <c r="C229" s="2"/>
      <c r="D229" s="2"/>
      <c r="E229" s="2"/>
      <c r="F229" s="5"/>
      <c r="G229" s="5"/>
      <c r="K229" s="12"/>
    </row>
    <row r="230" spans="1:11" x14ac:dyDescent="0.2">
      <c r="A230" s="2"/>
      <c r="B230" s="2"/>
      <c r="C230" s="2"/>
      <c r="D230" s="2"/>
      <c r="E230" s="2"/>
      <c r="F230" s="5"/>
      <c r="G230" s="5"/>
      <c r="K230" s="12"/>
    </row>
    <row r="231" spans="1:11" x14ac:dyDescent="0.2">
      <c r="A231" s="2"/>
      <c r="B231" s="2"/>
      <c r="C231" s="2"/>
      <c r="D231" s="2"/>
      <c r="E231" s="2"/>
      <c r="F231" s="5"/>
      <c r="G231" s="5"/>
      <c r="K231" s="12"/>
    </row>
    <row r="232" spans="1:11" x14ac:dyDescent="0.2">
      <c r="A232" s="2"/>
      <c r="B232" s="2"/>
      <c r="C232" s="2"/>
      <c r="D232" s="2"/>
      <c r="E232" s="2"/>
      <c r="F232" s="5"/>
      <c r="G232" s="5"/>
      <c r="K232" s="12"/>
    </row>
    <row r="233" spans="1:11" x14ac:dyDescent="0.2">
      <c r="A233" s="2"/>
      <c r="B233" s="2"/>
      <c r="C233" s="2"/>
      <c r="D233" s="2"/>
      <c r="E233" s="2"/>
      <c r="F233" s="5"/>
      <c r="G233" s="5"/>
      <c r="K233" s="12"/>
    </row>
    <row r="234" spans="1:11" x14ac:dyDescent="0.2">
      <c r="A234" s="2"/>
      <c r="B234" s="2"/>
      <c r="C234" s="2"/>
      <c r="D234" s="2"/>
      <c r="E234" s="2"/>
      <c r="F234" s="5"/>
      <c r="G234" s="5"/>
      <c r="K234" s="12"/>
    </row>
    <row r="235" spans="1:11" x14ac:dyDescent="0.2">
      <c r="A235" s="2"/>
      <c r="B235" s="2"/>
      <c r="C235" s="2"/>
      <c r="D235" s="2"/>
      <c r="E235" s="2"/>
      <c r="F235" s="5"/>
      <c r="G235" s="5"/>
      <c r="K235" s="12"/>
    </row>
    <row r="236" spans="1:11" x14ac:dyDescent="0.2">
      <c r="A236" s="2"/>
      <c r="B236" s="2"/>
      <c r="C236" s="2"/>
      <c r="D236" s="2"/>
      <c r="E236" s="2"/>
      <c r="F236" s="5"/>
      <c r="G236" s="5"/>
      <c r="K236" s="12"/>
    </row>
    <row r="237" spans="1:11" x14ac:dyDescent="0.2">
      <c r="A237" s="2"/>
      <c r="B237" s="2"/>
      <c r="C237" s="2"/>
      <c r="D237" s="2"/>
      <c r="E237" s="2"/>
      <c r="F237" s="5"/>
      <c r="G237" s="5"/>
      <c r="K237" s="12"/>
    </row>
    <row r="238" spans="1:11" x14ac:dyDescent="0.2">
      <c r="A238" s="2"/>
      <c r="B238" s="2"/>
      <c r="C238" s="2"/>
      <c r="D238" s="2"/>
      <c r="E238" s="2"/>
      <c r="F238" s="5"/>
      <c r="G238" s="5"/>
      <c r="K238" s="12"/>
    </row>
    <row r="239" spans="1:11" x14ac:dyDescent="0.2">
      <c r="A239" s="2"/>
      <c r="B239" s="2"/>
      <c r="C239" s="2"/>
      <c r="D239" s="2"/>
      <c r="E239" s="2"/>
      <c r="F239" s="5"/>
      <c r="G239" s="5"/>
      <c r="K239" s="12"/>
    </row>
    <row r="240" spans="1:11" x14ac:dyDescent="0.2">
      <c r="A240" s="2"/>
      <c r="B240" s="2"/>
      <c r="C240" s="2"/>
      <c r="D240" s="2"/>
      <c r="E240" s="2"/>
      <c r="F240" s="5"/>
      <c r="G240" s="5"/>
      <c r="K240" s="12"/>
    </row>
    <row r="241" spans="1:11" x14ac:dyDescent="0.2">
      <c r="A241" s="2"/>
      <c r="B241" s="2"/>
      <c r="C241" s="2"/>
      <c r="D241" s="2"/>
      <c r="E241" s="2"/>
      <c r="F241" s="5"/>
      <c r="G241" s="5"/>
      <c r="K241" s="12"/>
    </row>
    <row r="242" spans="1:11" x14ac:dyDescent="0.2">
      <c r="A242" s="2"/>
      <c r="B242" s="2"/>
      <c r="C242" s="2"/>
      <c r="D242" s="2"/>
      <c r="E242" s="2"/>
      <c r="F242" s="5"/>
      <c r="G242" s="5"/>
      <c r="K242" s="12"/>
    </row>
    <row r="243" spans="1:11" x14ac:dyDescent="0.2">
      <c r="A243" s="2"/>
      <c r="B243" s="2"/>
      <c r="C243" s="2"/>
      <c r="D243" s="2"/>
      <c r="E243" s="2"/>
      <c r="F243" s="5"/>
      <c r="G243" s="5"/>
      <c r="K243" s="12"/>
    </row>
    <row r="244" spans="1:11" x14ac:dyDescent="0.2">
      <c r="A244" s="2"/>
      <c r="B244" s="2"/>
      <c r="C244" s="2"/>
      <c r="D244" s="2"/>
      <c r="E244" s="2"/>
      <c r="F244" s="5"/>
      <c r="G244" s="5"/>
      <c r="K244" s="12"/>
    </row>
    <row r="245" spans="1:11" x14ac:dyDescent="0.2">
      <c r="A245" s="2"/>
      <c r="B245" s="2"/>
      <c r="C245" s="2"/>
      <c r="D245" s="2"/>
      <c r="E245" s="2"/>
      <c r="F245" s="5"/>
      <c r="G245" s="5"/>
      <c r="K245" s="12"/>
    </row>
    <row r="246" spans="1:11" x14ac:dyDescent="0.2">
      <c r="A246" s="2"/>
      <c r="B246" s="2"/>
      <c r="C246" s="2"/>
      <c r="D246" s="2"/>
      <c r="E246" s="2"/>
      <c r="F246" s="5"/>
      <c r="G246" s="5"/>
      <c r="K246" s="12"/>
    </row>
    <row r="247" spans="1:11" x14ac:dyDescent="0.2">
      <c r="A247" s="2"/>
      <c r="B247" s="2"/>
      <c r="C247" s="2"/>
      <c r="D247" s="2"/>
      <c r="E247" s="2"/>
      <c r="F247" s="5"/>
      <c r="G247" s="5"/>
      <c r="K247" s="12"/>
    </row>
    <row r="248" spans="1:11" x14ac:dyDescent="0.2">
      <c r="A248" s="2"/>
      <c r="B248" s="2"/>
      <c r="C248" s="2"/>
      <c r="D248" s="2"/>
      <c r="E248" s="2"/>
      <c r="F248" s="5"/>
      <c r="G248" s="5"/>
      <c r="K248" s="12"/>
    </row>
    <row r="249" spans="1:11" x14ac:dyDescent="0.2">
      <c r="A249" s="2"/>
      <c r="B249" s="2"/>
      <c r="C249" s="2"/>
      <c r="D249" s="2"/>
      <c r="E249" s="2"/>
      <c r="F249" s="5"/>
      <c r="G249" s="5"/>
      <c r="K249" s="12"/>
    </row>
    <row r="250" spans="1:11" x14ac:dyDescent="0.2">
      <c r="A250" s="2"/>
      <c r="B250" s="2"/>
      <c r="C250" s="2"/>
      <c r="D250" s="2"/>
      <c r="E250" s="2"/>
      <c r="F250" s="5"/>
      <c r="G250" s="5"/>
      <c r="K250" s="12"/>
    </row>
    <row r="251" spans="1:11" x14ac:dyDescent="0.2">
      <c r="A251" s="2"/>
      <c r="B251" s="2"/>
      <c r="C251" s="2"/>
      <c r="D251" s="2"/>
      <c r="E251" s="2"/>
      <c r="F251" s="5"/>
      <c r="G251" s="5"/>
      <c r="K251" s="12"/>
    </row>
    <row r="252" spans="1:11" x14ac:dyDescent="0.2">
      <c r="A252" s="2"/>
      <c r="B252" s="2"/>
      <c r="C252" s="2"/>
      <c r="D252" s="2"/>
      <c r="E252" s="2"/>
      <c r="F252" s="5"/>
      <c r="G252" s="5"/>
      <c r="K252" s="12"/>
    </row>
    <row r="253" spans="1:11" x14ac:dyDescent="0.2">
      <c r="A253" s="2"/>
      <c r="B253" s="2"/>
      <c r="C253" s="2"/>
      <c r="D253" s="2"/>
      <c r="E253" s="2"/>
      <c r="F253" s="5"/>
      <c r="G253" s="5"/>
      <c r="K253" s="12"/>
    </row>
    <row r="254" spans="1:11" x14ac:dyDescent="0.2">
      <c r="A254" s="2"/>
      <c r="B254" s="2"/>
      <c r="C254" s="2"/>
      <c r="D254" s="2"/>
      <c r="E254" s="2"/>
      <c r="F254" s="5"/>
      <c r="G254" s="5"/>
      <c r="K254" s="12"/>
    </row>
    <row r="255" spans="1:11" x14ac:dyDescent="0.2">
      <c r="A255" s="2"/>
      <c r="B255" s="2"/>
      <c r="C255" s="2"/>
      <c r="D255" s="2"/>
      <c r="E255" s="2"/>
      <c r="F255" s="5"/>
      <c r="G255" s="5"/>
      <c r="K255" s="12"/>
    </row>
    <row r="256" spans="1:11" x14ac:dyDescent="0.2">
      <c r="A256" s="2"/>
      <c r="B256" s="2"/>
      <c r="C256" s="2"/>
      <c r="D256" s="2"/>
      <c r="E256" s="2"/>
      <c r="F256" s="5"/>
      <c r="G256" s="5"/>
      <c r="K256" s="12"/>
    </row>
    <row r="257" spans="1:11" x14ac:dyDescent="0.2">
      <c r="A257" s="2"/>
      <c r="B257" s="2"/>
      <c r="C257" s="2"/>
      <c r="D257" s="2"/>
      <c r="E257" s="2"/>
      <c r="F257" s="5"/>
      <c r="G257" s="5"/>
      <c r="K257" s="12"/>
    </row>
    <row r="258" spans="1:11" x14ac:dyDescent="0.2">
      <c r="A258" s="2"/>
      <c r="B258" s="2"/>
      <c r="C258" s="2"/>
      <c r="D258" s="2"/>
      <c r="E258" s="2"/>
      <c r="F258" s="5"/>
      <c r="G258" s="5"/>
      <c r="K258" s="12"/>
    </row>
    <row r="259" spans="1:11" x14ac:dyDescent="0.2">
      <c r="A259" s="2"/>
      <c r="B259" s="2"/>
      <c r="C259" s="2"/>
      <c r="D259" s="2"/>
      <c r="E259" s="2"/>
      <c r="F259" s="5"/>
      <c r="G259" s="5"/>
      <c r="K259" s="12"/>
    </row>
    <row r="260" spans="1:11" x14ac:dyDescent="0.2">
      <c r="A260" s="2"/>
      <c r="B260" s="2"/>
      <c r="C260" s="2"/>
      <c r="D260" s="2"/>
      <c r="E260" s="2"/>
      <c r="F260" s="5"/>
      <c r="G260" s="5"/>
      <c r="K260" s="12"/>
    </row>
    <row r="261" spans="1:11" x14ac:dyDescent="0.2">
      <c r="A261" s="2"/>
      <c r="B261" s="2"/>
      <c r="C261" s="2"/>
      <c r="D261" s="2"/>
      <c r="E261" s="2"/>
      <c r="F261" s="5"/>
      <c r="G261" s="5"/>
      <c r="K261" s="12"/>
    </row>
    <row r="262" spans="1:11" x14ac:dyDescent="0.2">
      <c r="A262" s="2"/>
      <c r="B262" s="2"/>
      <c r="C262" s="2"/>
      <c r="D262" s="2"/>
      <c r="E262" s="2"/>
      <c r="F262" s="5"/>
      <c r="G262" s="5"/>
      <c r="K262" s="12"/>
    </row>
    <row r="263" spans="1:11" x14ac:dyDescent="0.2">
      <c r="A263" s="2"/>
      <c r="B263" s="2"/>
      <c r="C263" s="2"/>
      <c r="D263" s="2"/>
      <c r="E263" s="2"/>
      <c r="F263" s="5"/>
      <c r="G263" s="5"/>
      <c r="K263" s="12"/>
    </row>
    <row r="264" spans="1:11" x14ac:dyDescent="0.2">
      <c r="A264" s="2"/>
      <c r="B264" s="2"/>
      <c r="C264" s="2"/>
      <c r="D264" s="2"/>
      <c r="E264" s="2"/>
      <c r="F264" s="5"/>
      <c r="G264" s="5"/>
      <c r="K264" s="12"/>
    </row>
    <row r="265" spans="1:11" x14ac:dyDescent="0.2">
      <c r="A265" s="2"/>
      <c r="B265" s="2"/>
      <c r="C265" s="2"/>
      <c r="D265" s="2"/>
      <c r="E265" s="2"/>
      <c r="F265" s="5"/>
      <c r="G265" s="5"/>
      <c r="K265" s="12"/>
    </row>
    <row r="266" spans="1:11" x14ac:dyDescent="0.2">
      <c r="A266" s="2"/>
      <c r="B266" s="2"/>
      <c r="C266" s="2"/>
      <c r="D266" s="2"/>
      <c r="E266" s="2"/>
      <c r="F266" s="5"/>
      <c r="G266" s="5"/>
      <c r="K266" s="12"/>
    </row>
    <row r="267" spans="1:11" x14ac:dyDescent="0.2">
      <c r="A267" s="2"/>
      <c r="B267" s="2"/>
      <c r="C267" s="2"/>
      <c r="D267" s="2"/>
      <c r="E267" s="2"/>
      <c r="F267" s="5"/>
      <c r="G267" s="5"/>
      <c r="K267" s="12"/>
    </row>
    <row r="268" spans="1:11" x14ac:dyDescent="0.2">
      <c r="A268" s="2"/>
      <c r="B268" s="2"/>
      <c r="C268" s="2"/>
      <c r="D268" s="2"/>
      <c r="E268" s="2"/>
      <c r="F268" s="5"/>
      <c r="G268" s="5"/>
      <c r="K268" s="12"/>
    </row>
    <row r="269" spans="1:11" x14ac:dyDescent="0.2">
      <c r="A269" s="2"/>
      <c r="B269" s="2"/>
      <c r="C269" s="2"/>
      <c r="D269" s="2"/>
      <c r="E269" s="2"/>
      <c r="F269" s="5"/>
      <c r="G269" s="5"/>
      <c r="K269" s="12"/>
    </row>
    <row r="270" spans="1:11" x14ac:dyDescent="0.2">
      <c r="A270" s="2"/>
      <c r="B270" s="2"/>
      <c r="C270" s="2"/>
      <c r="D270" s="2"/>
      <c r="E270" s="2"/>
      <c r="F270" s="5"/>
      <c r="G270" s="5"/>
      <c r="K270" s="12"/>
    </row>
    <row r="271" spans="1:11" x14ac:dyDescent="0.2">
      <c r="A271" s="2"/>
      <c r="B271" s="2"/>
      <c r="C271" s="2"/>
      <c r="D271" s="2"/>
      <c r="E271" s="2"/>
      <c r="F271" s="5"/>
      <c r="G271" s="5"/>
      <c r="K271" s="12"/>
    </row>
    <row r="272" spans="1:11" x14ac:dyDescent="0.2">
      <c r="A272" s="2"/>
      <c r="B272" s="2"/>
      <c r="C272" s="2"/>
      <c r="D272" s="2"/>
      <c r="E272" s="2"/>
      <c r="F272" s="5"/>
      <c r="G272" s="5"/>
      <c r="K272" s="12"/>
    </row>
    <row r="273" spans="1:11" x14ac:dyDescent="0.2">
      <c r="A273" s="2"/>
      <c r="B273" s="2"/>
      <c r="C273" s="2"/>
      <c r="D273" s="2"/>
      <c r="E273" s="2"/>
      <c r="F273" s="5"/>
      <c r="G273" s="5"/>
      <c r="K273" s="12"/>
    </row>
    <row r="274" spans="1:11" x14ac:dyDescent="0.2">
      <c r="A274" s="2"/>
      <c r="B274" s="2"/>
      <c r="C274" s="2"/>
      <c r="D274" s="2"/>
      <c r="E274" s="2"/>
      <c r="F274" s="5"/>
      <c r="G274" s="5"/>
      <c r="K274" s="12"/>
    </row>
    <row r="275" spans="1:11" x14ac:dyDescent="0.2">
      <c r="A275" s="2"/>
      <c r="B275" s="2"/>
      <c r="C275" s="2"/>
      <c r="D275" s="2"/>
      <c r="E275" s="2"/>
      <c r="F275" s="5"/>
      <c r="G275" s="5"/>
      <c r="K275" s="12"/>
    </row>
    <row r="276" spans="1:11" x14ac:dyDescent="0.2">
      <c r="A276" s="2"/>
      <c r="B276" s="2"/>
      <c r="C276" s="2"/>
      <c r="D276" s="2"/>
      <c r="E276" s="2"/>
      <c r="F276" s="5"/>
      <c r="G276" s="5"/>
      <c r="K276" s="12"/>
    </row>
    <row r="277" spans="1:11" x14ac:dyDescent="0.2">
      <c r="A277" s="2"/>
      <c r="B277" s="2"/>
      <c r="C277" s="2"/>
      <c r="D277" s="2"/>
      <c r="E277" s="2"/>
      <c r="F277" s="5"/>
      <c r="G277" s="5"/>
      <c r="K277" s="12"/>
    </row>
    <row r="278" spans="1:11" x14ac:dyDescent="0.2">
      <c r="A278" s="2"/>
      <c r="B278" s="2"/>
      <c r="C278" s="2"/>
      <c r="D278" s="2"/>
      <c r="E278" s="2"/>
      <c r="F278" s="5"/>
      <c r="G278" s="5"/>
      <c r="K278" s="12"/>
    </row>
    <row r="279" spans="1:11" x14ac:dyDescent="0.2">
      <c r="A279" s="2"/>
      <c r="B279" s="2"/>
      <c r="C279" s="2"/>
      <c r="D279" s="2"/>
      <c r="E279" s="2"/>
      <c r="F279" s="5"/>
      <c r="G279" s="5"/>
      <c r="K279" s="12"/>
    </row>
    <row r="280" spans="1:11" x14ac:dyDescent="0.2">
      <c r="A280" s="2"/>
      <c r="B280" s="2"/>
      <c r="C280" s="2"/>
      <c r="D280" s="2"/>
      <c r="E280" s="2"/>
      <c r="F280" s="5"/>
      <c r="G280" s="5"/>
      <c r="K280" s="12"/>
    </row>
    <row r="281" spans="1:11" x14ac:dyDescent="0.2">
      <c r="A281" s="2"/>
      <c r="B281" s="2"/>
      <c r="C281" s="2"/>
      <c r="D281" s="2"/>
      <c r="E281" s="2"/>
      <c r="F281" s="5"/>
      <c r="G281" s="5"/>
      <c r="K281" s="12"/>
    </row>
    <row r="282" spans="1:11" x14ac:dyDescent="0.2">
      <c r="A282" s="2"/>
      <c r="B282" s="2"/>
      <c r="C282" s="2"/>
      <c r="D282" s="2"/>
      <c r="E282" s="2"/>
      <c r="F282" s="5"/>
      <c r="G282" s="5"/>
      <c r="K282" s="12"/>
    </row>
    <row r="283" spans="1:11" x14ac:dyDescent="0.2">
      <c r="A283" s="2"/>
      <c r="B283" s="2"/>
      <c r="C283" s="2"/>
      <c r="D283" s="2"/>
      <c r="E283" s="2"/>
      <c r="F283" s="5"/>
      <c r="G283" s="5"/>
      <c r="K283" s="12"/>
    </row>
    <row r="284" spans="1:11" x14ac:dyDescent="0.2">
      <c r="A284" s="2"/>
      <c r="B284" s="2"/>
      <c r="C284" s="2"/>
      <c r="D284" s="2"/>
      <c r="E284" s="2"/>
      <c r="F284" s="5"/>
      <c r="G284" s="5"/>
      <c r="K284" s="12"/>
    </row>
    <row r="285" spans="1:11" x14ac:dyDescent="0.2">
      <c r="A285" s="2"/>
      <c r="B285" s="2"/>
      <c r="C285" s="2"/>
      <c r="D285" s="2"/>
      <c r="E285" s="2"/>
      <c r="F285" s="5"/>
      <c r="G285" s="5"/>
      <c r="K285" s="12"/>
    </row>
    <row r="286" spans="1:11" x14ac:dyDescent="0.2">
      <c r="A286" s="2"/>
      <c r="B286" s="2"/>
      <c r="C286" s="2"/>
      <c r="D286" s="2"/>
      <c r="E286" s="2"/>
      <c r="F286" s="5"/>
      <c r="G286" s="5"/>
      <c r="K286" s="12"/>
    </row>
    <row r="287" spans="1:11" x14ac:dyDescent="0.2">
      <c r="A287" s="2"/>
      <c r="B287" s="2"/>
      <c r="C287" s="2"/>
      <c r="D287" s="2"/>
      <c r="E287" s="2"/>
      <c r="F287" s="5"/>
      <c r="G287" s="5"/>
      <c r="K287" s="12"/>
    </row>
    <row r="288" spans="1:11" x14ac:dyDescent="0.2">
      <c r="A288" s="2"/>
      <c r="B288" s="2"/>
      <c r="C288" s="2"/>
      <c r="D288" s="2"/>
      <c r="E288" s="2"/>
      <c r="F288" s="5"/>
      <c r="G288" s="5"/>
      <c r="K288" s="12"/>
    </row>
    <row r="289" spans="1:11" x14ac:dyDescent="0.2">
      <c r="A289" s="2"/>
      <c r="B289" s="2"/>
      <c r="C289" s="2"/>
      <c r="D289" s="2"/>
      <c r="E289" s="2"/>
      <c r="F289" s="5"/>
      <c r="G289" s="5"/>
      <c r="K289" s="12"/>
    </row>
    <row r="290" spans="1:11" x14ac:dyDescent="0.2">
      <c r="A290" s="2"/>
      <c r="B290" s="2"/>
      <c r="C290" s="2"/>
      <c r="D290" s="2"/>
      <c r="E290" s="2"/>
      <c r="F290" s="5"/>
      <c r="G290" s="5"/>
      <c r="K290" s="12"/>
    </row>
    <row r="291" spans="1:11" x14ac:dyDescent="0.2">
      <c r="A291" s="2"/>
      <c r="B291" s="2"/>
      <c r="C291" s="2"/>
      <c r="D291" s="2"/>
      <c r="E291" s="2"/>
      <c r="F291" s="5"/>
      <c r="G291" s="5"/>
      <c r="K291" s="12"/>
    </row>
    <row r="292" spans="1:11" x14ac:dyDescent="0.2">
      <c r="A292" s="2"/>
      <c r="B292" s="2"/>
      <c r="C292" s="2"/>
      <c r="D292" s="2"/>
      <c r="E292" s="2"/>
      <c r="F292" s="5"/>
      <c r="G292" s="5"/>
      <c r="K292" s="12"/>
    </row>
    <row r="293" spans="1:11" x14ac:dyDescent="0.2">
      <c r="A293" s="2"/>
      <c r="B293" s="2"/>
      <c r="C293" s="2"/>
      <c r="D293" s="2"/>
      <c r="E293" s="2"/>
      <c r="F293" s="5"/>
      <c r="G293" s="5"/>
      <c r="K293" s="12"/>
    </row>
    <row r="294" spans="1:11" x14ac:dyDescent="0.2">
      <c r="A294" s="2"/>
      <c r="B294" s="2"/>
      <c r="C294" s="2"/>
      <c r="D294" s="2"/>
      <c r="E294" s="2"/>
      <c r="F294" s="5"/>
      <c r="G294" s="5"/>
      <c r="K294" s="12"/>
    </row>
    <row r="295" spans="1:11" x14ac:dyDescent="0.2">
      <c r="A295" s="2"/>
      <c r="B295" s="2"/>
      <c r="C295" s="2"/>
      <c r="D295" s="2"/>
      <c r="E295" s="2"/>
      <c r="F295" s="5"/>
      <c r="G295" s="5"/>
      <c r="K295" s="12"/>
    </row>
    <row r="296" spans="1:11" x14ac:dyDescent="0.2">
      <c r="A296" s="2"/>
      <c r="B296" s="2"/>
      <c r="C296" s="2"/>
      <c r="D296" s="2"/>
      <c r="E296" s="2"/>
      <c r="F296" s="5"/>
      <c r="G296" s="5"/>
      <c r="K296" s="12"/>
    </row>
    <row r="297" spans="1:11" x14ac:dyDescent="0.2">
      <c r="A297" s="2"/>
      <c r="B297" s="2"/>
      <c r="C297" s="2"/>
      <c r="D297" s="2"/>
      <c r="E297" s="2"/>
      <c r="F297" s="5"/>
      <c r="G297" s="5"/>
      <c r="K297" s="12"/>
    </row>
    <row r="298" spans="1:11" x14ac:dyDescent="0.2">
      <c r="A298" s="2"/>
      <c r="B298" s="2"/>
      <c r="C298" s="2"/>
      <c r="D298" s="2"/>
      <c r="E298" s="2"/>
      <c r="F298" s="5"/>
      <c r="G298" s="5"/>
      <c r="K298" s="12"/>
    </row>
    <row r="299" spans="1:11" x14ac:dyDescent="0.2">
      <c r="A299" s="2"/>
      <c r="B299" s="2"/>
      <c r="C299" s="2"/>
      <c r="D299" s="2"/>
      <c r="E299" s="2"/>
      <c r="F299" s="5"/>
      <c r="G299" s="5"/>
      <c r="K299" s="12"/>
    </row>
    <row r="300" spans="1:11" x14ac:dyDescent="0.2">
      <c r="A300" s="2"/>
      <c r="B300" s="2"/>
      <c r="C300" s="2"/>
      <c r="D300" s="2"/>
      <c r="E300" s="2"/>
      <c r="F300" s="5"/>
      <c r="G300" s="5"/>
      <c r="K300" s="12"/>
    </row>
    <row r="301" spans="1:11" x14ac:dyDescent="0.2">
      <c r="A301" s="2"/>
      <c r="B301" s="2"/>
      <c r="C301" s="2"/>
      <c r="D301" s="2"/>
      <c r="E301" s="2"/>
      <c r="F301" s="5"/>
      <c r="G301" s="5"/>
      <c r="K301" s="12"/>
    </row>
    <row r="302" spans="1:11" x14ac:dyDescent="0.2">
      <c r="A302" s="2"/>
      <c r="B302" s="2"/>
      <c r="C302" s="2"/>
      <c r="D302" s="2"/>
      <c r="E302" s="2"/>
      <c r="F302" s="5"/>
      <c r="G302" s="5"/>
      <c r="K302" s="12"/>
    </row>
    <row r="303" spans="1:11" x14ac:dyDescent="0.2">
      <c r="A303" s="2"/>
      <c r="B303" s="2"/>
      <c r="C303" s="2"/>
      <c r="D303" s="2"/>
      <c r="E303" s="2"/>
      <c r="F303" s="5"/>
      <c r="G303" s="5"/>
      <c r="K303" s="12"/>
    </row>
    <row r="304" spans="1:11" x14ac:dyDescent="0.2">
      <c r="A304" s="2"/>
      <c r="B304" s="2"/>
      <c r="C304" s="2"/>
      <c r="D304" s="2"/>
      <c r="E304" s="2"/>
      <c r="F304" s="5"/>
      <c r="G304" s="5"/>
      <c r="K304" s="12"/>
    </row>
    <row r="305" spans="1:11" x14ac:dyDescent="0.2">
      <c r="A305" s="2"/>
      <c r="B305" s="2"/>
      <c r="C305" s="2"/>
      <c r="D305" s="2"/>
      <c r="E305" s="2"/>
      <c r="F305" s="5"/>
      <c r="G305" s="5"/>
      <c r="K305" s="12"/>
    </row>
    <row r="306" spans="1:11" x14ac:dyDescent="0.2">
      <c r="A306" s="2"/>
      <c r="B306" s="2"/>
      <c r="C306" s="2"/>
      <c r="D306" s="2"/>
      <c r="E306" s="2"/>
      <c r="F306" s="5"/>
      <c r="G306" s="5"/>
      <c r="K306" s="12"/>
    </row>
    <row r="307" spans="1:11" x14ac:dyDescent="0.2">
      <c r="A307" s="2"/>
      <c r="B307" s="2"/>
      <c r="C307" s="2"/>
      <c r="D307" s="2"/>
      <c r="E307" s="2"/>
      <c r="F307" s="5"/>
      <c r="G307" s="5"/>
      <c r="K307" s="12"/>
    </row>
    <row r="308" spans="1:11" x14ac:dyDescent="0.2">
      <c r="A308" s="2"/>
      <c r="B308" s="2"/>
      <c r="C308" s="2"/>
      <c r="D308" s="2"/>
      <c r="E308" s="2"/>
      <c r="F308" s="5"/>
      <c r="G308" s="5"/>
      <c r="K308" s="12"/>
    </row>
    <row r="309" spans="1:11" x14ac:dyDescent="0.2">
      <c r="A309" s="2"/>
      <c r="B309" s="2"/>
      <c r="C309" s="2"/>
      <c r="D309" s="2"/>
      <c r="E309" s="2"/>
      <c r="F309" s="5"/>
      <c r="G309" s="5"/>
      <c r="K309" s="12"/>
    </row>
    <row r="310" spans="1:11" x14ac:dyDescent="0.2">
      <c r="A310" s="2"/>
      <c r="B310" s="2"/>
      <c r="C310" s="2"/>
      <c r="D310" s="2"/>
      <c r="E310" s="2"/>
      <c r="F310" s="5"/>
      <c r="G310" s="5"/>
      <c r="K310" s="12"/>
    </row>
    <row r="311" spans="1:11" x14ac:dyDescent="0.2">
      <c r="A311" s="2"/>
      <c r="B311" s="2"/>
      <c r="C311" s="2"/>
      <c r="D311" s="2"/>
      <c r="E311" s="2"/>
      <c r="F311" s="5"/>
      <c r="G311" s="5"/>
      <c r="K311" s="12"/>
    </row>
    <row r="312" spans="1:11" x14ac:dyDescent="0.2">
      <c r="A312" s="2"/>
      <c r="B312" s="2"/>
      <c r="C312" s="2"/>
      <c r="D312" s="2"/>
      <c r="E312" s="2"/>
      <c r="F312" s="5"/>
      <c r="G312" s="5"/>
      <c r="K312" s="12"/>
    </row>
    <row r="313" spans="1:11" x14ac:dyDescent="0.2">
      <c r="A313" s="2"/>
      <c r="B313" s="2"/>
      <c r="C313" s="2"/>
      <c r="D313" s="2"/>
      <c r="E313" s="2"/>
      <c r="F313" s="5"/>
      <c r="G313" s="5"/>
      <c r="K313" s="12"/>
    </row>
    <row r="314" spans="1:11" x14ac:dyDescent="0.2">
      <c r="A314" s="2"/>
      <c r="B314" s="2"/>
      <c r="C314" s="2"/>
      <c r="D314" s="2"/>
      <c r="E314" s="2"/>
      <c r="F314" s="5"/>
      <c r="G314" s="5"/>
      <c r="K314" s="12"/>
    </row>
    <row r="315" spans="1:11" x14ac:dyDescent="0.2">
      <c r="A315" s="2"/>
      <c r="B315" s="2"/>
      <c r="C315" s="2"/>
      <c r="D315" s="2"/>
      <c r="E315" s="2"/>
      <c r="F315" s="5"/>
      <c r="G315" s="5"/>
      <c r="K315" s="12"/>
    </row>
    <row r="316" spans="1:11" x14ac:dyDescent="0.2">
      <c r="A316" s="2"/>
      <c r="B316" s="2"/>
      <c r="C316" s="2"/>
      <c r="D316" s="2"/>
      <c r="E316" s="2"/>
      <c r="F316" s="5"/>
      <c r="G316" s="5"/>
      <c r="K316" s="12"/>
    </row>
    <row r="317" spans="1:11" x14ac:dyDescent="0.2">
      <c r="A317" s="2"/>
      <c r="B317" s="2"/>
      <c r="C317" s="2"/>
      <c r="D317" s="2"/>
      <c r="E317" s="2"/>
      <c r="F317" s="5"/>
      <c r="G317" s="5"/>
      <c r="K317" s="12"/>
    </row>
    <row r="318" spans="1:11" x14ac:dyDescent="0.2">
      <c r="A318" s="2"/>
      <c r="B318" s="2"/>
      <c r="C318" s="2"/>
      <c r="D318" s="2"/>
      <c r="E318" s="2"/>
      <c r="F318" s="5"/>
      <c r="G318" s="5"/>
      <c r="K318" s="12"/>
    </row>
    <row r="319" spans="1:11" x14ac:dyDescent="0.2">
      <c r="A319" s="2"/>
      <c r="B319" s="2"/>
      <c r="C319" s="2"/>
      <c r="D319" s="2"/>
      <c r="E319" s="2"/>
      <c r="F319" s="5"/>
      <c r="G319" s="5"/>
      <c r="K319" s="12"/>
    </row>
    <row r="320" spans="1:11" x14ac:dyDescent="0.2">
      <c r="A320" s="2"/>
      <c r="B320" s="2"/>
      <c r="C320" s="2"/>
      <c r="D320" s="2"/>
      <c r="E320" s="2"/>
      <c r="F320" s="5"/>
      <c r="G320" s="5"/>
      <c r="K320" s="12"/>
    </row>
    <row r="321" spans="1:11" x14ac:dyDescent="0.2">
      <c r="A321" s="2"/>
      <c r="B321" s="2"/>
      <c r="C321" s="2"/>
      <c r="D321" s="2"/>
      <c r="E321" s="2"/>
      <c r="F321" s="5"/>
      <c r="G321" s="5"/>
      <c r="K321" s="12"/>
    </row>
    <row r="322" spans="1:11" x14ac:dyDescent="0.2">
      <c r="A322" s="2"/>
      <c r="B322" s="2"/>
      <c r="C322" s="2"/>
      <c r="D322" s="2"/>
      <c r="E322" s="2"/>
      <c r="F322" s="5"/>
      <c r="G322" s="5"/>
      <c r="K322" s="12"/>
    </row>
    <row r="323" spans="1:11" x14ac:dyDescent="0.2">
      <c r="A323" s="2"/>
      <c r="B323" s="2"/>
      <c r="C323" s="2"/>
      <c r="D323" s="2"/>
      <c r="E323" s="2"/>
      <c r="F323" s="5"/>
      <c r="G323" s="5"/>
      <c r="K323" s="12"/>
    </row>
    <row r="324" spans="1:11" x14ac:dyDescent="0.2">
      <c r="A324" s="2"/>
      <c r="B324" s="2"/>
      <c r="C324" s="2"/>
      <c r="D324" s="2"/>
      <c r="E324" s="2"/>
      <c r="F324" s="5"/>
      <c r="G324" s="5"/>
      <c r="K324" s="12"/>
    </row>
    <row r="325" spans="1:11" x14ac:dyDescent="0.2">
      <c r="A325" s="2"/>
      <c r="B325" s="2"/>
      <c r="C325" s="2"/>
      <c r="D325" s="2"/>
      <c r="E325" s="2"/>
      <c r="F325" s="5"/>
      <c r="G325" s="5"/>
      <c r="K325" s="12"/>
    </row>
    <row r="326" spans="1:11" x14ac:dyDescent="0.2">
      <c r="A326" s="2"/>
      <c r="B326" s="2"/>
      <c r="C326" s="2"/>
      <c r="D326" s="2"/>
      <c r="E326" s="2"/>
      <c r="F326" s="5"/>
      <c r="G326" s="5"/>
      <c r="K326" s="12"/>
    </row>
    <row r="327" spans="1:11" x14ac:dyDescent="0.2">
      <c r="A327" s="2"/>
      <c r="B327" s="2"/>
      <c r="C327" s="2"/>
      <c r="D327" s="2"/>
      <c r="E327" s="2"/>
      <c r="F327" s="5"/>
      <c r="G327" s="5"/>
      <c r="K327" s="12"/>
    </row>
    <row r="328" spans="1:11" x14ac:dyDescent="0.2">
      <c r="A328" s="2"/>
      <c r="B328" s="2"/>
      <c r="C328" s="2"/>
      <c r="D328" s="2"/>
      <c r="E328" s="2"/>
      <c r="F328" s="5"/>
      <c r="G328" s="5"/>
      <c r="K328" s="12"/>
    </row>
    <row r="329" spans="1:11" x14ac:dyDescent="0.2">
      <c r="A329" s="2"/>
      <c r="B329" s="2"/>
      <c r="C329" s="2"/>
      <c r="D329" s="2"/>
      <c r="E329" s="2"/>
      <c r="F329" s="5"/>
      <c r="G329" s="5"/>
      <c r="K329" s="12"/>
    </row>
    <row r="330" spans="1:11" x14ac:dyDescent="0.2">
      <c r="A330" s="2"/>
      <c r="B330" s="2"/>
      <c r="C330" s="2"/>
      <c r="D330" s="2"/>
      <c r="E330" s="2"/>
      <c r="F330" s="5"/>
      <c r="G330" s="5"/>
      <c r="K330" s="12"/>
    </row>
    <row r="331" spans="1:11" x14ac:dyDescent="0.2">
      <c r="A331" s="2"/>
      <c r="B331" s="2"/>
      <c r="C331" s="2"/>
      <c r="D331" s="2"/>
      <c r="E331" s="2"/>
      <c r="F331" s="5"/>
      <c r="G331" s="5"/>
      <c r="K331" s="12"/>
    </row>
    <row r="332" spans="1:11" x14ac:dyDescent="0.2">
      <c r="A332" s="2"/>
      <c r="B332" s="2"/>
      <c r="C332" s="2"/>
      <c r="D332" s="2"/>
      <c r="E332" s="2"/>
      <c r="F332" s="5"/>
      <c r="G332" s="5"/>
      <c r="K332" s="12"/>
    </row>
    <row r="333" spans="1:11" x14ac:dyDescent="0.2">
      <c r="A333" s="2"/>
      <c r="B333" s="2"/>
      <c r="C333" s="2"/>
      <c r="D333" s="2"/>
      <c r="E333" s="2"/>
      <c r="F333" s="5"/>
      <c r="G333" s="5"/>
      <c r="K333" s="12"/>
    </row>
    <row r="334" spans="1:11" x14ac:dyDescent="0.2">
      <c r="A334" s="2"/>
      <c r="B334" s="2"/>
      <c r="C334" s="2"/>
      <c r="D334" s="2"/>
      <c r="E334" s="2"/>
      <c r="F334" s="5"/>
      <c r="G334" s="5"/>
      <c r="K334" s="12"/>
    </row>
    <row r="335" spans="1:11" x14ac:dyDescent="0.2">
      <c r="A335" s="2"/>
      <c r="B335" s="2"/>
      <c r="C335" s="2"/>
      <c r="D335" s="2"/>
      <c r="E335" s="2"/>
      <c r="F335" s="5"/>
      <c r="G335" s="5"/>
      <c r="K335" s="12"/>
    </row>
    <row r="336" spans="1:11" x14ac:dyDescent="0.2">
      <c r="A336" s="2"/>
      <c r="B336" s="2"/>
      <c r="C336" s="2"/>
      <c r="D336" s="2"/>
      <c r="E336" s="2"/>
      <c r="F336" s="5"/>
      <c r="G336" s="5"/>
      <c r="K336" s="12"/>
    </row>
    <row r="337" spans="1:11" x14ac:dyDescent="0.2">
      <c r="A337" s="2"/>
      <c r="B337" s="2"/>
      <c r="C337" s="2"/>
      <c r="D337" s="2"/>
      <c r="E337" s="2"/>
      <c r="F337" s="5"/>
      <c r="G337" s="5"/>
      <c r="K337" s="12"/>
    </row>
    <row r="338" spans="1:11" x14ac:dyDescent="0.2">
      <c r="A338" s="2"/>
      <c r="B338" s="2"/>
      <c r="C338" s="2"/>
      <c r="D338" s="2"/>
      <c r="E338" s="2"/>
      <c r="F338" s="5"/>
      <c r="G338" s="5"/>
      <c r="K338" s="12"/>
    </row>
    <row r="339" spans="1:11" x14ac:dyDescent="0.2">
      <c r="A339" s="2"/>
      <c r="B339" s="2"/>
      <c r="C339" s="2"/>
      <c r="D339" s="2"/>
      <c r="E339" s="2"/>
      <c r="F339" s="5"/>
      <c r="G339" s="5"/>
      <c r="K339" s="12"/>
    </row>
    <row r="340" spans="1:11" x14ac:dyDescent="0.2">
      <c r="A340" s="2"/>
      <c r="B340" s="2"/>
      <c r="C340" s="2"/>
      <c r="D340" s="2"/>
      <c r="E340" s="2"/>
      <c r="F340" s="5"/>
      <c r="G340" s="5"/>
      <c r="K340" s="12"/>
    </row>
    <row r="341" spans="1:11" x14ac:dyDescent="0.2">
      <c r="A341" s="2"/>
      <c r="B341" s="2"/>
      <c r="C341" s="2"/>
      <c r="D341" s="2"/>
      <c r="E341" s="2"/>
      <c r="F341" s="5"/>
      <c r="G341" s="5"/>
      <c r="K341" s="12"/>
    </row>
    <row r="342" spans="1:11" x14ac:dyDescent="0.2">
      <c r="A342" s="2"/>
      <c r="B342" s="2"/>
      <c r="C342" s="2"/>
      <c r="D342" s="2"/>
      <c r="E342" s="2"/>
      <c r="F342" s="5"/>
      <c r="G342" s="5"/>
      <c r="K342" s="12"/>
    </row>
    <row r="343" spans="1:11" x14ac:dyDescent="0.2">
      <c r="A343" s="2"/>
      <c r="B343" s="2"/>
      <c r="C343" s="2"/>
      <c r="D343" s="2"/>
      <c r="E343" s="2"/>
      <c r="F343" s="5"/>
      <c r="G343" s="5"/>
      <c r="K343" s="12"/>
    </row>
    <row r="344" spans="1:11" x14ac:dyDescent="0.2">
      <c r="A344" s="2"/>
      <c r="B344" s="2"/>
      <c r="C344" s="2"/>
      <c r="D344" s="2"/>
      <c r="E344" s="2"/>
      <c r="F344" s="5"/>
      <c r="G344" s="5"/>
      <c r="K344" s="12"/>
    </row>
    <row r="345" spans="1:11" x14ac:dyDescent="0.2">
      <c r="A345" s="2"/>
      <c r="B345" s="2"/>
      <c r="C345" s="2"/>
      <c r="D345" s="2"/>
      <c r="E345" s="2"/>
      <c r="F345" s="5"/>
      <c r="G345" s="5"/>
      <c r="K345" s="12"/>
    </row>
    <row r="346" spans="1:11" x14ac:dyDescent="0.2">
      <c r="A346" s="2"/>
      <c r="B346" s="2"/>
      <c r="C346" s="2"/>
      <c r="D346" s="2"/>
      <c r="E346" s="2"/>
      <c r="F346" s="5"/>
      <c r="G346" s="5"/>
      <c r="K346" s="12"/>
    </row>
    <row r="347" spans="1:11" x14ac:dyDescent="0.2">
      <c r="A347" s="2"/>
      <c r="B347" s="2"/>
      <c r="C347" s="2"/>
      <c r="D347" s="2"/>
      <c r="E347" s="2"/>
      <c r="F347" s="5"/>
      <c r="G347" s="5"/>
      <c r="K347" s="12"/>
    </row>
    <row r="348" spans="1:11" x14ac:dyDescent="0.2">
      <c r="A348" s="2"/>
      <c r="B348" s="2"/>
      <c r="C348" s="2"/>
      <c r="D348" s="2"/>
      <c r="E348" s="2"/>
      <c r="F348" s="5"/>
      <c r="G348" s="5"/>
      <c r="K348" s="12"/>
    </row>
    <row r="349" spans="1:11" x14ac:dyDescent="0.2">
      <c r="A349" s="2"/>
      <c r="B349" s="2"/>
      <c r="C349" s="2"/>
      <c r="D349" s="2"/>
      <c r="E349" s="2"/>
      <c r="F349" s="5"/>
      <c r="G349" s="5"/>
      <c r="K349" s="12"/>
    </row>
    <row r="350" spans="1:11" x14ac:dyDescent="0.2">
      <c r="A350" s="2"/>
      <c r="B350" s="2"/>
      <c r="C350" s="2"/>
      <c r="D350" s="2"/>
      <c r="E350" s="2"/>
      <c r="F350" s="5"/>
      <c r="G350" s="5"/>
      <c r="K350" s="12"/>
    </row>
    <row r="351" spans="1:11" x14ac:dyDescent="0.2">
      <c r="A351" s="2"/>
      <c r="B351" s="2"/>
      <c r="C351" s="2"/>
      <c r="D351" s="2"/>
      <c r="E351" s="2"/>
      <c r="F351" s="5"/>
      <c r="G351" s="5"/>
      <c r="K351" s="12"/>
    </row>
    <row r="352" spans="1:11" x14ac:dyDescent="0.2">
      <c r="A352" s="2"/>
      <c r="B352" s="2"/>
      <c r="C352" s="2"/>
      <c r="D352" s="2"/>
      <c r="E352" s="2"/>
      <c r="F352" s="5"/>
      <c r="G352" s="5"/>
      <c r="K352" s="12"/>
    </row>
    <row r="353" spans="1:11" x14ac:dyDescent="0.2">
      <c r="A353" s="2"/>
      <c r="B353" s="2"/>
      <c r="C353" s="2"/>
      <c r="D353" s="2"/>
      <c r="E353" s="2"/>
      <c r="F353" s="5"/>
      <c r="G353" s="5"/>
      <c r="K353" s="12"/>
    </row>
    <row r="354" spans="1:11" x14ac:dyDescent="0.2">
      <c r="A354" s="2"/>
      <c r="B354" s="2"/>
      <c r="C354" s="2"/>
      <c r="D354" s="2"/>
      <c r="E354" s="2"/>
      <c r="F354" s="5"/>
      <c r="G354" s="5"/>
      <c r="K354" s="12"/>
    </row>
    <row r="355" spans="1:11" x14ac:dyDescent="0.2">
      <c r="A355" s="2"/>
      <c r="B355" s="2"/>
      <c r="C355" s="2"/>
      <c r="D355" s="2"/>
      <c r="E355" s="2"/>
      <c r="F355" s="5"/>
      <c r="G355" s="5"/>
      <c r="K355" s="12"/>
    </row>
    <row r="356" spans="1:11" x14ac:dyDescent="0.2">
      <c r="A356" s="2"/>
      <c r="B356" s="2"/>
      <c r="C356" s="2"/>
      <c r="D356" s="2"/>
      <c r="E356" s="2"/>
      <c r="F356" s="5"/>
      <c r="G356" s="5"/>
      <c r="K356" s="12"/>
    </row>
    <row r="357" spans="1:11" x14ac:dyDescent="0.2">
      <c r="A357" s="2"/>
      <c r="B357" s="2"/>
      <c r="C357" s="2"/>
      <c r="D357" s="2"/>
      <c r="E357" s="2"/>
      <c r="F357" s="5"/>
      <c r="G357" s="5"/>
      <c r="K357" s="12"/>
    </row>
    <row r="358" spans="1:11" x14ac:dyDescent="0.2">
      <c r="A358" s="2"/>
      <c r="B358" s="2"/>
      <c r="C358" s="2"/>
      <c r="D358" s="2"/>
      <c r="E358" s="2"/>
      <c r="F358" s="5"/>
      <c r="G358" s="5"/>
      <c r="K358" s="12"/>
    </row>
    <row r="359" spans="1:11" x14ac:dyDescent="0.2">
      <c r="A359" s="2"/>
      <c r="B359" s="2"/>
      <c r="C359" s="2"/>
      <c r="D359" s="2"/>
      <c r="E359" s="2"/>
      <c r="F359" s="5"/>
      <c r="G359" s="5"/>
      <c r="K359" s="12"/>
    </row>
    <row r="360" spans="1:11" x14ac:dyDescent="0.2">
      <c r="A360" s="2"/>
      <c r="B360" s="2"/>
      <c r="C360" s="2"/>
      <c r="D360" s="2"/>
      <c r="E360" s="2"/>
      <c r="F360" s="5"/>
      <c r="G360" s="5"/>
      <c r="K360" s="12"/>
    </row>
    <row r="361" spans="1:11" x14ac:dyDescent="0.2">
      <c r="A361" s="2"/>
      <c r="B361" s="2"/>
      <c r="C361" s="2"/>
      <c r="D361" s="2"/>
      <c r="E361" s="2"/>
      <c r="F361" s="5"/>
      <c r="G361" s="5"/>
      <c r="K361" s="12"/>
    </row>
    <row r="362" spans="1:11" x14ac:dyDescent="0.2">
      <c r="A362" s="2"/>
      <c r="B362" s="2"/>
      <c r="C362" s="2"/>
      <c r="D362" s="2"/>
      <c r="E362" s="2"/>
      <c r="F362" s="5"/>
      <c r="G362" s="5"/>
      <c r="K362" s="12"/>
    </row>
    <row r="363" spans="1:11" x14ac:dyDescent="0.2">
      <c r="A363" s="2"/>
      <c r="B363" s="2"/>
      <c r="C363" s="2"/>
      <c r="D363" s="2"/>
      <c r="E363" s="2"/>
      <c r="F363" s="5"/>
      <c r="G363" s="5"/>
      <c r="K363" s="12"/>
    </row>
    <row r="364" spans="1:11" x14ac:dyDescent="0.2">
      <c r="A364" s="2"/>
      <c r="B364" s="2"/>
      <c r="C364" s="2"/>
      <c r="D364" s="2"/>
      <c r="E364" s="2"/>
      <c r="F364" s="5"/>
      <c r="G364" s="5"/>
      <c r="K364" s="12"/>
    </row>
    <row r="365" spans="1:11" x14ac:dyDescent="0.2">
      <c r="A365" s="2"/>
      <c r="B365" s="2"/>
      <c r="C365" s="2"/>
      <c r="D365" s="2"/>
      <c r="E365" s="2"/>
      <c r="F365" s="5"/>
      <c r="G365" s="5"/>
      <c r="K365" s="12"/>
    </row>
    <row r="366" spans="1:11" x14ac:dyDescent="0.2">
      <c r="A366" s="2"/>
      <c r="B366" s="2"/>
      <c r="C366" s="2"/>
      <c r="D366" s="2"/>
      <c r="E366" s="2"/>
      <c r="F366" s="5"/>
      <c r="G366" s="5"/>
      <c r="K366" s="12"/>
    </row>
    <row r="367" spans="1:11" x14ac:dyDescent="0.2">
      <c r="A367" s="2"/>
      <c r="B367" s="2"/>
      <c r="C367" s="2"/>
      <c r="D367" s="2"/>
      <c r="E367" s="2"/>
      <c r="F367" s="5"/>
      <c r="G367" s="5"/>
      <c r="K367" s="12"/>
    </row>
    <row r="368" spans="1:11" x14ac:dyDescent="0.2">
      <c r="A368" s="2"/>
      <c r="B368" s="2"/>
      <c r="C368" s="2"/>
      <c r="D368" s="2"/>
      <c r="E368" s="2"/>
      <c r="F368" s="5"/>
      <c r="G368" s="5"/>
      <c r="K368" s="12"/>
    </row>
    <row r="369" spans="1:11" x14ac:dyDescent="0.2">
      <c r="A369" s="2"/>
      <c r="B369" s="2"/>
      <c r="C369" s="2"/>
      <c r="D369" s="2"/>
      <c r="E369" s="2"/>
      <c r="F369" s="5"/>
      <c r="G369" s="5"/>
      <c r="K369" s="12"/>
    </row>
    <row r="370" spans="1:11" x14ac:dyDescent="0.2">
      <c r="A370" s="2"/>
      <c r="B370" s="2"/>
      <c r="C370" s="2"/>
      <c r="D370" s="2"/>
      <c r="E370" s="2"/>
      <c r="F370" s="5"/>
      <c r="G370" s="5"/>
      <c r="K370" s="12"/>
    </row>
    <row r="371" spans="1:11" x14ac:dyDescent="0.2">
      <c r="A371" s="2"/>
      <c r="B371" s="2"/>
      <c r="C371" s="2"/>
      <c r="D371" s="2"/>
      <c r="E371" s="2"/>
      <c r="F371" s="5"/>
      <c r="G371" s="5"/>
      <c r="K371" s="12"/>
    </row>
    <row r="372" spans="1:11" x14ac:dyDescent="0.2">
      <c r="A372" s="2"/>
      <c r="B372" s="2"/>
      <c r="C372" s="2"/>
      <c r="D372" s="2"/>
      <c r="E372" s="2"/>
      <c r="F372" s="5"/>
      <c r="G372" s="5"/>
      <c r="K372" s="12"/>
    </row>
    <row r="373" spans="1:11" x14ac:dyDescent="0.2">
      <c r="A373" s="2"/>
      <c r="B373" s="2"/>
      <c r="C373" s="2"/>
      <c r="D373" s="2"/>
      <c r="E373" s="2"/>
      <c r="F373" s="5"/>
      <c r="G373" s="5"/>
      <c r="K373" s="12"/>
    </row>
    <row r="374" spans="1:11" x14ac:dyDescent="0.2">
      <c r="A374" s="2"/>
      <c r="B374" s="2"/>
      <c r="C374" s="2"/>
      <c r="D374" s="2"/>
      <c r="E374" s="2"/>
      <c r="F374" s="5"/>
      <c r="G374" s="5"/>
      <c r="K374" s="12"/>
    </row>
    <row r="375" spans="1:11" x14ac:dyDescent="0.2">
      <c r="A375" s="2"/>
      <c r="B375" s="2"/>
      <c r="C375" s="2"/>
      <c r="D375" s="2"/>
      <c r="E375" s="2"/>
      <c r="F375" s="5"/>
      <c r="G375" s="5"/>
      <c r="K375" s="12"/>
    </row>
    <row r="376" spans="1:11" x14ac:dyDescent="0.2">
      <c r="A376" s="2"/>
      <c r="B376" s="2"/>
      <c r="C376" s="2"/>
      <c r="D376" s="2"/>
      <c r="E376" s="2"/>
      <c r="F376" s="5"/>
      <c r="G376" s="5"/>
      <c r="K376" s="12"/>
    </row>
    <row r="377" spans="1:11" x14ac:dyDescent="0.2">
      <c r="A377" s="2"/>
      <c r="B377" s="2"/>
      <c r="C377" s="2"/>
      <c r="D377" s="2"/>
      <c r="E377" s="2"/>
      <c r="F377" s="5"/>
      <c r="G377" s="5"/>
      <c r="K377" s="12"/>
    </row>
    <row r="378" spans="1:11" x14ac:dyDescent="0.2">
      <c r="A378" s="2"/>
      <c r="B378" s="2"/>
      <c r="C378" s="2"/>
      <c r="D378" s="2"/>
      <c r="E378" s="2"/>
      <c r="F378" s="5"/>
      <c r="G378" s="5"/>
      <c r="K378" s="12"/>
    </row>
    <row r="379" spans="1:11" x14ac:dyDescent="0.2">
      <c r="A379" s="2"/>
      <c r="B379" s="2"/>
      <c r="C379" s="2"/>
      <c r="D379" s="2"/>
      <c r="E379" s="2"/>
      <c r="F379" s="5"/>
      <c r="G379" s="5"/>
      <c r="K379" s="12"/>
    </row>
    <row r="380" spans="1:11" x14ac:dyDescent="0.2">
      <c r="A380" s="2"/>
      <c r="B380" s="2"/>
      <c r="C380" s="2"/>
      <c r="D380" s="2"/>
      <c r="E380" s="2"/>
      <c r="F380" s="5"/>
      <c r="G380" s="5"/>
      <c r="K380" s="12"/>
    </row>
    <row r="381" spans="1:11" x14ac:dyDescent="0.2">
      <c r="A381" s="2"/>
      <c r="B381" s="2"/>
      <c r="C381" s="2"/>
      <c r="D381" s="2"/>
      <c r="E381" s="2"/>
      <c r="F381" s="5"/>
      <c r="G381" s="5"/>
      <c r="K381" s="12"/>
    </row>
    <row r="382" spans="1:11" x14ac:dyDescent="0.2">
      <c r="A382" s="2"/>
      <c r="B382" s="2"/>
      <c r="C382" s="2"/>
      <c r="D382" s="2"/>
      <c r="E382" s="2"/>
      <c r="F382" s="5"/>
      <c r="G382" s="5"/>
      <c r="K382" s="12"/>
    </row>
    <row r="383" spans="1:11" x14ac:dyDescent="0.2">
      <c r="A383" s="2"/>
      <c r="B383" s="2"/>
      <c r="C383" s="2"/>
      <c r="D383" s="2"/>
      <c r="E383" s="2"/>
      <c r="F383" s="5"/>
      <c r="G383" s="5"/>
      <c r="K383" s="12"/>
    </row>
    <row r="384" spans="1:11" x14ac:dyDescent="0.2">
      <c r="A384" s="2"/>
      <c r="B384" s="2"/>
      <c r="C384" s="2"/>
      <c r="D384" s="2"/>
      <c r="E384" s="2"/>
      <c r="F384" s="5"/>
      <c r="G384" s="5"/>
      <c r="K384" s="12"/>
    </row>
    <row r="385" spans="1:11" x14ac:dyDescent="0.2">
      <c r="A385" s="2"/>
      <c r="B385" s="2"/>
      <c r="C385" s="2"/>
      <c r="D385" s="2"/>
      <c r="E385" s="2"/>
      <c r="F385" s="5"/>
      <c r="G385" s="5"/>
      <c r="K385" s="12"/>
    </row>
    <row r="386" spans="1:11" x14ac:dyDescent="0.2">
      <c r="A386" s="2"/>
      <c r="B386" s="2"/>
      <c r="C386" s="2"/>
      <c r="D386" s="2"/>
      <c r="E386" s="2"/>
      <c r="F386" s="5"/>
      <c r="G386" s="5"/>
      <c r="K386" s="12"/>
    </row>
    <row r="387" spans="1:11" x14ac:dyDescent="0.2">
      <c r="A387" s="2"/>
      <c r="B387" s="2"/>
      <c r="C387" s="2"/>
      <c r="D387" s="2"/>
      <c r="E387" s="2"/>
      <c r="F387" s="5"/>
      <c r="G387" s="5"/>
      <c r="K387" s="12"/>
    </row>
    <row r="388" spans="1:11" x14ac:dyDescent="0.2">
      <c r="A388" s="2"/>
      <c r="B388" s="2"/>
      <c r="C388" s="2"/>
      <c r="D388" s="2"/>
      <c r="E388" s="2"/>
      <c r="F388" s="5"/>
      <c r="G388" s="5"/>
      <c r="K388" s="12"/>
    </row>
    <row r="389" spans="1:11" x14ac:dyDescent="0.2">
      <c r="A389" s="2"/>
      <c r="B389" s="2"/>
      <c r="C389" s="2"/>
      <c r="D389" s="2"/>
      <c r="E389" s="2"/>
      <c r="F389" s="5"/>
      <c r="G389" s="5"/>
      <c r="K389" s="12"/>
    </row>
    <row r="390" spans="1:11" x14ac:dyDescent="0.2">
      <c r="A390" s="2"/>
      <c r="B390" s="2"/>
      <c r="C390" s="2"/>
      <c r="D390" s="2"/>
      <c r="E390" s="2"/>
      <c r="F390" s="5"/>
      <c r="G390" s="5"/>
      <c r="K390" s="12"/>
    </row>
    <row r="391" spans="1:11" x14ac:dyDescent="0.2">
      <c r="A391" s="2"/>
      <c r="B391" s="2"/>
      <c r="C391" s="2"/>
      <c r="D391" s="2"/>
      <c r="E391" s="2"/>
      <c r="F391" s="5"/>
      <c r="G391" s="5"/>
      <c r="K391" s="12"/>
    </row>
    <row r="392" spans="1:11" x14ac:dyDescent="0.2">
      <c r="A392" s="2"/>
      <c r="B392" s="2"/>
      <c r="C392" s="2"/>
      <c r="D392" s="2"/>
      <c r="E392" s="2"/>
      <c r="F392" s="5"/>
      <c r="G392" s="5"/>
      <c r="K392" s="12"/>
    </row>
    <row r="393" spans="1:11" x14ac:dyDescent="0.2">
      <c r="A393" s="2"/>
      <c r="B393" s="2"/>
      <c r="C393" s="2"/>
      <c r="D393" s="2"/>
      <c r="E393" s="2"/>
      <c r="F393" s="5"/>
      <c r="G393" s="5"/>
      <c r="K393" s="12"/>
    </row>
    <row r="394" spans="1:11" x14ac:dyDescent="0.2">
      <c r="A394" s="2"/>
      <c r="B394" s="2"/>
      <c r="C394" s="2"/>
      <c r="D394" s="2"/>
      <c r="E394" s="2"/>
      <c r="F394" s="5"/>
      <c r="G394" s="5"/>
      <c r="K394" s="12"/>
    </row>
    <row r="395" spans="1:11" x14ac:dyDescent="0.2">
      <c r="A395" s="2"/>
      <c r="B395" s="2"/>
      <c r="C395" s="2"/>
      <c r="D395" s="2"/>
      <c r="E395" s="2"/>
      <c r="F395" s="5"/>
      <c r="G395" s="5"/>
      <c r="K395" s="12"/>
    </row>
    <row r="396" spans="1:11" x14ac:dyDescent="0.2">
      <c r="A396" s="2"/>
      <c r="B396" s="2"/>
      <c r="C396" s="2"/>
      <c r="D396" s="2"/>
      <c r="E396" s="2"/>
      <c r="F396" s="5"/>
      <c r="G396" s="5"/>
      <c r="K396" s="12"/>
    </row>
    <row r="397" spans="1:11" x14ac:dyDescent="0.2">
      <c r="A397" s="2"/>
      <c r="B397" s="2"/>
      <c r="C397" s="2"/>
      <c r="D397" s="2"/>
      <c r="E397" s="2"/>
      <c r="F397" s="5"/>
      <c r="G397" s="5"/>
      <c r="K397" s="12"/>
    </row>
    <row r="398" spans="1:11" x14ac:dyDescent="0.2">
      <c r="A398" s="2"/>
      <c r="B398" s="2"/>
      <c r="C398" s="2"/>
      <c r="D398" s="2"/>
      <c r="E398" s="2"/>
      <c r="F398" s="5"/>
      <c r="G398" s="5"/>
      <c r="K398" s="12"/>
    </row>
    <row r="399" spans="1:11" x14ac:dyDescent="0.2">
      <c r="A399" s="2"/>
      <c r="B399" s="2"/>
      <c r="C399" s="2"/>
      <c r="D399" s="2"/>
      <c r="E399" s="2"/>
      <c r="F399" s="5"/>
      <c r="G399" s="5"/>
      <c r="K399" s="12"/>
    </row>
    <row r="400" spans="1:11" x14ac:dyDescent="0.2">
      <c r="A400" s="2"/>
      <c r="B400" s="2"/>
      <c r="C400" s="2"/>
      <c r="D400" s="2"/>
      <c r="E400" s="2"/>
      <c r="F400" s="5"/>
      <c r="G400" s="5"/>
      <c r="K400" s="12"/>
    </row>
    <row r="401" spans="1:11" x14ac:dyDescent="0.2">
      <c r="A401" s="2"/>
      <c r="B401" s="2"/>
      <c r="C401" s="2"/>
      <c r="D401" s="2"/>
      <c r="E401" s="2"/>
      <c r="F401" s="5"/>
      <c r="G401" s="5"/>
      <c r="K401" s="12"/>
    </row>
    <row r="402" spans="1:11" x14ac:dyDescent="0.2">
      <c r="A402" s="2"/>
      <c r="B402" s="2"/>
      <c r="C402" s="2"/>
      <c r="D402" s="2"/>
      <c r="E402" s="2"/>
      <c r="F402" s="5"/>
      <c r="G402" s="5"/>
      <c r="K402" s="12"/>
    </row>
    <row r="403" spans="1:11" x14ac:dyDescent="0.2">
      <c r="A403" s="2"/>
      <c r="B403" s="2"/>
      <c r="C403" s="2"/>
      <c r="D403" s="2"/>
      <c r="E403" s="2"/>
      <c r="F403" s="5"/>
      <c r="G403" s="5"/>
      <c r="K403" s="12"/>
    </row>
    <row r="404" spans="1:11" x14ac:dyDescent="0.2">
      <c r="A404" s="2"/>
      <c r="B404" s="2"/>
      <c r="C404" s="2"/>
      <c r="D404" s="2"/>
      <c r="E404" s="2"/>
      <c r="F404" s="5"/>
      <c r="G404" s="5"/>
      <c r="K404" s="12"/>
    </row>
    <row r="405" spans="1:11" x14ac:dyDescent="0.2">
      <c r="A405" s="2"/>
      <c r="B405" s="2"/>
      <c r="C405" s="2"/>
      <c r="D405" s="2"/>
      <c r="E405" s="2"/>
      <c r="F405" s="5"/>
      <c r="G405" s="5"/>
      <c r="K405" s="12"/>
    </row>
    <row r="406" spans="1:11" x14ac:dyDescent="0.2">
      <c r="A406" s="2"/>
      <c r="B406" s="2"/>
      <c r="C406" s="2"/>
      <c r="D406" s="2"/>
      <c r="E406" s="2"/>
      <c r="F406" s="5"/>
      <c r="G406" s="5"/>
      <c r="K406" s="12"/>
    </row>
    <row r="407" spans="1:11" x14ac:dyDescent="0.2">
      <c r="A407" s="2"/>
      <c r="B407" s="2"/>
      <c r="C407" s="2"/>
      <c r="D407" s="2"/>
      <c r="E407" s="2"/>
      <c r="F407" s="5"/>
      <c r="G407" s="5"/>
      <c r="K407" s="12"/>
    </row>
    <row r="408" spans="1:11" x14ac:dyDescent="0.2">
      <c r="A408" s="2"/>
      <c r="B408" s="2"/>
      <c r="C408" s="2"/>
      <c r="D408" s="2"/>
      <c r="E408" s="2"/>
      <c r="F408" s="5"/>
      <c r="G408" s="5"/>
      <c r="K408" s="12"/>
    </row>
    <row r="409" spans="1:11" x14ac:dyDescent="0.2">
      <c r="A409" s="2"/>
      <c r="B409" s="2"/>
      <c r="C409" s="2"/>
      <c r="D409" s="2"/>
      <c r="E409" s="2"/>
      <c r="F409" s="5"/>
      <c r="G409" s="5"/>
      <c r="K409" s="12"/>
    </row>
    <row r="410" spans="1:11" x14ac:dyDescent="0.2">
      <c r="A410" s="2"/>
      <c r="B410" s="2"/>
      <c r="C410" s="2"/>
      <c r="D410" s="2"/>
      <c r="E410" s="2"/>
      <c r="F410" s="5"/>
      <c r="G410" s="5"/>
      <c r="K410" s="12"/>
    </row>
    <row r="411" spans="1:11" x14ac:dyDescent="0.2">
      <c r="A411" s="2"/>
      <c r="B411" s="2"/>
      <c r="C411" s="2"/>
      <c r="D411" s="2"/>
      <c r="E411" s="2"/>
      <c r="F411" s="5"/>
      <c r="G411" s="5"/>
      <c r="K411" s="12"/>
    </row>
    <row r="412" spans="1:11" x14ac:dyDescent="0.2">
      <c r="A412" s="2"/>
      <c r="B412" s="2"/>
      <c r="C412" s="2"/>
      <c r="D412" s="2"/>
      <c r="E412" s="2"/>
      <c r="F412" s="5"/>
      <c r="G412" s="5"/>
      <c r="K412" s="12"/>
    </row>
    <row r="413" spans="1:11" x14ac:dyDescent="0.2">
      <c r="A413" s="2"/>
      <c r="B413" s="2"/>
      <c r="C413" s="2"/>
      <c r="D413" s="2"/>
      <c r="E413" s="2"/>
      <c r="F413" s="5"/>
      <c r="G413" s="5"/>
      <c r="K413" s="12"/>
    </row>
    <row r="414" spans="1:11" x14ac:dyDescent="0.2">
      <c r="A414" s="2"/>
      <c r="B414" s="2"/>
      <c r="C414" s="2"/>
      <c r="D414" s="2"/>
      <c r="E414" s="2"/>
      <c r="F414" s="5"/>
      <c r="G414" s="5"/>
      <c r="K414" s="12"/>
    </row>
    <row r="415" spans="1:11" x14ac:dyDescent="0.2">
      <c r="A415" s="2"/>
      <c r="B415" s="2"/>
      <c r="C415" s="2"/>
      <c r="D415" s="2"/>
      <c r="E415" s="2"/>
      <c r="F415" s="5"/>
      <c r="G415" s="5"/>
      <c r="K415" s="12"/>
    </row>
    <row r="416" spans="1:11" x14ac:dyDescent="0.2">
      <c r="A416" s="2"/>
      <c r="B416" s="2"/>
      <c r="C416" s="2"/>
      <c r="D416" s="2"/>
      <c r="E416" s="2"/>
      <c r="F416" s="5"/>
      <c r="G416" s="5"/>
      <c r="K416" s="12"/>
    </row>
    <row r="417" spans="1:11" x14ac:dyDescent="0.2">
      <c r="A417" s="2"/>
      <c r="B417" s="2"/>
      <c r="C417" s="2"/>
      <c r="D417" s="2"/>
      <c r="E417" s="2"/>
      <c r="F417" s="5"/>
      <c r="G417" s="5"/>
      <c r="K417" s="12"/>
    </row>
    <row r="418" spans="1:11" x14ac:dyDescent="0.2">
      <c r="A418" s="2"/>
      <c r="B418" s="2"/>
      <c r="C418" s="2"/>
      <c r="D418" s="2"/>
      <c r="E418" s="2"/>
      <c r="F418" s="5"/>
      <c r="G418" s="5"/>
      <c r="K418" s="12"/>
    </row>
    <row r="419" spans="1:11" x14ac:dyDescent="0.2">
      <c r="A419" s="2"/>
      <c r="B419" s="2"/>
      <c r="C419" s="2"/>
      <c r="D419" s="2"/>
      <c r="E419" s="2"/>
      <c r="F419" s="5"/>
      <c r="G419" s="5"/>
      <c r="K419" s="12"/>
    </row>
    <row r="420" spans="1:11" x14ac:dyDescent="0.2">
      <c r="A420" s="2"/>
      <c r="B420" s="2"/>
      <c r="C420" s="2"/>
      <c r="D420" s="2"/>
      <c r="E420" s="2"/>
      <c r="F420" s="5"/>
      <c r="G420" s="5"/>
      <c r="K420" s="12"/>
    </row>
    <row r="421" spans="1:11" x14ac:dyDescent="0.2">
      <c r="A421" s="2"/>
      <c r="B421" s="2"/>
      <c r="C421" s="2"/>
      <c r="D421" s="2"/>
      <c r="E421" s="2"/>
      <c r="F421" s="5"/>
      <c r="G421" s="5"/>
      <c r="K421" s="12"/>
    </row>
    <row r="422" spans="1:11" x14ac:dyDescent="0.2">
      <c r="A422" s="2"/>
      <c r="B422" s="2"/>
      <c r="C422" s="2"/>
      <c r="D422" s="2"/>
      <c r="E422" s="2"/>
      <c r="F422" s="5"/>
      <c r="G422" s="5"/>
      <c r="K422" s="12"/>
    </row>
    <row r="423" spans="1:11" x14ac:dyDescent="0.2">
      <c r="A423" s="2"/>
      <c r="B423" s="2"/>
      <c r="C423" s="2"/>
      <c r="D423" s="2"/>
      <c r="E423" s="2"/>
      <c r="F423" s="5"/>
      <c r="G423" s="5"/>
      <c r="K423" s="12"/>
    </row>
    <row r="424" spans="1:11" x14ac:dyDescent="0.2">
      <c r="A424" s="2"/>
      <c r="B424" s="2"/>
      <c r="C424" s="2"/>
      <c r="D424" s="2"/>
      <c r="E424" s="2"/>
      <c r="F424" s="5"/>
      <c r="G424" s="5"/>
      <c r="K424" s="12"/>
    </row>
    <row r="425" spans="1:11" x14ac:dyDescent="0.2">
      <c r="A425" s="2"/>
      <c r="B425" s="2"/>
      <c r="C425" s="2"/>
      <c r="D425" s="2"/>
      <c r="E425" s="2"/>
      <c r="F425" s="5"/>
      <c r="G425" s="5"/>
      <c r="K425" s="12"/>
    </row>
    <row r="426" spans="1:11" x14ac:dyDescent="0.2">
      <c r="A426" s="2"/>
      <c r="B426" s="2"/>
      <c r="C426" s="2"/>
      <c r="D426" s="2"/>
      <c r="E426" s="2"/>
      <c r="F426" s="5"/>
      <c r="G426" s="5"/>
      <c r="K426" s="12"/>
    </row>
    <row r="427" spans="1:11" x14ac:dyDescent="0.2">
      <c r="A427" s="2"/>
      <c r="B427" s="2"/>
      <c r="C427" s="2"/>
      <c r="D427" s="2"/>
      <c r="E427" s="2"/>
      <c r="F427" s="5"/>
      <c r="G427" s="5"/>
      <c r="K427" s="12"/>
    </row>
    <row r="428" spans="1:11" x14ac:dyDescent="0.2">
      <c r="A428" s="2"/>
      <c r="B428" s="2"/>
      <c r="C428" s="2"/>
      <c r="D428" s="2"/>
      <c r="E428" s="2"/>
      <c r="F428" s="5"/>
      <c r="G428" s="5"/>
      <c r="K428" s="12"/>
    </row>
    <row r="429" spans="1:11" x14ac:dyDescent="0.2">
      <c r="A429" s="2"/>
      <c r="B429" s="2"/>
      <c r="C429" s="2"/>
      <c r="D429" s="2"/>
      <c r="E429" s="2"/>
      <c r="F429" s="5"/>
      <c r="G429" s="5"/>
      <c r="K429" s="12"/>
    </row>
    <row r="430" spans="1:11" x14ac:dyDescent="0.2">
      <c r="A430" s="2"/>
      <c r="B430" s="2"/>
      <c r="C430" s="2"/>
      <c r="D430" s="2"/>
      <c r="E430" s="2"/>
      <c r="F430" s="5"/>
      <c r="G430" s="5"/>
      <c r="K430" s="12"/>
    </row>
    <row r="431" spans="1:11" x14ac:dyDescent="0.2">
      <c r="A431" s="2"/>
      <c r="B431" s="2"/>
      <c r="C431" s="2"/>
      <c r="D431" s="2"/>
      <c r="E431" s="2"/>
      <c r="F431" s="5"/>
      <c r="G431" s="5"/>
      <c r="K431" s="12"/>
    </row>
    <row r="432" spans="1:11" x14ac:dyDescent="0.2">
      <c r="A432" s="2"/>
      <c r="B432" s="2"/>
      <c r="C432" s="2"/>
      <c r="D432" s="2"/>
      <c r="E432" s="2"/>
      <c r="F432" s="5"/>
      <c r="G432" s="5"/>
      <c r="K432" s="12"/>
    </row>
    <row r="433" spans="1:11" x14ac:dyDescent="0.2">
      <c r="A433" s="2"/>
      <c r="B433" s="2"/>
      <c r="C433" s="2"/>
      <c r="D433" s="2"/>
      <c r="E433" s="2"/>
      <c r="F433" s="5"/>
      <c r="G433" s="5"/>
      <c r="K433" s="12"/>
    </row>
    <row r="434" spans="1:11" x14ac:dyDescent="0.2">
      <c r="A434" s="2"/>
      <c r="B434" s="2"/>
      <c r="C434" s="2"/>
      <c r="D434" s="2"/>
      <c r="E434" s="2"/>
      <c r="F434" s="5"/>
      <c r="G434" s="5"/>
      <c r="K434" s="12"/>
    </row>
    <row r="435" spans="1:11" x14ac:dyDescent="0.2">
      <c r="A435" s="2"/>
      <c r="B435" s="2"/>
      <c r="C435" s="2"/>
      <c r="D435" s="2"/>
      <c r="E435" s="2"/>
      <c r="F435" s="5"/>
      <c r="G435" s="5"/>
      <c r="K435" s="12"/>
    </row>
    <row r="436" spans="1:11" x14ac:dyDescent="0.2">
      <c r="A436" s="2"/>
      <c r="B436" s="2"/>
      <c r="C436" s="2"/>
      <c r="D436" s="2"/>
      <c r="E436" s="2"/>
      <c r="F436" s="5"/>
      <c r="G436" s="5"/>
      <c r="K436" s="12"/>
    </row>
    <row r="437" spans="1:11" x14ac:dyDescent="0.2">
      <c r="A437" s="2"/>
      <c r="B437" s="2"/>
      <c r="C437" s="2"/>
      <c r="D437" s="2"/>
      <c r="E437" s="2"/>
      <c r="F437" s="5"/>
      <c r="G437" s="5"/>
      <c r="K437" s="12"/>
    </row>
    <row r="438" spans="1:11" x14ac:dyDescent="0.2">
      <c r="A438" s="2"/>
      <c r="B438" s="2"/>
      <c r="C438" s="2"/>
      <c r="D438" s="2"/>
      <c r="E438" s="2"/>
      <c r="F438" s="5"/>
      <c r="G438" s="5"/>
      <c r="K438" s="12"/>
    </row>
    <row r="439" spans="1:11" x14ac:dyDescent="0.2">
      <c r="A439" s="2"/>
      <c r="B439" s="2"/>
      <c r="C439" s="2"/>
      <c r="D439" s="2"/>
      <c r="E439" s="2"/>
      <c r="F439" s="5"/>
      <c r="G439" s="5"/>
      <c r="K439" s="12"/>
    </row>
    <row r="440" spans="1:11" x14ac:dyDescent="0.2">
      <c r="A440" s="2"/>
      <c r="B440" s="2"/>
      <c r="C440" s="2"/>
      <c r="D440" s="2"/>
      <c r="E440" s="2"/>
      <c r="F440" s="5"/>
      <c r="G440" s="5"/>
      <c r="K440" s="12"/>
    </row>
    <row r="441" spans="1:11" x14ac:dyDescent="0.2">
      <c r="A441" s="2"/>
      <c r="B441" s="2"/>
      <c r="C441" s="2"/>
      <c r="D441" s="2"/>
      <c r="E441" s="2"/>
      <c r="F441" s="5"/>
      <c r="G441" s="5"/>
      <c r="K441" s="12"/>
    </row>
    <row r="442" spans="1:11" x14ac:dyDescent="0.2">
      <c r="A442" s="2"/>
      <c r="B442" s="2"/>
      <c r="C442" s="2"/>
      <c r="D442" s="2"/>
      <c r="E442" s="2"/>
      <c r="F442" s="5"/>
      <c r="G442" s="5"/>
      <c r="K442" s="12"/>
    </row>
    <row r="443" spans="1:11" x14ac:dyDescent="0.2">
      <c r="A443" s="2"/>
      <c r="B443" s="2"/>
      <c r="C443" s="2"/>
      <c r="D443" s="2"/>
      <c r="E443" s="2"/>
      <c r="F443" s="5"/>
      <c r="G443" s="5"/>
      <c r="K443" s="12"/>
    </row>
    <row r="444" spans="1:11" x14ac:dyDescent="0.2">
      <c r="A444" s="2"/>
      <c r="B444" s="2"/>
      <c r="C444" s="2"/>
      <c r="D444" s="2"/>
      <c r="E444" s="2"/>
      <c r="F444" s="5"/>
      <c r="G444" s="5"/>
      <c r="K444" s="12"/>
    </row>
    <row r="445" spans="1:11" x14ac:dyDescent="0.2">
      <c r="A445" s="2"/>
      <c r="B445" s="2"/>
      <c r="C445" s="2"/>
      <c r="D445" s="2"/>
      <c r="E445" s="2"/>
      <c r="F445" s="5"/>
      <c r="G445" s="5"/>
      <c r="K445" s="12"/>
    </row>
    <row r="446" spans="1:11" x14ac:dyDescent="0.2">
      <c r="A446" s="2"/>
      <c r="B446" s="2"/>
      <c r="C446" s="2"/>
      <c r="D446" s="2"/>
      <c r="E446" s="2"/>
      <c r="F446" s="5"/>
      <c r="G446" s="5"/>
      <c r="K446" s="12"/>
    </row>
    <row r="447" spans="1:11" x14ac:dyDescent="0.2">
      <c r="A447" s="2"/>
      <c r="B447" s="2"/>
      <c r="C447" s="2"/>
      <c r="D447" s="2"/>
      <c r="E447" s="2"/>
      <c r="F447" s="5"/>
      <c r="G447" s="5"/>
      <c r="K447" s="12"/>
    </row>
    <row r="448" spans="1:11" x14ac:dyDescent="0.2">
      <c r="A448" s="2"/>
      <c r="B448" s="2"/>
      <c r="C448" s="2"/>
      <c r="D448" s="2"/>
      <c r="E448" s="2"/>
      <c r="F448" s="5"/>
      <c r="G448" s="5"/>
      <c r="K448" s="12"/>
    </row>
    <row r="449" spans="1:11" x14ac:dyDescent="0.2">
      <c r="A449" s="2"/>
      <c r="B449" s="2"/>
      <c r="C449" s="2"/>
      <c r="D449" s="2"/>
      <c r="E449" s="2"/>
      <c r="F449" s="5"/>
      <c r="G449" s="5"/>
      <c r="K449" s="12"/>
    </row>
    <row r="450" spans="1:11" x14ac:dyDescent="0.2">
      <c r="A450" s="2"/>
      <c r="B450" s="2"/>
      <c r="C450" s="2"/>
      <c r="D450" s="2"/>
      <c r="E450" s="2"/>
      <c r="F450" s="5"/>
      <c r="G450" s="5"/>
      <c r="K450" s="12"/>
    </row>
    <row r="451" spans="1:11" x14ac:dyDescent="0.2">
      <c r="A451" s="2"/>
      <c r="B451" s="2"/>
      <c r="C451" s="2"/>
      <c r="D451" s="2"/>
      <c r="E451" s="2"/>
      <c r="F451" s="5"/>
      <c r="G451" s="5"/>
      <c r="K451" s="12"/>
    </row>
    <row r="452" spans="1:11" x14ac:dyDescent="0.2">
      <c r="A452" s="2"/>
      <c r="B452" s="2"/>
      <c r="C452" s="2"/>
      <c r="D452" s="2"/>
      <c r="E452" s="2"/>
      <c r="F452" s="5"/>
      <c r="G452" s="5"/>
      <c r="K452" s="12"/>
    </row>
    <row r="453" spans="1:11" x14ac:dyDescent="0.2">
      <c r="A453" s="2"/>
      <c r="B453" s="2"/>
      <c r="C453" s="2"/>
      <c r="D453" s="2"/>
      <c r="E453" s="2"/>
      <c r="F453" s="5"/>
      <c r="G453" s="5"/>
      <c r="K453" s="12"/>
    </row>
    <row r="454" spans="1:11" x14ac:dyDescent="0.2">
      <c r="A454" s="2"/>
      <c r="B454" s="2"/>
      <c r="C454" s="2"/>
      <c r="D454" s="2"/>
      <c r="E454" s="2"/>
      <c r="F454" s="5"/>
      <c r="G454" s="5"/>
      <c r="K454" s="12"/>
    </row>
    <row r="455" spans="1:11" x14ac:dyDescent="0.2">
      <c r="A455" s="2"/>
      <c r="B455" s="2"/>
      <c r="C455" s="2"/>
      <c r="D455" s="2"/>
      <c r="E455" s="2"/>
      <c r="F455" s="5"/>
      <c r="G455" s="5"/>
      <c r="K455" s="12"/>
    </row>
    <row r="456" spans="1:11" x14ac:dyDescent="0.2">
      <c r="A456" s="2"/>
      <c r="B456" s="2"/>
      <c r="C456" s="2"/>
      <c r="D456" s="2"/>
      <c r="E456" s="2"/>
      <c r="F456" s="5"/>
      <c r="G456" s="5"/>
      <c r="K456" s="12"/>
    </row>
    <row r="457" spans="1:11" x14ac:dyDescent="0.2">
      <c r="A457" s="2"/>
      <c r="B457" s="2"/>
      <c r="C457" s="2"/>
      <c r="D457" s="2"/>
      <c r="E457" s="2"/>
      <c r="F457" s="5"/>
      <c r="G457" s="5"/>
      <c r="K457" s="12"/>
    </row>
    <row r="458" spans="1:11" x14ac:dyDescent="0.2">
      <c r="A458" s="2"/>
      <c r="B458" s="2"/>
      <c r="C458" s="2"/>
      <c r="D458" s="2"/>
      <c r="E458" s="2"/>
      <c r="F458" s="5"/>
      <c r="G458" s="5"/>
      <c r="K458" s="12"/>
    </row>
    <row r="459" spans="1:11" x14ac:dyDescent="0.2">
      <c r="A459" s="2"/>
      <c r="B459" s="2"/>
      <c r="C459" s="2"/>
      <c r="D459" s="2"/>
      <c r="E459" s="2"/>
      <c r="F459" s="5"/>
      <c r="G459" s="5"/>
      <c r="K459" s="12"/>
    </row>
    <row r="460" spans="1:11" x14ac:dyDescent="0.2">
      <c r="A460" s="2"/>
      <c r="B460" s="2"/>
      <c r="C460" s="2"/>
      <c r="D460" s="2"/>
      <c r="E460" s="2"/>
      <c r="F460" s="5"/>
      <c r="G460" s="5"/>
      <c r="K460" s="12"/>
    </row>
    <row r="461" spans="1:11" x14ac:dyDescent="0.2">
      <c r="A461" s="2"/>
      <c r="B461" s="2"/>
      <c r="C461" s="2"/>
      <c r="D461" s="2"/>
      <c r="E461" s="2"/>
      <c r="F461" s="5"/>
      <c r="G461" s="5"/>
      <c r="K461" s="12"/>
    </row>
    <row r="462" spans="1:11" x14ac:dyDescent="0.2">
      <c r="A462" s="2"/>
      <c r="B462" s="2"/>
      <c r="C462" s="2"/>
      <c r="D462" s="2"/>
      <c r="E462" s="2"/>
      <c r="F462" s="5"/>
      <c r="G462" s="5"/>
      <c r="K462" s="12"/>
    </row>
    <row r="463" spans="1:11" x14ac:dyDescent="0.2">
      <c r="A463" s="2"/>
      <c r="B463" s="2"/>
      <c r="C463" s="2"/>
      <c r="D463" s="2"/>
      <c r="E463" s="2"/>
      <c r="F463" s="5"/>
      <c r="G463" s="5"/>
      <c r="K463" s="12"/>
    </row>
    <row r="464" spans="1:11" x14ac:dyDescent="0.2">
      <c r="A464" s="2"/>
      <c r="B464" s="2"/>
      <c r="C464" s="2"/>
      <c r="D464" s="2"/>
      <c r="E464" s="2"/>
      <c r="F464" s="5"/>
      <c r="G464" s="5"/>
      <c r="K464" s="12"/>
    </row>
    <row r="465" spans="1:11" x14ac:dyDescent="0.2">
      <c r="A465" s="2"/>
      <c r="B465" s="2"/>
      <c r="C465" s="2"/>
      <c r="D465" s="2"/>
      <c r="E465" s="2"/>
      <c r="F465" s="5"/>
      <c r="G465" s="5"/>
      <c r="K465" s="12"/>
    </row>
    <row r="466" spans="1:11" x14ac:dyDescent="0.2">
      <c r="A466" s="2"/>
      <c r="B466" s="2"/>
      <c r="C466" s="2"/>
      <c r="D466" s="2"/>
      <c r="E466" s="2"/>
      <c r="F466" s="5"/>
      <c r="G466" s="5"/>
      <c r="K466" s="12"/>
    </row>
    <row r="467" spans="1:11" x14ac:dyDescent="0.2">
      <c r="A467" s="2"/>
      <c r="B467" s="2"/>
      <c r="C467" s="2"/>
      <c r="D467" s="2"/>
      <c r="E467" s="2"/>
      <c r="F467" s="5"/>
      <c r="G467" s="5"/>
      <c r="K467" s="12"/>
    </row>
    <row r="468" spans="1:11" x14ac:dyDescent="0.2">
      <c r="A468" s="2"/>
      <c r="B468" s="2"/>
      <c r="C468" s="2"/>
      <c r="D468" s="2"/>
      <c r="E468" s="2"/>
      <c r="F468" s="5"/>
      <c r="G468" s="5"/>
      <c r="K468" s="12"/>
    </row>
    <row r="469" spans="1:11" x14ac:dyDescent="0.2">
      <c r="A469" s="2"/>
      <c r="B469" s="2"/>
      <c r="C469" s="2"/>
      <c r="D469" s="2"/>
      <c r="E469" s="2"/>
      <c r="F469" s="5"/>
      <c r="G469" s="5"/>
      <c r="K469" s="12"/>
    </row>
    <row r="470" spans="1:11" x14ac:dyDescent="0.2">
      <c r="A470" s="2"/>
      <c r="B470" s="2"/>
      <c r="C470" s="2"/>
      <c r="D470" s="2"/>
      <c r="E470" s="2"/>
      <c r="F470" s="5"/>
      <c r="G470" s="5"/>
      <c r="K470" s="12"/>
    </row>
    <row r="471" spans="1:11" x14ac:dyDescent="0.2">
      <c r="A471" s="2"/>
      <c r="B471" s="2"/>
      <c r="C471" s="2"/>
      <c r="D471" s="2"/>
      <c r="E471" s="2"/>
      <c r="F471" s="5"/>
      <c r="G471" s="5"/>
      <c r="K471" s="12"/>
    </row>
    <row r="472" spans="1:11" x14ac:dyDescent="0.2">
      <c r="A472" s="2"/>
      <c r="B472" s="2"/>
      <c r="C472" s="2"/>
      <c r="D472" s="2"/>
      <c r="E472" s="2"/>
      <c r="F472" s="5"/>
      <c r="G472" s="5"/>
      <c r="K472" s="12"/>
    </row>
    <row r="473" spans="1:11" x14ac:dyDescent="0.2">
      <c r="A473" s="2"/>
      <c r="B473" s="2"/>
      <c r="C473" s="2"/>
      <c r="D473" s="2"/>
      <c r="E473" s="2"/>
      <c r="F473" s="5"/>
      <c r="G473" s="5"/>
      <c r="K473" s="12"/>
    </row>
    <row r="474" spans="1:11" x14ac:dyDescent="0.2">
      <c r="A474" s="2"/>
      <c r="B474" s="2"/>
      <c r="C474" s="2"/>
      <c r="D474" s="2"/>
      <c r="E474" s="2"/>
      <c r="F474" s="5"/>
      <c r="G474" s="5"/>
      <c r="K474" s="12"/>
    </row>
    <row r="475" spans="1:11" x14ac:dyDescent="0.2">
      <c r="A475" s="2"/>
      <c r="B475" s="2"/>
      <c r="C475" s="2"/>
      <c r="D475" s="2"/>
      <c r="E475" s="2"/>
      <c r="F475" s="5"/>
      <c r="G475" s="5"/>
      <c r="K475" s="12"/>
    </row>
    <row r="476" spans="1:11" x14ac:dyDescent="0.2">
      <c r="A476" s="2"/>
      <c r="B476" s="2"/>
      <c r="C476" s="2"/>
      <c r="D476" s="2"/>
      <c r="E476" s="2"/>
      <c r="F476" s="5"/>
      <c r="G476" s="5"/>
      <c r="K476" s="12"/>
    </row>
    <row r="477" spans="1:11" x14ac:dyDescent="0.2">
      <c r="A477" s="2"/>
      <c r="B477" s="2"/>
      <c r="C477" s="2"/>
      <c r="D477" s="2"/>
      <c r="E477" s="2"/>
      <c r="F477" s="5"/>
      <c r="G477" s="5"/>
      <c r="K477" s="12"/>
    </row>
    <row r="478" spans="1:11" x14ac:dyDescent="0.2">
      <c r="A478" s="2"/>
      <c r="B478" s="2"/>
      <c r="C478" s="2"/>
      <c r="D478" s="2"/>
      <c r="E478" s="2"/>
      <c r="F478" s="5"/>
      <c r="G478" s="5"/>
      <c r="K478" s="12"/>
    </row>
    <row r="479" spans="1:11" x14ac:dyDescent="0.2">
      <c r="A479" s="2"/>
      <c r="B479" s="2"/>
      <c r="C479" s="2"/>
      <c r="D479" s="2"/>
      <c r="E479" s="2"/>
      <c r="F479" s="5"/>
      <c r="G479" s="5"/>
      <c r="K479" s="12"/>
    </row>
    <row r="480" spans="1:11" x14ac:dyDescent="0.2">
      <c r="A480" s="2"/>
      <c r="B480" s="2"/>
      <c r="C480" s="2"/>
      <c r="D480" s="2"/>
      <c r="E480" s="2"/>
      <c r="F480" s="5"/>
      <c r="G480" s="5"/>
      <c r="K480" s="12"/>
    </row>
    <row r="481" spans="1:11" x14ac:dyDescent="0.2">
      <c r="A481" s="2"/>
      <c r="B481" s="2"/>
      <c r="C481" s="2"/>
      <c r="D481" s="2"/>
      <c r="E481" s="2"/>
      <c r="F481" s="5"/>
      <c r="G481" s="5"/>
      <c r="K481" s="12"/>
    </row>
    <row r="482" spans="1:11" x14ac:dyDescent="0.2">
      <c r="A482" s="2"/>
      <c r="B482" s="2"/>
      <c r="C482" s="2"/>
      <c r="D482" s="2"/>
      <c r="E482" s="2"/>
      <c r="F482" s="5"/>
      <c r="G482" s="5"/>
      <c r="K482" s="12"/>
    </row>
    <row r="483" spans="1:11" x14ac:dyDescent="0.2">
      <c r="A483" s="2"/>
      <c r="B483" s="2"/>
      <c r="C483" s="2"/>
      <c r="D483" s="2"/>
      <c r="E483" s="2"/>
      <c r="F483" s="5"/>
      <c r="G483" s="5"/>
      <c r="K483" s="12"/>
    </row>
    <row r="484" spans="1:11" x14ac:dyDescent="0.2">
      <c r="A484" s="2"/>
      <c r="B484" s="2"/>
      <c r="C484" s="2"/>
      <c r="D484" s="2"/>
      <c r="E484" s="2"/>
      <c r="F484" s="5"/>
      <c r="G484" s="5"/>
      <c r="K484" s="12"/>
    </row>
    <row r="485" spans="1:11" x14ac:dyDescent="0.2">
      <c r="A485" s="2"/>
      <c r="B485" s="2"/>
      <c r="C485" s="2"/>
      <c r="D485" s="2"/>
      <c r="E485" s="2"/>
      <c r="F485" s="5"/>
      <c r="G485" s="5"/>
      <c r="K485" s="12"/>
    </row>
    <row r="486" spans="1:11" x14ac:dyDescent="0.2">
      <c r="A486" s="2"/>
      <c r="B486" s="2"/>
      <c r="C486" s="2"/>
      <c r="D486" s="2"/>
      <c r="E486" s="2"/>
      <c r="F486" s="5"/>
      <c r="G486" s="5"/>
      <c r="K486" s="12"/>
    </row>
    <row r="487" spans="1:11" x14ac:dyDescent="0.2">
      <c r="A487" s="2"/>
      <c r="B487" s="2"/>
      <c r="C487" s="2"/>
      <c r="D487" s="2"/>
      <c r="E487" s="2"/>
      <c r="F487" s="5"/>
      <c r="G487" s="5"/>
      <c r="K487" s="12"/>
    </row>
    <row r="488" spans="1:11" x14ac:dyDescent="0.2">
      <c r="A488" s="2"/>
      <c r="B488" s="2"/>
      <c r="C488" s="2"/>
      <c r="D488" s="2"/>
      <c r="E488" s="2"/>
      <c r="F488" s="5"/>
      <c r="G488" s="5"/>
      <c r="K488" s="12"/>
    </row>
    <row r="489" spans="1:11" x14ac:dyDescent="0.2">
      <c r="A489" s="2"/>
      <c r="B489" s="2"/>
      <c r="C489" s="2"/>
      <c r="D489" s="2"/>
      <c r="E489" s="2"/>
      <c r="F489" s="5"/>
      <c r="G489" s="5"/>
      <c r="K489" s="12"/>
    </row>
    <row r="490" spans="1:11" x14ac:dyDescent="0.2">
      <c r="A490" s="2"/>
      <c r="B490" s="2"/>
      <c r="C490" s="2"/>
      <c r="D490" s="2"/>
      <c r="E490" s="2"/>
      <c r="F490" s="5"/>
      <c r="G490" s="5"/>
      <c r="K490" s="12"/>
    </row>
    <row r="491" spans="1:11" x14ac:dyDescent="0.2">
      <c r="A491" s="2"/>
      <c r="B491" s="2"/>
      <c r="C491" s="2"/>
      <c r="D491" s="2"/>
      <c r="E491" s="2"/>
      <c r="F491" s="5"/>
      <c r="G491" s="5"/>
      <c r="K491" s="12"/>
    </row>
    <row r="492" spans="1:11" x14ac:dyDescent="0.2">
      <c r="A492" s="2"/>
      <c r="B492" s="2"/>
      <c r="C492" s="2"/>
      <c r="D492" s="2"/>
      <c r="E492" s="2"/>
      <c r="F492" s="5"/>
      <c r="G492" s="5"/>
      <c r="K492" s="12"/>
    </row>
    <row r="493" spans="1:11" x14ac:dyDescent="0.2">
      <c r="A493" s="2"/>
      <c r="B493" s="2"/>
      <c r="C493" s="2"/>
      <c r="D493" s="2"/>
      <c r="E493" s="2"/>
      <c r="F493" s="5"/>
      <c r="G493" s="5"/>
      <c r="K493" s="12"/>
    </row>
    <row r="494" spans="1:11" x14ac:dyDescent="0.2">
      <c r="A494" s="2"/>
      <c r="B494" s="2"/>
      <c r="C494" s="2"/>
      <c r="D494" s="2"/>
      <c r="E494" s="2"/>
      <c r="F494" s="5"/>
      <c r="G494" s="5"/>
      <c r="K494" s="12"/>
    </row>
    <row r="495" spans="1:11" x14ac:dyDescent="0.2">
      <c r="A495" s="2"/>
      <c r="B495" s="2"/>
      <c r="C495" s="2"/>
      <c r="D495" s="2"/>
      <c r="E495" s="2"/>
      <c r="F495" s="5"/>
      <c r="G495" s="5"/>
      <c r="K495" s="12"/>
    </row>
    <row r="496" spans="1:11" x14ac:dyDescent="0.2">
      <c r="A496" s="2"/>
      <c r="B496" s="2"/>
      <c r="C496" s="2"/>
      <c r="D496" s="2"/>
      <c r="E496" s="2"/>
      <c r="F496" s="5"/>
      <c r="G496" s="5"/>
      <c r="K496" s="12"/>
    </row>
    <row r="497" spans="1:11" x14ac:dyDescent="0.2">
      <c r="A497" s="2"/>
      <c r="B497" s="2"/>
      <c r="C497" s="2"/>
      <c r="D497" s="2"/>
      <c r="E497" s="2"/>
      <c r="F497" s="5"/>
      <c r="G497" s="5"/>
      <c r="K497" s="12"/>
    </row>
    <row r="498" spans="1:11" x14ac:dyDescent="0.2">
      <c r="A498" s="2"/>
      <c r="B498" s="2"/>
      <c r="C498" s="2"/>
      <c r="D498" s="2"/>
      <c r="E498" s="2"/>
      <c r="F498" s="5"/>
      <c r="G498" s="5"/>
      <c r="K498" s="12"/>
    </row>
    <row r="499" spans="1:11" x14ac:dyDescent="0.2">
      <c r="A499" s="2"/>
      <c r="B499" s="2"/>
      <c r="C499" s="2"/>
      <c r="D499" s="2"/>
      <c r="E499" s="2"/>
      <c r="F499" s="5"/>
      <c r="G499" s="5"/>
      <c r="K499" s="12"/>
    </row>
    <row r="500" spans="1:11" x14ac:dyDescent="0.2">
      <c r="A500" s="2"/>
      <c r="B500" s="2"/>
      <c r="C500" s="2"/>
      <c r="D500" s="2"/>
      <c r="E500" s="2"/>
      <c r="F500" s="5"/>
      <c r="G500" s="5"/>
      <c r="K500" s="12"/>
    </row>
    <row r="501" spans="1:11" x14ac:dyDescent="0.2">
      <c r="A501" s="2"/>
      <c r="B501" s="2"/>
      <c r="C501" s="2"/>
      <c r="D501" s="2"/>
      <c r="E501" s="2"/>
      <c r="F501" s="5"/>
      <c r="G501" s="5"/>
      <c r="K501" s="12"/>
    </row>
    <row r="502" spans="1:11" x14ac:dyDescent="0.2">
      <c r="A502" s="2"/>
      <c r="B502" s="2"/>
      <c r="C502" s="2"/>
      <c r="D502" s="2"/>
      <c r="E502" s="2"/>
      <c r="F502" s="5"/>
      <c r="G502" s="5"/>
      <c r="K502" s="12"/>
    </row>
    <row r="503" spans="1:11" x14ac:dyDescent="0.2">
      <c r="A503" s="2"/>
      <c r="B503" s="2"/>
      <c r="C503" s="2"/>
      <c r="D503" s="2"/>
      <c r="E503" s="2"/>
      <c r="F503" s="5"/>
      <c r="G503" s="5"/>
      <c r="K503" s="12"/>
    </row>
    <row r="504" spans="1:11" x14ac:dyDescent="0.2">
      <c r="A504" s="2"/>
      <c r="B504" s="2"/>
      <c r="C504" s="2"/>
      <c r="D504" s="2"/>
      <c r="E504" s="2"/>
      <c r="F504" s="5"/>
      <c r="G504" s="5"/>
      <c r="K504" s="12"/>
    </row>
    <row r="505" spans="1:11" x14ac:dyDescent="0.2">
      <c r="A505" s="2"/>
      <c r="B505" s="2"/>
      <c r="C505" s="2"/>
      <c r="D505" s="2"/>
      <c r="E505" s="2"/>
      <c r="F505" s="5"/>
      <c r="G505" s="5"/>
      <c r="K505" s="12"/>
    </row>
    <row r="506" spans="1:11" x14ac:dyDescent="0.2">
      <c r="A506" s="2"/>
      <c r="B506" s="2"/>
      <c r="C506" s="2"/>
      <c r="D506" s="2"/>
      <c r="E506" s="2"/>
      <c r="F506" s="5"/>
      <c r="G506" s="5"/>
      <c r="K506" s="12"/>
    </row>
    <row r="507" spans="1:11" x14ac:dyDescent="0.2">
      <c r="A507" s="2"/>
      <c r="B507" s="2"/>
      <c r="C507" s="2"/>
      <c r="D507" s="2"/>
      <c r="E507" s="2"/>
      <c r="F507" s="5"/>
      <c r="G507" s="5"/>
      <c r="K507" s="12"/>
    </row>
    <row r="508" spans="1:11" x14ac:dyDescent="0.2">
      <c r="A508" s="2"/>
      <c r="B508" s="2"/>
      <c r="C508" s="2"/>
      <c r="D508" s="2"/>
      <c r="E508" s="2"/>
      <c r="F508" s="5"/>
      <c r="G508" s="5"/>
      <c r="K508" s="12"/>
    </row>
    <row r="509" spans="1:11" x14ac:dyDescent="0.2">
      <c r="A509" s="2"/>
      <c r="B509" s="2"/>
      <c r="C509" s="2"/>
      <c r="D509" s="2"/>
      <c r="E509" s="2"/>
      <c r="F509" s="5"/>
      <c r="G509" s="5"/>
      <c r="K509" s="12"/>
    </row>
    <row r="510" spans="1:11" x14ac:dyDescent="0.2">
      <c r="A510" s="2"/>
      <c r="B510" s="2"/>
      <c r="C510" s="2"/>
      <c r="D510" s="2"/>
      <c r="E510" s="2"/>
      <c r="F510" s="5"/>
      <c r="G510" s="5"/>
      <c r="K510" s="12"/>
    </row>
    <row r="511" spans="1:11" x14ac:dyDescent="0.2">
      <c r="A511" s="2"/>
      <c r="B511" s="2"/>
      <c r="C511" s="2"/>
      <c r="D511" s="2"/>
      <c r="E511" s="2"/>
      <c r="F511" s="5"/>
      <c r="G511" s="5"/>
      <c r="K511" s="12"/>
    </row>
    <row r="512" spans="1:11" x14ac:dyDescent="0.2">
      <c r="A512" s="2"/>
      <c r="B512" s="2"/>
      <c r="C512" s="2"/>
      <c r="D512" s="2"/>
      <c r="E512" s="2"/>
      <c r="F512" s="5"/>
      <c r="G512" s="5"/>
      <c r="K512" s="12"/>
    </row>
    <row r="513" spans="1:11" x14ac:dyDescent="0.2">
      <c r="A513" s="2"/>
      <c r="B513" s="2"/>
      <c r="C513" s="2"/>
      <c r="D513" s="2"/>
      <c r="E513" s="2"/>
      <c r="F513" s="5"/>
      <c r="G513" s="5"/>
      <c r="K513" s="12"/>
    </row>
    <row r="514" spans="1:11" x14ac:dyDescent="0.2">
      <c r="A514" s="2"/>
      <c r="B514" s="2"/>
      <c r="C514" s="2"/>
      <c r="D514" s="2"/>
      <c r="E514" s="2"/>
      <c r="F514" s="5"/>
      <c r="G514" s="5"/>
      <c r="K514" s="12"/>
    </row>
    <row r="515" spans="1:11" x14ac:dyDescent="0.2">
      <c r="A515" s="2"/>
      <c r="B515" s="2"/>
      <c r="C515" s="2"/>
      <c r="D515" s="2"/>
      <c r="E515" s="2"/>
      <c r="F515" s="5"/>
      <c r="G515" s="5"/>
      <c r="K515" s="12"/>
    </row>
    <row r="516" spans="1:11" x14ac:dyDescent="0.2">
      <c r="A516" s="2"/>
      <c r="B516" s="2"/>
      <c r="C516" s="2"/>
      <c r="D516" s="2"/>
      <c r="E516" s="2"/>
      <c r="F516" s="5"/>
      <c r="G516" s="5"/>
      <c r="K516" s="12"/>
    </row>
    <row r="517" spans="1:11" x14ac:dyDescent="0.2">
      <c r="A517" s="2"/>
      <c r="B517" s="2"/>
      <c r="C517" s="2"/>
      <c r="D517" s="2"/>
      <c r="E517" s="2"/>
      <c r="F517" s="5"/>
      <c r="G517" s="5"/>
      <c r="K517" s="12"/>
    </row>
    <row r="518" spans="1:11" x14ac:dyDescent="0.2">
      <c r="A518" s="2"/>
      <c r="B518" s="2"/>
      <c r="C518" s="2"/>
      <c r="D518" s="2"/>
      <c r="E518" s="2"/>
      <c r="F518" s="5"/>
      <c r="G518" s="5"/>
      <c r="K518" s="12"/>
    </row>
    <row r="519" spans="1:11" x14ac:dyDescent="0.2">
      <c r="A519" s="2"/>
      <c r="B519" s="2"/>
      <c r="C519" s="2"/>
      <c r="D519" s="2"/>
      <c r="E519" s="2"/>
      <c r="F519" s="5"/>
      <c r="G519" s="5"/>
      <c r="K519" s="12"/>
    </row>
    <row r="520" spans="1:11" x14ac:dyDescent="0.2">
      <c r="A520" s="2"/>
      <c r="B520" s="2"/>
      <c r="C520" s="2"/>
      <c r="D520" s="2"/>
      <c r="E520" s="2"/>
      <c r="F520" s="5"/>
      <c r="G520" s="5"/>
      <c r="K520" s="12"/>
    </row>
    <row r="521" spans="1:11" x14ac:dyDescent="0.2">
      <c r="A521" s="2"/>
      <c r="B521" s="2"/>
      <c r="C521" s="2"/>
      <c r="D521" s="2"/>
      <c r="E521" s="2"/>
      <c r="F521" s="5"/>
      <c r="G521" s="5"/>
      <c r="K521" s="12"/>
    </row>
    <row r="522" spans="1:11" x14ac:dyDescent="0.2">
      <c r="A522" s="2"/>
      <c r="B522" s="2"/>
      <c r="C522" s="2"/>
      <c r="D522" s="2"/>
      <c r="E522" s="2"/>
      <c r="F522" s="5"/>
      <c r="G522" s="5"/>
      <c r="K522" s="12"/>
    </row>
    <row r="523" spans="1:11" x14ac:dyDescent="0.2">
      <c r="A523" s="2"/>
      <c r="B523" s="2"/>
      <c r="C523" s="2"/>
      <c r="D523" s="2"/>
      <c r="E523" s="2"/>
      <c r="F523" s="5"/>
      <c r="G523" s="5"/>
      <c r="K523" s="12"/>
    </row>
    <row r="524" spans="1:11" x14ac:dyDescent="0.2">
      <c r="A524" s="2"/>
      <c r="B524" s="2"/>
      <c r="C524" s="2"/>
      <c r="D524" s="2"/>
      <c r="E524" s="2"/>
      <c r="F524" s="5"/>
      <c r="G524" s="5"/>
      <c r="K524" s="12"/>
    </row>
    <row r="525" spans="1:11" x14ac:dyDescent="0.2">
      <c r="A525" s="2"/>
      <c r="B525" s="2"/>
      <c r="C525" s="2"/>
      <c r="D525" s="2"/>
      <c r="E525" s="2"/>
      <c r="F525" s="5"/>
      <c r="G525" s="5"/>
      <c r="K525" s="12"/>
    </row>
    <row r="526" spans="1:11" x14ac:dyDescent="0.2">
      <c r="A526" s="2"/>
      <c r="B526" s="2"/>
      <c r="C526" s="2"/>
      <c r="D526" s="2"/>
      <c r="E526" s="2"/>
      <c r="F526" s="5"/>
      <c r="G526" s="5"/>
      <c r="K526" s="12"/>
    </row>
    <row r="527" spans="1:11" x14ac:dyDescent="0.2">
      <c r="A527" s="2"/>
      <c r="B527" s="2"/>
      <c r="C527" s="2"/>
      <c r="D527" s="2"/>
      <c r="E527" s="2"/>
      <c r="F527" s="5"/>
      <c r="G527" s="5"/>
      <c r="K527" s="12"/>
    </row>
    <row r="528" spans="1:11" x14ac:dyDescent="0.2">
      <c r="A528" s="2"/>
      <c r="B528" s="2"/>
      <c r="C528" s="2"/>
      <c r="D528" s="2"/>
      <c r="E528" s="2"/>
      <c r="F528" s="5"/>
      <c r="G528" s="5"/>
      <c r="K528" s="12"/>
    </row>
    <row r="529" spans="1:11" x14ac:dyDescent="0.2">
      <c r="A529" s="2"/>
      <c r="B529" s="2"/>
      <c r="C529" s="2"/>
      <c r="D529" s="2"/>
      <c r="E529" s="2"/>
      <c r="F529" s="5"/>
      <c r="G529" s="5"/>
      <c r="K529" s="12"/>
    </row>
    <row r="530" spans="1:11" x14ac:dyDescent="0.2">
      <c r="A530" s="2"/>
      <c r="B530" s="2"/>
      <c r="C530" s="2"/>
      <c r="D530" s="2"/>
      <c r="E530" s="2"/>
      <c r="F530" s="5"/>
      <c r="G530" s="5"/>
      <c r="K530" s="12"/>
    </row>
    <row r="531" spans="1:11" x14ac:dyDescent="0.2">
      <c r="A531" s="2"/>
      <c r="B531" s="2"/>
      <c r="C531" s="2"/>
      <c r="D531" s="2"/>
      <c r="E531" s="2"/>
      <c r="F531" s="5"/>
      <c r="G531" s="5"/>
      <c r="K531" s="12"/>
    </row>
    <row r="532" spans="1:11" x14ac:dyDescent="0.2">
      <c r="A532" s="2"/>
      <c r="B532" s="2"/>
      <c r="C532" s="2"/>
      <c r="D532" s="2"/>
      <c r="E532" s="2"/>
      <c r="F532" s="5"/>
      <c r="G532" s="5"/>
      <c r="K532" s="12"/>
    </row>
    <row r="533" spans="1:11" x14ac:dyDescent="0.2">
      <c r="A533" s="2"/>
      <c r="B533" s="2"/>
      <c r="C533" s="2"/>
      <c r="D533" s="2"/>
      <c r="E533" s="2"/>
      <c r="F533" s="5"/>
      <c r="G533" s="5"/>
      <c r="K533" s="12"/>
    </row>
    <row r="534" spans="1:11" x14ac:dyDescent="0.2">
      <c r="A534" s="2"/>
      <c r="B534" s="2"/>
      <c r="C534" s="2"/>
      <c r="D534" s="2"/>
      <c r="E534" s="2"/>
      <c r="F534" s="5"/>
      <c r="G534" s="5"/>
      <c r="K534" s="12"/>
    </row>
    <row r="535" spans="1:11" x14ac:dyDescent="0.2">
      <c r="A535" s="2"/>
      <c r="B535" s="2"/>
      <c r="C535" s="2"/>
      <c r="D535" s="2"/>
      <c r="E535" s="2"/>
      <c r="F535" s="5"/>
      <c r="G535" s="5"/>
      <c r="K535" s="12"/>
    </row>
    <row r="536" spans="1:11" x14ac:dyDescent="0.2">
      <c r="A536" s="2"/>
      <c r="B536" s="2"/>
      <c r="C536" s="2"/>
      <c r="D536" s="2"/>
      <c r="E536" s="2"/>
      <c r="F536" s="5"/>
      <c r="G536" s="5"/>
      <c r="K536" s="12"/>
    </row>
    <row r="537" spans="1:11" x14ac:dyDescent="0.2">
      <c r="A537" s="2"/>
      <c r="B537" s="2"/>
      <c r="C537" s="2"/>
      <c r="D537" s="2"/>
      <c r="E537" s="2"/>
      <c r="F537" s="5"/>
      <c r="G537" s="5"/>
      <c r="K537" s="12"/>
    </row>
    <row r="538" spans="1:11" x14ac:dyDescent="0.2">
      <c r="A538" s="2"/>
      <c r="B538" s="2"/>
      <c r="C538" s="2"/>
      <c r="D538" s="2"/>
      <c r="E538" s="2"/>
      <c r="F538" s="5"/>
      <c r="G538" s="5"/>
      <c r="K538" s="12"/>
    </row>
    <row r="539" spans="1:11" x14ac:dyDescent="0.2">
      <c r="A539" s="2"/>
      <c r="B539" s="2"/>
      <c r="C539" s="2"/>
      <c r="D539" s="2"/>
      <c r="E539" s="2"/>
      <c r="F539" s="5"/>
      <c r="G539" s="5"/>
      <c r="K539" s="12"/>
    </row>
    <row r="540" spans="1:11" x14ac:dyDescent="0.2">
      <c r="A540" s="2"/>
      <c r="B540" s="2"/>
      <c r="C540" s="2"/>
      <c r="D540" s="2"/>
      <c r="E540" s="2"/>
      <c r="F540" s="5"/>
      <c r="G540" s="5"/>
      <c r="K540" s="12"/>
    </row>
    <row r="541" spans="1:11" x14ac:dyDescent="0.2">
      <c r="A541" s="2"/>
      <c r="B541" s="2"/>
      <c r="C541" s="2"/>
      <c r="D541" s="2"/>
      <c r="E541" s="2"/>
      <c r="F541" s="5"/>
      <c r="G541" s="5"/>
      <c r="K541" s="12"/>
    </row>
    <row r="542" spans="1:11" x14ac:dyDescent="0.2">
      <c r="A542" s="2"/>
      <c r="B542" s="2"/>
      <c r="C542" s="2"/>
      <c r="D542" s="2"/>
      <c r="E542" s="2"/>
      <c r="F542" s="5"/>
      <c r="G542" s="5"/>
      <c r="K542" s="12"/>
    </row>
    <row r="543" spans="1:11" x14ac:dyDescent="0.2">
      <c r="A543" s="2"/>
      <c r="B543" s="2"/>
      <c r="C543" s="2"/>
      <c r="D543" s="2"/>
      <c r="E543" s="2"/>
      <c r="F543" s="5"/>
      <c r="G543" s="5"/>
      <c r="K543" s="12"/>
    </row>
    <row r="544" spans="1:11" x14ac:dyDescent="0.2">
      <c r="A544" s="2"/>
      <c r="B544" s="2"/>
      <c r="C544" s="2"/>
      <c r="D544" s="2"/>
      <c r="E544" s="2"/>
      <c r="F544" s="5"/>
      <c r="G544" s="5"/>
      <c r="K544" s="12"/>
    </row>
    <row r="545" spans="1:11" x14ac:dyDescent="0.2">
      <c r="A545" s="2"/>
      <c r="B545" s="2"/>
      <c r="C545" s="2"/>
      <c r="D545" s="2"/>
      <c r="E545" s="2"/>
      <c r="F545" s="5"/>
      <c r="G545" s="5"/>
      <c r="K545" s="12"/>
    </row>
    <row r="546" spans="1:11" x14ac:dyDescent="0.2">
      <c r="A546" s="2"/>
      <c r="B546" s="2"/>
      <c r="C546" s="2"/>
      <c r="D546" s="2"/>
      <c r="E546" s="2"/>
      <c r="F546" s="5"/>
      <c r="G546" s="5"/>
      <c r="K546" s="12"/>
    </row>
    <row r="547" spans="1:11" x14ac:dyDescent="0.2">
      <c r="A547" s="2"/>
      <c r="B547" s="2"/>
      <c r="C547" s="2"/>
      <c r="D547" s="2"/>
      <c r="E547" s="2"/>
      <c r="F547" s="5"/>
      <c r="G547" s="5"/>
      <c r="K547" s="12"/>
    </row>
    <row r="548" spans="1:11" x14ac:dyDescent="0.2">
      <c r="A548" s="2"/>
      <c r="B548" s="2"/>
      <c r="C548" s="2"/>
      <c r="D548" s="2"/>
      <c r="E548" s="2"/>
      <c r="F548" s="5"/>
      <c r="G548" s="5"/>
      <c r="K548" s="12"/>
    </row>
    <row r="549" spans="1:11" x14ac:dyDescent="0.2">
      <c r="A549" s="2"/>
      <c r="B549" s="2"/>
      <c r="C549" s="2"/>
      <c r="D549" s="2"/>
      <c r="E549" s="2"/>
      <c r="F549" s="5"/>
      <c r="G549" s="5"/>
      <c r="K549" s="12"/>
    </row>
    <row r="550" spans="1:11" x14ac:dyDescent="0.2">
      <c r="A550" s="2"/>
      <c r="B550" s="2"/>
      <c r="C550" s="2"/>
      <c r="D550" s="2"/>
      <c r="E550" s="2"/>
      <c r="F550" s="5"/>
      <c r="G550" s="5"/>
      <c r="K550" s="12"/>
    </row>
    <row r="551" spans="1:11" x14ac:dyDescent="0.2">
      <c r="A551" s="2"/>
      <c r="B551" s="2"/>
      <c r="C551" s="2"/>
      <c r="D551" s="2"/>
      <c r="E551" s="2"/>
      <c r="F551" s="5"/>
      <c r="G551" s="5"/>
      <c r="K551" s="12"/>
    </row>
    <row r="552" spans="1:11" x14ac:dyDescent="0.2">
      <c r="A552" s="2"/>
      <c r="B552" s="2"/>
      <c r="C552" s="2"/>
      <c r="D552" s="2"/>
      <c r="E552" s="2"/>
      <c r="F552" s="5"/>
      <c r="G552" s="5"/>
      <c r="K552" s="12"/>
    </row>
    <row r="553" spans="1:11" x14ac:dyDescent="0.2">
      <c r="A553" s="2"/>
      <c r="B553" s="2"/>
      <c r="C553" s="2"/>
      <c r="D553" s="2"/>
      <c r="E553" s="2"/>
      <c r="F553" s="5"/>
      <c r="G553" s="5"/>
      <c r="K553" s="12"/>
    </row>
    <row r="554" spans="1:11" x14ac:dyDescent="0.2">
      <c r="A554" s="2"/>
      <c r="B554" s="2"/>
      <c r="C554" s="2"/>
      <c r="D554" s="2"/>
      <c r="E554" s="2"/>
      <c r="F554" s="5"/>
      <c r="G554" s="5"/>
      <c r="K554" s="12"/>
    </row>
    <row r="555" spans="1:11" x14ac:dyDescent="0.2">
      <c r="A555" s="2"/>
      <c r="B555" s="2"/>
      <c r="C555" s="2"/>
      <c r="D555" s="2"/>
      <c r="E555" s="2"/>
      <c r="F555" s="5"/>
      <c r="G555" s="5"/>
      <c r="K555" s="12"/>
    </row>
    <row r="556" spans="1:11" x14ac:dyDescent="0.2">
      <c r="A556" s="2"/>
      <c r="B556" s="2"/>
      <c r="C556" s="2"/>
      <c r="D556" s="2"/>
      <c r="E556" s="2"/>
      <c r="F556" s="5"/>
      <c r="G556" s="5"/>
      <c r="K556" s="12"/>
    </row>
    <row r="557" spans="1:11" x14ac:dyDescent="0.2">
      <c r="A557" s="2"/>
      <c r="B557" s="2"/>
      <c r="C557" s="2"/>
      <c r="D557" s="2"/>
      <c r="E557" s="2"/>
      <c r="F557" s="5"/>
      <c r="G557" s="5"/>
      <c r="K557" s="12"/>
    </row>
    <row r="558" spans="1:11" x14ac:dyDescent="0.2">
      <c r="A558" s="2"/>
      <c r="B558" s="2"/>
      <c r="C558" s="2"/>
      <c r="D558" s="2"/>
      <c r="E558" s="2"/>
      <c r="F558" s="5"/>
      <c r="G558" s="5"/>
      <c r="K558" s="12"/>
    </row>
    <row r="559" spans="1:11" x14ac:dyDescent="0.2">
      <c r="A559" s="2"/>
      <c r="B559" s="2"/>
      <c r="C559" s="2"/>
      <c r="D559" s="2"/>
      <c r="E559" s="2"/>
      <c r="F559" s="5"/>
      <c r="G559" s="5"/>
      <c r="K559" s="12"/>
    </row>
    <row r="560" spans="1:11" x14ac:dyDescent="0.2">
      <c r="A560" s="2"/>
      <c r="B560" s="2"/>
      <c r="C560" s="2"/>
      <c r="D560" s="2"/>
      <c r="E560" s="2"/>
      <c r="F560" s="5"/>
      <c r="G560" s="5"/>
      <c r="K560" s="12"/>
    </row>
    <row r="561" spans="1:11" x14ac:dyDescent="0.2">
      <c r="A561" s="2"/>
      <c r="B561" s="2"/>
      <c r="C561" s="2"/>
      <c r="D561" s="2"/>
      <c r="E561" s="2"/>
      <c r="F561" s="5"/>
      <c r="G561" s="5"/>
      <c r="K561" s="12"/>
    </row>
    <row r="562" spans="1:11" x14ac:dyDescent="0.2">
      <c r="A562" s="2"/>
      <c r="B562" s="2"/>
      <c r="C562" s="2"/>
      <c r="D562" s="2"/>
      <c r="E562" s="2"/>
      <c r="F562" s="5"/>
      <c r="G562" s="5"/>
      <c r="K562" s="12"/>
    </row>
    <row r="563" spans="1:11" x14ac:dyDescent="0.2">
      <c r="A563" s="2"/>
      <c r="B563" s="2"/>
      <c r="C563" s="2"/>
      <c r="D563" s="2"/>
      <c r="E563" s="2"/>
      <c r="F563" s="5"/>
      <c r="G563" s="5"/>
      <c r="K563" s="12"/>
    </row>
    <row r="564" spans="1:11" x14ac:dyDescent="0.2">
      <c r="A564" s="2"/>
      <c r="B564" s="2"/>
      <c r="C564" s="2"/>
      <c r="D564" s="2"/>
      <c r="E564" s="2"/>
      <c r="F564" s="5"/>
      <c r="G564" s="5"/>
      <c r="K564" s="12"/>
    </row>
    <row r="565" spans="1:11" x14ac:dyDescent="0.2">
      <c r="A565" s="2"/>
      <c r="B565" s="2"/>
      <c r="C565" s="2"/>
      <c r="D565" s="2"/>
      <c r="E565" s="2"/>
      <c r="F565" s="5"/>
      <c r="G565" s="5"/>
      <c r="K565" s="12"/>
    </row>
    <row r="566" spans="1:11" x14ac:dyDescent="0.2">
      <c r="A566" s="2"/>
      <c r="B566" s="2"/>
      <c r="C566" s="2"/>
      <c r="D566" s="2"/>
      <c r="E566" s="2"/>
      <c r="F566" s="5"/>
      <c r="G566" s="5"/>
      <c r="K566" s="12"/>
    </row>
    <row r="567" spans="1:11" x14ac:dyDescent="0.2">
      <c r="A567" s="2"/>
      <c r="B567" s="2"/>
      <c r="C567" s="2"/>
      <c r="D567" s="2"/>
      <c r="E567" s="2"/>
      <c r="F567" s="5"/>
      <c r="G567" s="5"/>
      <c r="K567" s="12"/>
    </row>
    <row r="568" spans="1:11" x14ac:dyDescent="0.2">
      <c r="A568" s="2"/>
      <c r="B568" s="2"/>
      <c r="C568" s="2"/>
      <c r="D568" s="2"/>
      <c r="E568" s="2"/>
      <c r="F568" s="5"/>
      <c r="G568" s="5"/>
      <c r="K568" s="12"/>
    </row>
    <row r="569" spans="1:11" x14ac:dyDescent="0.2">
      <c r="A569" s="2"/>
      <c r="B569" s="2"/>
      <c r="C569" s="2"/>
      <c r="D569" s="2"/>
      <c r="E569" s="2"/>
      <c r="F569" s="5"/>
      <c r="G569" s="5"/>
      <c r="K569" s="12"/>
    </row>
    <row r="570" spans="1:11" x14ac:dyDescent="0.2">
      <c r="A570" s="2"/>
      <c r="B570" s="2"/>
      <c r="C570" s="2"/>
      <c r="D570" s="2"/>
      <c r="E570" s="2"/>
      <c r="F570" s="5"/>
      <c r="G570" s="5"/>
      <c r="K570" s="12"/>
    </row>
    <row r="571" spans="1:11" x14ac:dyDescent="0.2">
      <c r="A571" s="2"/>
      <c r="B571" s="2"/>
      <c r="C571" s="2"/>
      <c r="D571" s="2"/>
      <c r="E571" s="2"/>
      <c r="F571" s="5"/>
      <c r="G571" s="5"/>
      <c r="K571" s="12"/>
    </row>
    <row r="572" spans="1:11" x14ac:dyDescent="0.2">
      <c r="A572" s="2"/>
      <c r="B572" s="2"/>
      <c r="C572" s="2"/>
      <c r="D572" s="2"/>
      <c r="E572" s="2"/>
      <c r="F572" s="5"/>
      <c r="G572" s="5"/>
      <c r="K572" s="12"/>
    </row>
    <row r="573" spans="1:11" x14ac:dyDescent="0.2">
      <c r="A573" s="2"/>
      <c r="B573" s="2"/>
      <c r="C573" s="2"/>
      <c r="D573" s="2"/>
      <c r="E573" s="2"/>
      <c r="F573" s="5"/>
      <c r="G573" s="5"/>
      <c r="K573" s="12"/>
    </row>
    <row r="574" spans="1:11" x14ac:dyDescent="0.2">
      <c r="A574" s="2"/>
      <c r="B574" s="2"/>
      <c r="C574" s="2"/>
      <c r="D574" s="2"/>
      <c r="E574" s="2"/>
      <c r="F574" s="5"/>
      <c r="G574" s="5"/>
      <c r="K574" s="12"/>
    </row>
    <row r="575" spans="1:11" x14ac:dyDescent="0.2">
      <c r="A575" s="2"/>
      <c r="B575" s="2"/>
      <c r="C575" s="2"/>
      <c r="D575" s="2"/>
      <c r="E575" s="2"/>
      <c r="F575" s="5"/>
      <c r="G575" s="5"/>
      <c r="K575" s="12"/>
    </row>
    <row r="576" spans="1:11" x14ac:dyDescent="0.2">
      <c r="A576" s="2"/>
      <c r="B576" s="2"/>
      <c r="C576" s="2"/>
      <c r="D576" s="2"/>
      <c r="E576" s="2"/>
      <c r="F576" s="5"/>
      <c r="G576" s="5"/>
      <c r="K576" s="12"/>
    </row>
    <row r="577" spans="1:11" x14ac:dyDescent="0.2">
      <c r="A577" s="2"/>
      <c r="B577" s="2"/>
      <c r="C577" s="2"/>
      <c r="D577" s="2"/>
      <c r="E577" s="2"/>
      <c r="F577" s="5"/>
      <c r="G577" s="5"/>
      <c r="K577" s="12"/>
    </row>
    <row r="578" spans="1:11" x14ac:dyDescent="0.2">
      <c r="A578" s="2"/>
      <c r="B578" s="2"/>
      <c r="C578" s="2"/>
      <c r="D578" s="2"/>
      <c r="E578" s="2"/>
      <c r="F578" s="5"/>
      <c r="G578" s="5"/>
      <c r="K578" s="12"/>
    </row>
    <row r="579" spans="1:11" x14ac:dyDescent="0.2">
      <c r="A579" s="2"/>
      <c r="B579" s="2"/>
      <c r="C579" s="2"/>
      <c r="D579" s="2"/>
      <c r="E579" s="2"/>
      <c r="F579" s="5"/>
      <c r="G579" s="5"/>
      <c r="K579" s="12"/>
    </row>
    <row r="580" spans="1:11" x14ac:dyDescent="0.2">
      <c r="A580" s="2"/>
      <c r="B580" s="2"/>
      <c r="C580" s="2"/>
      <c r="D580" s="2"/>
      <c r="E580" s="2"/>
      <c r="F580" s="5"/>
      <c r="G580" s="5"/>
      <c r="K580" s="12"/>
    </row>
    <row r="581" spans="1:11" x14ac:dyDescent="0.2">
      <c r="A581" s="2"/>
      <c r="B581" s="2"/>
      <c r="C581" s="2"/>
      <c r="D581" s="2"/>
      <c r="E581" s="2"/>
      <c r="F581" s="5"/>
      <c r="G581" s="5"/>
      <c r="K581" s="12"/>
    </row>
    <row r="582" spans="1:11" x14ac:dyDescent="0.2">
      <c r="A582" s="2"/>
      <c r="B582" s="2"/>
      <c r="C582" s="2"/>
      <c r="D582" s="2"/>
      <c r="E582" s="2"/>
      <c r="F582" s="5"/>
      <c r="G582" s="5"/>
      <c r="K582" s="12"/>
    </row>
    <row r="583" spans="1:11" x14ac:dyDescent="0.2">
      <c r="A583" s="2"/>
      <c r="B583" s="2"/>
      <c r="C583" s="2"/>
      <c r="D583" s="2"/>
      <c r="E583" s="2"/>
      <c r="F583" s="5"/>
      <c r="G583" s="5"/>
      <c r="K583" s="12"/>
    </row>
    <row r="584" spans="1:11" x14ac:dyDescent="0.2">
      <c r="A584" s="2"/>
      <c r="B584" s="2"/>
      <c r="C584" s="2"/>
      <c r="D584" s="2"/>
      <c r="E584" s="2"/>
      <c r="F584" s="5"/>
      <c r="G584" s="5"/>
      <c r="K584" s="12"/>
    </row>
    <row r="585" spans="1:11" x14ac:dyDescent="0.2">
      <c r="A585" s="2"/>
      <c r="B585" s="2"/>
      <c r="C585" s="2"/>
      <c r="D585" s="2"/>
      <c r="E585" s="2"/>
      <c r="F585" s="5"/>
      <c r="G585" s="5"/>
      <c r="K585" s="12"/>
    </row>
    <row r="586" spans="1:11" x14ac:dyDescent="0.2">
      <c r="A586" s="2"/>
      <c r="B586" s="2"/>
      <c r="C586" s="2"/>
      <c r="D586" s="2"/>
      <c r="E586" s="2"/>
      <c r="F586" s="5"/>
      <c r="G586" s="5"/>
      <c r="K586" s="12"/>
    </row>
    <row r="587" spans="1:11" x14ac:dyDescent="0.2">
      <c r="A587" s="2"/>
      <c r="B587" s="2"/>
      <c r="C587" s="2"/>
      <c r="D587" s="2"/>
      <c r="E587" s="2"/>
      <c r="F587" s="5"/>
      <c r="G587" s="5"/>
      <c r="K587" s="12"/>
    </row>
    <row r="588" spans="1:11" x14ac:dyDescent="0.2">
      <c r="A588" s="2"/>
      <c r="B588" s="2"/>
      <c r="C588" s="2"/>
      <c r="D588" s="2"/>
      <c r="E588" s="2"/>
      <c r="F588" s="5"/>
      <c r="G588" s="5"/>
      <c r="K588" s="12"/>
    </row>
    <row r="589" spans="1:11" x14ac:dyDescent="0.2">
      <c r="A589" s="2"/>
      <c r="B589" s="2"/>
      <c r="C589" s="2"/>
      <c r="D589" s="2"/>
      <c r="E589" s="2"/>
      <c r="F589" s="5"/>
      <c r="G589" s="5"/>
      <c r="K589" s="12"/>
    </row>
    <row r="590" spans="1:11" x14ac:dyDescent="0.2">
      <c r="A590" s="2"/>
      <c r="B590" s="2"/>
      <c r="C590" s="2"/>
      <c r="D590" s="2"/>
      <c r="E590" s="2"/>
      <c r="F590" s="5"/>
      <c r="G590" s="5"/>
      <c r="K590" s="12"/>
    </row>
    <row r="591" spans="1:11" x14ac:dyDescent="0.2">
      <c r="A591" s="2"/>
      <c r="B591" s="2"/>
      <c r="C591" s="2"/>
      <c r="D591" s="2"/>
      <c r="E591" s="2"/>
      <c r="F591" s="5"/>
      <c r="G591" s="5"/>
      <c r="K591" s="12"/>
    </row>
    <row r="592" spans="1:11" x14ac:dyDescent="0.2">
      <c r="A592" s="2"/>
      <c r="B592" s="2"/>
      <c r="C592" s="2"/>
      <c r="D592" s="2"/>
      <c r="E592" s="2"/>
      <c r="F592" s="5"/>
      <c r="G592" s="5"/>
      <c r="K592" s="12"/>
    </row>
    <row r="593" spans="1:11" x14ac:dyDescent="0.2">
      <c r="A593" s="2"/>
      <c r="B593" s="2"/>
      <c r="C593" s="2"/>
      <c r="D593" s="2"/>
      <c r="E593" s="2"/>
      <c r="F593" s="5"/>
      <c r="G593" s="5"/>
      <c r="K593" s="12"/>
    </row>
    <row r="594" spans="1:11" x14ac:dyDescent="0.2">
      <c r="A594" s="2"/>
      <c r="B594" s="2"/>
      <c r="C594" s="2"/>
      <c r="D594" s="2"/>
      <c r="E594" s="2"/>
      <c r="F594" s="5"/>
      <c r="G594" s="5"/>
      <c r="K594" s="12"/>
    </row>
    <row r="595" spans="1:11" x14ac:dyDescent="0.2">
      <c r="A595" s="2"/>
      <c r="B595" s="2"/>
      <c r="C595" s="2"/>
      <c r="D595" s="2"/>
      <c r="E595" s="2"/>
      <c r="F595" s="5"/>
      <c r="G595" s="5"/>
      <c r="K595" s="12"/>
    </row>
    <row r="596" spans="1:11" x14ac:dyDescent="0.2">
      <c r="A596" s="2"/>
      <c r="B596" s="2"/>
      <c r="C596" s="2"/>
      <c r="D596" s="2"/>
      <c r="E596" s="2"/>
      <c r="F596" s="5"/>
      <c r="G596" s="5"/>
      <c r="K596" s="12"/>
    </row>
    <row r="597" spans="1:11" x14ac:dyDescent="0.2">
      <c r="A597" s="2"/>
      <c r="B597" s="2"/>
      <c r="C597" s="2"/>
      <c r="D597" s="2"/>
      <c r="E597" s="2"/>
      <c r="F597" s="5"/>
      <c r="G597" s="5"/>
      <c r="K597" s="12"/>
    </row>
    <row r="598" spans="1:11" x14ac:dyDescent="0.2">
      <c r="A598" s="2"/>
      <c r="B598" s="2"/>
      <c r="C598" s="2"/>
      <c r="D598" s="2"/>
      <c r="E598" s="2"/>
      <c r="F598" s="5"/>
      <c r="G598" s="5"/>
      <c r="K598" s="12"/>
    </row>
    <row r="599" spans="1:11" x14ac:dyDescent="0.2">
      <c r="A599" s="2"/>
      <c r="B599" s="2"/>
      <c r="C599" s="2"/>
      <c r="D599" s="2"/>
      <c r="E599" s="2"/>
      <c r="F599" s="5"/>
      <c r="G599" s="5"/>
      <c r="K599" s="12"/>
    </row>
    <row r="600" spans="1:11" x14ac:dyDescent="0.2">
      <c r="A600" s="2"/>
      <c r="B600" s="2"/>
      <c r="C600" s="2"/>
      <c r="D600" s="2"/>
      <c r="E600" s="2"/>
      <c r="F600" s="5"/>
      <c r="G600" s="5"/>
      <c r="K600" s="12"/>
    </row>
    <row r="601" spans="1:11" x14ac:dyDescent="0.2">
      <c r="A601" s="2"/>
      <c r="B601" s="2"/>
      <c r="C601" s="2"/>
      <c r="D601" s="2"/>
      <c r="E601" s="2"/>
      <c r="F601" s="5"/>
      <c r="G601" s="5"/>
      <c r="K601" s="12"/>
    </row>
    <row r="602" spans="1:11" x14ac:dyDescent="0.2">
      <c r="A602" s="2"/>
      <c r="B602" s="2"/>
      <c r="C602" s="2"/>
      <c r="D602" s="2"/>
      <c r="E602" s="2"/>
      <c r="F602" s="5"/>
      <c r="G602" s="5"/>
      <c r="K602" s="12"/>
    </row>
    <row r="603" spans="1:11" x14ac:dyDescent="0.2">
      <c r="A603" s="2"/>
      <c r="B603" s="2"/>
      <c r="C603" s="2"/>
      <c r="D603" s="2"/>
      <c r="E603" s="2"/>
      <c r="F603" s="5"/>
      <c r="G603" s="5"/>
      <c r="K603" s="12"/>
    </row>
    <row r="604" spans="1:11" x14ac:dyDescent="0.2">
      <c r="A604" s="2"/>
      <c r="B604" s="2"/>
      <c r="C604" s="2"/>
      <c r="D604" s="2"/>
      <c r="E604" s="2"/>
      <c r="F604" s="5"/>
      <c r="G604" s="5"/>
      <c r="K604" s="12"/>
    </row>
    <row r="605" spans="1:11" x14ac:dyDescent="0.2">
      <c r="A605" s="2"/>
      <c r="B605" s="2"/>
      <c r="C605" s="2"/>
      <c r="D605" s="2"/>
      <c r="E605" s="2"/>
      <c r="F605" s="5"/>
      <c r="G605" s="5"/>
      <c r="K605" s="12"/>
    </row>
    <row r="606" spans="1:11" x14ac:dyDescent="0.2">
      <c r="A606" s="2"/>
      <c r="B606" s="2"/>
      <c r="C606" s="2"/>
      <c r="D606" s="2"/>
      <c r="E606" s="2"/>
      <c r="F606" s="5"/>
      <c r="G606" s="5"/>
      <c r="K606" s="12"/>
    </row>
    <row r="607" spans="1:11" x14ac:dyDescent="0.2">
      <c r="A607" s="2"/>
      <c r="B607" s="2"/>
      <c r="C607" s="2"/>
      <c r="D607" s="2"/>
      <c r="E607" s="2"/>
      <c r="F607" s="5"/>
      <c r="G607" s="5"/>
      <c r="K607" s="12"/>
    </row>
    <row r="608" spans="1:11" x14ac:dyDescent="0.2">
      <c r="A608" s="2"/>
      <c r="B608" s="2"/>
      <c r="C608" s="2"/>
      <c r="D608" s="2"/>
      <c r="E608" s="2"/>
      <c r="F608" s="5"/>
      <c r="G608" s="5"/>
      <c r="K608" s="12"/>
    </row>
    <row r="609" spans="1:11" x14ac:dyDescent="0.2">
      <c r="A609" s="2"/>
      <c r="B609" s="2"/>
      <c r="C609" s="2"/>
      <c r="D609" s="2"/>
      <c r="E609" s="2"/>
      <c r="F609" s="5"/>
      <c r="G609" s="5"/>
      <c r="K609" s="12"/>
    </row>
    <row r="610" spans="1:11" x14ac:dyDescent="0.2">
      <c r="A610" s="2"/>
      <c r="B610" s="2"/>
      <c r="C610" s="2"/>
      <c r="D610" s="2"/>
      <c r="E610" s="2"/>
      <c r="F610" s="5"/>
      <c r="G610" s="5"/>
      <c r="K610" s="12"/>
    </row>
    <row r="611" spans="1:11" x14ac:dyDescent="0.2">
      <c r="A611" s="2"/>
      <c r="B611" s="2"/>
      <c r="C611" s="2"/>
      <c r="D611" s="2"/>
      <c r="E611" s="2"/>
      <c r="F611" s="5"/>
      <c r="G611" s="5"/>
      <c r="K611" s="12"/>
    </row>
    <row r="612" spans="1:11" x14ac:dyDescent="0.2">
      <c r="A612" s="2"/>
      <c r="B612" s="2"/>
      <c r="C612" s="2"/>
      <c r="D612" s="2"/>
      <c r="E612" s="2"/>
      <c r="F612" s="5"/>
      <c r="G612" s="5"/>
      <c r="K612" s="12"/>
    </row>
    <row r="613" spans="1:11" x14ac:dyDescent="0.2">
      <c r="A613" s="2"/>
      <c r="B613" s="2"/>
      <c r="C613" s="2"/>
      <c r="D613" s="2"/>
      <c r="E613" s="2"/>
      <c r="F613" s="5"/>
      <c r="G613" s="5"/>
      <c r="K613" s="12"/>
    </row>
    <row r="614" spans="1:11" x14ac:dyDescent="0.2">
      <c r="A614" s="2"/>
      <c r="B614" s="2"/>
      <c r="C614" s="2"/>
      <c r="D614" s="2"/>
      <c r="E614" s="2"/>
      <c r="F614" s="5"/>
      <c r="G614" s="5"/>
      <c r="K614" s="12"/>
    </row>
    <row r="615" spans="1:11" x14ac:dyDescent="0.2">
      <c r="A615" s="2"/>
      <c r="B615" s="2"/>
      <c r="C615" s="2"/>
      <c r="D615" s="2"/>
      <c r="E615" s="2"/>
      <c r="F615" s="5"/>
      <c r="G615" s="5"/>
      <c r="K615" s="12"/>
    </row>
    <row r="616" spans="1:11" x14ac:dyDescent="0.2">
      <c r="A616" s="2"/>
      <c r="B616" s="2"/>
      <c r="C616" s="2"/>
      <c r="D616" s="2"/>
      <c r="E616" s="2"/>
      <c r="F616" s="5"/>
      <c r="G616" s="5"/>
      <c r="K616" s="12"/>
    </row>
    <row r="617" spans="1:11" x14ac:dyDescent="0.2">
      <c r="A617" s="2"/>
      <c r="B617" s="2"/>
      <c r="C617" s="2"/>
      <c r="D617" s="2"/>
      <c r="E617" s="2"/>
      <c r="F617" s="5"/>
      <c r="G617" s="5"/>
      <c r="K617" s="12"/>
    </row>
    <row r="618" spans="1:11" x14ac:dyDescent="0.2">
      <c r="A618" s="2"/>
      <c r="B618" s="2"/>
      <c r="C618" s="2"/>
      <c r="D618" s="2"/>
      <c r="E618" s="2"/>
      <c r="F618" s="5"/>
      <c r="G618" s="5"/>
      <c r="K618" s="12"/>
    </row>
    <row r="619" spans="1:11" x14ac:dyDescent="0.2">
      <c r="A619" s="2"/>
      <c r="B619" s="2"/>
      <c r="C619" s="2"/>
      <c r="D619" s="2"/>
      <c r="E619" s="2"/>
      <c r="F619" s="5"/>
      <c r="G619" s="5"/>
      <c r="K619" s="12"/>
    </row>
    <row r="620" spans="1:11" x14ac:dyDescent="0.2">
      <c r="A620" s="2"/>
      <c r="B620" s="2"/>
      <c r="C620" s="2"/>
      <c r="D620" s="2"/>
      <c r="E620" s="2"/>
      <c r="F620" s="5"/>
      <c r="G620" s="5"/>
      <c r="K620" s="12"/>
    </row>
    <row r="621" spans="1:11" x14ac:dyDescent="0.2">
      <c r="A621" s="2"/>
      <c r="B621" s="2"/>
      <c r="C621" s="2"/>
      <c r="D621" s="2"/>
      <c r="E621" s="2"/>
      <c r="F621" s="5"/>
      <c r="G621" s="5"/>
      <c r="K621" s="12"/>
    </row>
    <row r="622" spans="1:11" x14ac:dyDescent="0.2">
      <c r="A622" s="2"/>
      <c r="B622" s="2"/>
      <c r="C622" s="2"/>
      <c r="D622" s="2"/>
      <c r="E622" s="2"/>
      <c r="F622" s="5"/>
      <c r="G622" s="5"/>
      <c r="K622" s="12"/>
    </row>
    <row r="623" spans="1:11" x14ac:dyDescent="0.2">
      <c r="A623" s="2"/>
      <c r="B623" s="2"/>
      <c r="C623" s="2"/>
      <c r="D623" s="2"/>
      <c r="E623" s="2"/>
      <c r="F623" s="5"/>
      <c r="G623" s="5"/>
      <c r="K623" s="12"/>
    </row>
    <row r="624" spans="1:11" x14ac:dyDescent="0.2">
      <c r="A624" s="2"/>
      <c r="B624" s="2"/>
      <c r="C624" s="2"/>
      <c r="D624" s="2"/>
      <c r="E624" s="2"/>
      <c r="F624" s="5"/>
      <c r="G624" s="5"/>
      <c r="K624" s="12"/>
    </row>
    <row r="625" spans="1:11" x14ac:dyDescent="0.2">
      <c r="A625" s="2"/>
      <c r="B625" s="2"/>
      <c r="C625" s="2"/>
      <c r="D625" s="2"/>
      <c r="E625" s="2"/>
      <c r="F625" s="5"/>
      <c r="G625" s="5"/>
      <c r="K625" s="12"/>
    </row>
    <row r="626" spans="1:11" x14ac:dyDescent="0.2">
      <c r="A626" s="2"/>
      <c r="B626" s="2"/>
      <c r="C626" s="2"/>
      <c r="D626" s="2"/>
      <c r="E626" s="2"/>
      <c r="F626" s="5"/>
      <c r="G626" s="5"/>
      <c r="K626" s="12"/>
    </row>
    <row r="627" spans="1:11" x14ac:dyDescent="0.2">
      <c r="A627" s="2"/>
      <c r="B627" s="2"/>
      <c r="C627" s="2"/>
      <c r="D627" s="2"/>
      <c r="E627" s="2"/>
      <c r="F627" s="5"/>
      <c r="G627" s="5"/>
      <c r="K627" s="12"/>
    </row>
    <row r="628" spans="1:11" x14ac:dyDescent="0.2">
      <c r="A628" s="2"/>
      <c r="B628" s="2"/>
      <c r="C628" s="2"/>
      <c r="D628" s="2"/>
      <c r="E628" s="2"/>
      <c r="F628" s="5"/>
      <c r="G628" s="5"/>
      <c r="K628" s="12"/>
    </row>
    <row r="629" spans="1:11" x14ac:dyDescent="0.2">
      <c r="A629" s="2"/>
      <c r="B629" s="2"/>
      <c r="C629" s="2"/>
      <c r="D629" s="2"/>
      <c r="E629" s="2"/>
      <c r="F629" s="5"/>
      <c r="G629" s="5"/>
      <c r="K629" s="12"/>
    </row>
    <row r="630" spans="1:11" x14ac:dyDescent="0.2">
      <c r="A630" s="2"/>
      <c r="B630" s="2"/>
      <c r="C630" s="2"/>
      <c r="D630" s="2"/>
      <c r="E630" s="2"/>
      <c r="F630" s="5"/>
      <c r="G630" s="5"/>
      <c r="K630" s="12"/>
    </row>
    <row r="631" spans="1:11" x14ac:dyDescent="0.2">
      <c r="A631" s="2"/>
      <c r="B631" s="2"/>
      <c r="C631" s="2"/>
      <c r="D631" s="2"/>
      <c r="E631" s="2"/>
      <c r="F631" s="5"/>
      <c r="G631" s="5"/>
      <c r="K631" s="12"/>
    </row>
    <row r="632" spans="1:11" x14ac:dyDescent="0.2">
      <c r="A632" s="2"/>
      <c r="B632" s="2"/>
      <c r="C632" s="2"/>
      <c r="D632" s="2"/>
      <c r="E632" s="2"/>
      <c r="F632" s="5"/>
      <c r="G632" s="5"/>
      <c r="K632" s="12"/>
    </row>
    <row r="633" spans="1:11" x14ac:dyDescent="0.2">
      <c r="A633" s="2"/>
      <c r="B633" s="2"/>
      <c r="C633" s="2"/>
      <c r="D633" s="2"/>
      <c r="E633" s="2"/>
      <c r="F633" s="5"/>
      <c r="G633" s="5"/>
      <c r="K633" s="12"/>
    </row>
    <row r="634" spans="1:11" x14ac:dyDescent="0.2">
      <c r="A634" s="2"/>
      <c r="B634" s="2"/>
      <c r="C634" s="2"/>
      <c r="D634" s="2"/>
      <c r="E634" s="2"/>
      <c r="F634" s="5"/>
      <c r="G634" s="5"/>
      <c r="K634" s="12"/>
    </row>
    <row r="635" spans="1:11" x14ac:dyDescent="0.2">
      <c r="A635" s="2"/>
      <c r="B635" s="2"/>
      <c r="C635" s="2"/>
      <c r="D635" s="2"/>
      <c r="E635" s="2"/>
      <c r="F635" s="5"/>
      <c r="G635" s="5"/>
      <c r="K635" s="12"/>
    </row>
    <row r="636" spans="1:11" x14ac:dyDescent="0.2">
      <c r="A636" s="2"/>
      <c r="B636" s="2"/>
      <c r="C636" s="2"/>
      <c r="D636" s="2"/>
      <c r="E636" s="2"/>
      <c r="F636" s="5"/>
      <c r="G636" s="5"/>
      <c r="K636" s="12"/>
    </row>
    <row r="637" spans="1:11" x14ac:dyDescent="0.2">
      <c r="A637" s="2"/>
      <c r="B637" s="2"/>
      <c r="C637" s="2"/>
      <c r="D637" s="2"/>
      <c r="E637" s="2"/>
      <c r="F637" s="5"/>
      <c r="G637" s="5"/>
      <c r="K637" s="12"/>
    </row>
    <row r="638" spans="1:11" x14ac:dyDescent="0.2">
      <c r="A638" s="2"/>
      <c r="B638" s="2"/>
      <c r="C638" s="2"/>
      <c r="D638" s="2"/>
      <c r="E638" s="2"/>
      <c r="F638" s="5"/>
      <c r="G638" s="5"/>
      <c r="K638" s="12"/>
    </row>
    <row r="639" spans="1:11" x14ac:dyDescent="0.2">
      <c r="A639" s="2"/>
      <c r="B639" s="2"/>
      <c r="C639" s="2"/>
      <c r="D639" s="2"/>
      <c r="E639" s="2"/>
      <c r="F639" s="5"/>
      <c r="G639" s="5"/>
      <c r="K639" s="12"/>
    </row>
    <row r="640" spans="1:11" x14ac:dyDescent="0.2">
      <c r="A640" s="2"/>
      <c r="B640" s="2"/>
      <c r="C640" s="2"/>
      <c r="D640" s="2"/>
      <c r="E640" s="2"/>
      <c r="F640" s="5"/>
      <c r="G640" s="5"/>
      <c r="K640" s="12"/>
    </row>
    <row r="641" spans="1:11" x14ac:dyDescent="0.2">
      <c r="A641" s="2"/>
      <c r="B641" s="2"/>
      <c r="C641" s="2"/>
      <c r="D641" s="2"/>
      <c r="E641" s="2"/>
      <c r="F641" s="5"/>
      <c r="G641" s="5"/>
      <c r="K641" s="12"/>
    </row>
    <row r="642" spans="1:11" x14ac:dyDescent="0.2">
      <c r="A642" s="2"/>
      <c r="B642" s="2"/>
      <c r="C642" s="2"/>
      <c r="D642" s="2"/>
      <c r="E642" s="2"/>
      <c r="F642" s="5"/>
      <c r="G642" s="5"/>
      <c r="K642" s="12"/>
    </row>
    <row r="643" spans="1:11" x14ac:dyDescent="0.2">
      <c r="A643" s="2"/>
      <c r="B643" s="2"/>
      <c r="C643" s="2"/>
      <c r="D643" s="2"/>
      <c r="E643" s="2"/>
      <c r="F643" s="5"/>
      <c r="G643" s="5"/>
      <c r="K643" s="12"/>
    </row>
    <row r="644" spans="1:11" x14ac:dyDescent="0.2">
      <c r="A644" s="2"/>
      <c r="B644" s="2"/>
      <c r="C644" s="2"/>
      <c r="D644" s="2"/>
      <c r="E644" s="2"/>
      <c r="F644" s="5"/>
      <c r="G644" s="5"/>
      <c r="K644" s="12"/>
    </row>
    <row r="645" spans="1:11" x14ac:dyDescent="0.2">
      <c r="A645" s="2"/>
      <c r="B645" s="2"/>
      <c r="C645" s="2"/>
      <c r="D645" s="2"/>
      <c r="E645" s="2"/>
      <c r="F645" s="5"/>
      <c r="G645" s="5"/>
      <c r="K645" s="12"/>
    </row>
    <row r="646" spans="1:11" x14ac:dyDescent="0.2">
      <c r="A646" s="2"/>
      <c r="B646" s="2"/>
      <c r="C646" s="2"/>
      <c r="D646" s="2"/>
      <c r="E646" s="2"/>
      <c r="F646" s="5"/>
      <c r="G646" s="5"/>
      <c r="K646" s="12"/>
    </row>
    <row r="647" spans="1:11" x14ac:dyDescent="0.2">
      <c r="A647" s="2"/>
      <c r="B647" s="2"/>
      <c r="C647" s="2"/>
      <c r="D647" s="2"/>
      <c r="E647" s="2"/>
      <c r="F647" s="5"/>
      <c r="G647" s="5"/>
      <c r="K647" s="12"/>
    </row>
    <row r="648" spans="1:11" x14ac:dyDescent="0.2">
      <c r="A648" s="2"/>
      <c r="B648" s="2"/>
      <c r="C648" s="2"/>
      <c r="D648" s="2"/>
      <c r="E648" s="2"/>
      <c r="F648" s="5"/>
      <c r="G648" s="5"/>
      <c r="K648" s="12"/>
    </row>
    <row r="649" spans="1:11" x14ac:dyDescent="0.2">
      <c r="A649" s="2"/>
      <c r="B649" s="2"/>
      <c r="C649" s="2"/>
      <c r="D649" s="2"/>
      <c r="E649" s="2"/>
      <c r="F649" s="5"/>
      <c r="G649" s="5"/>
      <c r="K649" s="12"/>
    </row>
    <row r="650" spans="1:11" x14ac:dyDescent="0.2">
      <c r="A650" s="2"/>
      <c r="B650" s="2"/>
      <c r="C650" s="2"/>
      <c r="D650" s="2"/>
      <c r="E650" s="2"/>
      <c r="F650" s="5"/>
      <c r="G650" s="5"/>
      <c r="K650" s="12"/>
    </row>
    <row r="651" spans="1:11" x14ac:dyDescent="0.2">
      <c r="A651" s="2"/>
      <c r="B651" s="2"/>
      <c r="C651" s="2"/>
      <c r="D651" s="2"/>
      <c r="E651" s="2"/>
      <c r="F651" s="5"/>
      <c r="G651" s="5"/>
      <c r="K651" s="12"/>
    </row>
    <row r="652" spans="1:11" x14ac:dyDescent="0.2">
      <c r="A652" s="2"/>
      <c r="B652" s="2"/>
      <c r="C652" s="2"/>
      <c r="D652" s="2"/>
      <c r="E652" s="2"/>
      <c r="F652" s="5"/>
      <c r="G652" s="5"/>
      <c r="K652" s="12"/>
    </row>
    <row r="653" spans="1:11" x14ac:dyDescent="0.2">
      <c r="A653" s="2"/>
      <c r="B653" s="2"/>
      <c r="C653" s="2"/>
      <c r="D653" s="2"/>
      <c r="E653" s="2"/>
      <c r="F653" s="5"/>
      <c r="G653" s="5"/>
      <c r="K653" s="12"/>
    </row>
    <row r="654" spans="1:11" x14ac:dyDescent="0.2">
      <c r="A654" s="2"/>
      <c r="B654" s="2"/>
      <c r="C654" s="2"/>
      <c r="D654" s="2"/>
      <c r="E654" s="2"/>
      <c r="F654" s="5"/>
      <c r="G654" s="5"/>
      <c r="K654" s="12"/>
    </row>
    <row r="655" spans="1:11" x14ac:dyDescent="0.2">
      <c r="A655" s="2"/>
      <c r="B655" s="2"/>
      <c r="C655" s="2"/>
      <c r="D655" s="2"/>
      <c r="E655" s="2"/>
      <c r="F655" s="5"/>
      <c r="G655" s="5"/>
      <c r="K655" s="12"/>
    </row>
    <row r="656" spans="1:11" x14ac:dyDescent="0.2">
      <c r="A656" s="2"/>
      <c r="B656" s="2"/>
      <c r="C656" s="2"/>
      <c r="D656" s="2"/>
      <c r="E656" s="2"/>
      <c r="F656" s="5"/>
      <c r="G656" s="5"/>
      <c r="K656" s="12"/>
    </row>
    <row r="657" spans="1:11" x14ac:dyDescent="0.2">
      <c r="A657" s="2"/>
      <c r="B657" s="2"/>
      <c r="C657" s="2"/>
      <c r="D657" s="2"/>
      <c r="E657" s="2"/>
      <c r="F657" s="5"/>
      <c r="G657" s="5"/>
      <c r="K657" s="12"/>
    </row>
    <row r="658" spans="1:11" x14ac:dyDescent="0.2">
      <c r="A658" s="2"/>
      <c r="B658" s="2"/>
      <c r="C658" s="2"/>
      <c r="D658" s="2"/>
      <c r="E658" s="2"/>
      <c r="F658" s="5"/>
      <c r="G658" s="5"/>
      <c r="K658" s="12"/>
    </row>
    <row r="659" spans="1:11" x14ac:dyDescent="0.2">
      <c r="A659" s="2"/>
      <c r="B659" s="2"/>
      <c r="C659" s="2"/>
      <c r="D659" s="2"/>
      <c r="E659" s="2"/>
      <c r="F659" s="5"/>
      <c r="G659" s="5"/>
      <c r="K659" s="12"/>
    </row>
    <row r="660" spans="1:11" x14ac:dyDescent="0.2">
      <c r="A660" s="2"/>
      <c r="B660" s="2"/>
      <c r="C660" s="2"/>
      <c r="D660" s="2"/>
      <c r="E660" s="2"/>
      <c r="F660" s="5"/>
      <c r="G660" s="5"/>
      <c r="K660" s="12"/>
    </row>
    <row r="661" spans="1:11" x14ac:dyDescent="0.2">
      <c r="A661" s="2"/>
      <c r="B661" s="2"/>
      <c r="C661" s="2"/>
      <c r="D661" s="2"/>
      <c r="E661" s="2"/>
      <c r="F661" s="5"/>
      <c r="G661" s="5"/>
      <c r="K661" s="12"/>
    </row>
    <row r="662" spans="1:11" x14ac:dyDescent="0.2">
      <c r="A662" s="2"/>
      <c r="B662" s="2"/>
      <c r="C662" s="2"/>
      <c r="D662" s="2"/>
      <c r="E662" s="2"/>
      <c r="F662" s="5"/>
      <c r="G662" s="5"/>
      <c r="K662" s="12"/>
    </row>
    <row r="663" spans="1:11" x14ac:dyDescent="0.2">
      <c r="A663" s="2"/>
      <c r="B663" s="2"/>
      <c r="C663" s="2"/>
      <c r="D663" s="2"/>
      <c r="E663" s="2"/>
      <c r="F663" s="5"/>
      <c r="G663" s="5"/>
      <c r="K663" s="12"/>
    </row>
    <row r="664" spans="1:11" x14ac:dyDescent="0.2">
      <c r="A664" s="2"/>
      <c r="B664" s="2"/>
      <c r="C664" s="2"/>
      <c r="D664" s="2"/>
      <c r="E664" s="2"/>
      <c r="F664" s="5"/>
      <c r="G664" s="5"/>
      <c r="K664" s="12"/>
    </row>
    <row r="665" spans="1:11" x14ac:dyDescent="0.2">
      <c r="A665" s="2"/>
      <c r="B665" s="2"/>
      <c r="C665" s="2"/>
      <c r="D665" s="2"/>
      <c r="E665" s="2"/>
      <c r="F665" s="5"/>
      <c r="G665" s="5"/>
      <c r="K665" s="12"/>
    </row>
    <row r="666" spans="1:11" x14ac:dyDescent="0.2">
      <c r="A666" s="2"/>
      <c r="B666" s="2"/>
      <c r="C666" s="2"/>
      <c r="D666" s="2"/>
      <c r="E666" s="2"/>
      <c r="F666" s="5"/>
      <c r="G666" s="5"/>
      <c r="K666" s="12"/>
    </row>
    <row r="667" spans="1:11" x14ac:dyDescent="0.2">
      <c r="A667" s="2"/>
      <c r="B667" s="2"/>
      <c r="C667" s="2"/>
      <c r="D667" s="2"/>
      <c r="E667" s="2"/>
      <c r="F667" s="5"/>
      <c r="G667" s="5"/>
      <c r="K667" s="12"/>
    </row>
    <row r="668" spans="1:11" x14ac:dyDescent="0.2">
      <c r="A668" s="2"/>
      <c r="B668" s="2"/>
      <c r="C668" s="2"/>
      <c r="D668" s="2"/>
      <c r="E668" s="2"/>
      <c r="F668" s="5"/>
      <c r="G668" s="5"/>
      <c r="K668" s="12"/>
    </row>
    <row r="669" spans="1:11" x14ac:dyDescent="0.2">
      <c r="A669" s="2"/>
      <c r="B669" s="2"/>
      <c r="C669" s="2"/>
      <c r="D669" s="2"/>
      <c r="E669" s="2"/>
      <c r="F669" s="5"/>
      <c r="G669" s="5"/>
      <c r="K669" s="12"/>
    </row>
    <row r="670" spans="1:11" x14ac:dyDescent="0.2">
      <c r="A670" s="2"/>
      <c r="B670" s="2"/>
      <c r="C670" s="2"/>
      <c r="D670" s="2"/>
      <c r="E670" s="2"/>
      <c r="F670" s="5"/>
      <c r="G670" s="5"/>
      <c r="K670" s="12"/>
    </row>
    <row r="671" spans="1:11" x14ac:dyDescent="0.2">
      <c r="A671" s="2"/>
      <c r="B671" s="2"/>
      <c r="C671" s="2"/>
      <c r="D671" s="2"/>
      <c r="E671" s="2"/>
      <c r="F671" s="5"/>
      <c r="G671" s="5"/>
      <c r="K671" s="12"/>
    </row>
    <row r="672" spans="1:11" x14ac:dyDescent="0.2">
      <c r="A672" s="2"/>
      <c r="B672" s="2"/>
      <c r="C672" s="2"/>
      <c r="D672" s="2"/>
      <c r="E672" s="2"/>
      <c r="F672" s="5"/>
      <c r="G672" s="5"/>
      <c r="K672" s="12"/>
    </row>
    <row r="673" spans="1:11" x14ac:dyDescent="0.2">
      <c r="A673" s="2"/>
      <c r="B673" s="2"/>
      <c r="C673" s="2"/>
      <c r="D673" s="2"/>
      <c r="E673" s="2"/>
      <c r="F673" s="5"/>
      <c r="G673" s="5"/>
      <c r="K673" s="12"/>
    </row>
    <row r="674" spans="1:11" x14ac:dyDescent="0.2">
      <c r="A674" s="2"/>
      <c r="B674" s="2"/>
      <c r="C674" s="2"/>
      <c r="D674" s="2"/>
      <c r="E674" s="2"/>
      <c r="F674" s="5"/>
      <c r="G674" s="5"/>
      <c r="K674" s="12"/>
    </row>
    <row r="675" spans="1:11" x14ac:dyDescent="0.2">
      <c r="A675" s="2"/>
      <c r="B675" s="2"/>
      <c r="C675" s="2"/>
      <c r="D675" s="2"/>
      <c r="E675" s="2"/>
      <c r="F675" s="5"/>
      <c r="G675" s="5"/>
      <c r="K675" s="12"/>
    </row>
    <row r="676" spans="1:11" x14ac:dyDescent="0.2">
      <c r="A676" s="2"/>
      <c r="B676" s="2"/>
      <c r="C676" s="2"/>
      <c r="D676" s="2"/>
      <c r="E676" s="2"/>
      <c r="F676" s="5"/>
      <c r="G676" s="5"/>
      <c r="K676" s="12"/>
    </row>
    <row r="677" spans="1:11" x14ac:dyDescent="0.2">
      <c r="A677" s="2"/>
      <c r="B677" s="2"/>
      <c r="C677" s="2"/>
      <c r="D677" s="2"/>
      <c r="E677" s="2"/>
      <c r="F677" s="5"/>
      <c r="G677" s="5"/>
      <c r="K677" s="12"/>
    </row>
    <row r="678" spans="1:11" x14ac:dyDescent="0.2">
      <c r="A678" s="2"/>
      <c r="B678" s="2"/>
      <c r="C678" s="2"/>
      <c r="D678" s="2"/>
      <c r="E678" s="2"/>
      <c r="F678" s="5"/>
      <c r="G678" s="5"/>
      <c r="K678" s="12"/>
    </row>
    <row r="679" spans="1:11" x14ac:dyDescent="0.2">
      <c r="A679" s="2"/>
      <c r="B679" s="2"/>
      <c r="C679" s="2"/>
      <c r="D679" s="2"/>
      <c r="E679" s="2"/>
      <c r="F679" s="5"/>
      <c r="G679" s="5"/>
      <c r="K679" s="12"/>
    </row>
    <row r="680" spans="1:11" x14ac:dyDescent="0.2">
      <c r="A680" s="2"/>
      <c r="B680" s="2"/>
      <c r="C680" s="2"/>
      <c r="D680" s="2"/>
      <c r="E680" s="2"/>
      <c r="F680" s="5"/>
      <c r="G680" s="5"/>
      <c r="K680" s="12"/>
    </row>
    <row r="681" spans="1:11" x14ac:dyDescent="0.2">
      <c r="A681" s="2"/>
      <c r="B681" s="2"/>
      <c r="C681" s="2"/>
      <c r="D681" s="2"/>
      <c r="E681" s="2"/>
      <c r="F681" s="5"/>
      <c r="G681" s="5"/>
      <c r="K681" s="12"/>
    </row>
    <row r="682" spans="1:11" x14ac:dyDescent="0.2">
      <c r="A682" s="2"/>
      <c r="B682" s="2"/>
      <c r="C682" s="2"/>
      <c r="D682" s="2"/>
      <c r="E682" s="2"/>
      <c r="F682" s="5"/>
      <c r="G682" s="5"/>
      <c r="K682" s="12"/>
    </row>
    <row r="683" spans="1:11" x14ac:dyDescent="0.2">
      <c r="A683" s="2"/>
      <c r="B683" s="2"/>
      <c r="C683" s="2"/>
      <c r="D683" s="2"/>
      <c r="E683" s="2"/>
      <c r="F683" s="5"/>
      <c r="G683" s="5"/>
      <c r="K683" s="12"/>
    </row>
    <row r="684" spans="1:11" x14ac:dyDescent="0.2">
      <c r="A684" s="2"/>
      <c r="B684" s="2"/>
      <c r="C684" s="2"/>
      <c r="D684" s="2"/>
      <c r="E684" s="2"/>
      <c r="F684" s="5"/>
      <c r="G684" s="5"/>
      <c r="K684" s="12"/>
    </row>
    <row r="685" spans="1:11" x14ac:dyDescent="0.2">
      <c r="A685" s="2"/>
      <c r="B685" s="2"/>
      <c r="C685" s="2"/>
      <c r="D685" s="2"/>
      <c r="E685" s="2"/>
      <c r="F685" s="5"/>
      <c r="G685" s="5"/>
      <c r="K685" s="12"/>
    </row>
    <row r="686" spans="1:11" x14ac:dyDescent="0.2">
      <c r="A686" s="2"/>
      <c r="B686" s="2"/>
      <c r="C686" s="2"/>
      <c r="D686" s="2"/>
      <c r="E686" s="2"/>
      <c r="F686" s="5"/>
      <c r="G686" s="5"/>
      <c r="K686" s="12"/>
    </row>
    <row r="687" spans="1:11" x14ac:dyDescent="0.2">
      <c r="A687" s="2"/>
      <c r="B687" s="2"/>
      <c r="C687" s="2"/>
      <c r="D687" s="2"/>
      <c r="E687" s="2"/>
      <c r="F687" s="5"/>
      <c r="G687" s="5"/>
      <c r="K687" s="12"/>
    </row>
    <row r="688" spans="1:11" x14ac:dyDescent="0.2">
      <c r="A688" s="2"/>
      <c r="B688" s="2"/>
      <c r="C688" s="2"/>
      <c r="D688" s="2"/>
      <c r="E688" s="2"/>
      <c r="F688" s="5"/>
      <c r="G688" s="5"/>
      <c r="K688" s="12"/>
    </row>
    <row r="689" spans="1:11" x14ac:dyDescent="0.2">
      <c r="A689" s="2"/>
      <c r="B689" s="2"/>
      <c r="C689" s="2"/>
      <c r="D689" s="2"/>
      <c r="E689" s="2"/>
      <c r="F689" s="5"/>
      <c r="G689" s="5"/>
      <c r="K689" s="12"/>
    </row>
    <row r="690" spans="1:11" x14ac:dyDescent="0.2">
      <c r="A690" s="2"/>
      <c r="B690" s="2"/>
      <c r="C690" s="2"/>
      <c r="D690" s="2"/>
      <c r="E690" s="2"/>
      <c r="F690" s="5"/>
      <c r="G690" s="5"/>
      <c r="K690" s="12"/>
    </row>
    <row r="691" spans="1:11" x14ac:dyDescent="0.2">
      <c r="A691" s="2"/>
      <c r="B691" s="2"/>
      <c r="C691" s="2"/>
      <c r="D691" s="2"/>
      <c r="E691" s="2"/>
      <c r="F691" s="5"/>
      <c r="G691" s="5"/>
      <c r="K691" s="12"/>
    </row>
    <row r="692" spans="1:11" x14ac:dyDescent="0.2">
      <c r="A692" s="2"/>
      <c r="B692" s="2"/>
      <c r="C692" s="2"/>
      <c r="D692" s="2"/>
      <c r="E692" s="2"/>
      <c r="F692" s="5"/>
      <c r="G692" s="5"/>
      <c r="K692" s="12"/>
    </row>
    <row r="693" spans="1:11" x14ac:dyDescent="0.2">
      <c r="A693" s="2"/>
      <c r="B693" s="2"/>
      <c r="C693" s="2"/>
      <c r="D693" s="2"/>
      <c r="E693" s="2"/>
      <c r="F693" s="5"/>
      <c r="G693" s="5"/>
      <c r="K693" s="12"/>
    </row>
    <row r="694" spans="1:11" x14ac:dyDescent="0.2">
      <c r="A694" s="2"/>
      <c r="B694" s="2"/>
      <c r="C694" s="2"/>
      <c r="D694" s="2"/>
      <c r="E694" s="2"/>
      <c r="F694" s="5"/>
      <c r="G694" s="5"/>
      <c r="K694" s="12"/>
    </row>
    <row r="695" spans="1:11" x14ac:dyDescent="0.2">
      <c r="A695" s="2"/>
      <c r="B695" s="2"/>
      <c r="C695" s="2"/>
      <c r="D695" s="2"/>
      <c r="E695" s="2"/>
      <c r="F695" s="5"/>
      <c r="G695" s="5"/>
      <c r="K695" s="12"/>
    </row>
    <row r="696" spans="1:11" x14ac:dyDescent="0.2">
      <c r="A696" s="2"/>
      <c r="B696" s="2"/>
      <c r="C696" s="2"/>
      <c r="D696" s="2"/>
      <c r="E696" s="2"/>
      <c r="F696" s="5"/>
      <c r="G696" s="5"/>
      <c r="K696" s="12"/>
    </row>
    <row r="697" spans="1:11" x14ac:dyDescent="0.2">
      <c r="A697" s="2"/>
      <c r="B697" s="2"/>
      <c r="C697" s="2"/>
      <c r="D697" s="2"/>
      <c r="E697" s="2"/>
      <c r="F697" s="5"/>
      <c r="G697" s="5"/>
      <c r="K697" s="12"/>
    </row>
    <row r="698" spans="1:11" x14ac:dyDescent="0.2">
      <c r="A698" s="2"/>
      <c r="B698" s="2"/>
      <c r="C698" s="2"/>
      <c r="D698" s="2"/>
      <c r="E698" s="2"/>
      <c r="F698" s="5"/>
      <c r="G698" s="5"/>
      <c r="K698" s="12"/>
    </row>
    <row r="699" spans="1:11" x14ac:dyDescent="0.2">
      <c r="A699" s="2"/>
      <c r="B699" s="2"/>
      <c r="C699" s="2"/>
      <c r="D699" s="2"/>
      <c r="E699" s="2"/>
      <c r="F699" s="5"/>
      <c r="G699" s="5"/>
      <c r="K699" s="12"/>
    </row>
    <row r="700" spans="1:11" x14ac:dyDescent="0.2">
      <c r="A700" s="2"/>
      <c r="B700" s="2"/>
      <c r="C700" s="2"/>
      <c r="D700" s="2"/>
      <c r="E700" s="2"/>
      <c r="F700" s="5"/>
      <c r="G700" s="5"/>
      <c r="K700" s="12"/>
    </row>
    <row r="701" spans="1:11" x14ac:dyDescent="0.2">
      <c r="A701" s="2"/>
      <c r="B701" s="2"/>
      <c r="C701" s="2"/>
      <c r="D701" s="2"/>
      <c r="E701" s="2"/>
      <c r="F701" s="5"/>
      <c r="G701" s="5"/>
      <c r="K701" s="12"/>
    </row>
    <row r="702" spans="1:11" x14ac:dyDescent="0.2">
      <c r="A702" s="2"/>
      <c r="B702" s="2"/>
      <c r="C702" s="2"/>
      <c r="D702" s="2"/>
      <c r="E702" s="2"/>
      <c r="F702" s="5"/>
      <c r="G702" s="5"/>
      <c r="K702" s="12"/>
    </row>
    <row r="703" spans="1:11" x14ac:dyDescent="0.2">
      <c r="A703" s="2"/>
      <c r="B703" s="2"/>
      <c r="C703" s="2"/>
      <c r="D703" s="2"/>
      <c r="E703" s="2"/>
      <c r="F703" s="5"/>
      <c r="G703" s="5"/>
      <c r="K703" s="12"/>
    </row>
    <row r="704" spans="1:11" x14ac:dyDescent="0.2">
      <c r="A704" s="2"/>
      <c r="B704" s="2"/>
      <c r="C704" s="2"/>
      <c r="D704" s="2"/>
      <c r="E704" s="2"/>
      <c r="F704" s="5"/>
      <c r="G704" s="5"/>
      <c r="K704" s="12"/>
    </row>
    <row r="705" spans="1:11" x14ac:dyDescent="0.2">
      <c r="A705" s="2"/>
      <c r="B705" s="2"/>
      <c r="C705" s="2"/>
      <c r="D705" s="2"/>
      <c r="E705" s="2"/>
      <c r="F705" s="5"/>
      <c r="G705" s="5"/>
      <c r="K705" s="12"/>
    </row>
    <row r="706" spans="1:11" x14ac:dyDescent="0.2">
      <c r="A706" s="2"/>
      <c r="B706" s="2"/>
      <c r="C706" s="2"/>
      <c r="D706" s="2"/>
      <c r="E706" s="2"/>
      <c r="F706" s="5"/>
      <c r="G706" s="5"/>
      <c r="K706" s="12"/>
    </row>
    <row r="707" spans="1:11" x14ac:dyDescent="0.2">
      <c r="A707" s="2"/>
      <c r="B707" s="2"/>
      <c r="C707" s="2"/>
      <c r="D707" s="2"/>
      <c r="E707" s="2"/>
      <c r="F707" s="5"/>
      <c r="G707" s="5"/>
      <c r="K707" s="12"/>
    </row>
    <row r="708" spans="1:11" x14ac:dyDescent="0.2">
      <c r="A708" s="2"/>
      <c r="B708" s="2"/>
      <c r="C708" s="2"/>
      <c r="D708" s="2"/>
      <c r="E708" s="2"/>
      <c r="F708" s="5"/>
      <c r="G708" s="5"/>
      <c r="K708" s="12"/>
    </row>
    <row r="709" spans="1:11" x14ac:dyDescent="0.2">
      <c r="A709" s="2"/>
      <c r="B709" s="2"/>
      <c r="C709" s="2"/>
      <c r="D709" s="2"/>
      <c r="E709" s="2"/>
      <c r="F709" s="5"/>
      <c r="G709" s="5"/>
      <c r="K709" s="12"/>
    </row>
    <row r="710" spans="1:11" x14ac:dyDescent="0.2">
      <c r="A710" s="2"/>
      <c r="B710" s="2"/>
      <c r="C710" s="2"/>
      <c r="D710" s="2"/>
      <c r="E710" s="2"/>
      <c r="F710" s="5"/>
      <c r="G710" s="5"/>
      <c r="K710" s="12"/>
    </row>
    <row r="711" spans="1:11" x14ac:dyDescent="0.2">
      <c r="A711" s="2"/>
      <c r="B711" s="2"/>
      <c r="C711" s="2"/>
      <c r="D711" s="2"/>
      <c r="E711" s="2"/>
      <c r="F711" s="5"/>
      <c r="G711" s="5"/>
      <c r="K711" s="12"/>
    </row>
    <row r="712" spans="1:11" x14ac:dyDescent="0.2">
      <c r="A712" s="2"/>
      <c r="B712" s="2"/>
      <c r="C712" s="2"/>
      <c r="D712" s="2"/>
      <c r="E712" s="2"/>
      <c r="F712" s="5"/>
      <c r="G712" s="5"/>
      <c r="K712" s="12"/>
    </row>
    <row r="713" spans="1:11" x14ac:dyDescent="0.2">
      <c r="A713" s="2"/>
      <c r="B713" s="2"/>
      <c r="C713" s="2"/>
      <c r="D713" s="2"/>
      <c r="E713" s="2"/>
      <c r="F713" s="5"/>
      <c r="G713" s="5"/>
      <c r="K713" s="12"/>
    </row>
    <row r="714" spans="1:11" x14ac:dyDescent="0.2">
      <c r="A714" s="2"/>
      <c r="B714" s="2"/>
      <c r="C714" s="2"/>
      <c r="D714" s="2"/>
      <c r="E714" s="2"/>
      <c r="F714" s="5"/>
      <c r="G714" s="5"/>
      <c r="K714" s="12"/>
    </row>
    <row r="715" spans="1:11" x14ac:dyDescent="0.2">
      <c r="A715" s="2"/>
      <c r="B715" s="2"/>
      <c r="C715" s="2"/>
      <c r="D715" s="2"/>
      <c r="E715" s="2"/>
      <c r="F715" s="5"/>
      <c r="G715" s="5"/>
      <c r="K715" s="12"/>
    </row>
    <row r="716" spans="1:11" x14ac:dyDescent="0.2">
      <c r="A716" s="2"/>
      <c r="B716" s="2"/>
      <c r="C716" s="2"/>
      <c r="D716" s="2"/>
      <c r="E716" s="2"/>
      <c r="F716" s="5"/>
      <c r="G716" s="5"/>
      <c r="K716" s="12"/>
    </row>
    <row r="717" spans="1:11" x14ac:dyDescent="0.2">
      <c r="A717" s="2"/>
      <c r="B717" s="2"/>
      <c r="C717" s="2"/>
      <c r="D717" s="2"/>
      <c r="E717" s="2"/>
      <c r="F717" s="5"/>
      <c r="G717" s="5"/>
      <c r="K717" s="12"/>
    </row>
    <row r="718" spans="1:11" x14ac:dyDescent="0.2">
      <c r="A718" s="2"/>
      <c r="B718" s="2"/>
      <c r="C718" s="2"/>
      <c r="D718" s="2"/>
      <c r="E718" s="2"/>
      <c r="F718" s="5"/>
      <c r="G718" s="5"/>
      <c r="K718" s="12"/>
    </row>
    <row r="719" spans="1:11" x14ac:dyDescent="0.2">
      <c r="A719" s="2"/>
      <c r="B719" s="2"/>
      <c r="C719" s="2"/>
      <c r="D719" s="2"/>
      <c r="E719" s="2"/>
      <c r="F719" s="5"/>
      <c r="G719" s="5"/>
      <c r="K719" s="12"/>
    </row>
    <row r="720" spans="1:11" x14ac:dyDescent="0.2">
      <c r="A720" s="2"/>
      <c r="B720" s="2"/>
      <c r="C720" s="2"/>
      <c r="D720" s="2"/>
      <c r="E720" s="2"/>
      <c r="F720" s="5"/>
      <c r="G720" s="5"/>
      <c r="K720" s="12"/>
    </row>
    <row r="721" spans="1:11" x14ac:dyDescent="0.2">
      <c r="A721" s="2"/>
      <c r="B721" s="2"/>
      <c r="C721" s="2"/>
      <c r="D721" s="2"/>
      <c r="E721" s="2"/>
      <c r="F721" s="5"/>
      <c r="G721" s="5"/>
      <c r="K721" s="12"/>
    </row>
    <row r="722" spans="1:11" x14ac:dyDescent="0.2">
      <c r="A722" s="2"/>
      <c r="B722" s="2"/>
      <c r="C722" s="2"/>
      <c r="D722" s="2"/>
      <c r="E722" s="2"/>
      <c r="F722" s="5"/>
      <c r="G722" s="5"/>
      <c r="K722" s="12"/>
    </row>
    <row r="723" spans="1:11" x14ac:dyDescent="0.2">
      <c r="A723" s="2"/>
      <c r="B723" s="2"/>
      <c r="C723" s="2"/>
      <c r="D723" s="2"/>
      <c r="E723" s="2"/>
      <c r="F723" s="5"/>
      <c r="G723" s="5"/>
      <c r="K723" s="12"/>
    </row>
    <row r="724" spans="1:11" x14ac:dyDescent="0.2">
      <c r="A724" s="2"/>
      <c r="B724" s="2"/>
      <c r="C724" s="2"/>
      <c r="D724" s="2"/>
      <c r="E724" s="2"/>
      <c r="F724" s="5"/>
      <c r="G724" s="5"/>
      <c r="K724" s="12"/>
    </row>
    <row r="725" spans="1:11" x14ac:dyDescent="0.2">
      <c r="A725" s="2"/>
      <c r="B725" s="2"/>
      <c r="C725" s="2"/>
      <c r="D725" s="2"/>
      <c r="E725" s="2"/>
      <c r="F725" s="5"/>
      <c r="G725" s="5"/>
      <c r="K725" s="12"/>
    </row>
    <row r="726" spans="1:11" x14ac:dyDescent="0.2">
      <c r="A726" s="2"/>
      <c r="B726" s="2"/>
      <c r="C726" s="2"/>
      <c r="D726" s="2"/>
      <c r="E726" s="2"/>
      <c r="F726" s="5"/>
      <c r="G726" s="5"/>
      <c r="K726" s="12"/>
    </row>
    <row r="727" spans="1:11" x14ac:dyDescent="0.2">
      <c r="A727" s="2"/>
      <c r="B727" s="2"/>
      <c r="C727" s="2"/>
      <c r="D727" s="2"/>
      <c r="E727" s="2"/>
      <c r="F727" s="5"/>
      <c r="G727" s="5"/>
      <c r="K727" s="12"/>
    </row>
    <row r="728" spans="1:11" x14ac:dyDescent="0.2">
      <c r="A728" s="2"/>
      <c r="B728" s="2"/>
      <c r="C728" s="2"/>
      <c r="D728" s="2"/>
      <c r="E728" s="2"/>
      <c r="F728" s="5"/>
      <c r="G728" s="5"/>
      <c r="K728" s="12"/>
    </row>
    <row r="729" spans="1:11" x14ac:dyDescent="0.2">
      <c r="A729" s="2"/>
      <c r="B729" s="2"/>
      <c r="C729" s="2"/>
      <c r="D729" s="2"/>
      <c r="E729" s="2"/>
      <c r="F729" s="5"/>
      <c r="G729" s="5"/>
      <c r="K729" s="12"/>
    </row>
    <row r="730" spans="1:11" x14ac:dyDescent="0.2">
      <c r="A730" s="2"/>
      <c r="B730" s="2"/>
      <c r="C730" s="2"/>
      <c r="D730" s="2"/>
      <c r="E730" s="2"/>
      <c r="F730" s="5"/>
      <c r="G730" s="5"/>
      <c r="K730" s="12"/>
    </row>
    <row r="731" spans="1:11" x14ac:dyDescent="0.2">
      <c r="A731" s="2"/>
      <c r="B731" s="2"/>
      <c r="C731" s="2"/>
      <c r="D731" s="2"/>
      <c r="E731" s="2"/>
      <c r="F731" s="5"/>
      <c r="G731" s="5"/>
      <c r="K731" s="12"/>
    </row>
    <row r="732" spans="1:11" x14ac:dyDescent="0.2">
      <c r="A732" s="2"/>
      <c r="B732" s="2"/>
      <c r="C732" s="2"/>
      <c r="D732" s="2"/>
      <c r="E732" s="2"/>
      <c r="F732" s="5"/>
      <c r="G732" s="5"/>
      <c r="K732" s="12"/>
    </row>
    <row r="733" spans="1:11" x14ac:dyDescent="0.2">
      <c r="A733" s="2"/>
      <c r="B733" s="2"/>
      <c r="C733" s="2"/>
      <c r="D733" s="2"/>
      <c r="E733" s="2"/>
      <c r="F733" s="5"/>
      <c r="G733" s="5"/>
      <c r="K733" s="12"/>
    </row>
    <row r="734" spans="1:11" x14ac:dyDescent="0.2">
      <c r="A734" s="2"/>
      <c r="B734" s="2"/>
      <c r="C734" s="2"/>
      <c r="D734" s="2"/>
      <c r="E734" s="2"/>
      <c r="F734" s="5"/>
      <c r="G734" s="5"/>
      <c r="K734" s="12"/>
    </row>
    <row r="735" spans="1:11" x14ac:dyDescent="0.2">
      <c r="A735" s="2"/>
      <c r="B735" s="2"/>
      <c r="C735" s="2"/>
      <c r="D735" s="2"/>
      <c r="E735" s="2"/>
      <c r="F735" s="5"/>
      <c r="G735" s="5"/>
      <c r="K735" s="12"/>
    </row>
    <row r="736" spans="1:11" x14ac:dyDescent="0.2">
      <c r="A736" s="2"/>
      <c r="B736" s="2"/>
      <c r="C736" s="2"/>
      <c r="D736" s="2"/>
      <c r="E736" s="2"/>
      <c r="F736" s="5"/>
      <c r="G736" s="5"/>
      <c r="K736" s="12"/>
    </row>
    <row r="737" spans="1:11" x14ac:dyDescent="0.2">
      <c r="A737" s="2"/>
      <c r="B737" s="2"/>
      <c r="C737" s="2"/>
      <c r="D737" s="2"/>
      <c r="E737" s="2"/>
      <c r="F737" s="5"/>
      <c r="G737" s="5"/>
      <c r="K737" s="12"/>
    </row>
    <row r="738" spans="1:11" x14ac:dyDescent="0.2">
      <c r="A738" s="2"/>
      <c r="B738" s="2"/>
      <c r="C738" s="2"/>
      <c r="D738" s="2"/>
      <c r="E738" s="2"/>
      <c r="F738" s="5"/>
      <c r="G738" s="5"/>
      <c r="K738" s="12"/>
    </row>
    <row r="739" spans="1:11" x14ac:dyDescent="0.2">
      <c r="A739" s="2"/>
      <c r="B739" s="2"/>
      <c r="C739" s="2"/>
      <c r="D739" s="2"/>
      <c r="E739" s="2"/>
      <c r="F739" s="5"/>
      <c r="G739" s="5"/>
      <c r="K739" s="12"/>
    </row>
    <row r="740" spans="1:11" x14ac:dyDescent="0.2">
      <c r="A740" s="2"/>
      <c r="B740" s="2"/>
      <c r="C740" s="2"/>
      <c r="D740" s="2"/>
      <c r="E740" s="2"/>
      <c r="F740" s="5"/>
      <c r="G740" s="5"/>
      <c r="K740" s="12"/>
    </row>
    <row r="741" spans="1:11" x14ac:dyDescent="0.2">
      <c r="A741" s="2"/>
      <c r="B741" s="2"/>
      <c r="C741" s="2"/>
      <c r="D741" s="2"/>
      <c r="E741" s="2"/>
      <c r="F741" s="5"/>
      <c r="G741" s="5"/>
      <c r="K741" s="12"/>
    </row>
    <row r="742" spans="1:11" x14ac:dyDescent="0.2">
      <c r="A742" s="2"/>
      <c r="B742" s="2"/>
      <c r="C742" s="2"/>
      <c r="D742" s="2"/>
      <c r="E742" s="2"/>
      <c r="F742" s="5"/>
      <c r="G742" s="5"/>
      <c r="K742" s="12"/>
    </row>
    <row r="743" spans="1:11" x14ac:dyDescent="0.2">
      <c r="A743" s="2"/>
      <c r="B743" s="2"/>
      <c r="C743" s="2"/>
      <c r="D743" s="2"/>
      <c r="E743" s="2"/>
      <c r="F743" s="5"/>
      <c r="G743" s="5"/>
      <c r="K743" s="12"/>
    </row>
    <row r="744" spans="1:11" x14ac:dyDescent="0.2">
      <c r="A744" s="2"/>
      <c r="B744" s="2"/>
      <c r="C744" s="2"/>
      <c r="D744" s="2"/>
      <c r="E744" s="2"/>
      <c r="F744" s="5"/>
      <c r="G744" s="5"/>
      <c r="K744" s="12"/>
    </row>
    <row r="745" spans="1:11" x14ac:dyDescent="0.2">
      <c r="A745" s="2"/>
      <c r="B745" s="2"/>
      <c r="C745" s="2"/>
      <c r="D745" s="2"/>
      <c r="E745" s="2"/>
      <c r="F745" s="5"/>
      <c r="G745" s="5"/>
      <c r="K745" s="12"/>
    </row>
    <row r="746" spans="1:11" x14ac:dyDescent="0.2">
      <c r="A746" s="2"/>
      <c r="B746" s="2"/>
      <c r="C746" s="2"/>
      <c r="D746" s="2"/>
      <c r="E746" s="2"/>
      <c r="F746" s="5"/>
      <c r="G746" s="5"/>
      <c r="K746" s="12"/>
    </row>
    <row r="747" spans="1:11" x14ac:dyDescent="0.2">
      <c r="A747" s="2"/>
      <c r="B747" s="2"/>
      <c r="C747" s="2"/>
      <c r="D747" s="2"/>
      <c r="E747" s="2"/>
      <c r="F747" s="5"/>
      <c r="G747" s="5"/>
      <c r="K747" s="12"/>
    </row>
    <row r="748" spans="1:11" x14ac:dyDescent="0.2">
      <c r="A748" s="2"/>
      <c r="B748" s="2"/>
      <c r="C748" s="2"/>
      <c r="D748" s="2"/>
      <c r="E748" s="2"/>
      <c r="F748" s="5"/>
      <c r="G748" s="5"/>
      <c r="K748" s="12"/>
    </row>
    <row r="749" spans="1:11" x14ac:dyDescent="0.2">
      <c r="A749" s="2"/>
      <c r="B749" s="2"/>
      <c r="C749" s="2"/>
      <c r="D749" s="2"/>
      <c r="E749" s="2"/>
      <c r="F749" s="5"/>
      <c r="G749" s="5"/>
      <c r="K749" s="12"/>
    </row>
    <row r="750" spans="1:11" x14ac:dyDescent="0.2">
      <c r="A750" s="2"/>
      <c r="B750" s="2"/>
      <c r="C750" s="2"/>
      <c r="D750" s="2"/>
      <c r="E750" s="2"/>
      <c r="F750" s="5"/>
      <c r="G750" s="5"/>
      <c r="K750" s="12"/>
    </row>
    <row r="751" spans="1:11" x14ac:dyDescent="0.2">
      <c r="A751" s="2"/>
      <c r="B751" s="2"/>
      <c r="C751" s="2"/>
      <c r="D751" s="2"/>
      <c r="E751" s="2"/>
      <c r="F751" s="5"/>
      <c r="G751" s="5"/>
      <c r="K751" s="12"/>
    </row>
    <row r="752" spans="1:11" x14ac:dyDescent="0.2">
      <c r="A752" s="2"/>
      <c r="B752" s="2"/>
      <c r="C752" s="2"/>
      <c r="D752" s="2"/>
      <c r="E752" s="2"/>
      <c r="F752" s="5"/>
      <c r="G752" s="5"/>
      <c r="K752" s="12"/>
    </row>
    <row r="753" spans="1:11" x14ac:dyDescent="0.2">
      <c r="A753" s="2"/>
      <c r="B753" s="2"/>
      <c r="C753" s="2"/>
      <c r="D753" s="2"/>
      <c r="E753" s="2"/>
      <c r="F753" s="5"/>
      <c r="G753" s="5"/>
      <c r="K753" s="12"/>
    </row>
    <row r="754" spans="1:11" x14ac:dyDescent="0.2">
      <c r="A754" s="2"/>
      <c r="B754" s="2"/>
      <c r="C754" s="2"/>
      <c r="D754" s="2"/>
      <c r="E754" s="2"/>
      <c r="F754" s="5"/>
      <c r="G754" s="5"/>
      <c r="K754" s="12"/>
    </row>
    <row r="755" spans="1:11" x14ac:dyDescent="0.2">
      <c r="A755" s="2"/>
      <c r="B755" s="2"/>
      <c r="C755" s="2"/>
      <c r="D755" s="2"/>
      <c r="E755" s="2"/>
      <c r="F755" s="5"/>
      <c r="G755" s="5"/>
      <c r="K755" s="12"/>
    </row>
    <row r="756" spans="1:11" x14ac:dyDescent="0.2">
      <c r="A756" s="2"/>
      <c r="B756" s="2"/>
      <c r="C756" s="2"/>
      <c r="D756" s="2"/>
      <c r="E756" s="2"/>
      <c r="F756" s="5"/>
      <c r="G756" s="5"/>
      <c r="K756" s="12"/>
    </row>
    <row r="757" spans="1:11" x14ac:dyDescent="0.2">
      <c r="A757" s="2"/>
      <c r="B757" s="2"/>
      <c r="C757" s="2"/>
      <c r="D757" s="2"/>
      <c r="E757" s="2"/>
      <c r="F757" s="5"/>
      <c r="G757" s="5"/>
      <c r="K757" s="12"/>
    </row>
    <row r="758" spans="1:11" x14ac:dyDescent="0.2">
      <c r="A758" s="2"/>
      <c r="B758" s="2"/>
      <c r="C758" s="2"/>
      <c r="D758" s="2"/>
      <c r="E758" s="2"/>
      <c r="F758" s="5"/>
      <c r="G758" s="5"/>
      <c r="K758" s="12"/>
    </row>
    <row r="759" spans="1:11" x14ac:dyDescent="0.2">
      <c r="A759" s="2"/>
      <c r="B759" s="2"/>
      <c r="C759" s="2"/>
      <c r="D759" s="2"/>
      <c r="E759" s="2"/>
      <c r="F759" s="5"/>
      <c r="G759" s="5"/>
      <c r="K759" s="12"/>
    </row>
    <row r="760" spans="1:11" x14ac:dyDescent="0.2">
      <c r="A760" s="2"/>
      <c r="B760" s="2"/>
      <c r="C760" s="2"/>
      <c r="D760" s="2"/>
      <c r="E760" s="2"/>
      <c r="F760" s="5"/>
      <c r="G760" s="5"/>
      <c r="K760" s="12"/>
    </row>
    <row r="761" spans="1:11" x14ac:dyDescent="0.2">
      <c r="A761" s="2"/>
      <c r="B761" s="2"/>
      <c r="C761" s="2"/>
      <c r="D761" s="2"/>
      <c r="E761" s="2"/>
      <c r="F761" s="5"/>
      <c r="G761" s="5"/>
      <c r="K761" s="12"/>
    </row>
    <row r="762" spans="1:11" x14ac:dyDescent="0.2">
      <c r="A762" s="2"/>
      <c r="B762" s="2"/>
      <c r="C762" s="2"/>
      <c r="D762" s="2"/>
      <c r="E762" s="2"/>
      <c r="F762" s="5"/>
      <c r="G762" s="5"/>
      <c r="K762" s="12"/>
    </row>
    <row r="763" spans="1:11" x14ac:dyDescent="0.2">
      <c r="A763" s="2"/>
      <c r="B763" s="2"/>
      <c r="C763" s="2"/>
      <c r="D763" s="2"/>
      <c r="E763" s="2"/>
      <c r="F763" s="5"/>
      <c r="G763" s="5"/>
      <c r="K763" s="12"/>
    </row>
    <row r="764" spans="1:11" x14ac:dyDescent="0.2">
      <c r="A764" s="2"/>
      <c r="B764" s="2"/>
      <c r="C764" s="2"/>
      <c r="D764" s="2"/>
      <c r="E764" s="2"/>
      <c r="F764" s="5"/>
      <c r="G764" s="5"/>
      <c r="K764" s="12"/>
    </row>
    <row r="765" spans="1:11" x14ac:dyDescent="0.2">
      <c r="A765" s="2"/>
      <c r="B765" s="2"/>
      <c r="C765" s="2"/>
      <c r="D765" s="2"/>
      <c r="E765" s="2"/>
      <c r="F765" s="5"/>
      <c r="G765" s="5"/>
      <c r="K765" s="12"/>
    </row>
    <row r="766" spans="1:11" x14ac:dyDescent="0.2">
      <c r="A766" s="2"/>
      <c r="B766" s="2"/>
      <c r="C766" s="2"/>
      <c r="D766" s="2"/>
      <c r="E766" s="2"/>
      <c r="F766" s="5"/>
      <c r="G766" s="5"/>
      <c r="K766" s="12"/>
    </row>
    <row r="767" spans="1:11" x14ac:dyDescent="0.2">
      <c r="A767" s="2"/>
      <c r="B767" s="2"/>
      <c r="C767" s="2"/>
      <c r="D767" s="2"/>
      <c r="E767" s="2"/>
      <c r="F767" s="5"/>
      <c r="G767" s="5"/>
      <c r="K767" s="12"/>
    </row>
    <row r="768" spans="1:11" x14ac:dyDescent="0.2">
      <c r="A768" s="2"/>
      <c r="B768" s="2"/>
      <c r="C768" s="2"/>
      <c r="D768" s="2"/>
      <c r="E768" s="2"/>
      <c r="F768" s="5"/>
      <c r="G768" s="5"/>
      <c r="K768" s="12"/>
    </row>
    <row r="769" spans="1:11" x14ac:dyDescent="0.2">
      <c r="A769" s="2"/>
      <c r="B769" s="2"/>
      <c r="C769" s="2"/>
      <c r="D769" s="2"/>
      <c r="E769" s="2"/>
      <c r="F769" s="5"/>
      <c r="G769" s="5"/>
      <c r="K769" s="12"/>
    </row>
    <row r="770" spans="1:11" x14ac:dyDescent="0.2">
      <c r="A770" s="2"/>
      <c r="B770" s="2"/>
      <c r="C770" s="2"/>
      <c r="D770" s="2"/>
      <c r="E770" s="2"/>
      <c r="F770" s="5"/>
      <c r="G770" s="5"/>
      <c r="K770" s="12"/>
    </row>
    <row r="771" spans="1:11" x14ac:dyDescent="0.2">
      <c r="A771" s="2"/>
      <c r="B771" s="2"/>
      <c r="C771" s="2"/>
      <c r="D771" s="2"/>
      <c r="E771" s="2"/>
      <c r="F771" s="5"/>
      <c r="G771" s="5"/>
      <c r="K771" s="12"/>
    </row>
    <row r="772" spans="1:11" x14ac:dyDescent="0.2">
      <c r="A772" s="2"/>
      <c r="B772" s="2"/>
      <c r="C772" s="2"/>
      <c r="D772" s="2"/>
      <c r="E772" s="2"/>
      <c r="F772" s="5"/>
      <c r="G772" s="5"/>
      <c r="K772" s="12"/>
    </row>
    <row r="773" spans="1:11" x14ac:dyDescent="0.2">
      <c r="A773" s="2"/>
      <c r="B773" s="2"/>
      <c r="C773" s="2"/>
      <c r="D773" s="2"/>
      <c r="E773" s="2"/>
      <c r="F773" s="5"/>
      <c r="G773" s="5"/>
      <c r="K773" s="12"/>
    </row>
    <row r="774" spans="1:11" x14ac:dyDescent="0.2">
      <c r="A774" s="2"/>
      <c r="B774" s="2"/>
      <c r="C774" s="2"/>
      <c r="D774" s="2"/>
      <c r="E774" s="2"/>
      <c r="F774" s="5"/>
      <c r="G774" s="5"/>
      <c r="K774" s="12"/>
    </row>
    <row r="775" spans="1:11" x14ac:dyDescent="0.2">
      <c r="A775" s="2"/>
      <c r="B775" s="2"/>
      <c r="C775" s="2"/>
      <c r="D775" s="2"/>
      <c r="E775" s="2"/>
      <c r="F775" s="5"/>
      <c r="G775" s="5"/>
      <c r="K775" s="12"/>
    </row>
    <row r="776" spans="1:11" x14ac:dyDescent="0.2">
      <c r="A776" s="2"/>
      <c r="B776" s="2"/>
      <c r="C776" s="2"/>
      <c r="D776" s="2"/>
      <c r="E776" s="2"/>
      <c r="F776" s="5"/>
      <c r="G776" s="5"/>
      <c r="K776" s="12"/>
    </row>
    <row r="777" spans="1:11" x14ac:dyDescent="0.2">
      <c r="A777" s="2"/>
      <c r="B777" s="2"/>
      <c r="C777" s="2"/>
      <c r="D777" s="2"/>
      <c r="E777" s="2"/>
      <c r="F777" s="5"/>
      <c r="G777" s="5"/>
      <c r="K777" s="12"/>
    </row>
    <row r="778" spans="1:11" x14ac:dyDescent="0.2">
      <c r="A778" s="2"/>
      <c r="B778" s="2"/>
      <c r="C778" s="2"/>
      <c r="D778" s="2"/>
      <c r="E778" s="2"/>
      <c r="F778" s="5"/>
      <c r="G778" s="5"/>
      <c r="K778" s="12"/>
    </row>
    <row r="779" spans="1:11" x14ac:dyDescent="0.2">
      <c r="A779" s="2"/>
      <c r="B779" s="2"/>
      <c r="C779" s="2"/>
      <c r="D779" s="2"/>
      <c r="E779" s="2"/>
      <c r="F779" s="5"/>
      <c r="G779" s="5"/>
      <c r="K779" s="12"/>
    </row>
    <row r="780" spans="1:11" x14ac:dyDescent="0.2">
      <c r="A780" s="2"/>
      <c r="B780" s="2"/>
      <c r="C780" s="2"/>
      <c r="D780" s="2"/>
      <c r="E780" s="2"/>
      <c r="F780" s="5"/>
      <c r="G780" s="5"/>
      <c r="K780" s="12"/>
    </row>
    <row r="781" spans="1:11" x14ac:dyDescent="0.2">
      <c r="A781" s="2"/>
      <c r="B781" s="2"/>
      <c r="C781" s="2"/>
      <c r="D781" s="2"/>
      <c r="E781" s="2"/>
      <c r="F781" s="5"/>
      <c r="G781" s="5"/>
      <c r="K781" s="12"/>
    </row>
    <row r="782" spans="1:11" x14ac:dyDescent="0.2">
      <c r="A782" s="2"/>
      <c r="B782" s="2"/>
      <c r="C782" s="2"/>
      <c r="D782" s="2"/>
      <c r="E782" s="2"/>
      <c r="F782" s="5"/>
      <c r="G782" s="5"/>
      <c r="K782" s="12"/>
    </row>
    <row r="783" spans="1:11" x14ac:dyDescent="0.2">
      <c r="A783" s="2"/>
      <c r="B783" s="2"/>
      <c r="C783" s="2"/>
      <c r="D783" s="2"/>
      <c r="E783" s="2"/>
      <c r="F783" s="5"/>
      <c r="G783" s="5"/>
      <c r="K783" s="12"/>
    </row>
    <row r="784" spans="1:11" x14ac:dyDescent="0.2">
      <c r="A784" s="2"/>
      <c r="B784" s="2"/>
      <c r="C784" s="2"/>
      <c r="D784" s="2"/>
      <c r="E784" s="2"/>
      <c r="F784" s="5"/>
      <c r="G784" s="5"/>
      <c r="K784" s="12"/>
    </row>
    <row r="785" spans="1:11" x14ac:dyDescent="0.2">
      <c r="A785" s="2"/>
      <c r="B785" s="2"/>
      <c r="C785" s="2"/>
      <c r="D785" s="2"/>
      <c r="E785" s="2"/>
      <c r="F785" s="5"/>
      <c r="G785" s="5"/>
      <c r="K785" s="12"/>
    </row>
    <row r="786" spans="1:11" x14ac:dyDescent="0.2">
      <c r="A786" s="2"/>
      <c r="B786" s="2"/>
      <c r="C786" s="2"/>
      <c r="D786" s="2"/>
      <c r="E786" s="2"/>
      <c r="F786" s="5"/>
      <c r="G786" s="5"/>
      <c r="K786" s="12"/>
    </row>
    <row r="787" spans="1:11" x14ac:dyDescent="0.2">
      <c r="A787" s="2"/>
      <c r="B787" s="2"/>
      <c r="C787" s="2"/>
      <c r="D787" s="2"/>
      <c r="E787" s="2"/>
      <c r="F787" s="5"/>
      <c r="G787" s="5"/>
      <c r="K787" s="12"/>
    </row>
    <row r="788" spans="1:11" x14ac:dyDescent="0.2">
      <c r="A788" s="2"/>
      <c r="B788" s="2"/>
      <c r="C788" s="2"/>
      <c r="D788" s="2"/>
      <c r="E788" s="2"/>
      <c r="F788" s="5"/>
      <c r="G788" s="5"/>
      <c r="K788" s="12"/>
    </row>
    <row r="789" spans="1:11" x14ac:dyDescent="0.2">
      <c r="A789" s="2"/>
      <c r="B789" s="2"/>
      <c r="C789" s="2"/>
      <c r="D789" s="2"/>
      <c r="E789" s="2"/>
      <c r="F789" s="5"/>
      <c r="G789" s="5"/>
      <c r="K789" s="12"/>
    </row>
    <row r="790" spans="1:11" x14ac:dyDescent="0.2">
      <c r="A790" s="2"/>
      <c r="B790" s="2"/>
      <c r="C790" s="2"/>
      <c r="D790" s="2"/>
      <c r="E790" s="2"/>
      <c r="F790" s="5"/>
      <c r="G790" s="5"/>
      <c r="K790" s="12"/>
    </row>
    <row r="791" spans="1:11" x14ac:dyDescent="0.2">
      <c r="A791" s="2"/>
      <c r="B791" s="2"/>
      <c r="C791" s="2"/>
      <c r="D791" s="2"/>
      <c r="E791" s="2"/>
      <c r="F791" s="5"/>
      <c r="G791" s="5"/>
      <c r="K791" s="12"/>
    </row>
    <row r="792" spans="1:11" x14ac:dyDescent="0.2">
      <c r="A792" s="2"/>
      <c r="B792" s="2"/>
      <c r="C792" s="2"/>
      <c r="D792" s="2"/>
      <c r="E792" s="2"/>
      <c r="F792" s="5"/>
      <c r="G792" s="5"/>
      <c r="K792" s="12"/>
    </row>
    <row r="793" spans="1:11" x14ac:dyDescent="0.2">
      <c r="A793" s="2"/>
      <c r="B793" s="2"/>
      <c r="C793" s="2"/>
      <c r="D793" s="2"/>
      <c r="E793" s="2"/>
      <c r="F793" s="5"/>
      <c r="G793" s="5"/>
      <c r="K793" s="12"/>
    </row>
    <row r="794" spans="1:11" x14ac:dyDescent="0.2">
      <c r="A794" s="2"/>
      <c r="B794" s="2"/>
      <c r="C794" s="2"/>
      <c r="D794" s="2"/>
      <c r="E794" s="2"/>
      <c r="F794" s="5"/>
      <c r="G794" s="5"/>
      <c r="K794" s="12"/>
    </row>
    <row r="795" spans="1:11" x14ac:dyDescent="0.2">
      <c r="A795" s="2"/>
      <c r="B795" s="2"/>
      <c r="C795" s="2"/>
      <c r="D795" s="2"/>
      <c r="E795" s="2"/>
      <c r="F795" s="5"/>
      <c r="G795" s="5"/>
      <c r="K795" s="12"/>
    </row>
    <row r="796" spans="1:11" x14ac:dyDescent="0.2">
      <c r="A796" s="2"/>
      <c r="B796" s="2"/>
      <c r="C796" s="2"/>
      <c r="D796" s="2"/>
      <c r="E796" s="2"/>
      <c r="F796" s="5"/>
      <c r="G796" s="5"/>
      <c r="K796" s="12"/>
    </row>
    <row r="797" spans="1:11" x14ac:dyDescent="0.2">
      <c r="A797" s="2"/>
      <c r="B797" s="2"/>
      <c r="C797" s="2"/>
      <c r="D797" s="2"/>
      <c r="E797" s="2"/>
      <c r="F797" s="5"/>
      <c r="G797" s="5"/>
      <c r="K797" s="12"/>
    </row>
    <row r="798" spans="1:11" x14ac:dyDescent="0.2">
      <c r="A798" s="2"/>
      <c r="B798" s="2"/>
      <c r="C798" s="2"/>
      <c r="D798" s="2"/>
      <c r="E798" s="2"/>
      <c r="F798" s="5"/>
      <c r="G798" s="5"/>
      <c r="K798" s="12"/>
    </row>
    <row r="799" spans="1:11" x14ac:dyDescent="0.2">
      <c r="A799" s="2"/>
      <c r="B799" s="2"/>
      <c r="C799" s="2"/>
      <c r="D799" s="2"/>
      <c r="E799" s="2"/>
      <c r="F799" s="5"/>
      <c r="G799" s="5"/>
      <c r="K799" s="12"/>
    </row>
    <row r="800" spans="1:11" x14ac:dyDescent="0.2">
      <c r="A800" s="2"/>
      <c r="B800" s="2"/>
      <c r="C800" s="2"/>
      <c r="D800" s="2"/>
      <c r="E800" s="2"/>
      <c r="F800" s="5"/>
      <c r="G800" s="5"/>
      <c r="K800" s="12"/>
    </row>
    <row r="801" spans="1:11" x14ac:dyDescent="0.2">
      <c r="A801" s="2"/>
      <c r="B801" s="2"/>
      <c r="C801" s="2"/>
      <c r="D801" s="2"/>
      <c r="E801" s="2"/>
      <c r="F801" s="5"/>
      <c r="G801" s="5"/>
      <c r="K801" s="12"/>
    </row>
    <row r="802" spans="1:11" x14ac:dyDescent="0.2">
      <c r="A802" s="2"/>
      <c r="B802" s="2"/>
      <c r="C802" s="2"/>
      <c r="D802" s="2"/>
      <c r="E802" s="2"/>
      <c r="F802" s="5"/>
      <c r="G802" s="5"/>
      <c r="K802" s="12"/>
    </row>
    <row r="803" spans="1:11" x14ac:dyDescent="0.2">
      <c r="A803" s="2"/>
      <c r="B803" s="2"/>
      <c r="C803" s="2"/>
      <c r="D803" s="2"/>
      <c r="E803" s="2"/>
      <c r="F803" s="5"/>
      <c r="G803" s="5"/>
      <c r="K803" s="12"/>
    </row>
    <row r="804" spans="1:11" x14ac:dyDescent="0.2">
      <c r="A804" s="2"/>
      <c r="B804" s="2"/>
      <c r="C804" s="2"/>
      <c r="D804" s="2"/>
      <c r="E804" s="2"/>
      <c r="F804" s="5"/>
      <c r="G804" s="5"/>
      <c r="K804" s="12"/>
    </row>
    <row r="805" spans="1:11" x14ac:dyDescent="0.2">
      <c r="A805" s="2"/>
      <c r="B805" s="2"/>
      <c r="C805" s="2"/>
      <c r="D805" s="2"/>
      <c r="E805" s="2"/>
      <c r="F805" s="5"/>
      <c r="G805" s="5"/>
      <c r="K805" s="12"/>
    </row>
    <row r="806" spans="1:11" x14ac:dyDescent="0.2">
      <c r="A806" s="2"/>
      <c r="B806" s="2"/>
      <c r="C806" s="2"/>
      <c r="D806" s="2"/>
      <c r="E806" s="2"/>
      <c r="F806" s="5"/>
      <c r="G806" s="5"/>
      <c r="K806" s="12"/>
    </row>
    <row r="807" spans="1:11" x14ac:dyDescent="0.2">
      <c r="A807" s="2"/>
      <c r="B807" s="2"/>
      <c r="C807" s="2"/>
      <c r="D807" s="2"/>
      <c r="E807" s="2"/>
      <c r="F807" s="5"/>
      <c r="G807" s="5"/>
      <c r="K807" s="12"/>
    </row>
    <row r="808" spans="1:11" x14ac:dyDescent="0.2">
      <c r="A808" s="2"/>
      <c r="B808" s="2"/>
      <c r="C808" s="2"/>
      <c r="D808" s="2"/>
      <c r="E808" s="2"/>
      <c r="F808" s="5"/>
      <c r="G808" s="5"/>
      <c r="K808" s="12"/>
    </row>
    <row r="809" spans="1:11" x14ac:dyDescent="0.2">
      <c r="A809" s="2"/>
      <c r="B809" s="2"/>
      <c r="C809" s="2"/>
      <c r="D809" s="2"/>
      <c r="E809" s="2"/>
      <c r="F809" s="5"/>
      <c r="G809" s="5"/>
      <c r="K809" s="12"/>
    </row>
    <row r="810" spans="1:11" x14ac:dyDescent="0.2">
      <c r="A810" s="2"/>
      <c r="B810" s="2"/>
      <c r="C810" s="2"/>
      <c r="D810" s="2"/>
      <c r="E810" s="2"/>
      <c r="F810" s="5"/>
      <c r="G810" s="5"/>
      <c r="K810" s="12"/>
    </row>
    <row r="811" spans="1:11" x14ac:dyDescent="0.2">
      <c r="A811" s="2"/>
      <c r="B811" s="2"/>
      <c r="C811" s="2"/>
      <c r="D811" s="2"/>
      <c r="E811" s="2"/>
      <c r="F811" s="5"/>
      <c r="G811" s="5"/>
      <c r="K811" s="12"/>
    </row>
    <row r="812" spans="1:11" x14ac:dyDescent="0.2">
      <c r="A812" s="2"/>
      <c r="B812" s="2"/>
      <c r="C812" s="2"/>
      <c r="D812" s="2"/>
      <c r="E812" s="2"/>
      <c r="F812" s="5"/>
      <c r="G812" s="5"/>
      <c r="K812" s="12"/>
    </row>
    <row r="813" spans="1:11" x14ac:dyDescent="0.2">
      <c r="A813" s="2"/>
      <c r="B813" s="2"/>
      <c r="C813" s="2"/>
      <c r="D813" s="2"/>
      <c r="E813" s="2"/>
      <c r="F813" s="5"/>
      <c r="G813" s="5"/>
      <c r="K813" s="12"/>
    </row>
    <row r="814" spans="1:11" x14ac:dyDescent="0.2">
      <c r="A814" s="2"/>
      <c r="B814" s="2"/>
      <c r="C814" s="2"/>
      <c r="D814" s="2"/>
      <c r="E814" s="2"/>
      <c r="F814" s="5"/>
      <c r="G814" s="5"/>
      <c r="K814" s="12"/>
    </row>
    <row r="815" spans="1:11" x14ac:dyDescent="0.2">
      <c r="A815" s="2"/>
      <c r="B815" s="2"/>
      <c r="C815" s="2"/>
      <c r="D815" s="2"/>
      <c r="E815" s="2"/>
      <c r="F815" s="5"/>
      <c r="G815" s="5"/>
      <c r="K815" s="12"/>
    </row>
    <row r="816" spans="1:11" x14ac:dyDescent="0.2">
      <c r="A816" s="2"/>
      <c r="B816" s="2"/>
      <c r="C816" s="2"/>
      <c r="D816" s="2"/>
      <c r="E816" s="2"/>
      <c r="F816" s="5"/>
      <c r="G816" s="5"/>
      <c r="K816" s="12"/>
    </row>
    <row r="817" spans="1:11" x14ac:dyDescent="0.2">
      <c r="A817" s="2"/>
      <c r="B817" s="2"/>
      <c r="C817" s="2"/>
      <c r="D817" s="2"/>
      <c r="E817" s="2"/>
      <c r="F817" s="5"/>
      <c r="G817" s="5"/>
      <c r="K817" s="12"/>
    </row>
    <row r="818" spans="1:11" x14ac:dyDescent="0.2">
      <c r="A818" s="2"/>
      <c r="B818" s="2"/>
      <c r="C818" s="2"/>
      <c r="D818" s="2"/>
      <c r="E818" s="2"/>
      <c r="F818" s="5"/>
      <c r="G818" s="5"/>
      <c r="K818" s="12"/>
    </row>
    <row r="819" spans="1:11" x14ac:dyDescent="0.2">
      <c r="A819" s="2"/>
      <c r="B819" s="2"/>
      <c r="C819" s="2"/>
      <c r="D819" s="2"/>
      <c r="E819" s="2"/>
      <c r="F819" s="5"/>
      <c r="G819" s="5"/>
      <c r="K819" s="12"/>
    </row>
    <row r="820" spans="1:11" x14ac:dyDescent="0.2">
      <c r="A820" s="2"/>
      <c r="B820" s="2"/>
      <c r="C820" s="2"/>
      <c r="D820" s="2"/>
      <c r="E820" s="2"/>
      <c r="F820" s="5"/>
      <c r="G820" s="5"/>
      <c r="K820" s="12"/>
    </row>
    <row r="821" spans="1:11" x14ac:dyDescent="0.2">
      <c r="A821" s="2"/>
      <c r="B821" s="2"/>
      <c r="C821" s="2"/>
      <c r="D821" s="2"/>
      <c r="E821" s="2"/>
      <c r="F821" s="5"/>
      <c r="G821" s="5"/>
      <c r="K821" s="12"/>
    </row>
    <row r="822" spans="1:11" x14ac:dyDescent="0.2">
      <c r="A822" s="2"/>
      <c r="B822" s="2"/>
      <c r="C822" s="2"/>
      <c r="D822" s="2"/>
      <c r="E822" s="2"/>
      <c r="F822" s="5"/>
      <c r="G822" s="5"/>
      <c r="K822" s="12"/>
    </row>
    <row r="823" spans="1:11" x14ac:dyDescent="0.2">
      <c r="A823" s="2"/>
      <c r="B823" s="2"/>
      <c r="C823" s="2"/>
      <c r="D823" s="2"/>
      <c r="E823" s="2"/>
      <c r="F823" s="5"/>
      <c r="G823" s="5"/>
      <c r="K823" s="12"/>
    </row>
    <row r="824" spans="1:11" x14ac:dyDescent="0.2">
      <c r="A824" s="2"/>
      <c r="B824" s="2"/>
      <c r="C824" s="2"/>
      <c r="D824" s="2"/>
      <c r="E824" s="2"/>
      <c r="F824" s="5"/>
      <c r="G824" s="5"/>
      <c r="K824" s="12"/>
    </row>
    <row r="825" spans="1:11" x14ac:dyDescent="0.2">
      <c r="A825" s="2"/>
      <c r="B825" s="2"/>
      <c r="C825" s="2"/>
      <c r="D825" s="2"/>
      <c r="E825" s="2"/>
      <c r="F825" s="5"/>
      <c r="G825" s="5"/>
      <c r="K825" s="12"/>
    </row>
    <row r="826" spans="1:11" x14ac:dyDescent="0.2">
      <c r="A826" s="2"/>
      <c r="B826" s="2"/>
      <c r="C826" s="2"/>
      <c r="D826" s="2"/>
      <c r="E826" s="2"/>
      <c r="F826" s="5"/>
      <c r="G826" s="5"/>
      <c r="K826" s="12"/>
    </row>
    <row r="827" spans="1:11" x14ac:dyDescent="0.2">
      <c r="A827" s="2"/>
      <c r="B827" s="2"/>
      <c r="C827" s="2"/>
      <c r="D827" s="2"/>
      <c r="E827" s="2"/>
      <c r="F827" s="5"/>
      <c r="G827" s="5"/>
      <c r="K827" s="12"/>
    </row>
    <row r="828" spans="1:11" x14ac:dyDescent="0.2">
      <c r="A828" s="2"/>
      <c r="B828" s="2"/>
      <c r="C828" s="2"/>
      <c r="D828" s="2"/>
      <c r="E828" s="2"/>
      <c r="F828" s="5"/>
      <c r="G828" s="5"/>
      <c r="K828" s="12"/>
    </row>
    <row r="829" spans="1:11" x14ac:dyDescent="0.2">
      <c r="A829" s="2"/>
      <c r="B829" s="2"/>
      <c r="C829" s="2"/>
      <c r="D829" s="2"/>
      <c r="E829" s="2"/>
      <c r="F829" s="5"/>
      <c r="G829" s="5"/>
      <c r="K829" s="12"/>
    </row>
    <row r="830" spans="1:11" x14ac:dyDescent="0.2">
      <c r="A830" s="2"/>
      <c r="B830" s="2"/>
      <c r="C830" s="2"/>
      <c r="D830" s="2"/>
      <c r="E830" s="2"/>
      <c r="F830" s="5"/>
      <c r="G830" s="5"/>
      <c r="K830" s="12"/>
    </row>
    <row r="831" spans="1:11" x14ac:dyDescent="0.2">
      <c r="A831" s="2"/>
      <c r="B831" s="2"/>
      <c r="C831" s="2"/>
      <c r="D831" s="2"/>
      <c r="E831" s="2"/>
      <c r="F831" s="5"/>
      <c r="G831" s="5"/>
      <c r="K831" s="12"/>
    </row>
    <row r="832" spans="1:11" x14ac:dyDescent="0.2">
      <c r="A832" s="2"/>
      <c r="B832" s="2"/>
      <c r="C832" s="2"/>
      <c r="D832" s="2"/>
      <c r="E832" s="2"/>
      <c r="F832" s="5"/>
      <c r="G832" s="5"/>
      <c r="K832" s="12"/>
    </row>
    <row r="833" spans="1:11" x14ac:dyDescent="0.2">
      <c r="A833" s="2"/>
      <c r="B833" s="2"/>
      <c r="C833" s="2"/>
      <c r="D833" s="2"/>
      <c r="E833" s="2"/>
      <c r="F833" s="5"/>
      <c r="G833" s="5"/>
      <c r="K833" s="12"/>
    </row>
    <row r="834" spans="1:11" x14ac:dyDescent="0.2">
      <c r="A834" s="2"/>
      <c r="B834" s="2"/>
      <c r="C834" s="2"/>
      <c r="D834" s="2"/>
      <c r="E834" s="2"/>
      <c r="F834" s="5"/>
      <c r="G834" s="5"/>
      <c r="K834" s="12"/>
    </row>
    <row r="835" spans="1:11" x14ac:dyDescent="0.2">
      <c r="A835" s="2"/>
      <c r="B835" s="2"/>
      <c r="C835" s="2"/>
      <c r="D835" s="2"/>
      <c r="E835" s="2"/>
      <c r="F835" s="5"/>
      <c r="G835" s="5"/>
      <c r="K835" s="12"/>
    </row>
    <row r="836" spans="1:11" x14ac:dyDescent="0.2">
      <c r="A836" s="2"/>
      <c r="B836" s="2"/>
      <c r="C836" s="2"/>
      <c r="D836" s="2"/>
      <c r="E836" s="2"/>
      <c r="F836" s="5"/>
      <c r="G836" s="5"/>
      <c r="K836" s="12"/>
    </row>
    <row r="837" spans="1:11" x14ac:dyDescent="0.2">
      <c r="A837" s="2"/>
      <c r="B837" s="2"/>
      <c r="C837" s="2"/>
      <c r="D837" s="2"/>
      <c r="E837" s="2"/>
      <c r="F837" s="5"/>
      <c r="G837" s="5"/>
      <c r="K837" s="12"/>
    </row>
    <row r="838" spans="1:11" x14ac:dyDescent="0.2">
      <c r="A838" s="2"/>
      <c r="B838" s="2"/>
      <c r="C838" s="2"/>
      <c r="D838" s="2"/>
      <c r="E838" s="2"/>
      <c r="F838" s="5"/>
      <c r="G838" s="5"/>
      <c r="K838" s="12"/>
    </row>
    <row r="839" spans="1:11" x14ac:dyDescent="0.2">
      <c r="A839" s="2"/>
      <c r="B839" s="2"/>
      <c r="C839" s="2"/>
      <c r="D839" s="2"/>
      <c r="E839" s="2"/>
      <c r="F839" s="5"/>
      <c r="G839" s="5"/>
      <c r="K839" s="12"/>
    </row>
    <row r="840" spans="1:11" x14ac:dyDescent="0.2">
      <c r="A840" s="2"/>
      <c r="B840" s="2"/>
      <c r="C840" s="2"/>
      <c r="D840" s="2"/>
      <c r="E840" s="2"/>
      <c r="F840" s="5"/>
      <c r="G840" s="5"/>
      <c r="K840" s="12"/>
    </row>
    <row r="841" spans="1:11" x14ac:dyDescent="0.2">
      <c r="A841" s="2"/>
      <c r="B841" s="2"/>
      <c r="C841" s="2"/>
      <c r="D841" s="2"/>
      <c r="E841" s="2"/>
      <c r="F841" s="5"/>
      <c r="G841" s="5"/>
      <c r="K841" s="12"/>
    </row>
    <row r="842" spans="1:11" x14ac:dyDescent="0.2">
      <c r="A842" s="2"/>
      <c r="B842" s="2"/>
      <c r="C842" s="2"/>
      <c r="D842" s="2"/>
      <c r="E842" s="2"/>
      <c r="F842" s="5"/>
      <c r="G842" s="5"/>
      <c r="K842" s="12"/>
    </row>
    <row r="843" spans="1:11" x14ac:dyDescent="0.2">
      <c r="A843" s="2"/>
      <c r="B843" s="2"/>
      <c r="C843" s="2"/>
      <c r="D843" s="2"/>
      <c r="E843" s="2"/>
      <c r="F843" s="5"/>
      <c r="G843" s="5"/>
      <c r="K843" s="12"/>
    </row>
    <row r="844" spans="1:11" x14ac:dyDescent="0.2">
      <c r="A844" s="2"/>
      <c r="B844" s="2"/>
      <c r="C844" s="2"/>
      <c r="D844" s="2"/>
      <c r="E844" s="2"/>
      <c r="F844" s="5"/>
      <c r="G844" s="5"/>
      <c r="K844" s="12"/>
    </row>
    <row r="845" spans="1:11" x14ac:dyDescent="0.2">
      <c r="A845" s="2"/>
      <c r="B845" s="2"/>
      <c r="C845" s="2"/>
      <c r="D845" s="2"/>
      <c r="E845" s="2"/>
      <c r="F845" s="5"/>
      <c r="G845" s="5"/>
      <c r="K845" s="12"/>
    </row>
    <row r="846" spans="1:11" x14ac:dyDescent="0.2">
      <c r="A846" s="2"/>
      <c r="B846" s="2"/>
      <c r="C846" s="2"/>
      <c r="D846" s="2"/>
      <c r="E846" s="2"/>
      <c r="F846" s="5"/>
      <c r="G846" s="5"/>
      <c r="K846" s="12"/>
    </row>
    <row r="847" spans="1:11" x14ac:dyDescent="0.2">
      <c r="A847" s="2"/>
      <c r="B847" s="2"/>
      <c r="C847" s="2"/>
      <c r="D847" s="2"/>
      <c r="E847" s="2"/>
      <c r="F847" s="5"/>
      <c r="G847" s="5"/>
      <c r="K847" s="12"/>
    </row>
    <row r="848" spans="1:11" x14ac:dyDescent="0.2">
      <c r="A848" s="2"/>
      <c r="B848" s="2"/>
      <c r="C848" s="2"/>
      <c r="D848" s="2"/>
      <c r="E848" s="2"/>
      <c r="F848" s="5"/>
      <c r="G848" s="5"/>
      <c r="K848" s="12"/>
    </row>
    <row r="849" spans="1:11" x14ac:dyDescent="0.2">
      <c r="A849" s="2"/>
      <c r="B849" s="2"/>
      <c r="C849" s="2"/>
      <c r="D849" s="2"/>
      <c r="E849" s="2"/>
      <c r="F849" s="5"/>
      <c r="G849" s="5"/>
      <c r="K849" s="12"/>
    </row>
    <row r="850" spans="1:11" x14ac:dyDescent="0.2">
      <c r="A850" s="2"/>
      <c r="B850" s="2"/>
      <c r="C850" s="2"/>
      <c r="D850" s="2"/>
      <c r="E850" s="2"/>
      <c r="F850" s="5"/>
      <c r="G850" s="5"/>
      <c r="K850" s="12"/>
    </row>
    <row r="851" spans="1:11" x14ac:dyDescent="0.2">
      <c r="A851" s="2"/>
      <c r="B851" s="2"/>
      <c r="C851" s="2"/>
      <c r="D851" s="2"/>
      <c r="E851" s="2"/>
      <c r="F851" s="5"/>
      <c r="G851" s="5"/>
      <c r="K851" s="12"/>
    </row>
    <row r="852" spans="1:11" x14ac:dyDescent="0.2">
      <c r="A852" s="2"/>
      <c r="B852" s="2"/>
      <c r="C852" s="2"/>
      <c r="D852" s="2"/>
      <c r="E852" s="2"/>
      <c r="F852" s="5"/>
      <c r="G852" s="5"/>
      <c r="K852" s="12"/>
    </row>
    <row r="853" spans="1:11" x14ac:dyDescent="0.2">
      <c r="A853" s="2"/>
      <c r="B853" s="2"/>
      <c r="C853" s="2"/>
      <c r="D853" s="2"/>
      <c r="E853" s="2"/>
      <c r="F853" s="5"/>
      <c r="G853" s="5"/>
      <c r="K853" s="12"/>
    </row>
    <row r="854" spans="1:11" x14ac:dyDescent="0.2">
      <c r="A854" s="2"/>
      <c r="B854" s="2"/>
      <c r="C854" s="2"/>
      <c r="D854" s="2"/>
      <c r="E854" s="2"/>
      <c r="F854" s="5"/>
      <c r="G854" s="5"/>
      <c r="K854" s="12"/>
    </row>
    <row r="855" spans="1:11" x14ac:dyDescent="0.2">
      <c r="A855" s="2"/>
      <c r="B855" s="2"/>
      <c r="C855" s="2"/>
      <c r="D855" s="2"/>
      <c r="E855" s="2"/>
      <c r="F855" s="5"/>
      <c r="G855" s="5"/>
      <c r="K855" s="12"/>
    </row>
    <row r="856" spans="1:11" x14ac:dyDescent="0.2">
      <c r="A856" s="2"/>
      <c r="B856" s="2"/>
      <c r="C856" s="2"/>
      <c r="D856" s="2"/>
      <c r="E856" s="2"/>
      <c r="F856" s="5"/>
      <c r="G856" s="5"/>
      <c r="K856" s="12"/>
    </row>
    <row r="857" spans="1:11" x14ac:dyDescent="0.2">
      <c r="A857" s="2"/>
      <c r="B857" s="2"/>
      <c r="C857" s="2"/>
      <c r="D857" s="2"/>
      <c r="E857" s="2"/>
      <c r="F857" s="5"/>
      <c r="G857" s="5"/>
      <c r="K857" s="12"/>
    </row>
    <row r="858" spans="1:11" x14ac:dyDescent="0.2">
      <c r="A858" s="2"/>
      <c r="B858" s="2"/>
      <c r="C858" s="2"/>
      <c r="D858" s="2"/>
      <c r="E858" s="2"/>
      <c r="F858" s="5"/>
      <c r="G858" s="5"/>
      <c r="K858" s="12"/>
    </row>
    <row r="859" spans="1:11" x14ac:dyDescent="0.2">
      <c r="A859" s="2"/>
      <c r="B859" s="2"/>
      <c r="C859" s="2"/>
      <c r="D859" s="2"/>
      <c r="E859" s="2"/>
      <c r="F859" s="5"/>
      <c r="G859" s="5"/>
      <c r="K859" s="12"/>
    </row>
    <row r="860" spans="1:11" x14ac:dyDescent="0.2">
      <c r="A860" s="2"/>
      <c r="B860" s="2"/>
      <c r="C860" s="2"/>
      <c r="D860" s="2"/>
      <c r="E860" s="2"/>
      <c r="F860" s="5"/>
      <c r="G860" s="5"/>
      <c r="K860" s="12"/>
    </row>
    <row r="861" spans="1:11" x14ac:dyDescent="0.2">
      <c r="A861" s="2"/>
      <c r="B861" s="2"/>
      <c r="C861" s="2"/>
      <c r="D861" s="2"/>
      <c r="E861" s="2"/>
      <c r="F861" s="5"/>
      <c r="G861" s="5"/>
      <c r="K861" s="12"/>
    </row>
    <row r="862" spans="1:11" x14ac:dyDescent="0.2">
      <c r="A862" s="2"/>
      <c r="B862" s="2"/>
      <c r="C862" s="2"/>
      <c r="D862" s="2"/>
      <c r="E862" s="2"/>
      <c r="F862" s="5"/>
      <c r="G862" s="5"/>
      <c r="K862" s="12"/>
    </row>
    <row r="863" spans="1:11" x14ac:dyDescent="0.2">
      <c r="A863" s="2"/>
      <c r="B863" s="2"/>
      <c r="C863" s="2"/>
      <c r="D863" s="2"/>
      <c r="E863" s="2"/>
      <c r="F863" s="5"/>
      <c r="G863" s="5"/>
      <c r="K863" s="12"/>
    </row>
    <row r="864" spans="1:11" x14ac:dyDescent="0.2">
      <c r="A864" s="2"/>
      <c r="B864" s="2"/>
      <c r="C864" s="2"/>
      <c r="D864" s="2"/>
      <c r="E864" s="2"/>
      <c r="F864" s="5"/>
      <c r="G864" s="5"/>
      <c r="K864" s="12"/>
    </row>
    <row r="865" spans="1:11" x14ac:dyDescent="0.2">
      <c r="A865" s="2"/>
      <c r="B865" s="2"/>
      <c r="C865" s="2"/>
      <c r="D865" s="2"/>
      <c r="E865" s="2"/>
      <c r="F865" s="5"/>
      <c r="G865" s="5"/>
      <c r="K865" s="12"/>
    </row>
    <row r="866" spans="1:11" x14ac:dyDescent="0.2">
      <c r="A866" s="2"/>
      <c r="B866" s="2"/>
      <c r="C866" s="2"/>
      <c r="D866" s="2"/>
      <c r="E866" s="2"/>
      <c r="F866" s="5"/>
      <c r="G866" s="5"/>
      <c r="K866" s="12"/>
    </row>
    <row r="867" spans="1:11" x14ac:dyDescent="0.2">
      <c r="A867" s="2"/>
      <c r="B867" s="2"/>
      <c r="C867" s="2"/>
      <c r="D867" s="2"/>
      <c r="E867" s="2"/>
      <c r="F867" s="5"/>
      <c r="G867" s="5"/>
      <c r="K867" s="12"/>
    </row>
    <row r="868" spans="1:11" x14ac:dyDescent="0.2">
      <c r="A868" s="2"/>
      <c r="B868" s="2"/>
      <c r="C868" s="2"/>
      <c r="D868" s="2"/>
      <c r="E868" s="2"/>
      <c r="F868" s="5"/>
      <c r="G868" s="5"/>
      <c r="K868" s="12"/>
    </row>
    <row r="869" spans="1:11" x14ac:dyDescent="0.2">
      <c r="A869" s="2"/>
      <c r="B869" s="2"/>
      <c r="C869" s="2"/>
      <c r="D869" s="2"/>
      <c r="E869" s="2"/>
      <c r="F869" s="5"/>
      <c r="G869" s="5"/>
      <c r="K869" s="12"/>
    </row>
    <row r="870" spans="1:11" x14ac:dyDescent="0.2">
      <c r="A870" s="2"/>
      <c r="B870" s="2"/>
      <c r="C870" s="2"/>
      <c r="D870" s="2"/>
      <c r="E870" s="2"/>
      <c r="F870" s="5"/>
      <c r="G870" s="5"/>
      <c r="K870" s="12"/>
    </row>
    <row r="871" spans="1:11" x14ac:dyDescent="0.2">
      <c r="A871" s="2"/>
      <c r="B871" s="2"/>
      <c r="C871" s="2"/>
      <c r="D871" s="2"/>
      <c r="E871" s="2"/>
      <c r="F871" s="5"/>
      <c r="G871" s="5"/>
      <c r="K871" s="12"/>
    </row>
    <row r="872" spans="1:11" x14ac:dyDescent="0.2">
      <c r="A872" s="2"/>
      <c r="B872" s="2"/>
      <c r="C872" s="2"/>
      <c r="D872" s="2"/>
      <c r="E872" s="2"/>
      <c r="F872" s="5"/>
      <c r="G872" s="5"/>
      <c r="K872" s="12"/>
    </row>
    <row r="873" spans="1:11" x14ac:dyDescent="0.2">
      <c r="A873" s="2"/>
      <c r="B873" s="2"/>
      <c r="C873" s="2"/>
      <c r="D873" s="2"/>
      <c r="E873" s="2"/>
      <c r="F873" s="5"/>
      <c r="G873" s="5"/>
      <c r="K873" s="12"/>
    </row>
    <row r="874" spans="1:11" x14ac:dyDescent="0.2">
      <c r="A874" s="2"/>
      <c r="B874" s="2"/>
      <c r="C874" s="2"/>
      <c r="D874" s="2"/>
      <c r="E874" s="2"/>
      <c r="F874" s="5"/>
      <c r="G874" s="5"/>
      <c r="K874" s="12"/>
    </row>
    <row r="875" spans="1:11" x14ac:dyDescent="0.2">
      <c r="A875" s="2"/>
      <c r="B875" s="2"/>
      <c r="C875" s="2"/>
      <c r="D875" s="2"/>
      <c r="E875" s="2"/>
      <c r="F875" s="5"/>
      <c r="G875" s="5"/>
      <c r="K875" s="12"/>
    </row>
    <row r="876" spans="1:11" x14ac:dyDescent="0.2">
      <c r="A876" s="2"/>
      <c r="B876" s="2"/>
      <c r="C876" s="2"/>
      <c r="D876" s="2"/>
      <c r="E876" s="2"/>
      <c r="F876" s="5"/>
      <c r="G876" s="5"/>
      <c r="K876" s="12"/>
    </row>
    <row r="877" spans="1:11" x14ac:dyDescent="0.2">
      <c r="A877" s="2"/>
      <c r="B877" s="2"/>
      <c r="C877" s="2"/>
      <c r="D877" s="2"/>
      <c r="E877" s="2"/>
      <c r="F877" s="5"/>
      <c r="G877" s="5"/>
      <c r="K877" s="12"/>
    </row>
    <row r="878" spans="1:11" x14ac:dyDescent="0.2">
      <c r="A878" s="2"/>
      <c r="B878" s="2"/>
      <c r="C878" s="2"/>
      <c r="D878" s="2"/>
      <c r="E878" s="2"/>
      <c r="F878" s="5"/>
      <c r="G878" s="5"/>
      <c r="K878" s="12"/>
    </row>
    <row r="879" spans="1:11" x14ac:dyDescent="0.2">
      <c r="A879" s="2"/>
      <c r="B879" s="2"/>
      <c r="C879" s="2"/>
      <c r="D879" s="2"/>
      <c r="E879" s="2"/>
      <c r="F879" s="5"/>
      <c r="G879" s="5"/>
      <c r="K879" s="12"/>
    </row>
    <row r="880" spans="1:11" x14ac:dyDescent="0.2">
      <c r="A880" s="2"/>
      <c r="B880" s="2"/>
      <c r="C880" s="2"/>
      <c r="D880" s="2"/>
      <c r="E880" s="2"/>
      <c r="F880" s="5"/>
      <c r="G880" s="5"/>
      <c r="K880" s="12"/>
    </row>
    <row r="881" spans="1:11" x14ac:dyDescent="0.2">
      <c r="A881" s="2"/>
      <c r="B881" s="2"/>
      <c r="C881" s="2"/>
      <c r="D881" s="2"/>
      <c r="E881" s="2"/>
      <c r="F881" s="5"/>
      <c r="G881" s="5"/>
      <c r="K881" s="12"/>
    </row>
    <row r="882" spans="1:11" x14ac:dyDescent="0.2">
      <c r="A882" s="2"/>
      <c r="B882" s="2"/>
      <c r="C882" s="2"/>
      <c r="D882" s="2"/>
      <c r="E882" s="2"/>
      <c r="F882" s="5"/>
      <c r="G882" s="5"/>
      <c r="K882" s="12"/>
    </row>
    <row r="883" spans="1:11" x14ac:dyDescent="0.2">
      <c r="A883" s="2"/>
      <c r="B883" s="2"/>
      <c r="C883" s="2"/>
      <c r="D883" s="2"/>
      <c r="E883" s="2"/>
      <c r="F883" s="5"/>
      <c r="G883" s="5"/>
      <c r="K883" s="12"/>
    </row>
    <row r="884" spans="1:11" x14ac:dyDescent="0.2">
      <c r="A884" s="2"/>
      <c r="B884" s="2"/>
      <c r="C884" s="2"/>
      <c r="D884" s="2"/>
      <c r="E884" s="2"/>
      <c r="F884" s="5"/>
      <c r="G884" s="5"/>
      <c r="K884" s="12"/>
    </row>
    <row r="885" spans="1:11" x14ac:dyDescent="0.2">
      <c r="A885" s="2"/>
      <c r="B885" s="2"/>
      <c r="C885" s="2"/>
      <c r="D885" s="2"/>
      <c r="E885" s="2"/>
      <c r="F885" s="5"/>
      <c r="G885" s="5"/>
      <c r="K885" s="12"/>
    </row>
    <row r="886" spans="1:11" x14ac:dyDescent="0.2">
      <c r="A886" s="2"/>
      <c r="B886" s="2"/>
      <c r="C886" s="2"/>
      <c r="D886" s="2"/>
      <c r="E886" s="2"/>
      <c r="F886" s="5"/>
      <c r="G886" s="5"/>
      <c r="K886" s="12"/>
    </row>
    <row r="887" spans="1:11" x14ac:dyDescent="0.2">
      <c r="A887" s="2"/>
      <c r="B887" s="2"/>
      <c r="C887" s="2"/>
      <c r="D887" s="2"/>
      <c r="E887" s="2"/>
      <c r="F887" s="5"/>
      <c r="G887" s="5"/>
      <c r="K887" s="12"/>
    </row>
    <row r="888" spans="1:11" x14ac:dyDescent="0.2">
      <c r="A888" s="2"/>
      <c r="B888" s="2"/>
      <c r="C888" s="2"/>
      <c r="D888" s="2"/>
      <c r="E888" s="2"/>
      <c r="F888" s="5"/>
      <c r="G888" s="5"/>
      <c r="K888" s="12"/>
    </row>
    <row r="889" spans="1:11" x14ac:dyDescent="0.2">
      <c r="A889" s="2"/>
      <c r="B889" s="2"/>
      <c r="C889" s="2"/>
      <c r="D889" s="2"/>
      <c r="E889" s="2"/>
      <c r="F889" s="5"/>
      <c r="G889" s="5"/>
      <c r="K889" s="12"/>
    </row>
    <row r="890" spans="1:11" x14ac:dyDescent="0.2">
      <c r="A890" s="2"/>
      <c r="B890" s="2"/>
      <c r="C890" s="2"/>
      <c r="D890" s="2"/>
      <c r="E890" s="2"/>
      <c r="F890" s="5"/>
      <c r="G890" s="5"/>
      <c r="K890" s="12"/>
    </row>
    <row r="891" spans="1:11" x14ac:dyDescent="0.2">
      <c r="A891" s="2"/>
      <c r="B891" s="2"/>
      <c r="C891" s="2"/>
      <c r="D891" s="2"/>
      <c r="E891" s="2"/>
      <c r="F891" s="5"/>
      <c r="G891" s="5"/>
      <c r="K891" s="12"/>
    </row>
    <row r="892" spans="1:11" x14ac:dyDescent="0.2">
      <c r="A892" s="2"/>
      <c r="B892" s="2"/>
      <c r="C892" s="2"/>
      <c r="D892" s="2"/>
      <c r="E892" s="2"/>
      <c r="F892" s="5"/>
      <c r="G892" s="5"/>
      <c r="K892" s="12"/>
    </row>
    <row r="893" spans="1:11" x14ac:dyDescent="0.2">
      <c r="A893" s="2"/>
      <c r="B893" s="2"/>
      <c r="C893" s="2"/>
      <c r="D893" s="2"/>
      <c r="E893" s="2"/>
      <c r="F893" s="5"/>
      <c r="G893" s="5"/>
      <c r="K893" s="12"/>
    </row>
    <row r="894" spans="1:11" x14ac:dyDescent="0.2">
      <c r="A894" s="2"/>
      <c r="B894" s="2"/>
      <c r="C894" s="2"/>
      <c r="D894" s="2"/>
      <c r="E894" s="2"/>
      <c r="F894" s="5"/>
      <c r="G894" s="5"/>
      <c r="K894" s="12"/>
    </row>
    <row r="895" spans="1:11" x14ac:dyDescent="0.2">
      <c r="A895" s="2"/>
      <c r="B895" s="2"/>
      <c r="C895" s="2"/>
      <c r="D895" s="2"/>
      <c r="E895" s="2"/>
      <c r="F895" s="5"/>
      <c r="G895" s="5"/>
      <c r="K895" s="12"/>
    </row>
    <row r="896" spans="1:11" x14ac:dyDescent="0.2">
      <c r="A896" s="2"/>
      <c r="B896" s="2"/>
      <c r="C896" s="2"/>
      <c r="D896" s="2"/>
      <c r="E896" s="2"/>
      <c r="F896" s="5"/>
      <c r="G896" s="5"/>
      <c r="K896" s="12"/>
    </row>
    <row r="897" spans="1:11" x14ac:dyDescent="0.2">
      <c r="A897" s="2"/>
      <c r="B897" s="2"/>
      <c r="C897" s="2"/>
      <c r="D897" s="2"/>
      <c r="E897" s="2"/>
      <c r="F897" s="5"/>
      <c r="G897" s="5"/>
      <c r="K897" s="12"/>
    </row>
    <row r="898" spans="1:11" x14ac:dyDescent="0.2">
      <c r="A898" s="2"/>
      <c r="B898" s="2"/>
      <c r="C898" s="2"/>
      <c r="D898" s="2"/>
      <c r="E898" s="2"/>
      <c r="F898" s="5"/>
      <c r="G898" s="5"/>
      <c r="K898" s="12"/>
    </row>
    <row r="899" spans="1:11" x14ac:dyDescent="0.2">
      <c r="A899" s="2"/>
      <c r="B899" s="2"/>
      <c r="C899" s="2"/>
      <c r="D899" s="2"/>
      <c r="E899" s="2"/>
      <c r="F899" s="5"/>
      <c r="G899" s="5"/>
      <c r="K899" s="12"/>
    </row>
    <row r="900" spans="1:11" x14ac:dyDescent="0.2">
      <c r="A900" s="2"/>
      <c r="B900" s="2"/>
      <c r="C900" s="2"/>
      <c r="D900" s="2"/>
      <c r="E900" s="2"/>
      <c r="F900" s="5"/>
      <c r="G900" s="5"/>
      <c r="K900" s="12"/>
    </row>
    <row r="901" spans="1:11" x14ac:dyDescent="0.2">
      <c r="A901" s="2"/>
      <c r="B901" s="2"/>
      <c r="C901" s="2"/>
      <c r="D901" s="2"/>
      <c r="E901" s="2"/>
      <c r="F901" s="5"/>
      <c r="G901" s="5"/>
      <c r="K901" s="12"/>
    </row>
    <row r="902" spans="1:11" x14ac:dyDescent="0.2">
      <c r="A902" s="2"/>
      <c r="B902" s="2"/>
      <c r="C902" s="2"/>
      <c r="D902" s="2"/>
      <c r="E902" s="2"/>
      <c r="F902" s="5"/>
      <c r="G902" s="5"/>
      <c r="K902" s="12"/>
    </row>
    <row r="903" spans="1:11" x14ac:dyDescent="0.2">
      <c r="A903" s="2"/>
      <c r="B903" s="2"/>
      <c r="C903" s="2"/>
      <c r="D903" s="2"/>
      <c r="E903" s="2"/>
      <c r="F903" s="5"/>
      <c r="G903" s="5"/>
      <c r="K903" s="12"/>
    </row>
    <row r="904" spans="1:11" x14ac:dyDescent="0.2">
      <c r="A904" s="2"/>
      <c r="B904" s="2"/>
      <c r="C904" s="2"/>
      <c r="D904" s="2"/>
      <c r="E904" s="2"/>
      <c r="F904" s="5"/>
      <c r="G904" s="5"/>
      <c r="K904" s="12"/>
    </row>
    <row r="905" spans="1:11" x14ac:dyDescent="0.2">
      <c r="A905" s="2"/>
      <c r="B905" s="2"/>
      <c r="C905" s="2"/>
      <c r="D905" s="2"/>
      <c r="E905" s="2"/>
      <c r="F905" s="5"/>
      <c r="G905" s="5"/>
      <c r="K905" s="12"/>
    </row>
    <row r="906" spans="1:11" x14ac:dyDescent="0.2">
      <c r="A906" s="2"/>
      <c r="B906" s="2"/>
      <c r="C906" s="2"/>
      <c r="D906" s="2"/>
      <c r="E906" s="2"/>
      <c r="F906" s="5"/>
      <c r="G906" s="5"/>
      <c r="K906" s="12"/>
    </row>
    <row r="907" spans="1:11" x14ac:dyDescent="0.2">
      <c r="A907" s="2"/>
      <c r="B907" s="2"/>
      <c r="C907" s="2"/>
      <c r="D907" s="2"/>
      <c r="E907" s="2"/>
      <c r="F907" s="5"/>
      <c r="G907" s="5"/>
      <c r="K907" s="12"/>
    </row>
    <row r="908" spans="1:11" x14ac:dyDescent="0.2">
      <c r="A908" s="2"/>
      <c r="B908" s="2"/>
      <c r="C908" s="2"/>
      <c r="D908" s="2"/>
      <c r="E908" s="2"/>
      <c r="F908" s="5"/>
      <c r="G908" s="5"/>
      <c r="K908" s="12"/>
    </row>
    <row r="909" spans="1:11" x14ac:dyDescent="0.2">
      <c r="A909" s="2"/>
      <c r="B909" s="2"/>
      <c r="C909" s="2"/>
      <c r="D909" s="2"/>
      <c r="E909" s="2"/>
      <c r="F909" s="5"/>
      <c r="G909" s="5"/>
      <c r="K909" s="12"/>
    </row>
    <row r="910" spans="1:11" x14ac:dyDescent="0.2">
      <c r="A910" s="2"/>
      <c r="B910" s="2"/>
      <c r="C910" s="2"/>
      <c r="D910" s="2"/>
      <c r="E910" s="2"/>
      <c r="F910" s="5"/>
      <c r="G910" s="5"/>
      <c r="K910" s="12"/>
    </row>
    <row r="911" spans="1:11" x14ac:dyDescent="0.2">
      <c r="A911" s="2"/>
      <c r="B911" s="2"/>
      <c r="C911" s="2"/>
      <c r="D911" s="2"/>
      <c r="E911" s="2"/>
      <c r="F911" s="5"/>
      <c r="G911" s="5"/>
      <c r="K911" s="12"/>
    </row>
    <row r="912" spans="1:11" x14ac:dyDescent="0.2">
      <c r="A912" s="2"/>
      <c r="B912" s="2"/>
      <c r="C912" s="2"/>
      <c r="D912" s="2"/>
      <c r="E912" s="2"/>
      <c r="F912" s="5"/>
      <c r="G912" s="5"/>
      <c r="K912" s="12"/>
    </row>
    <row r="913" spans="1:11" x14ac:dyDescent="0.2">
      <c r="A913" s="2"/>
      <c r="B913" s="2"/>
      <c r="C913" s="2"/>
      <c r="D913" s="2"/>
      <c r="E913" s="2"/>
      <c r="F913" s="5"/>
      <c r="G913" s="5"/>
      <c r="K913" s="12"/>
    </row>
    <row r="914" spans="1:11" x14ac:dyDescent="0.2">
      <c r="A914" s="2"/>
      <c r="B914" s="2"/>
      <c r="C914" s="2"/>
      <c r="D914" s="2"/>
      <c r="E914" s="2"/>
      <c r="F914" s="5"/>
      <c r="G914" s="5"/>
      <c r="K914" s="12"/>
    </row>
    <row r="915" spans="1:11" x14ac:dyDescent="0.2">
      <c r="A915" s="2"/>
      <c r="B915" s="2"/>
      <c r="C915" s="2"/>
      <c r="D915" s="2"/>
      <c r="E915" s="2"/>
      <c r="F915" s="5"/>
      <c r="G915" s="5"/>
      <c r="K915" s="12"/>
    </row>
    <row r="916" spans="1:11" x14ac:dyDescent="0.2">
      <c r="A916" s="2"/>
      <c r="B916" s="2"/>
      <c r="C916" s="2"/>
      <c r="D916" s="2"/>
      <c r="E916" s="2"/>
      <c r="F916" s="5"/>
      <c r="G916" s="5"/>
      <c r="K916" s="12"/>
    </row>
    <row r="917" spans="1:11" x14ac:dyDescent="0.2">
      <c r="A917" s="2"/>
      <c r="B917" s="2"/>
      <c r="C917" s="2"/>
      <c r="D917" s="2"/>
      <c r="E917" s="2"/>
      <c r="F917" s="5"/>
      <c r="G917" s="5"/>
      <c r="K917" s="12"/>
    </row>
    <row r="918" spans="1:11" x14ac:dyDescent="0.2">
      <c r="A918" s="2"/>
      <c r="B918" s="2"/>
      <c r="C918" s="2"/>
      <c r="D918" s="2"/>
      <c r="E918" s="2"/>
      <c r="F918" s="5"/>
      <c r="G918" s="5"/>
      <c r="K918" s="12"/>
    </row>
    <row r="919" spans="1:11" x14ac:dyDescent="0.2">
      <c r="A919" s="2"/>
      <c r="B919" s="2"/>
      <c r="C919" s="2"/>
      <c r="D919" s="2"/>
      <c r="E919" s="2"/>
      <c r="F919" s="5"/>
      <c r="G919" s="5"/>
      <c r="K919" s="12"/>
    </row>
    <row r="920" spans="1:11" x14ac:dyDescent="0.2">
      <c r="A920" s="2"/>
      <c r="B920" s="2"/>
      <c r="C920" s="2"/>
      <c r="D920" s="2"/>
      <c r="E920" s="2"/>
      <c r="F920" s="5"/>
      <c r="G920" s="5"/>
      <c r="K920" s="12"/>
    </row>
    <row r="921" spans="1:11" x14ac:dyDescent="0.2">
      <c r="A921" s="2"/>
      <c r="B921" s="2"/>
      <c r="C921" s="2"/>
      <c r="D921" s="2"/>
      <c r="E921" s="2"/>
      <c r="F921" s="5"/>
      <c r="G921" s="5"/>
      <c r="K921" s="12"/>
    </row>
    <row r="922" spans="1:11" x14ac:dyDescent="0.2">
      <c r="A922" s="2"/>
      <c r="B922" s="2"/>
      <c r="C922" s="2"/>
      <c r="D922" s="2"/>
      <c r="E922" s="2"/>
      <c r="F922" s="5"/>
      <c r="G922" s="5"/>
      <c r="K922" s="12"/>
    </row>
    <row r="923" spans="1:11" x14ac:dyDescent="0.2">
      <c r="A923" s="2"/>
      <c r="B923" s="2"/>
      <c r="C923" s="2"/>
      <c r="D923" s="2"/>
      <c r="E923" s="2"/>
      <c r="F923" s="5"/>
      <c r="G923" s="5"/>
      <c r="K923" s="12"/>
    </row>
    <row r="924" spans="1:11" x14ac:dyDescent="0.2">
      <c r="A924" s="2"/>
      <c r="B924" s="2"/>
      <c r="C924" s="2"/>
      <c r="D924" s="2"/>
      <c r="E924" s="2"/>
      <c r="F924" s="5"/>
      <c r="G924" s="5"/>
      <c r="K924" s="12"/>
    </row>
    <row r="925" spans="1:11" x14ac:dyDescent="0.2">
      <c r="A925" s="2"/>
      <c r="B925" s="2"/>
      <c r="C925" s="2"/>
      <c r="D925" s="2"/>
      <c r="E925" s="2"/>
      <c r="F925" s="5"/>
      <c r="G925" s="5"/>
      <c r="K925" s="12"/>
    </row>
    <row r="926" spans="1:11" x14ac:dyDescent="0.2">
      <c r="A926" s="2"/>
      <c r="B926" s="2"/>
      <c r="C926" s="2"/>
      <c r="D926" s="2"/>
      <c r="E926" s="2"/>
      <c r="F926" s="5"/>
      <c r="G926" s="5"/>
      <c r="K926" s="12"/>
    </row>
    <row r="927" spans="1:11" x14ac:dyDescent="0.2">
      <c r="A927" s="2"/>
      <c r="B927" s="2"/>
      <c r="C927" s="2"/>
      <c r="D927" s="2"/>
      <c r="E927" s="2"/>
      <c r="F927" s="5"/>
      <c r="G927" s="5"/>
      <c r="K927" s="12"/>
    </row>
    <row r="928" spans="1:11" x14ac:dyDescent="0.2">
      <c r="A928" s="2"/>
      <c r="B928" s="2"/>
      <c r="C928" s="2"/>
      <c r="D928" s="2"/>
      <c r="E928" s="2"/>
      <c r="F928" s="5"/>
      <c r="G928" s="5"/>
      <c r="K928" s="12"/>
    </row>
    <row r="929" spans="1:11" x14ac:dyDescent="0.2">
      <c r="A929" s="2"/>
      <c r="B929" s="2"/>
      <c r="C929" s="2"/>
      <c r="D929" s="2"/>
      <c r="E929" s="2"/>
      <c r="F929" s="5"/>
      <c r="G929" s="5"/>
      <c r="K929" s="12"/>
    </row>
    <row r="930" spans="1:11" x14ac:dyDescent="0.2">
      <c r="A930" s="2"/>
      <c r="B930" s="2"/>
      <c r="C930" s="2"/>
      <c r="D930" s="2"/>
      <c r="E930" s="2"/>
      <c r="F930" s="5"/>
      <c r="G930" s="5"/>
      <c r="K930" s="12"/>
    </row>
    <row r="931" spans="1:11" x14ac:dyDescent="0.2">
      <c r="A931" s="2"/>
      <c r="B931" s="2"/>
      <c r="C931" s="2"/>
      <c r="D931" s="2"/>
      <c r="E931" s="2"/>
      <c r="F931" s="5"/>
      <c r="G931" s="5"/>
      <c r="K931" s="12"/>
    </row>
    <row r="932" spans="1:11" x14ac:dyDescent="0.2">
      <c r="A932" s="2"/>
      <c r="B932" s="2"/>
      <c r="C932" s="2"/>
      <c r="D932" s="2"/>
      <c r="E932" s="2"/>
      <c r="F932" s="5"/>
      <c r="G932" s="5"/>
      <c r="K932" s="12"/>
    </row>
    <row r="933" spans="1:11" x14ac:dyDescent="0.2">
      <c r="A933" s="2"/>
      <c r="B933" s="2"/>
      <c r="C933" s="2"/>
      <c r="D933" s="2"/>
      <c r="E933" s="2"/>
      <c r="F933" s="5"/>
      <c r="G933" s="5"/>
      <c r="K933" s="12"/>
    </row>
    <row r="934" spans="1:11" x14ac:dyDescent="0.2">
      <c r="A934" s="2"/>
      <c r="B934" s="2"/>
      <c r="C934" s="2"/>
      <c r="D934" s="2"/>
      <c r="E934" s="2"/>
      <c r="F934" s="5"/>
      <c r="G934" s="5"/>
      <c r="K934" s="12"/>
    </row>
    <row r="935" spans="1:11" x14ac:dyDescent="0.2">
      <c r="A935" s="2"/>
      <c r="B935" s="2"/>
      <c r="C935" s="2"/>
      <c r="D935" s="2"/>
      <c r="E935" s="2"/>
      <c r="F935" s="5"/>
      <c r="G935" s="5"/>
      <c r="K935" s="12"/>
    </row>
    <row r="936" spans="1:11" x14ac:dyDescent="0.2">
      <c r="A936" s="2"/>
      <c r="B936" s="2"/>
      <c r="C936" s="2"/>
      <c r="D936" s="2"/>
      <c r="E936" s="2"/>
      <c r="F936" s="5"/>
      <c r="G936" s="5"/>
      <c r="K936" s="12"/>
    </row>
    <row r="937" spans="1:11" x14ac:dyDescent="0.2">
      <c r="A937" s="2"/>
      <c r="B937" s="2"/>
      <c r="C937" s="2"/>
      <c r="D937" s="2"/>
      <c r="E937" s="2"/>
      <c r="F937" s="5"/>
      <c r="G937" s="5"/>
      <c r="K937" s="12"/>
    </row>
    <row r="938" spans="1:11" x14ac:dyDescent="0.2">
      <c r="A938" s="2"/>
      <c r="B938" s="2"/>
      <c r="C938" s="2"/>
      <c r="D938" s="2"/>
      <c r="E938" s="2"/>
      <c r="F938" s="5"/>
      <c r="G938" s="5"/>
      <c r="K938" s="12"/>
    </row>
    <row r="939" spans="1:11" x14ac:dyDescent="0.2">
      <c r="A939" s="2"/>
      <c r="B939" s="2"/>
      <c r="C939" s="2"/>
      <c r="D939" s="2"/>
      <c r="E939" s="2"/>
      <c r="F939" s="5"/>
      <c r="G939" s="5"/>
      <c r="K939" s="12"/>
    </row>
    <row r="940" spans="1:11" x14ac:dyDescent="0.2">
      <c r="A940" s="2"/>
      <c r="B940" s="2"/>
      <c r="C940" s="2"/>
      <c r="D940" s="2"/>
      <c r="E940" s="2"/>
      <c r="F940" s="5"/>
      <c r="G940" s="5"/>
      <c r="K940" s="12"/>
    </row>
    <row r="941" spans="1:11" x14ac:dyDescent="0.2">
      <c r="A941" s="2"/>
      <c r="B941" s="2"/>
      <c r="C941" s="2"/>
      <c r="D941" s="2"/>
      <c r="E941" s="2"/>
      <c r="F941" s="5"/>
      <c r="G941" s="5"/>
      <c r="K941" s="12"/>
    </row>
    <row r="942" spans="1:11" x14ac:dyDescent="0.2">
      <c r="A942" s="2"/>
      <c r="B942" s="2"/>
      <c r="C942" s="2"/>
      <c r="D942" s="2"/>
      <c r="E942" s="2"/>
      <c r="F942" s="5"/>
      <c r="G942" s="5"/>
      <c r="K942" s="12"/>
    </row>
    <row r="943" spans="1:11" x14ac:dyDescent="0.2">
      <c r="A943" s="2"/>
      <c r="B943" s="2"/>
      <c r="C943" s="2"/>
      <c r="D943" s="2"/>
      <c r="E943" s="2"/>
      <c r="F943" s="5"/>
      <c r="G943" s="5"/>
      <c r="K943" s="12"/>
    </row>
    <row r="944" spans="1:11" x14ac:dyDescent="0.2">
      <c r="A944" s="2"/>
      <c r="B944" s="2"/>
      <c r="C944" s="2"/>
      <c r="D944" s="2"/>
      <c r="E944" s="2"/>
      <c r="F944" s="5"/>
      <c r="G944" s="5"/>
      <c r="K944" s="12"/>
    </row>
    <row r="945" spans="1:11" x14ac:dyDescent="0.2">
      <c r="A945" s="2"/>
      <c r="B945" s="2"/>
      <c r="C945" s="2"/>
      <c r="D945" s="2"/>
      <c r="E945" s="2"/>
      <c r="F945" s="5"/>
      <c r="G945" s="5"/>
      <c r="K945" s="12"/>
    </row>
    <row r="946" spans="1:11" x14ac:dyDescent="0.2">
      <c r="A946" s="2"/>
      <c r="B946" s="2"/>
      <c r="C946" s="2"/>
      <c r="D946" s="2"/>
      <c r="E946" s="2"/>
      <c r="F946" s="5"/>
      <c r="G946" s="5"/>
      <c r="K946" s="12"/>
    </row>
    <row r="947" spans="1:11" x14ac:dyDescent="0.2">
      <c r="A947" s="2"/>
      <c r="B947" s="2"/>
      <c r="C947" s="2"/>
      <c r="D947" s="2"/>
      <c r="E947" s="2"/>
      <c r="F947" s="5"/>
      <c r="G947" s="5"/>
      <c r="K947" s="12"/>
    </row>
    <row r="948" spans="1:11" x14ac:dyDescent="0.2">
      <c r="A948" s="2"/>
      <c r="B948" s="2"/>
      <c r="C948" s="2"/>
      <c r="D948" s="2"/>
      <c r="E948" s="2"/>
      <c r="F948" s="5"/>
      <c r="G948" s="5"/>
      <c r="K948" s="12"/>
    </row>
    <row r="949" spans="1:11" x14ac:dyDescent="0.2">
      <c r="A949" s="2"/>
      <c r="B949" s="2"/>
      <c r="C949" s="2"/>
      <c r="D949" s="2"/>
      <c r="E949" s="2"/>
      <c r="F949" s="5"/>
      <c r="G949" s="5"/>
      <c r="K949" s="12"/>
    </row>
    <row r="950" spans="1:11" x14ac:dyDescent="0.2">
      <c r="A950" s="2"/>
      <c r="B950" s="2"/>
      <c r="C950" s="2"/>
      <c r="D950" s="2"/>
      <c r="E950" s="2"/>
      <c r="F950" s="5"/>
      <c r="G950" s="5"/>
      <c r="K950" s="12"/>
    </row>
    <row r="951" spans="1:11" x14ac:dyDescent="0.2">
      <c r="A951" s="2"/>
      <c r="B951" s="2"/>
      <c r="C951" s="2"/>
      <c r="D951" s="2"/>
      <c r="E951" s="2"/>
      <c r="F951" s="5"/>
      <c r="G951" s="5"/>
      <c r="K951" s="12"/>
    </row>
    <row r="952" spans="1:11" x14ac:dyDescent="0.2">
      <c r="A952" s="2"/>
      <c r="B952" s="2"/>
      <c r="C952" s="2"/>
      <c r="D952" s="2"/>
      <c r="E952" s="2"/>
      <c r="F952" s="5"/>
      <c r="G952" s="5"/>
      <c r="K952" s="12"/>
    </row>
    <row r="953" spans="1:11" x14ac:dyDescent="0.2">
      <c r="A953" s="2"/>
      <c r="B953" s="2"/>
      <c r="C953" s="2"/>
      <c r="D953" s="2"/>
      <c r="E953" s="2"/>
      <c r="F953" s="5"/>
      <c r="G953" s="5"/>
      <c r="K953" s="12"/>
    </row>
    <row r="954" spans="1:11" x14ac:dyDescent="0.2">
      <c r="A954" s="2"/>
      <c r="B954" s="2"/>
      <c r="C954" s="2"/>
      <c r="D954" s="2"/>
      <c r="E954" s="2"/>
      <c r="F954" s="5"/>
      <c r="G954" s="5"/>
      <c r="K954" s="12"/>
    </row>
    <row r="955" spans="1:11" x14ac:dyDescent="0.2">
      <c r="A955" s="2"/>
      <c r="B955" s="2"/>
      <c r="C955" s="2"/>
      <c r="D955" s="2"/>
      <c r="E955" s="2"/>
      <c r="F955" s="5"/>
      <c r="G955" s="5"/>
      <c r="K955" s="12"/>
    </row>
    <row r="956" spans="1:11" x14ac:dyDescent="0.2">
      <c r="A956" s="2"/>
      <c r="B956" s="2"/>
      <c r="C956" s="2"/>
      <c r="D956" s="2"/>
      <c r="E956" s="2"/>
      <c r="F956" s="5"/>
      <c r="G956" s="5"/>
      <c r="K956" s="12"/>
    </row>
    <row r="957" spans="1:11" x14ac:dyDescent="0.2">
      <c r="A957" s="2"/>
      <c r="B957" s="2"/>
      <c r="C957" s="2"/>
      <c r="D957" s="2"/>
      <c r="E957" s="2"/>
      <c r="F957" s="5"/>
      <c r="G957" s="5"/>
      <c r="K957" s="12"/>
    </row>
    <row r="958" spans="1:11" x14ac:dyDescent="0.2">
      <c r="A958" s="2"/>
      <c r="B958" s="2"/>
      <c r="C958" s="2"/>
      <c r="D958" s="2"/>
      <c r="E958" s="2"/>
      <c r="F958" s="5"/>
      <c r="G958" s="5"/>
      <c r="K958" s="12"/>
    </row>
    <row r="959" spans="1:11" x14ac:dyDescent="0.2">
      <c r="A959" s="2"/>
      <c r="B959" s="2"/>
      <c r="C959" s="2"/>
      <c r="D959" s="2"/>
      <c r="E959" s="2"/>
      <c r="F959" s="5"/>
      <c r="G959" s="5"/>
      <c r="K959" s="12"/>
    </row>
    <row r="960" spans="1:11" x14ac:dyDescent="0.2">
      <c r="A960" s="2"/>
      <c r="B960" s="2"/>
      <c r="C960" s="2"/>
      <c r="D960" s="2"/>
      <c r="E960" s="2"/>
      <c r="F960" s="5"/>
      <c r="G960" s="5"/>
      <c r="K960" s="12"/>
    </row>
    <row r="961" spans="1:11" x14ac:dyDescent="0.2">
      <c r="A961" s="2"/>
      <c r="B961" s="2"/>
      <c r="C961" s="2"/>
      <c r="D961" s="2"/>
      <c r="E961" s="2"/>
      <c r="F961" s="5"/>
      <c r="G961" s="5"/>
      <c r="K961" s="12"/>
    </row>
    <row r="962" spans="1:11" x14ac:dyDescent="0.2">
      <c r="A962" s="2"/>
      <c r="B962" s="2"/>
      <c r="C962" s="2"/>
      <c r="D962" s="2"/>
      <c r="E962" s="2"/>
      <c r="F962" s="5"/>
      <c r="G962" s="5"/>
      <c r="K962" s="12"/>
    </row>
    <row r="963" spans="1:11" x14ac:dyDescent="0.2">
      <c r="A963" s="2"/>
      <c r="B963" s="2"/>
      <c r="C963" s="2"/>
      <c r="D963" s="2"/>
      <c r="E963" s="2"/>
      <c r="F963" s="5"/>
      <c r="G963" s="5"/>
      <c r="K963" s="12"/>
    </row>
    <row r="964" spans="1:11" x14ac:dyDescent="0.2">
      <c r="A964" s="2"/>
      <c r="B964" s="2"/>
      <c r="C964" s="2"/>
      <c r="D964" s="2"/>
      <c r="E964" s="2"/>
      <c r="F964" s="5"/>
      <c r="G964" s="5"/>
      <c r="K964" s="12"/>
    </row>
    <row r="965" spans="1:11" x14ac:dyDescent="0.2">
      <c r="A965" s="2"/>
      <c r="B965" s="2"/>
      <c r="C965" s="2"/>
      <c r="D965" s="2"/>
      <c r="E965" s="2"/>
      <c r="F965" s="5"/>
      <c r="G965" s="5"/>
      <c r="K965" s="12"/>
    </row>
    <row r="966" spans="1:11" x14ac:dyDescent="0.2">
      <c r="A966" s="2"/>
      <c r="B966" s="2"/>
      <c r="C966" s="2"/>
      <c r="D966" s="2"/>
      <c r="E966" s="2"/>
      <c r="F966" s="5"/>
      <c r="G966" s="5"/>
      <c r="K966" s="12"/>
    </row>
    <row r="967" spans="1:11" x14ac:dyDescent="0.2">
      <c r="A967" s="2"/>
      <c r="B967" s="2"/>
      <c r="C967" s="2"/>
      <c r="D967" s="2"/>
      <c r="E967" s="2"/>
      <c r="F967" s="5"/>
      <c r="G967" s="5"/>
      <c r="K967" s="12"/>
    </row>
    <row r="968" spans="1:11" x14ac:dyDescent="0.2">
      <c r="A968" s="2"/>
      <c r="B968" s="2"/>
      <c r="C968" s="2"/>
      <c r="D968" s="2"/>
      <c r="E968" s="2"/>
      <c r="F968" s="5"/>
      <c r="G968" s="5"/>
      <c r="K968" s="12"/>
    </row>
    <row r="969" spans="1:11" x14ac:dyDescent="0.2">
      <c r="A969" s="2"/>
      <c r="B969" s="2"/>
      <c r="C969" s="2"/>
      <c r="D969" s="2"/>
      <c r="E969" s="2"/>
      <c r="F969" s="5"/>
      <c r="G969" s="5"/>
      <c r="K969" s="12"/>
    </row>
    <row r="970" spans="1:11" x14ac:dyDescent="0.2">
      <c r="A970" s="2"/>
      <c r="B970" s="2"/>
      <c r="C970" s="2"/>
      <c r="D970" s="2"/>
      <c r="E970" s="2"/>
      <c r="F970" s="5"/>
      <c r="G970" s="5"/>
      <c r="K970" s="12"/>
    </row>
    <row r="971" spans="1:11" x14ac:dyDescent="0.2">
      <c r="A971" s="2"/>
      <c r="B971" s="2"/>
      <c r="C971" s="2"/>
      <c r="D971" s="2"/>
      <c r="E971" s="2"/>
      <c r="F971" s="5"/>
      <c r="G971" s="5"/>
      <c r="K971" s="12"/>
    </row>
    <row r="972" spans="1:11" x14ac:dyDescent="0.2">
      <c r="A972" s="2"/>
      <c r="B972" s="2"/>
      <c r="C972" s="2"/>
      <c r="D972" s="2"/>
      <c r="E972" s="2"/>
      <c r="F972" s="5"/>
      <c r="G972" s="5"/>
      <c r="K972" s="12"/>
    </row>
    <row r="973" spans="1:11" x14ac:dyDescent="0.2">
      <c r="A973" s="2"/>
      <c r="B973" s="2"/>
      <c r="C973" s="2"/>
      <c r="D973" s="2"/>
      <c r="E973" s="2"/>
      <c r="F973" s="5"/>
      <c r="G973" s="5"/>
      <c r="K973" s="12"/>
    </row>
    <row r="974" spans="1:11" x14ac:dyDescent="0.2">
      <c r="A974" s="2"/>
      <c r="B974" s="2"/>
      <c r="C974" s="2"/>
      <c r="D974" s="2"/>
      <c r="E974" s="2"/>
      <c r="F974" s="5"/>
      <c r="G974" s="5"/>
      <c r="K974" s="12"/>
    </row>
    <row r="975" spans="1:11" x14ac:dyDescent="0.2">
      <c r="A975" s="2"/>
      <c r="B975" s="2"/>
      <c r="C975" s="2"/>
      <c r="D975" s="2"/>
      <c r="E975" s="2"/>
      <c r="F975" s="5"/>
      <c r="G975" s="5"/>
      <c r="K975" s="12"/>
    </row>
    <row r="976" spans="1:11" x14ac:dyDescent="0.2">
      <c r="A976" s="2"/>
      <c r="B976" s="2"/>
      <c r="C976" s="2"/>
      <c r="D976" s="2"/>
      <c r="E976" s="2"/>
      <c r="F976" s="5"/>
      <c r="G976" s="5"/>
      <c r="K976" s="12"/>
    </row>
    <row r="977" spans="1:11" x14ac:dyDescent="0.2">
      <c r="A977" s="2"/>
      <c r="B977" s="2"/>
      <c r="C977" s="2"/>
      <c r="D977" s="2"/>
      <c r="E977" s="2"/>
      <c r="F977" s="5"/>
      <c r="G977" s="5"/>
      <c r="K977" s="12"/>
    </row>
    <row r="978" spans="1:11" x14ac:dyDescent="0.2">
      <c r="A978" s="2"/>
      <c r="B978" s="2"/>
      <c r="C978" s="2"/>
      <c r="D978" s="2"/>
      <c r="E978" s="2"/>
      <c r="F978" s="5"/>
      <c r="G978" s="5"/>
      <c r="K978" s="12"/>
    </row>
    <row r="979" spans="1:11" x14ac:dyDescent="0.2">
      <c r="A979" s="2"/>
      <c r="B979" s="2"/>
      <c r="C979" s="2"/>
      <c r="D979" s="2"/>
      <c r="E979" s="2"/>
      <c r="F979" s="5"/>
      <c r="G979" s="5"/>
      <c r="K979" s="12"/>
    </row>
    <row r="980" spans="1:11" x14ac:dyDescent="0.2">
      <c r="A980" s="2"/>
      <c r="B980" s="2"/>
      <c r="C980" s="2"/>
      <c r="D980" s="2"/>
      <c r="E980" s="2"/>
      <c r="F980" s="5"/>
      <c r="G980" s="5"/>
      <c r="K980" s="12"/>
    </row>
    <row r="981" spans="1:11" x14ac:dyDescent="0.2">
      <c r="A981" s="2"/>
      <c r="B981" s="2"/>
      <c r="C981" s="2"/>
      <c r="D981" s="2"/>
      <c r="E981" s="2"/>
      <c r="F981" s="5"/>
      <c r="G981" s="5"/>
      <c r="K981" s="12"/>
    </row>
    <row r="982" spans="1:11" x14ac:dyDescent="0.2">
      <c r="A982" s="2"/>
      <c r="B982" s="2"/>
      <c r="C982" s="2"/>
      <c r="D982" s="2"/>
      <c r="E982" s="2"/>
      <c r="F982" s="5"/>
      <c r="G982" s="5"/>
      <c r="K982" s="12"/>
    </row>
    <row r="983" spans="1:11" x14ac:dyDescent="0.2">
      <c r="A983" s="2"/>
      <c r="B983" s="2"/>
      <c r="C983" s="2"/>
      <c r="D983" s="2"/>
      <c r="E983" s="2"/>
      <c r="F983" s="5"/>
      <c r="G983" s="5"/>
      <c r="K983" s="12"/>
    </row>
    <row r="984" spans="1:11" x14ac:dyDescent="0.2">
      <c r="A984" s="2"/>
      <c r="B984" s="2"/>
      <c r="C984" s="2"/>
      <c r="D984" s="2"/>
      <c r="E984" s="2"/>
      <c r="F984" s="5"/>
      <c r="G984" s="5"/>
      <c r="K984" s="12"/>
    </row>
    <row r="985" spans="1:11" x14ac:dyDescent="0.2">
      <c r="A985" s="2"/>
      <c r="B985" s="2"/>
      <c r="C985" s="2"/>
      <c r="D985" s="2"/>
      <c r="E985" s="2"/>
      <c r="F985" s="5"/>
      <c r="G985" s="5"/>
      <c r="K985" s="12"/>
    </row>
    <row r="986" spans="1:11" x14ac:dyDescent="0.2">
      <c r="A986" s="2"/>
      <c r="B986" s="2"/>
      <c r="C986" s="2"/>
      <c r="D986" s="2"/>
      <c r="E986" s="2"/>
      <c r="F986" s="5"/>
      <c r="G986" s="5"/>
      <c r="K986" s="12"/>
    </row>
    <row r="987" spans="1:11" x14ac:dyDescent="0.2">
      <c r="A987" s="2"/>
      <c r="B987" s="2"/>
      <c r="C987" s="2"/>
      <c r="D987" s="2"/>
      <c r="E987" s="2"/>
      <c r="F987" s="5"/>
      <c r="G987" s="5"/>
      <c r="K987" s="12"/>
    </row>
    <row r="988" spans="1:11" x14ac:dyDescent="0.2">
      <c r="A988" s="2"/>
      <c r="B988" s="2"/>
      <c r="C988" s="2"/>
      <c r="D988" s="2"/>
      <c r="E988" s="2"/>
      <c r="F988" s="5"/>
      <c r="G988" s="5"/>
      <c r="K988" s="12"/>
    </row>
    <row r="989" spans="1:11" x14ac:dyDescent="0.2">
      <c r="A989" s="2"/>
      <c r="B989" s="2"/>
      <c r="C989" s="2"/>
      <c r="D989" s="2"/>
      <c r="E989" s="2"/>
      <c r="F989" s="5"/>
      <c r="G989" s="5"/>
      <c r="K989" s="12"/>
    </row>
    <row r="990" spans="1:11" x14ac:dyDescent="0.2">
      <c r="A990" s="2"/>
      <c r="B990" s="2"/>
      <c r="C990" s="2"/>
      <c r="D990" s="2"/>
      <c r="E990" s="2"/>
      <c r="F990" s="5"/>
      <c r="G990" s="5"/>
      <c r="K990" s="12"/>
    </row>
    <row r="991" spans="1:11" x14ac:dyDescent="0.2">
      <c r="A991" s="2"/>
      <c r="B991" s="2"/>
      <c r="C991" s="2"/>
      <c r="D991" s="2"/>
      <c r="E991" s="2"/>
      <c r="F991" s="5"/>
      <c r="G991" s="5"/>
      <c r="K991" s="12"/>
    </row>
    <row r="992" spans="1:11" x14ac:dyDescent="0.2">
      <c r="A992" s="2"/>
      <c r="B992" s="2"/>
      <c r="C992" s="2"/>
      <c r="D992" s="2"/>
      <c r="E992" s="2"/>
      <c r="F992" s="6"/>
      <c r="G992" s="6"/>
      <c r="K992" s="13"/>
    </row>
    <row r="993" spans="1:11" x14ac:dyDescent="0.2">
      <c r="A993" s="2"/>
      <c r="B993" s="2"/>
      <c r="C993" s="2"/>
      <c r="D993" s="2"/>
      <c r="E993" s="2"/>
      <c r="F993" s="6"/>
      <c r="G993" s="6"/>
      <c r="K993" s="13"/>
    </row>
    <row r="994" spans="1:11" x14ac:dyDescent="0.2">
      <c r="A994" s="2"/>
      <c r="B994" s="2"/>
      <c r="C994" s="2"/>
      <c r="D994" s="2"/>
      <c r="E994" s="2"/>
      <c r="F994" s="6"/>
      <c r="G994" s="6"/>
      <c r="K994" s="13"/>
    </row>
    <row r="995" spans="1:11" x14ac:dyDescent="0.2">
      <c r="A995" s="2"/>
      <c r="B995" s="2"/>
      <c r="C995" s="2"/>
      <c r="D995" s="2"/>
      <c r="E995" s="2"/>
      <c r="F995" s="6"/>
      <c r="G995" s="6"/>
      <c r="K995" s="13"/>
    </row>
    <row r="996" spans="1:11" x14ac:dyDescent="0.2">
      <c r="A996" s="2"/>
      <c r="B996" s="2"/>
      <c r="C996" s="2"/>
      <c r="D996" s="2"/>
      <c r="E996" s="2"/>
      <c r="F996" s="6"/>
      <c r="G996" s="6"/>
      <c r="K996" s="13"/>
    </row>
    <row r="997" spans="1:11" x14ac:dyDescent="0.2">
      <c r="A997" s="2"/>
      <c r="B997" s="2"/>
      <c r="C997" s="2"/>
      <c r="D997" s="2"/>
      <c r="E997" s="2"/>
      <c r="F997" s="6"/>
      <c r="G997" s="6"/>
      <c r="K997" s="13"/>
    </row>
    <row r="998" spans="1:11" x14ac:dyDescent="0.2">
      <c r="A998" s="2"/>
      <c r="B998" s="2"/>
      <c r="C998" s="2"/>
      <c r="D998" s="2"/>
      <c r="E998" s="2"/>
      <c r="F998" s="6"/>
      <c r="G998" s="6"/>
      <c r="K998" s="13"/>
    </row>
    <row r="999" spans="1:11" x14ac:dyDescent="0.2">
      <c r="A999" s="2"/>
      <c r="B999" s="2"/>
      <c r="C999" s="2"/>
      <c r="D999" s="2"/>
      <c r="E999" s="2"/>
      <c r="F999" s="6"/>
      <c r="G999" s="6"/>
      <c r="K99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4CAF-15B6-8543-A92C-2BBB90829C9F}">
  <dimension ref="A1:K999"/>
  <sheetViews>
    <sheetView workbookViewId="0">
      <selection activeCell="D6" sqref="D6"/>
    </sheetView>
  </sheetViews>
  <sheetFormatPr baseColWidth="10" defaultRowHeight="16" x14ac:dyDescent="0.2"/>
  <cols>
    <col min="1" max="1" width="17.83203125" customWidth="1"/>
    <col min="2" max="2" width="9.6640625" customWidth="1"/>
    <col min="3" max="3" width="28.33203125" customWidth="1"/>
    <col min="4" max="4" width="15.83203125" customWidth="1"/>
    <col min="5" max="5" width="18" customWidth="1"/>
    <col min="6" max="6" width="19" customWidth="1"/>
    <col min="7" max="7" width="20.6640625" customWidth="1"/>
    <col min="8" max="8" width="18.1640625" customWidth="1"/>
    <col min="9" max="9" width="16" customWidth="1"/>
    <col min="10" max="10" width="14" customWidth="1"/>
    <col min="11" max="11" width="19" customWidth="1"/>
  </cols>
  <sheetData>
    <row r="1" spans="1:11" ht="32" x14ac:dyDescent="0.2">
      <c r="A1" s="8" t="s">
        <v>0</v>
      </c>
      <c r="B1" s="15" t="s">
        <v>96</v>
      </c>
      <c r="C1" s="15" t="s">
        <v>97</v>
      </c>
      <c r="D1" s="15" t="s">
        <v>98</v>
      </c>
      <c r="E1" s="15" t="s">
        <v>99</v>
      </c>
      <c r="F1" s="15" t="s">
        <v>100</v>
      </c>
      <c r="G1" s="15" t="s">
        <v>101</v>
      </c>
      <c r="H1" s="16" t="s">
        <v>102</v>
      </c>
      <c r="I1" s="16" t="s">
        <v>103</v>
      </c>
      <c r="J1" s="16" t="s">
        <v>104</v>
      </c>
      <c r="K1" s="15" t="s">
        <v>105</v>
      </c>
    </row>
    <row r="2" spans="1:11" x14ac:dyDescent="0.2">
      <c r="A2" s="1" t="s">
        <v>1</v>
      </c>
      <c r="B2" s="3">
        <v>56.9</v>
      </c>
      <c r="C2" s="3">
        <v>14</v>
      </c>
      <c r="D2" s="1">
        <v>23937</v>
      </c>
      <c r="E2" s="1">
        <v>24.7</v>
      </c>
      <c r="F2" s="4">
        <v>60.7</v>
      </c>
      <c r="G2" s="7">
        <v>-18</v>
      </c>
      <c r="H2">
        <v>1.38</v>
      </c>
      <c r="I2">
        <v>0.42</v>
      </c>
      <c r="J2">
        <v>20.28</v>
      </c>
      <c r="K2" s="11">
        <v>1.25</v>
      </c>
    </row>
    <row r="3" spans="1:11" x14ac:dyDescent="0.2">
      <c r="A3" s="1" t="s">
        <v>2</v>
      </c>
      <c r="B3" s="3">
        <v>67.7</v>
      </c>
      <c r="C3" s="3">
        <v>14</v>
      </c>
      <c r="D3" s="1">
        <v>33304</v>
      </c>
      <c r="E3" s="1">
        <v>25.6</v>
      </c>
      <c r="F3" s="4">
        <v>64.099999999999994</v>
      </c>
      <c r="G3" s="7">
        <v>0.2</v>
      </c>
      <c r="H3">
        <v>2.5</v>
      </c>
      <c r="I3">
        <v>0.51</v>
      </c>
      <c r="J3">
        <v>18.329999999999998</v>
      </c>
      <c r="K3" s="11">
        <v>3.81</v>
      </c>
    </row>
    <row r="4" spans="1:11" ht="32" x14ac:dyDescent="0.2">
      <c r="A4" s="1" t="s">
        <v>3</v>
      </c>
      <c r="B4" s="3">
        <v>78.599999999999994</v>
      </c>
      <c r="C4" s="3">
        <v>13</v>
      </c>
      <c r="D4" s="1">
        <v>35693</v>
      </c>
      <c r="E4" s="1">
        <v>28.4</v>
      </c>
      <c r="F4" s="4">
        <v>60</v>
      </c>
      <c r="G4" s="7">
        <v>-26</v>
      </c>
      <c r="H4">
        <v>0.76</v>
      </c>
      <c r="I4">
        <v>0.78</v>
      </c>
      <c r="J4">
        <v>18.47</v>
      </c>
      <c r="K4" s="11">
        <v>6.29</v>
      </c>
    </row>
    <row r="5" spans="1:11" ht="32" x14ac:dyDescent="0.2">
      <c r="A5" s="1" t="s">
        <v>4</v>
      </c>
      <c r="B5" s="3">
        <v>66.7</v>
      </c>
      <c r="C5" s="3">
        <v>11.3</v>
      </c>
      <c r="D5" s="1">
        <v>24971</v>
      </c>
      <c r="E5" s="1">
        <v>24.5</v>
      </c>
      <c r="F5" s="4">
        <v>62.2</v>
      </c>
      <c r="G5" s="7">
        <v>-78</v>
      </c>
      <c r="H5">
        <v>1.33</v>
      </c>
      <c r="I5">
        <v>0.84</v>
      </c>
      <c r="J5">
        <v>14.68</v>
      </c>
      <c r="K5" s="11">
        <v>4.2</v>
      </c>
    </row>
    <row r="6" spans="1:11" ht="32" x14ac:dyDescent="0.2">
      <c r="A6" s="1" t="s">
        <v>5</v>
      </c>
      <c r="B6" s="3">
        <v>67.5</v>
      </c>
      <c r="C6" s="3">
        <v>13.3</v>
      </c>
      <c r="D6" s="1">
        <v>32352</v>
      </c>
      <c r="E6" s="1">
        <v>32.1</v>
      </c>
      <c r="F6" s="4">
        <v>67.3</v>
      </c>
      <c r="G6" s="7">
        <v>60</v>
      </c>
      <c r="H6">
        <v>0.69</v>
      </c>
      <c r="I6">
        <v>0.47</v>
      </c>
      <c r="J6">
        <v>21.41</v>
      </c>
      <c r="K6" s="11">
        <v>5.85</v>
      </c>
    </row>
    <row r="7" spans="1:11" x14ac:dyDescent="0.2">
      <c r="A7" s="1" t="s">
        <v>6</v>
      </c>
      <c r="B7" s="3">
        <v>70.400000000000006</v>
      </c>
      <c r="C7" s="3">
        <v>14.7</v>
      </c>
      <c r="D7" s="1">
        <v>28371</v>
      </c>
      <c r="E7" s="1">
        <v>30.5</v>
      </c>
      <c r="F7" s="4">
        <v>62.5</v>
      </c>
      <c r="G7" s="7">
        <v>-0.3</v>
      </c>
      <c r="H7">
        <v>0.78</v>
      </c>
      <c r="I7">
        <v>0.66</v>
      </c>
      <c r="J7">
        <v>15.07</v>
      </c>
      <c r="K7" s="11">
        <v>1.56</v>
      </c>
    </row>
    <row r="8" spans="1:11" ht="32" x14ac:dyDescent="0.2">
      <c r="A8" s="1" t="s">
        <v>7</v>
      </c>
      <c r="B8" s="3">
        <v>78.2</v>
      </c>
      <c r="C8" s="3">
        <v>15.6</v>
      </c>
      <c r="D8" s="1">
        <v>25358</v>
      </c>
      <c r="E8" s="1">
        <v>30</v>
      </c>
      <c r="F8" s="4">
        <v>66.2</v>
      </c>
      <c r="G8" s="7">
        <v>20</v>
      </c>
      <c r="H8">
        <v>0.81</v>
      </c>
      <c r="I8">
        <v>0.66</v>
      </c>
      <c r="J8">
        <v>21.9</v>
      </c>
      <c r="K8" s="11">
        <v>2.16</v>
      </c>
    </row>
    <row r="9" spans="1:11" ht="32" x14ac:dyDescent="0.2">
      <c r="A9" s="1" t="s">
        <v>8</v>
      </c>
      <c r="B9" s="3">
        <v>77.3</v>
      </c>
      <c r="C9" s="3">
        <v>13.1</v>
      </c>
      <c r="D9" s="1">
        <v>24158</v>
      </c>
      <c r="E9" s="1">
        <v>25</v>
      </c>
      <c r="F9" s="4">
        <v>61.8</v>
      </c>
      <c r="G9" s="7">
        <v>-19</v>
      </c>
      <c r="H9">
        <v>0.74</v>
      </c>
      <c r="I9">
        <v>0.77</v>
      </c>
      <c r="J9">
        <v>15.39</v>
      </c>
      <c r="K9" s="11">
        <v>4.8</v>
      </c>
    </row>
    <row r="10" spans="1:11" x14ac:dyDescent="0.2">
      <c r="A10" s="1" t="s">
        <v>9</v>
      </c>
      <c r="B10" s="3">
        <v>72.599999999999994</v>
      </c>
      <c r="C10" s="3">
        <v>14.1</v>
      </c>
      <c r="D10" s="1">
        <v>28334</v>
      </c>
      <c r="E10" s="1">
        <v>31.1</v>
      </c>
      <c r="F10" s="4">
        <v>61.4</v>
      </c>
      <c r="G10" s="7">
        <v>-18</v>
      </c>
      <c r="H10">
        <v>0.79</v>
      </c>
      <c r="I10">
        <v>0.57999999999999996</v>
      </c>
      <c r="J10">
        <v>31.15</v>
      </c>
      <c r="K10" s="11">
        <v>4.79</v>
      </c>
    </row>
    <row r="11" spans="1:11" ht="32" x14ac:dyDescent="0.2">
      <c r="A11" s="1" t="s">
        <v>10</v>
      </c>
      <c r="B11" s="3">
        <v>68</v>
      </c>
      <c r="C11" s="3">
        <v>14.1</v>
      </c>
      <c r="D11" s="1">
        <v>32022</v>
      </c>
      <c r="E11" s="1">
        <v>30.8</v>
      </c>
      <c r="F11" s="4">
        <v>64</v>
      </c>
      <c r="G11" s="7">
        <v>42</v>
      </c>
      <c r="H11">
        <v>1.25</v>
      </c>
      <c r="I11">
        <v>0.59</v>
      </c>
      <c r="J11">
        <v>21.27</v>
      </c>
      <c r="K11" s="11">
        <v>3.53</v>
      </c>
    </row>
    <row r="12" spans="1:11" x14ac:dyDescent="0.2">
      <c r="A12" s="1" t="s">
        <v>11</v>
      </c>
      <c r="B12" s="3">
        <v>98.4</v>
      </c>
      <c r="C12" s="3">
        <v>9.5</v>
      </c>
      <c r="D12" s="1">
        <v>74053</v>
      </c>
      <c r="E12" s="1">
        <v>19.399999999999999</v>
      </c>
      <c r="F12" s="4">
        <v>74.599999999999994</v>
      </c>
      <c r="G12" s="7">
        <v>38</v>
      </c>
      <c r="H12">
        <v>1.01</v>
      </c>
      <c r="I12">
        <v>0.99</v>
      </c>
      <c r="J12">
        <v>56.82</v>
      </c>
      <c r="K12" s="11">
        <v>3.57</v>
      </c>
    </row>
    <row r="13" spans="1:11" x14ac:dyDescent="0.2">
      <c r="A13" s="1" t="s">
        <v>12</v>
      </c>
      <c r="B13" s="3">
        <v>99.2</v>
      </c>
      <c r="C13" s="3">
        <v>11</v>
      </c>
      <c r="D13" s="1">
        <v>47169</v>
      </c>
      <c r="E13" s="1">
        <v>26.2</v>
      </c>
      <c r="F13" s="4">
        <v>73.2</v>
      </c>
      <c r="G13" s="7">
        <v>27</v>
      </c>
      <c r="H13">
        <v>1.53</v>
      </c>
      <c r="I13">
        <v>0.5</v>
      </c>
      <c r="J13">
        <v>51.99</v>
      </c>
      <c r="K13" s="11">
        <v>2.93</v>
      </c>
    </row>
    <row r="14" spans="1:11" x14ac:dyDescent="0.2">
      <c r="A14" s="1" t="s">
        <v>13</v>
      </c>
      <c r="B14" s="3">
        <v>93.2</v>
      </c>
      <c r="C14" s="3">
        <v>13</v>
      </c>
      <c r="D14" s="1">
        <v>30205</v>
      </c>
      <c r="E14" s="1">
        <v>28.8</v>
      </c>
      <c r="F14" s="4">
        <v>64.2</v>
      </c>
      <c r="G14" s="7">
        <v>167</v>
      </c>
      <c r="H14">
        <v>1.1000000000000001</v>
      </c>
      <c r="I14">
        <v>0.4</v>
      </c>
      <c r="J14">
        <v>24.37</v>
      </c>
      <c r="K14" s="11">
        <v>1.73</v>
      </c>
    </row>
    <row r="15" spans="1:11" ht="32" x14ac:dyDescent="0.2">
      <c r="A15" s="1" t="s">
        <v>14</v>
      </c>
      <c r="B15" s="3">
        <v>68.7</v>
      </c>
      <c r="C15" s="3">
        <v>14.2</v>
      </c>
      <c r="D15" s="1">
        <v>26602</v>
      </c>
      <c r="E15" s="1">
        <v>23.8</v>
      </c>
      <c r="F15" s="4">
        <v>60</v>
      </c>
      <c r="G15" s="7">
        <v>-65</v>
      </c>
      <c r="H15">
        <v>2.58</v>
      </c>
      <c r="I15">
        <v>0.59</v>
      </c>
      <c r="J15">
        <v>16.8</v>
      </c>
      <c r="K15" s="11">
        <v>3.07</v>
      </c>
    </row>
    <row r="16" spans="1:11" x14ac:dyDescent="0.2">
      <c r="A16" s="1" t="s">
        <v>15</v>
      </c>
      <c r="B16" s="3">
        <v>68.2</v>
      </c>
      <c r="C16" s="3">
        <v>12.4</v>
      </c>
      <c r="D16" s="1">
        <v>25750</v>
      </c>
      <c r="E16" s="1">
        <v>21.5</v>
      </c>
      <c r="F16" s="4">
        <v>65.8</v>
      </c>
      <c r="G16" s="7">
        <v>-52</v>
      </c>
      <c r="H16">
        <v>1.54</v>
      </c>
      <c r="I16">
        <v>0.49</v>
      </c>
      <c r="J16">
        <v>12.73</v>
      </c>
      <c r="K16" s="11">
        <v>3.89</v>
      </c>
    </row>
    <row r="17" spans="1:11" x14ac:dyDescent="0.2">
      <c r="A17" s="1" t="s">
        <v>16</v>
      </c>
      <c r="B17" s="3">
        <v>81.7</v>
      </c>
      <c r="C17" s="3">
        <v>15.8</v>
      </c>
      <c r="D17" s="1">
        <v>25794</v>
      </c>
      <c r="E17" s="1">
        <v>27.3</v>
      </c>
      <c r="F17" s="4">
        <v>64.599999999999994</v>
      </c>
      <c r="G17" s="7">
        <v>8</v>
      </c>
      <c r="H17">
        <v>0.91</v>
      </c>
      <c r="I17">
        <v>0.72</v>
      </c>
      <c r="J17">
        <v>27.69</v>
      </c>
      <c r="K17" s="11">
        <v>1.48</v>
      </c>
    </row>
    <row r="18" spans="1:11" x14ac:dyDescent="0.2">
      <c r="A18" s="1" t="s">
        <v>17</v>
      </c>
      <c r="B18" s="3">
        <v>78.099999999999994</v>
      </c>
      <c r="C18" s="3">
        <v>13.2</v>
      </c>
      <c r="D18" s="1">
        <v>26306</v>
      </c>
      <c r="E18" s="1">
        <v>25.2</v>
      </c>
      <c r="F18" s="4">
        <v>61.6</v>
      </c>
      <c r="G18" s="7">
        <v>-14</v>
      </c>
      <c r="H18">
        <v>1</v>
      </c>
      <c r="I18">
        <v>0.68</v>
      </c>
      <c r="J18">
        <v>23.37</v>
      </c>
      <c r="K18" s="11">
        <v>9.7200000000000006</v>
      </c>
    </row>
    <row r="19" spans="1:11" ht="48" x14ac:dyDescent="0.2">
      <c r="A19" s="1" t="s">
        <v>18</v>
      </c>
      <c r="B19" s="3">
        <v>52.1</v>
      </c>
      <c r="C19" s="3">
        <v>8.3000000000000007</v>
      </c>
      <c r="D19" s="1">
        <v>21474</v>
      </c>
      <c r="E19" s="1">
        <v>20.8</v>
      </c>
      <c r="F19" s="4">
        <v>62</v>
      </c>
      <c r="G19" s="7">
        <v>-7</v>
      </c>
      <c r="H19">
        <v>1.4</v>
      </c>
      <c r="I19">
        <v>0.77</v>
      </c>
      <c r="J19">
        <v>13.04</v>
      </c>
      <c r="K19" s="11">
        <v>0.48</v>
      </c>
    </row>
    <row r="20" spans="1:11" ht="32" x14ac:dyDescent="0.2">
      <c r="A20" s="1" t="s">
        <v>19</v>
      </c>
      <c r="B20" s="3">
        <v>77.7</v>
      </c>
      <c r="C20" s="3">
        <v>11.8</v>
      </c>
      <c r="D20" s="1">
        <v>28905</v>
      </c>
      <c r="E20" s="1">
        <v>28.9</v>
      </c>
      <c r="F20" s="4">
        <v>67.2</v>
      </c>
      <c r="G20" s="7">
        <v>129</v>
      </c>
      <c r="H20">
        <v>0.91</v>
      </c>
      <c r="I20">
        <v>0.55000000000000004</v>
      </c>
      <c r="J20">
        <v>41.28</v>
      </c>
      <c r="K20" s="11">
        <v>1.71</v>
      </c>
    </row>
    <row r="21" spans="1:11" x14ac:dyDescent="0.2">
      <c r="A21" s="1" t="s">
        <v>20</v>
      </c>
      <c r="B21" s="3">
        <v>75.900000000000006</v>
      </c>
      <c r="C21" s="3">
        <v>14.6</v>
      </c>
      <c r="D21" s="1">
        <v>31394</v>
      </c>
      <c r="E21" s="1">
        <v>31</v>
      </c>
      <c r="F21" s="4">
        <v>67.2</v>
      </c>
      <c r="G21" s="7">
        <v>-11</v>
      </c>
      <c r="H21">
        <v>1.35</v>
      </c>
      <c r="I21">
        <v>0.73</v>
      </c>
      <c r="J21">
        <v>23.96</v>
      </c>
      <c r="K21" s="11">
        <v>2.93</v>
      </c>
    </row>
    <row r="22" spans="1:11" x14ac:dyDescent="0.2">
      <c r="A22" s="1" t="s">
        <v>21</v>
      </c>
      <c r="B22" s="3">
        <v>78.5</v>
      </c>
      <c r="C22" s="3">
        <v>11</v>
      </c>
      <c r="D22" s="1">
        <v>52674</v>
      </c>
      <c r="E22" s="1">
        <v>25.9</v>
      </c>
      <c r="F22" s="4">
        <v>70.8</v>
      </c>
      <c r="G22" s="7">
        <v>-50</v>
      </c>
      <c r="H22">
        <v>1.69</v>
      </c>
      <c r="I22">
        <v>0.8</v>
      </c>
      <c r="J22">
        <v>32.479999999999997</v>
      </c>
      <c r="K22" s="11">
        <v>6.02</v>
      </c>
    </row>
    <row r="23" spans="1:11" ht="48" x14ac:dyDescent="0.2">
      <c r="A23" s="1" t="s">
        <v>22</v>
      </c>
      <c r="B23" s="3">
        <v>42.9</v>
      </c>
      <c r="C23" s="3">
        <v>9.1</v>
      </c>
      <c r="D23" s="1">
        <v>18821</v>
      </c>
      <c r="E23" s="1">
        <v>21.6</v>
      </c>
      <c r="F23" s="4">
        <v>51.9</v>
      </c>
      <c r="G23" s="7">
        <v>-19</v>
      </c>
      <c r="H23">
        <v>1.39</v>
      </c>
      <c r="I23">
        <v>0.98</v>
      </c>
      <c r="J23">
        <v>14.04</v>
      </c>
      <c r="K23" s="11">
        <v>1.3</v>
      </c>
    </row>
    <row r="24" spans="1:11" x14ac:dyDescent="0.2">
      <c r="A24" s="1" t="s">
        <v>23</v>
      </c>
      <c r="B24" s="3">
        <v>86.1</v>
      </c>
      <c r="C24" s="3">
        <v>14.2</v>
      </c>
      <c r="D24" s="1">
        <v>24886</v>
      </c>
      <c r="E24" s="1">
        <v>25.4</v>
      </c>
      <c r="F24" s="4">
        <v>60.4</v>
      </c>
      <c r="G24" s="7">
        <v>-9</v>
      </c>
      <c r="H24">
        <v>1.68</v>
      </c>
      <c r="I24">
        <v>0.43</v>
      </c>
      <c r="J24">
        <v>15.46</v>
      </c>
      <c r="K24" s="11">
        <v>6.47</v>
      </c>
    </row>
    <row r="25" spans="1:11" x14ac:dyDescent="0.2">
      <c r="A25" s="1" t="s">
        <v>24</v>
      </c>
      <c r="B25" s="3">
        <v>77.8</v>
      </c>
      <c r="C25" s="3">
        <v>14.3</v>
      </c>
      <c r="D25" s="1">
        <v>23604</v>
      </c>
      <c r="E25" s="1">
        <v>27.3</v>
      </c>
      <c r="F25" s="4">
        <v>62.8</v>
      </c>
      <c r="G25" s="7">
        <v>-22</v>
      </c>
      <c r="H25">
        <v>0.96</v>
      </c>
      <c r="I25">
        <v>0.56000000000000005</v>
      </c>
      <c r="J25">
        <v>23.82</v>
      </c>
      <c r="K25" s="11">
        <v>3.99</v>
      </c>
    </row>
    <row r="26" spans="1:11" x14ac:dyDescent="0.2">
      <c r="A26" s="1" t="s">
        <v>25</v>
      </c>
      <c r="B26" s="3">
        <v>72.7</v>
      </c>
      <c r="C26" s="3">
        <v>14.7</v>
      </c>
      <c r="D26" s="1">
        <v>25285</v>
      </c>
      <c r="E26" s="1">
        <v>28.4</v>
      </c>
      <c r="F26" s="4">
        <v>61.6</v>
      </c>
      <c r="G26" s="7">
        <v>-5</v>
      </c>
      <c r="H26">
        <v>1.08</v>
      </c>
      <c r="I26">
        <v>0.63</v>
      </c>
      <c r="J26">
        <v>22.24</v>
      </c>
      <c r="K26" s="11">
        <v>3.59</v>
      </c>
    </row>
    <row r="27" spans="1:11" x14ac:dyDescent="0.2">
      <c r="A27" s="1" t="s">
        <v>26</v>
      </c>
      <c r="B27" s="3">
        <v>55.4</v>
      </c>
      <c r="C27" s="3">
        <v>12.3</v>
      </c>
      <c r="D27" s="1">
        <v>35673</v>
      </c>
      <c r="E27" s="1">
        <v>27.2</v>
      </c>
      <c r="F27" s="4">
        <v>63.8</v>
      </c>
      <c r="G27" s="7">
        <v>64</v>
      </c>
      <c r="H27">
        <v>1.1399999999999999</v>
      </c>
      <c r="I27">
        <v>0.67</v>
      </c>
      <c r="J27">
        <v>20.82</v>
      </c>
      <c r="K27" s="11">
        <v>2.25</v>
      </c>
    </row>
    <row r="28" spans="1:11" x14ac:dyDescent="0.2">
      <c r="A28" s="1" t="s">
        <v>27</v>
      </c>
      <c r="B28" s="3">
        <v>77.5</v>
      </c>
      <c r="C28" s="3">
        <v>12.2</v>
      </c>
      <c r="D28" s="1">
        <v>31739</v>
      </c>
      <c r="E28" s="1">
        <v>25.4</v>
      </c>
      <c r="F28" s="4">
        <v>65.099999999999994</v>
      </c>
      <c r="G28" s="7">
        <v>-10</v>
      </c>
      <c r="H28">
        <v>1.33</v>
      </c>
      <c r="I28">
        <v>0.51</v>
      </c>
      <c r="J28">
        <v>23.45</v>
      </c>
      <c r="K28" s="11">
        <v>14.09</v>
      </c>
    </row>
    <row r="29" spans="1:11" x14ac:dyDescent="0.2">
      <c r="A29" s="1" t="s">
        <v>28</v>
      </c>
      <c r="B29" s="3">
        <v>62.2</v>
      </c>
      <c r="C29" s="3">
        <v>15.2</v>
      </c>
      <c r="D29" s="1">
        <v>21304</v>
      </c>
      <c r="E29" s="1">
        <v>26.1</v>
      </c>
      <c r="F29" s="4">
        <v>54.1</v>
      </c>
      <c r="G29" s="7">
        <v>-30</v>
      </c>
      <c r="H29">
        <v>1.95</v>
      </c>
      <c r="I29">
        <v>0.81</v>
      </c>
      <c r="J29">
        <v>16.04</v>
      </c>
      <c r="K29" s="11">
        <v>2.23</v>
      </c>
    </row>
    <row r="30" spans="1:11" x14ac:dyDescent="0.2">
      <c r="A30" s="1" t="s">
        <v>29</v>
      </c>
      <c r="B30" s="3">
        <v>68.5</v>
      </c>
      <c r="C30" s="3">
        <v>15</v>
      </c>
      <c r="D30" s="1">
        <v>29149</v>
      </c>
      <c r="E30" s="1">
        <v>31</v>
      </c>
      <c r="F30" s="4">
        <v>64.8</v>
      </c>
      <c r="G30" s="7">
        <v>39</v>
      </c>
      <c r="H30">
        <v>0.98</v>
      </c>
      <c r="I30">
        <v>0.62</v>
      </c>
      <c r="J30">
        <v>18.13</v>
      </c>
      <c r="K30" s="11">
        <v>2.77</v>
      </c>
    </row>
    <row r="31" spans="1:11" ht="32" x14ac:dyDescent="0.2">
      <c r="A31" s="1" t="s">
        <v>30</v>
      </c>
      <c r="B31" s="3">
        <v>67.2</v>
      </c>
      <c r="C31" s="3">
        <v>12.5</v>
      </c>
      <c r="D31" s="1">
        <v>32306</v>
      </c>
      <c r="E31" s="1">
        <v>29.7</v>
      </c>
      <c r="F31" s="4">
        <v>65.900000000000006</v>
      </c>
      <c r="G31" s="7">
        <v>204</v>
      </c>
      <c r="H31">
        <v>1.08</v>
      </c>
      <c r="I31">
        <v>0.64</v>
      </c>
      <c r="J31">
        <v>17.84</v>
      </c>
      <c r="K31" s="11">
        <v>8.5500000000000007</v>
      </c>
    </row>
    <row r="32" spans="1:11" x14ac:dyDescent="0.2">
      <c r="A32" s="1" t="s">
        <v>31</v>
      </c>
      <c r="B32" s="3">
        <v>64.599999999999994</v>
      </c>
      <c r="C32" s="3">
        <v>14.3</v>
      </c>
      <c r="D32" s="1">
        <v>32479</v>
      </c>
      <c r="E32" s="1">
        <v>32.200000000000003</v>
      </c>
      <c r="F32" s="4">
        <v>66.099999999999994</v>
      </c>
      <c r="G32" s="7">
        <v>16</v>
      </c>
      <c r="H32">
        <v>1.1100000000000001</v>
      </c>
      <c r="I32">
        <v>0.47</v>
      </c>
      <c r="J32">
        <v>17.57</v>
      </c>
      <c r="K32" s="11">
        <v>8.4499999999999993</v>
      </c>
    </row>
    <row r="33" spans="1:11" x14ac:dyDescent="0.2">
      <c r="A33" s="1" t="s">
        <v>32</v>
      </c>
      <c r="B33" s="3">
        <v>96.1</v>
      </c>
      <c r="C33" s="3">
        <v>11.6</v>
      </c>
      <c r="D33" s="1">
        <v>65357</v>
      </c>
      <c r="E33" s="1">
        <v>29.2</v>
      </c>
      <c r="F33" s="4">
        <v>71.400000000000006</v>
      </c>
      <c r="G33" s="7">
        <v>-53</v>
      </c>
      <c r="H33">
        <v>2.36</v>
      </c>
      <c r="I33">
        <v>1.07</v>
      </c>
      <c r="J33">
        <v>30.01</v>
      </c>
      <c r="K33" s="11">
        <v>18.47</v>
      </c>
    </row>
    <row r="34" spans="1:11" x14ac:dyDescent="0.2">
      <c r="A34" s="1" t="s">
        <v>33</v>
      </c>
      <c r="B34" s="3">
        <v>81.400000000000006</v>
      </c>
      <c r="C34" s="3">
        <v>12</v>
      </c>
      <c r="D34" s="1">
        <v>47201</v>
      </c>
      <c r="E34" s="1">
        <v>33.5</v>
      </c>
      <c r="F34" s="4">
        <v>71</v>
      </c>
      <c r="G34" s="7">
        <v>144</v>
      </c>
      <c r="H34">
        <v>1.08</v>
      </c>
      <c r="I34">
        <v>0.49</v>
      </c>
      <c r="J34">
        <v>26.98</v>
      </c>
      <c r="K34" s="11">
        <v>5.68</v>
      </c>
    </row>
    <row r="35" spans="1:11" x14ac:dyDescent="0.2">
      <c r="A35" s="1" t="s">
        <v>34</v>
      </c>
      <c r="B35" s="3">
        <v>92.2</v>
      </c>
      <c r="C35" s="3">
        <v>11.4</v>
      </c>
      <c r="D35" s="1">
        <v>44237</v>
      </c>
      <c r="E35" s="1">
        <v>25.5</v>
      </c>
      <c r="F35" s="4">
        <v>67.900000000000006</v>
      </c>
      <c r="G35" s="7">
        <v>-65</v>
      </c>
      <c r="H35">
        <v>1.94</v>
      </c>
      <c r="I35">
        <v>0.53</v>
      </c>
      <c r="J35">
        <v>19.93</v>
      </c>
      <c r="K35" s="11">
        <v>36.78</v>
      </c>
    </row>
    <row r="36" spans="1:11" ht="32" x14ac:dyDescent="0.2">
      <c r="A36" s="1" t="s">
        <v>35</v>
      </c>
      <c r="B36" s="3">
        <v>73.8</v>
      </c>
      <c r="C36" s="3">
        <v>8.6</v>
      </c>
      <c r="D36" s="1">
        <v>81041</v>
      </c>
      <c r="E36" s="1">
        <v>25.2</v>
      </c>
      <c r="F36" s="4">
        <v>65</v>
      </c>
      <c r="G36" s="7">
        <v>18</v>
      </c>
      <c r="H36">
        <v>0.84</v>
      </c>
      <c r="I36">
        <v>1.43</v>
      </c>
      <c r="J36">
        <v>22.14</v>
      </c>
      <c r="K36" s="11">
        <v>12.77</v>
      </c>
    </row>
    <row r="37" spans="1:11" ht="32" x14ac:dyDescent="0.2">
      <c r="A37" s="1" t="s">
        <v>36</v>
      </c>
      <c r="B37" s="3">
        <v>79.7</v>
      </c>
      <c r="C37" s="3">
        <v>14.6</v>
      </c>
      <c r="D37" s="1">
        <v>33817</v>
      </c>
      <c r="E37" s="1">
        <v>27.8</v>
      </c>
      <c r="F37" s="4">
        <v>68.5</v>
      </c>
      <c r="G37" s="7">
        <v>20</v>
      </c>
      <c r="H37">
        <v>1.1200000000000001</v>
      </c>
      <c r="I37">
        <v>0.79</v>
      </c>
      <c r="J37">
        <v>26</v>
      </c>
      <c r="K37" s="11">
        <v>4.5999999999999996</v>
      </c>
    </row>
    <row r="38" spans="1:11" ht="32" x14ac:dyDescent="0.2">
      <c r="A38" s="1" t="s">
        <v>37</v>
      </c>
      <c r="B38" s="3">
        <v>71.5</v>
      </c>
      <c r="C38" s="3">
        <v>16.399999999999999</v>
      </c>
      <c r="D38" s="1">
        <v>26003</v>
      </c>
      <c r="E38" s="1">
        <v>32.6</v>
      </c>
      <c r="F38" s="4">
        <v>64.2</v>
      </c>
      <c r="G38" s="7">
        <v>14</v>
      </c>
      <c r="H38">
        <v>1.52</v>
      </c>
      <c r="I38">
        <v>0.81</v>
      </c>
      <c r="J38">
        <v>21.19</v>
      </c>
      <c r="K38" s="11">
        <v>3.5</v>
      </c>
    </row>
    <row r="39" spans="1:11" ht="32" x14ac:dyDescent="0.2">
      <c r="A39" s="1" t="s">
        <v>38</v>
      </c>
      <c r="B39" s="3">
        <v>79.2</v>
      </c>
      <c r="C39" s="3">
        <v>12.7</v>
      </c>
      <c r="D39" s="1">
        <v>30535</v>
      </c>
      <c r="E39" s="1">
        <v>25.8</v>
      </c>
      <c r="F39" s="4">
        <v>63.5</v>
      </c>
      <c r="G39" s="7">
        <v>37</v>
      </c>
      <c r="H39">
        <v>0.83</v>
      </c>
      <c r="I39">
        <v>0.71</v>
      </c>
      <c r="J39">
        <v>37.24</v>
      </c>
      <c r="K39" s="11">
        <v>1.47</v>
      </c>
    </row>
    <row r="40" spans="1:11" x14ac:dyDescent="0.2">
      <c r="A40" s="1" t="s">
        <v>39</v>
      </c>
      <c r="B40" s="3">
        <v>72.900000000000006</v>
      </c>
      <c r="C40" s="3">
        <v>12.6</v>
      </c>
      <c r="D40" s="1">
        <v>26968</v>
      </c>
      <c r="E40" s="1">
        <v>25.4</v>
      </c>
      <c r="F40" s="4">
        <v>64.400000000000006</v>
      </c>
      <c r="G40" s="7">
        <v>-63</v>
      </c>
      <c r="H40">
        <v>1.49</v>
      </c>
      <c r="I40">
        <v>0.81</v>
      </c>
      <c r="J40">
        <v>20.7</v>
      </c>
      <c r="K40" s="11">
        <v>4.6399999999999997</v>
      </c>
    </row>
    <row r="41" spans="1:11" ht="32" x14ac:dyDescent="0.2">
      <c r="A41" s="1" t="s">
        <v>40</v>
      </c>
      <c r="B41" s="3">
        <v>60.6</v>
      </c>
      <c r="C41" s="3">
        <v>13</v>
      </c>
      <c r="D41" s="1">
        <v>24483</v>
      </c>
      <c r="E41" s="1">
        <v>27</v>
      </c>
      <c r="F41" s="4">
        <v>60.5</v>
      </c>
      <c r="G41" s="7">
        <v>-1</v>
      </c>
      <c r="H41">
        <v>1.73</v>
      </c>
      <c r="I41">
        <v>0.69</v>
      </c>
      <c r="J41">
        <v>17.170000000000002</v>
      </c>
      <c r="K41" s="11">
        <v>3.34</v>
      </c>
    </row>
    <row r="42" spans="1:11" x14ac:dyDescent="0.2">
      <c r="A42" s="1" t="s">
        <v>41</v>
      </c>
      <c r="B42" s="3">
        <v>66.8</v>
      </c>
      <c r="C42" s="3">
        <v>15.3</v>
      </c>
      <c r="D42" s="1">
        <v>26064</v>
      </c>
      <c r="E42" s="1">
        <v>29.5</v>
      </c>
      <c r="F42" s="4">
        <v>57.6</v>
      </c>
      <c r="G42" s="7">
        <v>-9</v>
      </c>
      <c r="H42">
        <v>0.83</v>
      </c>
      <c r="I42">
        <v>0.66</v>
      </c>
      <c r="J42">
        <v>17.43</v>
      </c>
      <c r="K42" s="11">
        <v>1.36</v>
      </c>
    </row>
    <row r="43" spans="1:11" x14ac:dyDescent="0.2">
      <c r="A43" s="1" t="s">
        <v>42</v>
      </c>
      <c r="B43" s="3">
        <v>68.900000000000006</v>
      </c>
      <c r="C43" s="3">
        <v>14</v>
      </c>
      <c r="D43" s="1">
        <v>22969</v>
      </c>
      <c r="E43" s="1">
        <v>30.5</v>
      </c>
      <c r="F43" s="4">
        <v>61.5</v>
      </c>
      <c r="G43" s="7">
        <v>-34</v>
      </c>
      <c r="H43">
        <v>0.91</v>
      </c>
      <c r="I43">
        <v>0.45</v>
      </c>
      <c r="J43">
        <v>17.82</v>
      </c>
      <c r="K43" s="11">
        <v>1.1499999999999999</v>
      </c>
    </row>
    <row r="44" spans="1:11" x14ac:dyDescent="0.2">
      <c r="A44" s="1" t="s">
        <v>43</v>
      </c>
      <c r="B44" s="3">
        <v>75.900000000000006</v>
      </c>
      <c r="C44" s="3">
        <v>13.2</v>
      </c>
      <c r="D44" s="1">
        <v>30588</v>
      </c>
      <c r="E44" s="1">
        <v>24.6</v>
      </c>
      <c r="F44" s="4">
        <v>59.5</v>
      </c>
      <c r="G44" s="7">
        <v>-14</v>
      </c>
      <c r="H44">
        <v>1.47</v>
      </c>
      <c r="I44">
        <v>0.8</v>
      </c>
      <c r="J44">
        <v>24</v>
      </c>
      <c r="K44" s="11">
        <v>6.11</v>
      </c>
    </row>
    <row r="45" spans="1:11" x14ac:dyDescent="0.2">
      <c r="A45" s="1" t="s">
        <v>44</v>
      </c>
      <c r="B45" s="3">
        <v>77.400000000000006</v>
      </c>
      <c r="C45" s="3">
        <v>13.6</v>
      </c>
      <c r="D45" s="1">
        <v>36883</v>
      </c>
      <c r="E45" s="1">
        <v>23.5</v>
      </c>
      <c r="F45" s="4">
        <v>64.099999999999994</v>
      </c>
      <c r="G45" s="7">
        <v>4</v>
      </c>
      <c r="H45">
        <v>2.23</v>
      </c>
      <c r="I45">
        <v>0.56999999999999995</v>
      </c>
      <c r="J45">
        <v>29.93</v>
      </c>
      <c r="K45" s="11">
        <v>3.84</v>
      </c>
    </row>
    <row r="46" spans="1:11" x14ac:dyDescent="0.2">
      <c r="A46" s="1" t="s">
        <v>45</v>
      </c>
      <c r="B46" s="3">
        <v>70.900000000000006</v>
      </c>
      <c r="C46" s="3">
        <v>16.8</v>
      </c>
      <c r="D46" s="1">
        <v>25524</v>
      </c>
      <c r="E46" s="1">
        <v>31.7</v>
      </c>
      <c r="F46" s="4">
        <v>62.2</v>
      </c>
      <c r="G46" s="7">
        <v>28</v>
      </c>
      <c r="H46">
        <v>1.76</v>
      </c>
      <c r="I46">
        <v>0.61</v>
      </c>
      <c r="J46">
        <v>21.72</v>
      </c>
      <c r="K46" s="11">
        <v>1.73</v>
      </c>
    </row>
    <row r="47" spans="1:11" x14ac:dyDescent="0.2">
      <c r="A47" s="1" t="s">
        <v>46</v>
      </c>
      <c r="B47" s="3">
        <v>47.3</v>
      </c>
      <c r="C47" s="3">
        <v>12.3</v>
      </c>
      <c r="D47" s="1">
        <v>29115</v>
      </c>
      <c r="E47" s="1">
        <v>26.9</v>
      </c>
      <c r="F47" s="4">
        <v>55.1</v>
      </c>
      <c r="G47" s="7">
        <v>214</v>
      </c>
      <c r="H47">
        <v>0.66</v>
      </c>
      <c r="I47">
        <v>1.1299999999999999</v>
      </c>
      <c r="J47">
        <v>14.59</v>
      </c>
      <c r="K47" s="11">
        <v>1.07</v>
      </c>
    </row>
    <row r="48" spans="1:11" x14ac:dyDescent="0.2">
      <c r="A48" s="1" t="s">
        <v>47</v>
      </c>
      <c r="B48" s="3">
        <v>29.3</v>
      </c>
      <c r="C48" s="3">
        <v>10.1</v>
      </c>
      <c r="D48" s="1">
        <v>20256</v>
      </c>
      <c r="E48" s="1">
        <v>21.4</v>
      </c>
      <c r="F48" s="4">
        <v>55.8</v>
      </c>
      <c r="G48" s="7">
        <v>25</v>
      </c>
      <c r="H48">
        <v>1.22</v>
      </c>
      <c r="I48">
        <v>0.6</v>
      </c>
      <c r="J48">
        <v>22.8</v>
      </c>
      <c r="K48" s="11">
        <v>2.97</v>
      </c>
    </row>
    <row r="49" spans="1:11" ht="32" x14ac:dyDescent="0.2">
      <c r="A49" s="1" t="s">
        <v>48</v>
      </c>
      <c r="B49" s="3">
        <v>62.5</v>
      </c>
      <c r="C49" s="3">
        <v>12.1</v>
      </c>
      <c r="D49" s="1">
        <v>30567</v>
      </c>
      <c r="E49" s="1">
        <v>26.6</v>
      </c>
      <c r="F49" s="4">
        <v>60.2</v>
      </c>
      <c r="G49" s="7">
        <v>-14</v>
      </c>
      <c r="H49">
        <v>1.35</v>
      </c>
      <c r="I49">
        <v>0.57999999999999996</v>
      </c>
      <c r="J49">
        <v>19.55</v>
      </c>
      <c r="K49" s="11">
        <v>4.16</v>
      </c>
    </row>
    <row r="50" spans="1:11" x14ac:dyDescent="0.2">
      <c r="A50" s="1" t="s">
        <v>49</v>
      </c>
      <c r="B50" s="3">
        <v>59.2</v>
      </c>
      <c r="C50" s="3">
        <v>11</v>
      </c>
      <c r="D50" s="1">
        <v>25268</v>
      </c>
      <c r="E50" s="1">
        <v>21.8</v>
      </c>
      <c r="F50" s="4">
        <v>55.5</v>
      </c>
      <c r="G50" s="7">
        <v>11</v>
      </c>
      <c r="H50">
        <v>1.39</v>
      </c>
      <c r="I50">
        <v>0.54</v>
      </c>
      <c r="J50">
        <v>19.8</v>
      </c>
      <c r="K50" s="11">
        <v>3.93</v>
      </c>
    </row>
    <row r="51" spans="1:11" x14ac:dyDescent="0.2">
      <c r="A51" s="1" t="s">
        <v>50</v>
      </c>
      <c r="B51" s="3">
        <v>45.3</v>
      </c>
      <c r="C51" s="3">
        <v>4.8</v>
      </c>
      <c r="D51" s="1">
        <v>27408</v>
      </c>
      <c r="E51" s="1">
        <v>19.7</v>
      </c>
      <c r="F51" s="4">
        <v>54.4</v>
      </c>
      <c r="G51" s="7">
        <v>-20</v>
      </c>
      <c r="H51">
        <v>0.78</v>
      </c>
      <c r="I51">
        <v>0.62</v>
      </c>
      <c r="J51">
        <v>9.93</v>
      </c>
      <c r="K51" s="11">
        <v>0.18</v>
      </c>
    </row>
    <row r="52" spans="1:11" ht="32" x14ac:dyDescent="0.2">
      <c r="A52" s="1" t="s">
        <v>51</v>
      </c>
      <c r="B52" s="3">
        <v>55.6</v>
      </c>
      <c r="C52" s="3">
        <v>3</v>
      </c>
      <c r="D52" s="1">
        <v>16614</v>
      </c>
      <c r="E52" s="1">
        <v>15.5</v>
      </c>
      <c r="F52" s="4">
        <v>55</v>
      </c>
      <c r="G52" s="7">
        <v>59</v>
      </c>
      <c r="H52">
        <v>0.59</v>
      </c>
      <c r="I52">
        <v>0.49</v>
      </c>
      <c r="J52">
        <v>10.61</v>
      </c>
      <c r="K52" s="11">
        <v>0.89</v>
      </c>
    </row>
    <row r="53" spans="1:11" ht="32" x14ac:dyDescent="0.2">
      <c r="A53" s="1" t="s">
        <v>52</v>
      </c>
      <c r="B53" s="3">
        <v>45.9</v>
      </c>
      <c r="C53" s="3">
        <v>9.4</v>
      </c>
      <c r="D53" s="1">
        <v>18508</v>
      </c>
      <c r="E53" s="1">
        <v>25.2</v>
      </c>
      <c r="F53" s="4">
        <v>59</v>
      </c>
      <c r="G53" s="7">
        <v>-65</v>
      </c>
      <c r="H53">
        <v>1.17</v>
      </c>
      <c r="I53">
        <v>0.74</v>
      </c>
      <c r="J53">
        <v>13.92</v>
      </c>
      <c r="K53" s="11">
        <v>1.05</v>
      </c>
    </row>
    <row r="54" spans="1:11" x14ac:dyDescent="0.2">
      <c r="A54" s="1" t="s">
        <v>53</v>
      </c>
      <c r="B54" s="3">
        <v>81</v>
      </c>
      <c r="C54" s="3">
        <v>14.2</v>
      </c>
      <c r="D54" s="1">
        <v>30854</v>
      </c>
      <c r="E54" s="1">
        <v>27.3</v>
      </c>
      <c r="F54" s="4">
        <v>60</v>
      </c>
      <c r="G54" s="7">
        <v>-12</v>
      </c>
      <c r="H54">
        <v>1.07</v>
      </c>
      <c r="I54">
        <v>0.66</v>
      </c>
      <c r="J54">
        <v>32.24</v>
      </c>
      <c r="K54" s="11">
        <v>4.87</v>
      </c>
    </row>
    <row r="55" spans="1:11" x14ac:dyDescent="0.2">
      <c r="A55" s="1" t="s">
        <v>54</v>
      </c>
      <c r="B55" s="3">
        <v>78.2</v>
      </c>
      <c r="C55" s="3">
        <v>12</v>
      </c>
      <c r="D55" s="1">
        <v>35356</v>
      </c>
      <c r="E55" s="1">
        <v>28.6</v>
      </c>
      <c r="F55" s="4">
        <v>62.4</v>
      </c>
      <c r="G55" s="7">
        <v>-94</v>
      </c>
      <c r="H55">
        <v>1.7</v>
      </c>
      <c r="I55">
        <v>0.93</v>
      </c>
      <c r="J55">
        <v>20.41</v>
      </c>
      <c r="K55" s="11">
        <v>11.88</v>
      </c>
    </row>
    <row r="56" spans="1:11" x14ac:dyDescent="0.2">
      <c r="A56" s="1" t="s">
        <v>55</v>
      </c>
      <c r="B56" s="3">
        <v>51</v>
      </c>
      <c r="C56" s="3">
        <v>14</v>
      </c>
      <c r="D56" s="1">
        <v>22310</v>
      </c>
      <c r="E56" s="1">
        <v>18.899999999999999</v>
      </c>
      <c r="F56" s="4">
        <v>60.7</v>
      </c>
      <c r="G56" s="7">
        <v>44</v>
      </c>
      <c r="H56">
        <v>1</v>
      </c>
      <c r="I56">
        <v>0.4</v>
      </c>
      <c r="J56">
        <v>16.89</v>
      </c>
      <c r="K56" s="11">
        <v>2.0299999999999998</v>
      </c>
    </row>
    <row r="57" spans="1:11" ht="32" x14ac:dyDescent="0.2">
      <c r="A57" s="1" t="s">
        <v>56</v>
      </c>
      <c r="B57" s="3">
        <v>67</v>
      </c>
      <c r="C57" s="3">
        <v>12</v>
      </c>
      <c r="D57" s="1">
        <v>20864</v>
      </c>
      <c r="E57" s="1">
        <v>27.7</v>
      </c>
      <c r="F57" s="4">
        <v>62</v>
      </c>
      <c r="G57" s="7">
        <v>8</v>
      </c>
      <c r="H57">
        <v>0.76</v>
      </c>
      <c r="I57">
        <v>0.67</v>
      </c>
      <c r="J57">
        <v>17.239999999999998</v>
      </c>
      <c r="K57" s="11">
        <v>2.88</v>
      </c>
    </row>
    <row r="58" spans="1:11" ht="32" x14ac:dyDescent="0.2">
      <c r="A58" s="1" t="s">
        <v>57</v>
      </c>
      <c r="B58" s="3">
        <v>63.8</v>
      </c>
      <c r="C58" s="3">
        <v>13.2</v>
      </c>
      <c r="D58" s="1">
        <v>19748</v>
      </c>
      <c r="E58" s="1">
        <v>28.5</v>
      </c>
      <c r="F58" s="4">
        <v>66.7</v>
      </c>
      <c r="G58" s="7">
        <v>-10</v>
      </c>
      <c r="H58">
        <v>0.96</v>
      </c>
      <c r="I58">
        <v>1.07</v>
      </c>
      <c r="J58">
        <v>18.100000000000001</v>
      </c>
      <c r="K58" s="11">
        <v>2.4500000000000002</v>
      </c>
    </row>
    <row r="59" spans="1:11" ht="32" x14ac:dyDescent="0.2">
      <c r="A59" s="1" t="s">
        <v>58</v>
      </c>
      <c r="B59" s="3">
        <v>66.099999999999994</v>
      </c>
      <c r="C59" s="3">
        <v>7.8</v>
      </c>
      <c r="D59" s="1">
        <v>45458</v>
      </c>
      <c r="E59" s="1">
        <v>23.2</v>
      </c>
      <c r="F59" s="4">
        <v>60.2</v>
      </c>
      <c r="G59" s="7">
        <v>-2</v>
      </c>
      <c r="H59">
        <v>0.57999999999999996</v>
      </c>
      <c r="I59">
        <v>0.59</v>
      </c>
      <c r="J59">
        <v>25.36</v>
      </c>
      <c r="K59" s="11">
        <v>20.82</v>
      </c>
    </row>
    <row r="60" spans="1:11" ht="48" x14ac:dyDescent="0.2">
      <c r="A60" s="1" t="s">
        <v>59</v>
      </c>
      <c r="B60" s="3">
        <v>64.3</v>
      </c>
      <c r="C60" s="3">
        <v>10.3</v>
      </c>
      <c r="D60" s="1">
        <v>24495</v>
      </c>
      <c r="E60" s="1">
        <v>29.2</v>
      </c>
      <c r="F60" s="4">
        <v>53.4</v>
      </c>
      <c r="G60" s="7">
        <v>-54</v>
      </c>
      <c r="H60">
        <v>3.32</v>
      </c>
      <c r="I60">
        <v>1.1399999999999999</v>
      </c>
      <c r="J60">
        <v>13.41</v>
      </c>
      <c r="K60" s="11">
        <v>2.61</v>
      </c>
    </row>
    <row r="61" spans="1:11" ht="32" x14ac:dyDescent="0.2">
      <c r="A61" s="1" t="s">
        <v>60</v>
      </c>
      <c r="B61" s="3">
        <v>76.900000000000006</v>
      </c>
      <c r="C61" s="3">
        <v>11</v>
      </c>
      <c r="D61" s="1">
        <v>35707</v>
      </c>
      <c r="E61" s="1">
        <v>27.3</v>
      </c>
      <c r="F61" s="4">
        <v>67.599999999999994</v>
      </c>
      <c r="G61" s="7">
        <v>11</v>
      </c>
      <c r="H61">
        <v>1.08</v>
      </c>
      <c r="I61">
        <v>0.56999999999999995</v>
      </c>
      <c r="J61">
        <v>28.04</v>
      </c>
      <c r="K61" s="11">
        <v>6.88</v>
      </c>
    </row>
    <row r="62" spans="1:11" x14ac:dyDescent="0.2">
      <c r="A62" s="1" t="s">
        <v>61</v>
      </c>
      <c r="B62" s="3">
        <v>54.3</v>
      </c>
      <c r="C62" s="3">
        <v>8.3000000000000007</v>
      </c>
      <c r="D62" s="1">
        <v>16583</v>
      </c>
      <c r="E62" s="1">
        <v>14.2</v>
      </c>
      <c r="F62" s="4">
        <v>49.1</v>
      </c>
      <c r="G62" s="7">
        <v>-12</v>
      </c>
      <c r="H62">
        <v>2.84</v>
      </c>
      <c r="I62">
        <v>0.38</v>
      </c>
      <c r="J62">
        <v>11.05</v>
      </c>
      <c r="K62" s="11">
        <v>1.92</v>
      </c>
    </row>
    <row r="63" spans="1:11" x14ac:dyDescent="0.2">
      <c r="A63" s="1" t="s">
        <v>62</v>
      </c>
      <c r="B63" s="3">
        <v>69.8</v>
      </c>
      <c r="C63" s="3">
        <v>12.5</v>
      </c>
      <c r="D63" s="1">
        <v>22689</v>
      </c>
      <c r="E63" s="1">
        <v>25.5</v>
      </c>
      <c r="F63" s="4">
        <v>58.3</v>
      </c>
      <c r="G63" s="7">
        <v>-15</v>
      </c>
      <c r="H63">
        <v>2.09</v>
      </c>
      <c r="I63">
        <v>0.64</v>
      </c>
      <c r="J63">
        <v>15.33</v>
      </c>
      <c r="K63" s="11">
        <v>4.6100000000000003</v>
      </c>
    </row>
    <row r="64" spans="1:11" x14ac:dyDescent="0.2">
      <c r="A64" s="1" t="s">
        <v>63</v>
      </c>
      <c r="B64" s="3">
        <v>68.2</v>
      </c>
      <c r="C64" s="3">
        <v>13.3</v>
      </c>
      <c r="D64" s="1">
        <v>30752</v>
      </c>
      <c r="E64" s="1">
        <v>25.8</v>
      </c>
      <c r="F64" s="4">
        <v>62.3</v>
      </c>
      <c r="G64" s="7">
        <v>32</v>
      </c>
      <c r="H64">
        <v>1.27</v>
      </c>
      <c r="I64">
        <v>0.49</v>
      </c>
      <c r="J64">
        <v>19.64</v>
      </c>
      <c r="K64" s="11">
        <v>1.41</v>
      </c>
    </row>
    <row r="65" spans="1:11" x14ac:dyDescent="0.2">
      <c r="A65" s="1" t="s">
        <v>64</v>
      </c>
      <c r="B65" s="3">
        <v>72.2</v>
      </c>
      <c r="C65" s="3">
        <v>15.2</v>
      </c>
      <c r="D65" s="1">
        <v>26886</v>
      </c>
      <c r="E65" s="1">
        <v>32.700000000000003</v>
      </c>
      <c r="F65" s="4">
        <v>60.4</v>
      </c>
      <c r="G65" s="7">
        <v>21</v>
      </c>
      <c r="H65">
        <v>1.1200000000000001</v>
      </c>
      <c r="I65">
        <v>0.57999999999999996</v>
      </c>
      <c r="J65">
        <v>23.6</v>
      </c>
      <c r="K65" s="11">
        <v>2.4</v>
      </c>
    </row>
    <row r="66" spans="1:11" x14ac:dyDescent="0.2">
      <c r="A66" s="1" t="s">
        <v>65</v>
      </c>
      <c r="B66" s="3">
        <v>79.8</v>
      </c>
      <c r="C66" s="3">
        <v>13.2</v>
      </c>
      <c r="D66" s="1">
        <v>29421</v>
      </c>
      <c r="E66" s="1">
        <v>27.4</v>
      </c>
      <c r="F66" s="4">
        <v>66.599999999999994</v>
      </c>
      <c r="G66" s="7">
        <v>28</v>
      </c>
      <c r="H66">
        <v>1.35</v>
      </c>
      <c r="I66">
        <v>0.79</v>
      </c>
      <c r="J66">
        <v>30.84</v>
      </c>
      <c r="K66" s="11">
        <v>5.1100000000000003</v>
      </c>
    </row>
    <row r="67" spans="1:11" x14ac:dyDescent="0.2">
      <c r="A67" s="1" t="s">
        <v>66</v>
      </c>
      <c r="B67" s="3">
        <v>75.599999999999994</v>
      </c>
      <c r="C67" s="3">
        <v>13.7</v>
      </c>
      <c r="D67" s="1">
        <v>22757</v>
      </c>
      <c r="E67" s="1">
        <v>29.9</v>
      </c>
      <c r="F67" s="4">
        <v>61.5</v>
      </c>
      <c r="G67" s="7">
        <v>-23</v>
      </c>
      <c r="H67">
        <v>0.99</v>
      </c>
      <c r="I67">
        <v>0.66</v>
      </c>
      <c r="J67">
        <v>17.82</v>
      </c>
      <c r="K67" s="11">
        <v>2.1</v>
      </c>
    </row>
    <row r="68" spans="1:11" x14ac:dyDescent="0.2">
      <c r="A68" s="1" t="s">
        <v>67</v>
      </c>
      <c r="B68" s="3">
        <v>82.3</v>
      </c>
      <c r="C68" s="3">
        <v>12.5</v>
      </c>
      <c r="D68" s="1">
        <v>59015</v>
      </c>
      <c r="E68" s="1">
        <v>27.1</v>
      </c>
      <c r="F68" s="4">
        <v>68.7</v>
      </c>
      <c r="G68" s="7">
        <v>-22</v>
      </c>
      <c r="H68">
        <v>1.79</v>
      </c>
      <c r="I68">
        <v>0.59</v>
      </c>
      <c r="J68">
        <v>30.84</v>
      </c>
      <c r="K68" s="11">
        <v>10.45</v>
      </c>
    </row>
    <row r="69" spans="1:11" ht="32" x14ac:dyDescent="0.2">
      <c r="A69" s="1" t="s">
        <v>68</v>
      </c>
      <c r="B69" s="3">
        <v>85</v>
      </c>
      <c r="C69" s="3">
        <v>13.3</v>
      </c>
      <c r="D69" s="1">
        <v>39094</v>
      </c>
      <c r="E69" s="1">
        <v>26.6</v>
      </c>
      <c r="F69" s="4">
        <v>63</v>
      </c>
      <c r="G69" s="7">
        <v>15</v>
      </c>
      <c r="H69">
        <v>1.34</v>
      </c>
      <c r="I69">
        <v>0.52</v>
      </c>
      <c r="J69">
        <v>29.52</v>
      </c>
      <c r="K69" s="11">
        <v>6.45</v>
      </c>
    </row>
    <row r="70" spans="1:11" x14ac:dyDescent="0.2">
      <c r="A70" s="1" t="s">
        <v>69</v>
      </c>
      <c r="B70" s="3">
        <v>71.8</v>
      </c>
      <c r="C70" s="3">
        <v>15.1</v>
      </c>
      <c r="D70" s="1">
        <v>27388</v>
      </c>
      <c r="E70" s="1">
        <v>29.4</v>
      </c>
      <c r="F70" s="4">
        <v>62</v>
      </c>
      <c r="G70" s="7">
        <v>-4</v>
      </c>
      <c r="H70">
        <v>1.39</v>
      </c>
      <c r="I70">
        <v>0.63</v>
      </c>
      <c r="J70">
        <v>29.15</v>
      </c>
      <c r="K70" s="11">
        <v>1.72</v>
      </c>
    </row>
    <row r="71" spans="1:11" ht="32" x14ac:dyDescent="0.2">
      <c r="A71" s="1" t="s">
        <v>70</v>
      </c>
      <c r="B71" s="3">
        <v>59.1</v>
      </c>
      <c r="C71" s="3">
        <v>11.3</v>
      </c>
      <c r="D71" s="1">
        <v>24366</v>
      </c>
      <c r="E71" s="1">
        <v>24.7</v>
      </c>
      <c r="F71" s="4">
        <v>62.7</v>
      </c>
      <c r="G71" s="7">
        <v>43</v>
      </c>
      <c r="H71">
        <v>1.1200000000000001</v>
      </c>
      <c r="I71">
        <v>0.91</v>
      </c>
      <c r="J71">
        <v>13.58</v>
      </c>
      <c r="K71" s="11">
        <v>1.88</v>
      </c>
    </row>
    <row r="72" spans="1:11" x14ac:dyDescent="0.2">
      <c r="A72" s="1" t="s">
        <v>71</v>
      </c>
      <c r="B72" s="3">
        <v>61.4</v>
      </c>
      <c r="C72" s="3">
        <v>15</v>
      </c>
      <c r="D72" s="1">
        <v>28154</v>
      </c>
      <c r="E72" s="1">
        <v>31</v>
      </c>
      <c r="F72" s="4">
        <v>60.6</v>
      </c>
      <c r="G72" s="7">
        <v>-18</v>
      </c>
      <c r="H72">
        <v>1.33</v>
      </c>
      <c r="I72">
        <v>0.5</v>
      </c>
      <c r="J72">
        <v>15.91</v>
      </c>
      <c r="K72" s="11">
        <v>2.16</v>
      </c>
    </row>
    <row r="73" spans="1:11" x14ac:dyDescent="0.2">
      <c r="A73" s="1" t="s">
        <v>72</v>
      </c>
      <c r="B73" s="3">
        <v>76.099999999999994</v>
      </c>
      <c r="C73" s="3">
        <v>16.3</v>
      </c>
      <c r="D73" s="1">
        <v>27211</v>
      </c>
      <c r="E73" s="1">
        <v>32.799999999999997</v>
      </c>
      <c r="F73" s="4">
        <v>66.7</v>
      </c>
      <c r="G73" s="7">
        <v>5</v>
      </c>
      <c r="H73">
        <v>1.1399999999999999</v>
      </c>
      <c r="I73">
        <v>0.5</v>
      </c>
      <c r="J73">
        <v>24.41</v>
      </c>
      <c r="K73" s="11">
        <v>3.27</v>
      </c>
    </row>
    <row r="74" spans="1:11" x14ac:dyDescent="0.2">
      <c r="A74" s="1" t="s">
        <v>73</v>
      </c>
      <c r="B74" s="3">
        <v>72.400000000000006</v>
      </c>
      <c r="C74" s="3">
        <v>11.3</v>
      </c>
      <c r="D74" s="1">
        <v>28381</v>
      </c>
      <c r="E74" s="1">
        <v>24.9</v>
      </c>
      <c r="F74" s="4">
        <v>62.3</v>
      </c>
      <c r="G74" s="7">
        <v>30</v>
      </c>
      <c r="H74">
        <v>1.68</v>
      </c>
      <c r="I74">
        <v>0.63</v>
      </c>
      <c r="J74">
        <v>25.2</v>
      </c>
      <c r="K74" s="11">
        <v>8.4</v>
      </c>
    </row>
    <row r="75" spans="1:11" x14ac:dyDescent="0.2">
      <c r="A75" s="1" t="s">
        <v>74</v>
      </c>
      <c r="B75" s="3">
        <v>74.8</v>
      </c>
      <c r="C75" s="3">
        <v>15.9</v>
      </c>
      <c r="D75" s="1">
        <v>28557</v>
      </c>
      <c r="E75" s="1">
        <v>29.5</v>
      </c>
      <c r="F75" s="4">
        <v>66.599999999999994</v>
      </c>
      <c r="G75" s="7">
        <v>-4</v>
      </c>
      <c r="H75">
        <v>0.7</v>
      </c>
      <c r="I75">
        <v>0.65</v>
      </c>
      <c r="J75">
        <v>21.46</v>
      </c>
      <c r="K75" s="11">
        <v>2.85</v>
      </c>
    </row>
    <row r="76" spans="1:11" x14ac:dyDescent="0.2">
      <c r="A76" s="1" t="s">
        <v>75</v>
      </c>
      <c r="B76" s="3">
        <v>81</v>
      </c>
      <c r="C76" s="3">
        <v>7.7</v>
      </c>
      <c r="D76" s="1">
        <v>48335</v>
      </c>
      <c r="E76" s="1">
        <v>24.2</v>
      </c>
      <c r="F76" s="4">
        <v>68.2</v>
      </c>
      <c r="G76" s="7">
        <v>39</v>
      </c>
      <c r="H76">
        <v>0.65</v>
      </c>
      <c r="I76">
        <v>0.31</v>
      </c>
      <c r="J76">
        <v>21.79</v>
      </c>
      <c r="K76" s="11">
        <v>14.68</v>
      </c>
    </row>
    <row r="77" spans="1:11" ht="32" x14ac:dyDescent="0.2">
      <c r="A77" s="1" t="s">
        <v>76</v>
      </c>
      <c r="B77" s="3">
        <v>66.099999999999994</v>
      </c>
      <c r="C77" s="3">
        <v>11.9</v>
      </c>
      <c r="D77" s="1">
        <v>25066</v>
      </c>
      <c r="E77" s="1">
        <v>23.1</v>
      </c>
      <c r="F77" s="4">
        <v>64.7</v>
      </c>
      <c r="G77" s="7">
        <v>-21</v>
      </c>
      <c r="H77">
        <v>1.68</v>
      </c>
      <c r="I77">
        <v>0.78</v>
      </c>
      <c r="J77">
        <v>23.65</v>
      </c>
      <c r="K77" s="11">
        <v>2.71</v>
      </c>
    </row>
    <row r="78" spans="1:11" x14ac:dyDescent="0.2">
      <c r="A78" s="1" t="s">
        <v>77</v>
      </c>
      <c r="B78" s="3">
        <v>75.8</v>
      </c>
      <c r="C78" s="3">
        <v>13.8</v>
      </c>
      <c r="D78" s="1">
        <v>23698</v>
      </c>
      <c r="E78" s="1">
        <v>29.1</v>
      </c>
      <c r="F78" s="4">
        <v>61.7</v>
      </c>
      <c r="G78" s="7">
        <v>-19</v>
      </c>
      <c r="H78">
        <v>0.94</v>
      </c>
      <c r="I78">
        <v>0.63</v>
      </c>
      <c r="J78">
        <v>20.67</v>
      </c>
      <c r="K78" s="11">
        <v>2.2200000000000002</v>
      </c>
    </row>
    <row r="79" spans="1:11" x14ac:dyDescent="0.2">
      <c r="A79" s="1" t="s">
        <v>78</v>
      </c>
      <c r="B79" s="3">
        <v>82.1</v>
      </c>
      <c r="C79" s="3">
        <v>13.3</v>
      </c>
      <c r="D79" s="1">
        <v>41459</v>
      </c>
      <c r="E79" s="1">
        <v>24.1</v>
      </c>
      <c r="F79" s="4">
        <v>66.5</v>
      </c>
      <c r="G79" s="7">
        <v>-21</v>
      </c>
      <c r="H79">
        <v>1.25</v>
      </c>
      <c r="I79">
        <v>0.5</v>
      </c>
      <c r="J79">
        <v>28.05</v>
      </c>
      <c r="K79" s="11">
        <v>6.69</v>
      </c>
    </row>
    <row r="80" spans="1:11" ht="48" x14ac:dyDescent="0.2">
      <c r="A80" s="1" t="s">
        <v>79</v>
      </c>
      <c r="B80" s="3">
        <v>92.5</v>
      </c>
      <c r="C80" s="3">
        <v>6</v>
      </c>
      <c r="D80" s="1">
        <v>53208</v>
      </c>
      <c r="E80" s="1">
        <v>21.3</v>
      </c>
      <c r="F80" s="4">
        <v>71</v>
      </c>
      <c r="G80" s="7">
        <v>1</v>
      </c>
      <c r="H80">
        <v>1.58</v>
      </c>
      <c r="I80">
        <v>0.61</v>
      </c>
      <c r="J80">
        <v>19.16</v>
      </c>
      <c r="K80" s="11">
        <v>18.88</v>
      </c>
    </row>
    <row r="81" spans="1:11" x14ac:dyDescent="0.2">
      <c r="A81" s="1" t="s">
        <v>80</v>
      </c>
      <c r="B81" s="3">
        <v>82.7</v>
      </c>
      <c r="C81" s="3">
        <v>13.1</v>
      </c>
      <c r="D81" s="1">
        <v>25425</v>
      </c>
      <c r="E81" s="1">
        <v>26.9</v>
      </c>
      <c r="F81" s="4">
        <v>68.3</v>
      </c>
      <c r="G81" s="7">
        <v>5</v>
      </c>
      <c r="H81">
        <v>2.2000000000000002</v>
      </c>
      <c r="I81">
        <v>0.68</v>
      </c>
      <c r="J81">
        <v>23.2</v>
      </c>
      <c r="K81" s="11">
        <v>4.93</v>
      </c>
    </row>
    <row r="82" spans="1:11" ht="32" x14ac:dyDescent="0.2">
      <c r="A82" s="1" t="s">
        <v>81</v>
      </c>
      <c r="B82" s="3">
        <v>36.9</v>
      </c>
      <c r="C82" s="3">
        <v>4.3</v>
      </c>
      <c r="D82" s="1">
        <v>24138</v>
      </c>
      <c r="E82" s="1">
        <v>20.100000000000001</v>
      </c>
      <c r="F82" s="4">
        <v>57.9</v>
      </c>
      <c r="G82" s="7">
        <v>-11</v>
      </c>
      <c r="H82">
        <v>0.44</v>
      </c>
      <c r="I82">
        <v>0.4</v>
      </c>
      <c r="J82">
        <v>6.88</v>
      </c>
      <c r="K82" s="11">
        <v>0.66</v>
      </c>
    </row>
    <row r="83" spans="1:11" ht="32" x14ac:dyDescent="0.2">
      <c r="A83" s="1" t="s">
        <v>82</v>
      </c>
      <c r="B83" s="3">
        <v>63.4</v>
      </c>
      <c r="C83" s="3">
        <v>12.4</v>
      </c>
      <c r="D83" s="1">
        <v>20162</v>
      </c>
      <c r="E83" s="1">
        <v>28.1</v>
      </c>
      <c r="F83" s="4">
        <v>62.9</v>
      </c>
      <c r="G83" s="7">
        <v>-16</v>
      </c>
      <c r="H83">
        <v>0.9</v>
      </c>
      <c r="I83">
        <v>0.92</v>
      </c>
      <c r="J83">
        <v>18.100000000000001</v>
      </c>
      <c r="K83" s="11">
        <v>1.72</v>
      </c>
    </row>
    <row r="84" spans="1:11" ht="32" x14ac:dyDescent="0.2">
      <c r="A84" s="1" t="s">
        <v>83</v>
      </c>
      <c r="B84" s="3">
        <v>71.5</v>
      </c>
      <c r="C84" s="3">
        <v>9.1</v>
      </c>
      <c r="D84" s="1">
        <v>83385</v>
      </c>
      <c r="E84" s="1">
        <v>23.7</v>
      </c>
      <c r="F84" s="4">
        <v>78.400000000000006</v>
      </c>
      <c r="G84" s="7">
        <v>111</v>
      </c>
      <c r="H84">
        <v>0.46</v>
      </c>
      <c r="I84">
        <v>0.86</v>
      </c>
      <c r="J84">
        <v>21.92</v>
      </c>
      <c r="K84" s="11">
        <v>24.58</v>
      </c>
    </row>
    <row r="85" spans="1:11" ht="48" x14ac:dyDescent="0.2">
      <c r="A85" s="1" t="s">
        <v>84</v>
      </c>
      <c r="B85" s="3">
        <v>84</v>
      </c>
      <c r="C85" s="3">
        <v>4.7</v>
      </c>
      <c r="D85" s="1">
        <v>83088</v>
      </c>
      <c r="E85" s="1">
        <v>20.5</v>
      </c>
      <c r="F85" s="4">
        <v>75.3</v>
      </c>
      <c r="G85" s="7">
        <v>-24</v>
      </c>
      <c r="H85">
        <v>1.04</v>
      </c>
      <c r="I85">
        <v>0.5</v>
      </c>
      <c r="J85">
        <v>17.11</v>
      </c>
      <c r="K85" s="11">
        <v>35.75</v>
      </c>
    </row>
    <row r="86" spans="1:11" x14ac:dyDescent="0.2">
      <c r="A86" s="1" t="s">
        <v>85</v>
      </c>
      <c r="B86" s="3">
        <v>81.599999999999994</v>
      </c>
      <c r="C86" s="3">
        <v>14.7</v>
      </c>
      <c r="D86" s="1">
        <v>28658</v>
      </c>
      <c r="E86" s="1">
        <v>28.5</v>
      </c>
      <c r="F86" s="4">
        <v>64.400000000000006</v>
      </c>
      <c r="G86" s="7">
        <v>8</v>
      </c>
      <c r="H86">
        <v>0.91</v>
      </c>
      <c r="I86">
        <v>0.57999999999999996</v>
      </c>
      <c r="J86">
        <v>29.14</v>
      </c>
      <c r="K86" s="11">
        <v>5.4</v>
      </c>
    </row>
    <row r="87" spans="1:11" x14ac:dyDescent="0.2">
      <c r="A87" s="2"/>
      <c r="B87" s="2"/>
      <c r="C87" s="2"/>
      <c r="D87" s="2"/>
      <c r="E87" s="2"/>
      <c r="F87" s="5"/>
      <c r="G87" s="5"/>
      <c r="K87" s="12"/>
    </row>
    <row r="88" spans="1:11" x14ac:dyDescent="0.2">
      <c r="A88" s="2"/>
      <c r="B88" s="2"/>
      <c r="C88" s="2"/>
      <c r="D88" s="2"/>
      <c r="E88" s="2"/>
      <c r="F88" s="5"/>
      <c r="G88" s="5"/>
      <c r="K88" s="12"/>
    </row>
    <row r="89" spans="1:11" x14ac:dyDescent="0.2">
      <c r="A89" s="2"/>
      <c r="B89" s="2"/>
      <c r="C89" s="2"/>
      <c r="D89" s="2"/>
      <c r="E89" s="2"/>
      <c r="F89" s="5"/>
      <c r="G89" s="5"/>
      <c r="K89" s="12"/>
    </row>
    <row r="90" spans="1:11" x14ac:dyDescent="0.2">
      <c r="A90" s="2"/>
      <c r="B90" s="2"/>
      <c r="C90" s="2"/>
      <c r="D90" s="2"/>
      <c r="E90" s="2"/>
      <c r="F90" s="5"/>
      <c r="G90" s="5"/>
      <c r="K90" s="12"/>
    </row>
    <row r="91" spans="1:11" x14ac:dyDescent="0.2">
      <c r="A91" s="2"/>
      <c r="B91" s="2"/>
      <c r="C91" s="2"/>
      <c r="D91" s="2"/>
      <c r="E91" s="2"/>
      <c r="F91" s="5"/>
      <c r="G91" s="5"/>
      <c r="K91" s="12"/>
    </row>
    <row r="92" spans="1:11" x14ac:dyDescent="0.2">
      <c r="A92" s="2"/>
      <c r="B92" s="2"/>
      <c r="C92" s="2"/>
      <c r="D92" s="2"/>
      <c r="E92" s="2"/>
      <c r="F92" s="5"/>
      <c r="G92" s="5"/>
      <c r="K92" s="12"/>
    </row>
    <row r="93" spans="1:11" x14ac:dyDescent="0.2">
      <c r="A93" s="2"/>
      <c r="B93" s="2"/>
      <c r="C93" s="2"/>
      <c r="D93" s="2"/>
      <c r="E93" s="2"/>
      <c r="F93" s="5"/>
      <c r="G93" s="5"/>
      <c r="K93" s="12"/>
    </row>
    <row r="94" spans="1:11" x14ac:dyDescent="0.2">
      <c r="A94" s="2"/>
      <c r="B94" s="2"/>
      <c r="C94" s="2"/>
      <c r="D94" s="2"/>
      <c r="E94" s="2"/>
      <c r="F94" s="5"/>
      <c r="G94" s="5"/>
      <c r="K94" s="12"/>
    </row>
    <row r="95" spans="1:11" x14ac:dyDescent="0.2">
      <c r="A95" s="2"/>
      <c r="B95" s="2"/>
      <c r="C95" s="2"/>
      <c r="D95" s="2"/>
      <c r="E95" s="2"/>
      <c r="F95" s="5"/>
      <c r="G95" s="5"/>
      <c r="K95" s="12"/>
    </row>
    <row r="96" spans="1:11" x14ac:dyDescent="0.2">
      <c r="A96" s="2"/>
      <c r="B96" s="2"/>
      <c r="C96" s="2"/>
      <c r="D96" s="2"/>
      <c r="E96" s="2"/>
      <c r="F96" s="5"/>
      <c r="G96" s="5"/>
      <c r="K96" s="12"/>
    </row>
    <row r="97" spans="1:11" x14ac:dyDescent="0.2">
      <c r="A97" s="2"/>
      <c r="B97" s="2"/>
      <c r="C97" s="2"/>
      <c r="D97" s="2"/>
      <c r="E97" s="2"/>
      <c r="F97" s="5"/>
      <c r="G97" s="5"/>
      <c r="K97" s="12"/>
    </row>
    <row r="98" spans="1:11" x14ac:dyDescent="0.2">
      <c r="A98" s="2"/>
      <c r="B98" s="2"/>
      <c r="C98" s="2"/>
      <c r="D98" s="2"/>
      <c r="E98" s="2"/>
      <c r="F98" s="5"/>
      <c r="G98" s="5"/>
      <c r="K98" s="12"/>
    </row>
    <row r="99" spans="1:11" x14ac:dyDescent="0.2">
      <c r="A99" s="2"/>
      <c r="B99" s="2"/>
      <c r="C99" s="2"/>
      <c r="D99" s="2"/>
      <c r="E99" s="2"/>
      <c r="F99" s="5"/>
      <c r="G99" s="5"/>
      <c r="K99" s="12"/>
    </row>
    <row r="100" spans="1:11" x14ac:dyDescent="0.2">
      <c r="A100" s="2"/>
      <c r="B100" s="2"/>
      <c r="C100" s="2"/>
      <c r="D100" s="2"/>
      <c r="E100" s="2"/>
      <c r="F100" s="5"/>
      <c r="G100" s="5"/>
      <c r="K100" s="12"/>
    </row>
    <row r="101" spans="1:11" x14ac:dyDescent="0.2">
      <c r="A101" s="2"/>
      <c r="B101" s="2"/>
      <c r="C101" s="2"/>
      <c r="D101" s="2"/>
      <c r="E101" s="2"/>
      <c r="F101" s="5"/>
      <c r="G101" s="5"/>
      <c r="K101" s="12"/>
    </row>
    <row r="102" spans="1:11" x14ac:dyDescent="0.2">
      <c r="A102" s="2"/>
      <c r="B102" s="2"/>
      <c r="C102" s="2"/>
      <c r="D102" s="2"/>
      <c r="E102" s="2"/>
      <c r="F102" s="5"/>
      <c r="G102" s="5"/>
      <c r="K102" s="12"/>
    </row>
    <row r="103" spans="1:11" x14ac:dyDescent="0.2">
      <c r="A103" s="2"/>
      <c r="B103" s="2"/>
      <c r="C103" s="2"/>
      <c r="D103" s="2"/>
      <c r="E103" s="2"/>
      <c r="F103" s="5"/>
      <c r="G103" s="5"/>
      <c r="K103" s="12"/>
    </row>
    <row r="104" spans="1:11" x14ac:dyDescent="0.2">
      <c r="A104" s="2"/>
      <c r="B104" s="2"/>
      <c r="C104" s="2"/>
      <c r="D104" s="2"/>
      <c r="E104" s="2"/>
      <c r="F104" s="5"/>
      <c r="G104" s="5"/>
      <c r="K104" s="12"/>
    </row>
    <row r="105" spans="1:11" x14ac:dyDescent="0.2">
      <c r="A105" s="2"/>
      <c r="B105" s="2"/>
      <c r="C105" s="2"/>
      <c r="D105" s="2"/>
      <c r="E105" s="2"/>
      <c r="F105" s="5"/>
      <c r="G105" s="5"/>
      <c r="K105" s="12"/>
    </row>
    <row r="106" spans="1:11" x14ac:dyDescent="0.2">
      <c r="A106" s="2"/>
      <c r="B106" s="2"/>
      <c r="C106" s="2"/>
      <c r="D106" s="2"/>
      <c r="E106" s="2"/>
      <c r="F106" s="5"/>
      <c r="G106" s="5"/>
      <c r="K106" s="12"/>
    </row>
    <row r="107" spans="1:11" x14ac:dyDescent="0.2">
      <c r="A107" s="2"/>
      <c r="B107" s="2"/>
      <c r="C107" s="2"/>
      <c r="D107" s="2"/>
      <c r="E107" s="2"/>
      <c r="F107" s="5"/>
      <c r="G107" s="5"/>
      <c r="K107" s="12"/>
    </row>
    <row r="108" spans="1:11" x14ac:dyDescent="0.2">
      <c r="A108" s="2"/>
      <c r="B108" s="2"/>
      <c r="C108" s="2"/>
      <c r="D108" s="2"/>
      <c r="E108" s="2"/>
      <c r="F108" s="5"/>
      <c r="G108" s="5"/>
      <c r="K108" s="12"/>
    </row>
    <row r="109" spans="1:11" x14ac:dyDescent="0.2">
      <c r="A109" s="2"/>
      <c r="B109" s="2"/>
      <c r="C109" s="2"/>
      <c r="D109" s="2"/>
      <c r="E109" s="2"/>
      <c r="F109" s="5"/>
      <c r="G109" s="5"/>
      <c r="K109" s="12"/>
    </row>
    <row r="110" spans="1:11" x14ac:dyDescent="0.2">
      <c r="A110" s="2"/>
      <c r="B110" s="2"/>
      <c r="C110" s="2"/>
      <c r="D110" s="2"/>
      <c r="E110" s="2"/>
      <c r="F110" s="5"/>
      <c r="G110" s="5"/>
      <c r="K110" s="12"/>
    </row>
    <row r="111" spans="1:11" x14ac:dyDescent="0.2">
      <c r="A111" s="2"/>
      <c r="B111" s="2"/>
      <c r="C111" s="2"/>
      <c r="D111" s="2"/>
      <c r="E111" s="2"/>
      <c r="F111" s="5"/>
      <c r="G111" s="5"/>
      <c r="K111" s="12"/>
    </row>
    <row r="112" spans="1:11" x14ac:dyDescent="0.2">
      <c r="A112" s="2"/>
      <c r="B112" s="2"/>
      <c r="C112" s="2"/>
      <c r="D112" s="2"/>
      <c r="E112" s="2"/>
      <c r="F112" s="5"/>
      <c r="G112" s="5"/>
      <c r="K112" s="12"/>
    </row>
    <row r="113" spans="1:11" x14ac:dyDescent="0.2">
      <c r="A113" s="2"/>
      <c r="B113" s="2"/>
      <c r="C113" s="2"/>
      <c r="D113" s="2"/>
      <c r="E113" s="2"/>
      <c r="F113" s="5"/>
      <c r="G113" s="5"/>
      <c r="K113" s="12"/>
    </row>
    <row r="114" spans="1:11" x14ac:dyDescent="0.2">
      <c r="A114" s="2"/>
      <c r="B114" s="2"/>
      <c r="C114" s="2"/>
      <c r="D114" s="2"/>
      <c r="E114" s="2"/>
      <c r="F114" s="5"/>
      <c r="G114" s="5"/>
      <c r="K114" s="12"/>
    </row>
    <row r="115" spans="1:11" x14ac:dyDescent="0.2">
      <c r="A115" s="2"/>
      <c r="B115" s="2"/>
      <c r="C115" s="2"/>
      <c r="D115" s="2"/>
      <c r="E115" s="2"/>
      <c r="F115" s="5"/>
      <c r="G115" s="5"/>
      <c r="K115" s="12"/>
    </row>
    <row r="116" spans="1:11" x14ac:dyDescent="0.2">
      <c r="A116" s="2"/>
      <c r="B116" s="2"/>
      <c r="C116" s="2"/>
      <c r="D116" s="2"/>
      <c r="E116" s="2"/>
      <c r="F116" s="5"/>
      <c r="G116" s="5"/>
      <c r="K116" s="12"/>
    </row>
    <row r="117" spans="1:11" x14ac:dyDescent="0.2">
      <c r="A117" s="2"/>
      <c r="B117" s="2"/>
      <c r="C117" s="2"/>
      <c r="D117" s="2"/>
      <c r="E117" s="2"/>
      <c r="F117" s="5"/>
      <c r="G117" s="5"/>
      <c r="K117" s="12"/>
    </row>
    <row r="118" spans="1:11" x14ac:dyDescent="0.2">
      <c r="A118" s="2"/>
      <c r="B118" s="2"/>
      <c r="C118" s="2"/>
      <c r="D118" s="2"/>
      <c r="E118" s="2"/>
      <c r="F118" s="5"/>
      <c r="G118" s="5"/>
      <c r="K118" s="12"/>
    </row>
    <row r="119" spans="1:11" x14ac:dyDescent="0.2">
      <c r="A119" s="2"/>
      <c r="B119" s="2"/>
      <c r="C119" s="2"/>
      <c r="D119" s="2"/>
      <c r="E119" s="2"/>
      <c r="F119" s="5"/>
      <c r="G119" s="5"/>
      <c r="K119" s="12"/>
    </row>
    <row r="120" spans="1:11" x14ac:dyDescent="0.2">
      <c r="A120" s="2"/>
      <c r="B120" s="2"/>
      <c r="C120" s="2"/>
      <c r="D120" s="2"/>
      <c r="E120" s="2"/>
      <c r="F120" s="5"/>
      <c r="G120" s="5"/>
      <c r="K120" s="12"/>
    </row>
    <row r="121" spans="1:11" x14ac:dyDescent="0.2">
      <c r="A121" s="2"/>
      <c r="B121" s="2"/>
      <c r="C121" s="2"/>
      <c r="D121" s="2"/>
      <c r="E121" s="2"/>
      <c r="F121" s="5"/>
      <c r="G121" s="5"/>
      <c r="K121" s="12"/>
    </row>
    <row r="122" spans="1:11" x14ac:dyDescent="0.2">
      <c r="A122" s="2"/>
      <c r="B122" s="2"/>
      <c r="C122" s="2"/>
      <c r="D122" s="2"/>
      <c r="E122" s="2"/>
      <c r="F122" s="5"/>
      <c r="G122" s="5"/>
      <c r="K122" s="12"/>
    </row>
    <row r="123" spans="1:11" x14ac:dyDescent="0.2">
      <c r="A123" s="2"/>
      <c r="B123" s="2"/>
      <c r="C123" s="2"/>
      <c r="D123" s="2"/>
      <c r="E123" s="2"/>
      <c r="F123" s="5"/>
      <c r="G123" s="5"/>
      <c r="K123" s="12"/>
    </row>
    <row r="124" spans="1:11" x14ac:dyDescent="0.2">
      <c r="A124" s="2"/>
      <c r="B124" s="2"/>
      <c r="C124" s="2"/>
      <c r="D124" s="2"/>
      <c r="E124" s="2"/>
      <c r="F124" s="5"/>
      <c r="G124" s="5"/>
      <c r="K124" s="12"/>
    </row>
    <row r="125" spans="1:11" x14ac:dyDescent="0.2">
      <c r="A125" s="2"/>
      <c r="B125" s="2"/>
      <c r="C125" s="2"/>
      <c r="D125" s="2"/>
      <c r="E125" s="2"/>
      <c r="F125" s="5"/>
      <c r="G125" s="5"/>
      <c r="K125" s="12"/>
    </row>
    <row r="126" spans="1:11" x14ac:dyDescent="0.2">
      <c r="A126" s="2"/>
      <c r="B126" s="2"/>
      <c r="C126" s="2"/>
      <c r="D126" s="2"/>
      <c r="E126" s="2"/>
      <c r="F126" s="5"/>
      <c r="G126" s="5"/>
      <c r="K126" s="12"/>
    </row>
    <row r="127" spans="1:11" x14ac:dyDescent="0.2">
      <c r="A127" s="2"/>
      <c r="B127" s="2"/>
      <c r="C127" s="2"/>
      <c r="D127" s="2"/>
      <c r="E127" s="2"/>
      <c r="F127" s="5"/>
      <c r="G127" s="5"/>
      <c r="K127" s="12"/>
    </row>
    <row r="128" spans="1:11" x14ac:dyDescent="0.2">
      <c r="A128" s="2"/>
      <c r="B128" s="2"/>
      <c r="C128" s="2"/>
      <c r="D128" s="2"/>
      <c r="E128" s="2"/>
      <c r="F128" s="5"/>
      <c r="G128" s="5"/>
      <c r="K128" s="12"/>
    </row>
    <row r="129" spans="1:11" x14ac:dyDescent="0.2">
      <c r="A129" s="2"/>
      <c r="B129" s="2"/>
      <c r="C129" s="2"/>
      <c r="D129" s="2"/>
      <c r="E129" s="2"/>
      <c r="F129" s="5"/>
      <c r="G129" s="5"/>
      <c r="K129" s="12"/>
    </row>
    <row r="130" spans="1:11" x14ac:dyDescent="0.2">
      <c r="A130" s="2"/>
      <c r="B130" s="2"/>
      <c r="C130" s="2"/>
      <c r="D130" s="2"/>
      <c r="E130" s="2"/>
      <c r="F130" s="5"/>
      <c r="G130" s="5"/>
      <c r="K130" s="12"/>
    </row>
    <row r="131" spans="1:11" x14ac:dyDescent="0.2">
      <c r="A131" s="2"/>
      <c r="B131" s="2"/>
      <c r="C131" s="2"/>
      <c r="D131" s="2"/>
      <c r="E131" s="2"/>
      <c r="F131" s="5"/>
      <c r="G131" s="5"/>
      <c r="K131" s="12"/>
    </row>
    <row r="132" spans="1:11" x14ac:dyDescent="0.2">
      <c r="A132" s="2"/>
      <c r="B132" s="2"/>
      <c r="C132" s="2"/>
      <c r="D132" s="2"/>
      <c r="E132" s="2"/>
      <c r="F132" s="5"/>
      <c r="G132" s="5"/>
      <c r="K132" s="12"/>
    </row>
    <row r="133" spans="1:11" x14ac:dyDescent="0.2">
      <c r="A133" s="2"/>
      <c r="B133" s="2"/>
      <c r="C133" s="2"/>
      <c r="D133" s="2"/>
      <c r="E133" s="2"/>
      <c r="F133" s="5"/>
      <c r="G133" s="5"/>
      <c r="K133" s="12"/>
    </row>
    <row r="134" spans="1:11" x14ac:dyDescent="0.2">
      <c r="A134" s="2"/>
      <c r="B134" s="2"/>
      <c r="C134" s="2"/>
      <c r="D134" s="2"/>
      <c r="E134" s="2"/>
      <c r="F134" s="5"/>
      <c r="G134" s="5"/>
      <c r="K134" s="12"/>
    </row>
    <row r="135" spans="1:11" x14ac:dyDescent="0.2">
      <c r="A135" s="2"/>
      <c r="B135" s="2"/>
      <c r="C135" s="2"/>
      <c r="D135" s="2"/>
      <c r="E135" s="2"/>
      <c r="F135" s="5"/>
      <c r="G135" s="5"/>
      <c r="K135" s="12"/>
    </row>
    <row r="136" spans="1:11" x14ac:dyDescent="0.2">
      <c r="A136" s="2"/>
      <c r="B136" s="2"/>
      <c r="C136" s="2"/>
      <c r="D136" s="2"/>
      <c r="E136" s="2"/>
      <c r="F136" s="5"/>
      <c r="G136" s="5"/>
      <c r="K136" s="12"/>
    </row>
    <row r="137" spans="1:11" x14ac:dyDescent="0.2">
      <c r="A137" s="2"/>
      <c r="B137" s="2"/>
      <c r="C137" s="2"/>
      <c r="D137" s="2"/>
      <c r="E137" s="2"/>
      <c r="F137" s="5"/>
      <c r="G137" s="5"/>
      <c r="K137" s="12"/>
    </row>
    <row r="138" spans="1:11" x14ac:dyDescent="0.2">
      <c r="A138" s="2"/>
      <c r="B138" s="2"/>
      <c r="C138" s="2"/>
      <c r="D138" s="2"/>
      <c r="E138" s="2"/>
      <c r="F138" s="5"/>
      <c r="G138" s="5"/>
      <c r="K138" s="12"/>
    </row>
    <row r="139" spans="1:11" x14ac:dyDescent="0.2">
      <c r="A139" s="2"/>
      <c r="B139" s="2"/>
      <c r="C139" s="2"/>
      <c r="D139" s="2"/>
      <c r="E139" s="2"/>
      <c r="F139" s="5"/>
      <c r="G139" s="5"/>
      <c r="K139" s="12"/>
    </row>
    <row r="140" spans="1:11" x14ac:dyDescent="0.2">
      <c r="A140" s="2"/>
      <c r="B140" s="2"/>
      <c r="C140" s="2"/>
      <c r="D140" s="2"/>
      <c r="E140" s="2"/>
      <c r="F140" s="5"/>
      <c r="G140" s="5"/>
      <c r="K140" s="12"/>
    </row>
    <row r="141" spans="1:11" x14ac:dyDescent="0.2">
      <c r="A141" s="2"/>
      <c r="B141" s="2"/>
      <c r="C141" s="2"/>
      <c r="D141" s="2"/>
      <c r="E141" s="2"/>
      <c r="F141" s="5"/>
      <c r="G141" s="5"/>
      <c r="K141" s="12"/>
    </row>
    <row r="142" spans="1:11" x14ac:dyDescent="0.2">
      <c r="A142" s="2"/>
      <c r="B142" s="2"/>
      <c r="C142" s="2"/>
      <c r="D142" s="2"/>
      <c r="E142" s="2"/>
      <c r="F142" s="5"/>
      <c r="G142" s="5"/>
      <c r="K142" s="12"/>
    </row>
    <row r="143" spans="1:11" x14ac:dyDescent="0.2">
      <c r="A143" s="2"/>
      <c r="B143" s="2"/>
      <c r="C143" s="2"/>
      <c r="D143" s="2"/>
      <c r="E143" s="2"/>
      <c r="F143" s="5"/>
      <c r="G143" s="5"/>
      <c r="K143" s="12"/>
    </row>
    <row r="144" spans="1:11" x14ac:dyDescent="0.2">
      <c r="A144" s="2"/>
      <c r="B144" s="2"/>
      <c r="C144" s="2"/>
      <c r="D144" s="2"/>
      <c r="E144" s="2"/>
      <c r="F144" s="5"/>
      <c r="G144" s="5"/>
      <c r="K144" s="12"/>
    </row>
    <row r="145" spans="1:11" x14ac:dyDescent="0.2">
      <c r="A145" s="2"/>
      <c r="B145" s="2"/>
      <c r="C145" s="2"/>
      <c r="D145" s="2"/>
      <c r="E145" s="2"/>
      <c r="F145" s="5"/>
      <c r="G145" s="5"/>
      <c r="K145" s="12"/>
    </row>
    <row r="146" spans="1:11" x14ac:dyDescent="0.2">
      <c r="A146" s="2"/>
      <c r="B146" s="2"/>
      <c r="C146" s="2"/>
      <c r="D146" s="2"/>
      <c r="E146" s="2"/>
      <c r="F146" s="5"/>
      <c r="G146" s="5"/>
      <c r="K146" s="12"/>
    </row>
    <row r="147" spans="1:11" x14ac:dyDescent="0.2">
      <c r="A147" s="2"/>
      <c r="B147" s="2"/>
      <c r="C147" s="2"/>
      <c r="D147" s="2"/>
      <c r="E147" s="2"/>
      <c r="F147" s="5"/>
      <c r="G147" s="5"/>
      <c r="K147" s="12"/>
    </row>
    <row r="148" spans="1:11" x14ac:dyDescent="0.2">
      <c r="A148" s="2"/>
      <c r="B148" s="2"/>
      <c r="C148" s="2"/>
      <c r="D148" s="2"/>
      <c r="E148" s="2"/>
      <c r="F148" s="5"/>
      <c r="G148" s="5"/>
      <c r="K148" s="12"/>
    </row>
    <row r="149" spans="1:11" x14ac:dyDescent="0.2">
      <c r="A149" s="2"/>
      <c r="B149" s="2"/>
      <c r="C149" s="2"/>
      <c r="D149" s="2"/>
      <c r="E149" s="2"/>
      <c r="F149" s="5"/>
      <c r="G149" s="5"/>
      <c r="K149" s="12"/>
    </row>
    <row r="150" spans="1:11" x14ac:dyDescent="0.2">
      <c r="A150" s="2"/>
      <c r="B150" s="2"/>
      <c r="C150" s="2"/>
      <c r="D150" s="2"/>
      <c r="E150" s="2"/>
      <c r="F150" s="5"/>
      <c r="G150" s="5"/>
      <c r="K150" s="12"/>
    </row>
    <row r="151" spans="1:11" x14ac:dyDescent="0.2">
      <c r="A151" s="2"/>
      <c r="B151" s="2"/>
      <c r="C151" s="2"/>
      <c r="D151" s="2"/>
      <c r="E151" s="2"/>
      <c r="F151" s="5"/>
      <c r="G151" s="5"/>
      <c r="K151" s="12"/>
    </row>
    <row r="152" spans="1:11" x14ac:dyDescent="0.2">
      <c r="A152" s="2"/>
      <c r="B152" s="2"/>
      <c r="C152" s="2"/>
      <c r="D152" s="2"/>
      <c r="E152" s="2"/>
      <c r="F152" s="5"/>
      <c r="G152" s="5"/>
      <c r="K152" s="12"/>
    </row>
    <row r="153" spans="1:11" x14ac:dyDescent="0.2">
      <c r="A153" s="2"/>
      <c r="B153" s="2"/>
      <c r="C153" s="2"/>
      <c r="D153" s="2"/>
      <c r="E153" s="2"/>
      <c r="F153" s="5"/>
      <c r="G153" s="5"/>
      <c r="K153" s="12"/>
    </row>
    <row r="154" spans="1:11" x14ac:dyDescent="0.2">
      <c r="A154" s="2"/>
      <c r="B154" s="2"/>
      <c r="C154" s="2"/>
      <c r="D154" s="2"/>
      <c r="E154" s="2"/>
      <c r="F154" s="5"/>
      <c r="G154" s="5"/>
      <c r="K154" s="12"/>
    </row>
    <row r="155" spans="1:11" x14ac:dyDescent="0.2">
      <c r="A155" s="2"/>
      <c r="B155" s="2"/>
      <c r="C155" s="2"/>
      <c r="D155" s="2"/>
      <c r="E155" s="2"/>
      <c r="F155" s="5"/>
      <c r="G155" s="5"/>
      <c r="K155" s="12"/>
    </row>
    <row r="156" spans="1:11" x14ac:dyDescent="0.2">
      <c r="A156" s="2"/>
      <c r="B156" s="2"/>
      <c r="C156" s="2"/>
      <c r="D156" s="2"/>
      <c r="E156" s="2"/>
      <c r="F156" s="5"/>
      <c r="G156" s="5"/>
      <c r="K156" s="12"/>
    </row>
    <row r="157" spans="1:11" x14ac:dyDescent="0.2">
      <c r="A157" s="2"/>
      <c r="B157" s="2"/>
      <c r="C157" s="2"/>
      <c r="D157" s="2"/>
      <c r="E157" s="2"/>
      <c r="F157" s="5"/>
      <c r="G157" s="5"/>
      <c r="K157" s="12"/>
    </row>
    <row r="158" spans="1:11" x14ac:dyDescent="0.2">
      <c r="A158" s="2"/>
      <c r="B158" s="2"/>
      <c r="C158" s="2"/>
      <c r="D158" s="2"/>
      <c r="E158" s="2"/>
      <c r="F158" s="5"/>
      <c r="G158" s="5"/>
      <c r="K158" s="12"/>
    </row>
    <row r="159" spans="1:11" x14ac:dyDescent="0.2">
      <c r="A159" s="2"/>
      <c r="B159" s="2"/>
      <c r="C159" s="2"/>
      <c r="D159" s="2"/>
      <c r="E159" s="2"/>
      <c r="F159" s="5"/>
      <c r="G159" s="5"/>
      <c r="K159" s="12"/>
    </row>
    <row r="160" spans="1:11" x14ac:dyDescent="0.2">
      <c r="A160" s="2"/>
      <c r="B160" s="2"/>
      <c r="C160" s="2"/>
      <c r="D160" s="2"/>
      <c r="E160" s="2"/>
      <c r="F160" s="5"/>
      <c r="G160" s="5"/>
      <c r="K160" s="12"/>
    </row>
    <row r="161" spans="1:11" x14ac:dyDescent="0.2">
      <c r="A161" s="2"/>
      <c r="B161" s="2"/>
      <c r="C161" s="2"/>
      <c r="D161" s="2"/>
      <c r="E161" s="2"/>
      <c r="F161" s="5"/>
      <c r="G161" s="5"/>
      <c r="K161" s="12"/>
    </row>
    <row r="162" spans="1:11" x14ac:dyDescent="0.2">
      <c r="A162" s="2"/>
      <c r="B162" s="2"/>
      <c r="C162" s="2"/>
      <c r="D162" s="2"/>
      <c r="E162" s="2"/>
      <c r="F162" s="5"/>
      <c r="G162" s="5"/>
      <c r="K162" s="12"/>
    </row>
    <row r="163" spans="1:11" x14ac:dyDescent="0.2">
      <c r="A163" s="2"/>
      <c r="B163" s="2"/>
      <c r="C163" s="2"/>
      <c r="D163" s="2"/>
      <c r="E163" s="2"/>
      <c r="F163" s="5"/>
      <c r="G163" s="5"/>
      <c r="K163" s="12"/>
    </row>
    <row r="164" spans="1:11" x14ac:dyDescent="0.2">
      <c r="A164" s="2"/>
      <c r="B164" s="2"/>
      <c r="C164" s="2"/>
      <c r="D164" s="2"/>
      <c r="E164" s="2"/>
      <c r="F164" s="5"/>
      <c r="G164" s="5"/>
      <c r="K164" s="12"/>
    </row>
    <row r="165" spans="1:11" x14ac:dyDescent="0.2">
      <c r="A165" s="2"/>
      <c r="B165" s="2"/>
      <c r="C165" s="2"/>
      <c r="D165" s="2"/>
      <c r="E165" s="2"/>
      <c r="F165" s="5"/>
      <c r="G165" s="5"/>
      <c r="K165" s="12"/>
    </row>
    <row r="166" spans="1:11" x14ac:dyDescent="0.2">
      <c r="A166" s="2"/>
      <c r="B166" s="2"/>
      <c r="C166" s="2"/>
      <c r="D166" s="2"/>
      <c r="E166" s="2"/>
      <c r="F166" s="5"/>
      <c r="G166" s="5"/>
      <c r="K166" s="12"/>
    </row>
    <row r="167" spans="1:11" x14ac:dyDescent="0.2">
      <c r="A167" s="2"/>
      <c r="B167" s="2"/>
      <c r="C167" s="2"/>
      <c r="D167" s="2"/>
      <c r="E167" s="2"/>
      <c r="F167" s="5"/>
      <c r="G167" s="5"/>
      <c r="K167" s="12"/>
    </row>
    <row r="168" spans="1:11" x14ac:dyDescent="0.2">
      <c r="A168" s="2"/>
      <c r="B168" s="2"/>
      <c r="C168" s="2"/>
      <c r="D168" s="2"/>
      <c r="E168" s="2"/>
      <c r="F168" s="5"/>
      <c r="G168" s="5"/>
      <c r="K168" s="12"/>
    </row>
    <row r="169" spans="1:11" x14ac:dyDescent="0.2">
      <c r="A169" s="2"/>
      <c r="B169" s="2"/>
      <c r="C169" s="2"/>
      <c r="D169" s="2"/>
      <c r="E169" s="2"/>
      <c r="F169" s="5"/>
      <c r="G169" s="5"/>
      <c r="K169" s="12"/>
    </row>
    <row r="170" spans="1:11" x14ac:dyDescent="0.2">
      <c r="A170" s="2"/>
      <c r="B170" s="2"/>
      <c r="C170" s="2"/>
      <c r="D170" s="2"/>
      <c r="E170" s="2"/>
      <c r="F170" s="5"/>
      <c r="G170" s="5"/>
      <c r="K170" s="12"/>
    </row>
    <row r="171" spans="1:11" x14ac:dyDescent="0.2">
      <c r="A171" s="2"/>
      <c r="B171" s="2"/>
      <c r="C171" s="2"/>
      <c r="D171" s="2"/>
      <c r="E171" s="2"/>
      <c r="F171" s="5"/>
      <c r="G171" s="5"/>
      <c r="K171" s="12"/>
    </row>
    <row r="172" spans="1:11" x14ac:dyDescent="0.2">
      <c r="A172" s="2"/>
      <c r="B172" s="2"/>
      <c r="C172" s="2"/>
      <c r="D172" s="2"/>
      <c r="E172" s="2"/>
      <c r="F172" s="5"/>
      <c r="G172" s="5"/>
      <c r="K172" s="12"/>
    </row>
    <row r="173" spans="1:11" x14ac:dyDescent="0.2">
      <c r="A173" s="2"/>
      <c r="B173" s="2"/>
      <c r="C173" s="2"/>
      <c r="D173" s="2"/>
      <c r="E173" s="2"/>
      <c r="F173" s="5"/>
      <c r="G173" s="5"/>
      <c r="K173" s="12"/>
    </row>
    <row r="174" spans="1:11" x14ac:dyDescent="0.2">
      <c r="A174" s="2"/>
      <c r="B174" s="2"/>
      <c r="C174" s="2"/>
      <c r="D174" s="2"/>
      <c r="E174" s="2"/>
      <c r="F174" s="5"/>
      <c r="G174" s="5"/>
      <c r="K174" s="12"/>
    </row>
    <row r="175" spans="1:11" x14ac:dyDescent="0.2">
      <c r="A175" s="2"/>
      <c r="B175" s="2"/>
      <c r="C175" s="2"/>
      <c r="D175" s="2"/>
      <c r="E175" s="2"/>
      <c r="F175" s="5"/>
      <c r="G175" s="5"/>
      <c r="K175" s="12"/>
    </row>
    <row r="176" spans="1:11" x14ac:dyDescent="0.2">
      <c r="A176" s="2"/>
      <c r="B176" s="2"/>
      <c r="C176" s="2"/>
      <c r="D176" s="2"/>
      <c r="E176" s="2"/>
      <c r="F176" s="5"/>
      <c r="G176" s="5"/>
      <c r="K176" s="12"/>
    </row>
    <row r="177" spans="1:11" x14ac:dyDescent="0.2">
      <c r="A177" s="2"/>
      <c r="B177" s="2"/>
      <c r="C177" s="2"/>
      <c r="D177" s="2"/>
      <c r="E177" s="2"/>
      <c r="F177" s="5"/>
      <c r="G177" s="5"/>
      <c r="K177" s="12"/>
    </row>
    <row r="178" spans="1:11" x14ac:dyDescent="0.2">
      <c r="A178" s="2"/>
      <c r="B178" s="2"/>
      <c r="C178" s="2"/>
      <c r="D178" s="2"/>
      <c r="E178" s="2"/>
      <c r="F178" s="5"/>
      <c r="G178" s="5"/>
      <c r="K178" s="12"/>
    </row>
    <row r="179" spans="1:11" x14ac:dyDescent="0.2">
      <c r="A179" s="2"/>
      <c r="B179" s="2"/>
      <c r="C179" s="2"/>
      <c r="D179" s="2"/>
      <c r="E179" s="2"/>
      <c r="F179" s="5"/>
      <c r="G179" s="5"/>
      <c r="K179" s="12"/>
    </row>
    <row r="180" spans="1:11" x14ac:dyDescent="0.2">
      <c r="A180" s="2"/>
      <c r="B180" s="2"/>
      <c r="C180" s="2"/>
      <c r="D180" s="2"/>
      <c r="E180" s="2"/>
      <c r="F180" s="5"/>
      <c r="G180" s="5"/>
      <c r="K180" s="12"/>
    </row>
    <row r="181" spans="1:11" x14ac:dyDescent="0.2">
      <c r="A181" s="2"/>
      <c r="B181" s="2"/>
      <c r="C181" s="2"/>
      <c r="D181" s="2"/>
      <c r="E181" s="2"/>
      <c r="F181" s="5"/>
      <c r="G181" s="5"/>
      <c r="K181" s="12"/>
    </row>
    <row r="182" spans="1:11" x14ac:dyDescent="0.2">
      <c r="A182" s="2"/>
      <c r="B182" s="2"/>
      <c r="C182" s="2"/>
      <c r="D182" s="2"/>
      <c r="E182" s="2"/>
      <c r="F182" s="5"/>
      <c r="G182" s="5"/>
      <c r="K182" s="12"/>
    </row>
    <row r="183" spans="1:11" x14ac:dyDescent="0.2">
      <c r="A183" s="2"/>
      <c r="B183" s="2"/>
      <c r="C183" s="2"/>
      <c r="D183" s="2"/>
      <c r="E183" s="2"/>
      <c r="F183" s="5"/>
      <c r="G183" s="5"/>
      <c r="K183" s="12"/>
    </row>
    <row r="184" spans="1:11" x14ac:dyDescent="0.2">
      <c r="A184" s="2"/>
      <c r="B184" s="2"/>
      <c r="C184" s="2"/>
      <c r="D184" s="2"/>
      <c r="E184" s="2"/>
      <c r="F184" s="5"/>
      <c r="G184" s="5"/>
      <c r="K184" s="12"/>
    </row>
    <row r="185" spans="1:11" x14ac:dyDescent="0.2">
      <c r="A185" s="2"/>
      <c r="B185" s="2"/>
      <c r="C185" s="2"/>
      <c r="D185" s="2"/>
      <c r="E185" s="2"/>
      <c r="F185" s="5"/>
      <c r="G185" s="5"/>
      <c r="K185" s="12"/>
    </row>
    <row r="186" spans="1:11" x14ac:dyDescent="0.2">
      <c r="A186" s="2"/>
      <c r="B186" s="2"/>
      <c r="C186" s="2"/>
      <c r="D186" s="2"/>
      <c r="E186" s="2"/>
      <c r="F186" s="5"/>
      <c r="G186" s="5"/>
      <c r="K186" s="12"/>
    </row>
    <row r="187" spans="1:11" x14ac:dyDescent="0.2">
      <c r="A187" s="2"/>
      <c r="B187" s="2"/>
      <c r="C187" s="2"/>
      <c r="D187" s="2"/>
      <c r="E187" s="2"/>
      <c r="F187" s="5"/>
      <c r="G187" s="5"/>
      <c r="K187" s="12"/>
    </row>
    <row r="188" spans="1:11" x14ac:dyDescent="0.2">
      <c r="A188" s="2"/>
      <c r="B188" s="2"/>
      <c r="C188" s="2"/>
      <c r="D188" s="2"/>
      <c r="E188" s="2"/>
      <c r="F188" s="5"/>
      <c r="G188" s="5"/>
      <c r="K188" s="12"/>
    </row>
    <row r="189" spans="1:11" x14ac:dyDescent="0.2">
      <c r="A189" s="2"/>
      <c r="B189" s="2"/>
      <c r="C189" s="2"/>
      <c r="D189" s="2"/>
      <c r="E189" s="2"/>
      <c r="F189" s="5"/>
      <c r="G189" s="5"/>
      <c r="K189" s="12"/>
    </row>
    <row r="190" spans="1:11" x14ac:dyDescent="0.2">
      <c r="A190" s="2"/>
      <c r="B190" s="2"/>
      <c r="C190" s="2"/>
      <c r="D190" s="2"/>
      <c r="E190" s="2"/>
      <c r="F190" s="5"/>
      <c r="G190" s="5"/>
      <c r="K190" s="12"/>
    </row>
    <row r="191" spans="1:11" x14ac:dyDescent="0.2">
      <c r="A191" s="2"/>
      <c r="B191" s="2"/>
      <c r="C191" s="2"/>
      <c r="D191" s="2"/>
      <c r="E191" s="2"/>
      <c r="F191" s="5"/>
      <c r="G191" s="5"/>
      <c r="K191" s="12"/>
    </row>
    <row r="192" spans="1:11" x14ac:dyDescent="0.2">
      <c r="A192" s="2"/>
      <c r="B192" s="2"/>
      <c r="C192" s="2"/>
      <c r="D192" s="2"/>
      <c r="E192" s="2"/>
      <c r="F192" s="5"/>
      <c r="G192" s="5"/>
      <c r="K192" s="12"/>
    </row>
    <row r="193" spans="1:11" x14ac:dyDescent="0.2">
      <c r="A193" s="2"/>
      <c r="B193" s="2"/>
      <c r="C193" s="2"/>
      <c r="D193" s="2"/>
      <c r="E193" s="2"/>
      <c r="F193" s="5"/>
      <c r="G193" s="5"/>
      <c r="K193" s="12"/>
    </row>
    <row r="194" spans="1:11" x14ac:dyDescent="0.2">
      <c r="A194" s="2"/>
      <c r="B194" s="2"/>
      <c r="C194" s="2"/>
      <c r="D194" s="2"/>
      <c r="E194" s="2"/>
      <c r="F194" s="5"/>
      <c r="G194" s="5"/>
      <c r="K194" s="12"/>
    </row>
    <row r="195" spans="1:11" x14ac:dyDescent="0.2">
      <c r="A195" s="2"/>
      <c r="B195" s="2"/>
      <c r="C195" s="2"/>
      <c r="D195" s="2"/>
      <c r="E195" s="2"/>
      <c r="F195" s="5"/>
      <c r="G195" s="5"/>
      <c r="K195" s="12"/>
    </row>
    <row r="196" spans="1:11" x14ac:dyDescent="0.2">
      <c r="A196" s="2"/>
      <c r="B196" s="2"/>
      <c r="C196" s="2"/>
      <c r="D196" s="2"/>
      <c r="E196" s="2"/>
      <c r="F196" s="5"/>
      <c r="G196" s="5"/>
      <c r="K196" s="12"/>
    </row>
    <row r="197" spans="1:11" x14ac:dyDescent="0.2">
      <c r="A197" s="2"/>
      <c r="B197" s="2"/>
      <c r="C197" s="2"/>
      <c r="D197" s="2"/>
      <c r="E197" s="2"/>
      <c r="F197" s="5"/>
      <c r="G197" s="5"/>
      <c r="K197" s="12"/>
    </row>
    <row r="198" spans="1:11" x14ac:dyDescent="0.2">
      <c r="A198" s="2"/>
      <c r="B198" s="2"/>
      <c r="C198" s="2"/>
      <c r="D198" s="2"/>
      <c r="E198" s="2"/>
      <c r="F198" s="5"/>
      <c r="G198" s="5"/>
      <c r="K198" s="12"/>
    </row>
    <row r="199" spans="1:11" x14ac:dyDescent="0.2">
      <c r="A199" s="2"/>
      <c r="B199" s="2"/>
      <c r="C199" s="2"/>
      <c r="D199" s="2"/>
      <c r="E199" s="2"/>
      <c r="F199" s="5"/>
      <c r="G199" s="5"/>
      <c r="K199" s="12"/>
    </row>
    <row r="200" spans="1:11" x14ac:dyDescent="0.2">
      <c r="A200" s="2"/>
      <c r="B200" s="2"/>
      <c r="C200" s="2"/>
      <c r="D200" s="2"/>
      <c r="E200" s="2"/>
      <c r="F200" s="5"/>
      <c r="G200" s="5"/>
      <c r="K200" s="12"/>
    </row>
    <row r="201" spans="1:11" x14ac:dyDescent="0.2">
      <c r="A201" s="2"/>
      <c r="B201" s="2"/>
      <c r="C201" s="2"/>
      <c r="D201" s="2"/>
      <c r="E201" s="2"/>
      <c r="F201" s="5"/>
      <c r="G201" s="5"/>
      <c r="K201" s="12"/>
    </row>
    <row r="202" spans="1:11" x14ac:dyDescent="0.2">
      <c r="A202" s="2"/>
      <c r="B202" s="2"/>
      <c r="C202" s="2"/>
      <c r="D202" s="2"/>
      <c r="E202" s="2"/>
      <c r="F202" s="5"/>
      <c r="G202" s="5"/>
      <c r="K202" s="12"/>
    </row>
    <row r="203" spans="1:11" x14ac:dyDescent="0.2">
      <c r="A203" s="2"/>
      <c r="B203" s="2"/>
      <c r="C203" s="2"/>
      <c r="D203" s="2"/>
      <c r="E203" s="2"/>
      <c r="F203" s="5"/>
      <c r="G203" s="5"/>
      <c r="K203" s="12"/>
    </row>
    <row r="204" spans="1:11" x14ac:dyDescent="0.2">
      <c r="A204" s="2"/>
      <c r="B204" s="2"/>
      <c r="C204" s="2"/>
      <c r="D204" s="2"/>
      <c r="E204" s="2"/>
      <c r="F204" s="5"/>
      <c r="G204" s="5"/>
      <c r="K204" s="12"/>
    </row>
    <row r="205" spans="1:11" x14ac:dyDescent="0.2">
      <c r="A205" s="2"/>
      <c r="B205" s="2"/>
      <c r="C205" s="2"/>
      <c r="D205" s="2"/>
      <c r="E205" s="2"/>
      <c r="F205" s="5"/>
      <c r="G205" s="5"/>
      <c r="K205" s="12"/>
    </row>
    <row r="206" spans="1:11" x14ac:dyDescent="0.2">
      <c r="A206" s="2"/>
      <c r="B206" s="2"/>
      <c r="C206" s="2"/>
      <c r="D206" s="2"/>
      <c r="E206" s="2"/>
      <c r="F206" s="5"/>
      <c r="G206" s="5"/>
      <c r="K206" s="12"/>
    </row>
    <row r="207" spans="1:11" x14ac:dyDescent="0.2">
      <c r="A207" s="2"/>
      <c r="B207" s="2"/>
      <c r="C207" s="2"/>
      <c r="D207" s="2"/>
      <c r="E207" s="2"/>
      <c r="F207" s="5"/>
      <c r="G207" s="5"/>
      <c r="K207" s="12"/>
    </row>
    <row r="208" spans="1:11" x14ac:dyDescent="0.2">
      <c r="A208" s="2"/>
      <c r="B208" s="2"/>
      <c r="C208" s="2"/>
      <c r="D208" s="2"/>
      <c r="E208" s="2"/>
      <c r="F208" s="5"/>
      <c r="G208" s="5"/>
      <c r="K208" s="12"/>
    </row>
    <row r="209" spans="1:11" x14ac:dyDescent="0.2">
      <c r="A209" s="2"/>
      <c r="B209" s="2"/>
      <c r="C209" s="2"/>
      <c r="D209" s="2"/>
      <c r="E209" s="2"/>
      <c r="F209" s="5"/>
      <c r="G209" s="5"/>
      <c r="K209" s="12"/>
    </row>
    <row r="210" spans="1:11" x14ac:dyDescent="0.2">
      <c r="A210" s="2"/>
      <c r="B210" s="2"/>
      <c r="C210" s="2"/>
      <c r="D210" s="2"/>
      <c r="E210" s="2"/>
      <c r="F210" s="5"/>
      <c r="G210" s="5"/>
      <c r="K210" s="12"/>
    </row>
    <row r="211" spans="1:11" x14ac:dyDescent="0.2">
      <c r="A211" s="2"/>
      <c r="B211" s="2"/>
      <c r="C211" s="2"/>
      <c r="D211" s="2"/>
      <c r="E211" s="2"/>
      <c r="F211" s="5"/>
      <c r="G211" s="5"/>
      <c r="K211" s="12"/>
    </row>
    <row r="212" spans="1:11" x14ac:dyDescent="0.2">
      <c r="A212" s="2"/>
      <c r="B212" s="2"/>
      <c r="C212" s="2"/>
      <c r="D212" s="2"/>
      <c r="E212" s="2"/>
      <c r="F212" s="5"/>
      <c r="G212" s="5"/>
      <c r="K212" s="12"/>
    </row>
    <row r="213" spans="1:11" x14ac:dyDescent="0.2">
      <c r="A213" s="2"/>
      <c r="B213" s="2"/>
      <c r="C213" s="2"/>
      <c r="D213" s="2"/>
      <c r="E213" s="2"/>
      <c r="F213" s="5"/>
      <c r="G213" s="5"/>
      <c r="K213" s="12"/>
    </row>
    <row r="214" spans="1:11" x14ac:dyDescent="0.2">
      <c r="A214" s="2"/>
      <c r="B214" s="2"/>
      <c r="C214" s="2"/>
      <c r="D214" s="2"/>
      <c r="E214" s="2"/>
      <c r="F214" s="5"/>
      <c r="G214" s="5"/>
      <c r="K214" s="12"/>
    </row>
    <row r="215" spans="1:11" x14ac:dyDescent="0.2">
      <c r="A215" s="2"/>
      <c r="B215" s="2"/>
      <c r="C215" s="2"/>
      <c r="D215" s="2"/>
      <c r="E215" s="2"/>
      <c r="F215" s="5"/>
      <c r="G215" s="5"/>
      <c r="K215" s="12"/>
    </row>
    <row r="216" spans="1:11" x14ac:dyDescent="0.2">
      <c r="A216" s="2"/>
      <c r="B216" s="2"/>
      <c r="C216" s="2"/>
      <c r="D216" s="2"/>
      <c r="E216" s="2"/>
      <c r="F216" s="5"/>
      <c r="G216" s="5"/>
      <c r="K216" s="12"/>
    </row>
    <row r="217" spans="1:11" x14ac:dyDescent="0.2">
      <c r="A217" s="2"/>
      <c r="B217" s="2"/>
      <c r="C217" s="2"/>
      <c r="D217" s="2"/>
      <c r="E217" s="2"/>
      <c r="F217" s="5"/>
      <c r="G217" s="5"/>
      <c r="K217" s="12"/>
    </row>
    <row r="218" spans="1:11" x14ac:dyDescent="0.2">
      <c r="A218" s="2"/>
      <c r="B218" s="2"/>
      <c r="C218" s="2"/>
      <c r="D218" s="2"/>
      <c r="E218" s="2"/>
      <c r="F218" s="5"/>
      <c r="G218" s="5"/>
      <c r="K218" s="12"/>
    </row>
    <row r="219" spans="1:11" x14ac:dyDescent="0.2">
      <c r="A219" s="2"/>
      <c r="B219" s="2"/>
      <c r="C219" s="2"/>
      <c r="D219" s="2"/>
      <c r="E219" s="2"/>
      <c r="F219" s="5"/>
      <c r="G219" s="5"/>
      <c r="K219" s="12"/>
    </row>
    <row r="220" spans="1:11" x14ac:dyDescent="0.2">
      <c r="A220" s="2"/>
      <c r="B220" s="2"/>
      <c r="C220" s="2"/>
      <c r="D220" s="2"/>
      <c r="E220" s="2"/>
      <c r="F220" s="5"/>
      <c r="G220" s="5"/>
      <c r="K220" s="12"/>
    </row>
    <row r="221" spans="1:11" x14ac:dyDescent="0.2">
      <c r="A221" s="2"/>
      <c r="B221" s="2"/>
      <c r="C221" s="2"/>
      <c r="D221" s="2"/>
      <c r="E221" s="2"/>
      <c r="F221" s="5"/>
      <c r="G221" s="5"/>
      <c r="K221" s="12"/>
    </row>
    <row r="222" spans="1:11" x14ac:dyDescent="0.2">
      <c r="A222" s="2"/>
      <c r="B222" s="2"/>
      <c r="C222" s="2"/>
      <c r="D222" s="2"/>
      <c r="E222" s="2"/>
      <c r="F222" s="5"/>
      <c r="G222" s="5"/>
      <c r="K222" s="12"/>
    </row>
    <row r="223" spans="1:11" x14ac:dyDescent="0.2">
      <c r="A223" s="2"/>
      <c r="B223" s="2"/>
      <c r="C223" s="2"/>
      <c r="D223" s="2"/>
      <c r="E223" s="2"/>
      <c r="F223" s="5"/>
      <c r="G223" s="5"/>
      <c r="K223" s="12"/>
    </row>
    <row r="224" spans="1:11" x14ac:dyDescent="0.2">
      <c r="A224" s="2"/>
      <c r="B224" s="2"/>
      <c r="C224" s="2"/>
      <c r="D224" s="2"/>
      <c r="E224" s="2"/>
      <c r="F224" s="5"/>
      <c r="G224" s="5"/>
      <c r="K224" s="12"/>
    </row>
    <row r="225" spans="1:11" x14ac:dyDescent="0.2">
      <c r="A225" s="2"/>
      <c r="B225" s="2"/>
      <c r="C225" s="2"/>
      <c r="D225" s="2"/>
      <c r="E225" s="2"/>
      <c r="F225" s="5"/>
      <c r="G225" s="5"/>
      <c r="K225" s="12"/>
    </row>
    <row r="226" spans="1:11" x14ac:dyDescent="0.2">
      <c r="A226" s="2"/>
      <c r="B226" s="2"/>
      <c r="C226" s="2"/>
      <c r="D226" s="2"/>
      <c r="E226" s="2"/>
      <c r="F226" s="5"/>
      <c r="G226" s="5"/>
      <c r="K226" s="12"/>
    </row>
    <row r="227" spans="1:11" x14ac:dyDescent="0.2">
      <c r="A227" s="2"/>
      <c r="B227" s="2"/>
      <c r="C227" s="2"/>
      <c r="D227" s="2"/>
      <c r="E227" s="2"/>
      <c r="F227" s="5"/>
      <c r="G227" s="5"/>
      <c r="K227" s="12"/>
    </row>
    <row r="228" spans="1:11" x14ac:dyDescent="0.2">
      <c r="A228" s="2"/>
      <c r="B228" s="2"/>
      <c r="C228" s="2"/>
      <c r="D228" s="2"/>
      <c r="E228" s="2"/>
      <c r="F228" s="5"/>
      <c r="G228" s="5"/>
      <c r="K228" s="12"/>
    </row>
    <row r="229" spans="1:11" x14ac:dyDescent="0.2">
      <c r="A229" s="2"/>
      <c r="B229" s="2"/>
      <c r="C229" s="2"/>
      <c r="D229" s="2"/>
      <c r="E229" s="2"/>
      <c r="F229" s="5"/>
      <c r="G229" s="5"/>
      <c r="K229" s="12"/>
    </row>
    <row r="230" spans="1:11" x14ac:dyDescent="0.2">
      <c r="A230" s="2"/>
      <c r="B230" s="2"/>
      <c r="C230" s="2"/>
      <c r="D230" s="2"/>
      <c r="E230" s="2"/>
      <c r="F230" s="5"/>
      <c r="G230" s="5"/>
      <c r="K230" s="12"/>
    </row>
    <row r="231" spans="1:11" x14ac:dyDescent="0.2">
      <c r="A231" s="2"/>
      <c r="B231" s="2"/>
      <c r="C231" s="2"/>
      <c r="D231" s="2"/>
      <c r="E231" s="2"/>
      <c r="F231" s="5"/>
      <c r="G231" s="5"/>
      <c r="K231" s="12"/>
    </row>
    <row r="232" spans="1:11" x14ac:dyDescent="0.2">
      <c r="A232" s="2"/>
      <c r="B232" s="2"/>
      <c r="C232" s="2"/>
      <c r="D232" s="2"/>
      <c r="E232" s="2"/>
      <c r="F232" s="5"/>
      <c r="G232" s="5"/>
      <c r="K232" s="12"/>
    </row>
    <row r="233" spans="1:11" x14ac:dyDescent="0.2">
      <c r="A233" s="2"/>
      <c r="B233" s="2"/>
      <c r="C233" s="2"/>
      <c r="D233" s="2"/>
      <c r="E233" s="2"/>
      <c r="F233" s="5"/>
      <c r="G233" s="5"/>
      <c r="K233" s="12"/>
    </row>
    <row r="234" spans="1:11" x14ac:dyDescent="0.2">
      <c r="A234" s="2"/>
      <c r="B234" s="2"/>
      <c r="C234" s="2"/>
      <c r="D234" s="2"/>
      <c r="E234" s="2"/>
      <c r="F234" s="5"/>
      <c r="G234" s="5"/>
      <c r="K234" s="12"/>
    </row>
    <row r="235" spans="1:11" x14ac:dyDescent="0.2">
      <c r="A235" s="2"/>
      <c r="B235" s="2"/>
      <c r="C235" s="2"/>
      <c r="D235" s="2"/>
      <c r="E235" s="2"/>
      <c r="F235" s="5"/>
      <c r="G235" s="5"/>
      <c r="K235" s="12"/>
    </row>
    <row r="236" spans="1:11" x14ac:dyDescent="0.2">
      <c r="A236" s="2"/>
      <c r="B236" s="2"/>
      <c r="C236" s="2"/>
      <c r="D236" s="2"/>
      <c r="E236" s="2"/>
      <c r="F236" s="5"/>
      <c r="G236" s="5"/>
      <c r="K236" s="12"/>
    </row>
    <row r="237" spans="1:11" x14ac:dyDescent="0.2">
      <c r="A237" s="2"/>
      <c r="B237" s="2"/>
      <c r="C237" s="2"/>
      <c r="D237" s="2"/>
      <c r="E237" s="2"/>
      <c r="F237" s="5"/>
      <c r="G237" s="5"/>
      <c r="K237" s="12"/>
    </row>
    <row r="238" spans="1:11" x14ac:dyDescent="0.2">
      <c r="A238" s="2"/>
      <c r="B238" s="2"/>
      <c r="C238" s="2"/>
      <c r="D238" s="2"/>
      <c r="E238" s="2"/>
      <c r="F238" s="5"/>
      <c r="G238" s="5"/>
      <c r="K238" s="12"/>
    </row>
    <row r="239" spans="1:11" x14ac:dyDescent="0.2">
      <c r="A239" s="2"/>
      <c r="B239" s="2"/>
      <c r="C239" s="2"/>
      <c r="D239" s="2"/>
      <c r="E239" s="2"/>
      <c r="F239" s="5"/>
      <c r="G239" s="5"/>
      <c r="K239" s="12"/>
    </row>
    <row r="240" spans="1:11" x14ac:dyDescent="0.2">
      <c r="A240" s="2"/>
      <c r="B240" s="2"/>
      <c r="C240" s="2"/>
      <c r="D240" s="2"/>
      <c r="E240" s="2"/>
      <c r="F240" s="5"/>
      <c r="G240" s="5"/>
      <c r="K240" s="12"/>
    </row>
    <row r="241" spans="1:11" x14ac:dyDescent="0.2">
      <c r="A241" s="2"/>
      <c r="B241" s="2"/>
      <c r="C241" s="2"/>
      <c r="D241" s="2"/>
      <c r="E241" s="2"/>
      <c r="F241" s="5"/>
      <c r="G241" s="5"/>
      <c r="K241" s="12"/>
    </row>
    <row r="242" spans="1:11" x14ac:dyDescent="0.2">
      <c r="A242" s="2"/>
      <c r="B242" s="2"/>
      <c r="C242" s="2"/>
      <c r="D242" s="2"/>
      <c r="E242" s="2"/>
      <c r="F242" s="5"/>
      <c r="G242" s="5"/>
      <c r="K242" s="12"/>
    </row>
    <row r="243" spans="1:11" x14ac:dyDescent="0.2">
      <c r="A243" s="2"/>
      <c r="B243" s="2"/>
      <c r="C243" s="2"/>
      <c r="D243" s="2"/>
      <c r="E243" s="2"/>
      <c r="F243" s="5"/>
      <c r="G243" s="5"/>
      <c r="K243" s="12"/>
    </row>
    <row r="244" spans="1:11" x14ac:dyDescent="0.2">
      <c r="A244" s="2"/>
      <c r="B244" s="2"/>
      <c r="C244" s="2"/>
      <c r="D244" s="2"/>
      <c r="E244" s="2"/>
      <c r="F244" s="5"/>
      <c r="G244" s="5"/>
      <c r="K244" s="12"/>
    </row>
    <row r="245" spans="1:11" x14ac:dyDescent="0.2">
      <c r="A245" s="2"/>
      <c r="B245" s="2"/>
      <c r="C245" s="2"/>
      <c r="D245" s="2"/>
      <c r="E245" s="2"/>
      <c r="F245" s="5"/>
      <c r="G245" s="5"/>
      <c r="K245" s="12"/>
    </row>
    <row r="246" spans="1:11" x14ac:dyDescent="0.2">
      <c r="A246" s="2"/>
      <c r="B246" s="2"/>
      <c r="C246" s="2"/>
      <c r="D246" s="2"/>
      <c r="E246" s="2"/>
      <c r="F246" s="5"/>
      <c r="G246" s="5"/>
      <c r="K246" s="12"/>
    </row>
    <row r="247" spans="1:11" x14ac:dyDescent="0.2">
      <c r="A247" s="2"/>
      <c r="B247" s="2"/>
      <c r="C247" s="2"/>
      <c r="D247" s="2"/>
      <c r="E247" s="2"/>
      <c r="F247" s="5"/>
      <c r="G247" s="5"/>
      <c r="K247" s="12"/>
    </row>
    <row r="248" spans="1:11" x14ac:dyDescent="0.2">
      <c r="A248" s="2"/>
      <c r="B248" s="2"/>
      <c r="C248" s="2"/>
      <c r="D248" s="2"/>
      <c r="E248" s="2"/>
      <c r="F248" s="5"/>
      <c r="G248" s="5"/>
      <c r="K248" s="12"/>
    </row>
    <row r="249" spans="1:11" x14ac:dyDescent="0.2">
      <c r="A249" s="2"/>
      <c r="B249" s="2"/>
      <c r="C249" s="2"/>
      <c r="D249" s="2"/>
      <c r="E249" s="2"/>
      <c r="F249" s="5"/>
      <c r="G249" s="5"/>
      <c r="K249" s="12"/>
    </row>
    <row r="250" spans="1:11" x14ac:dyDescent="0.2">
      <c r="A250" s="2"/>
      <c r="B250" s="2"/>
      <c r="C250" s="2"/>
      <c r="D250" s="2"/>
      <c r="E250" s="2"/>
      <c r="F250" s="5"/>
      <c r="G250" s="5"/>
      <c r="K250" s="12"/>
    </row>
    <row r="251" spans="1:11" x14ac:dyDescent="0.2">
      <c r="A251" s="2"/>
      <c r="B251" s="2"/>
      <c r="C251" s="2"/>
      <c r="D251" s="2"/>
      <c r="E251" s="2"/>
      <c r="F251" s="5"/>
      <c r="G251" s="5"/>
      <c r="K251" s="12"/>
    </row>
    <row r="252" spans="1:11" x14ac:dyDescent="0.2">
      <c r="A252" s="2"/>
      <c r="B252" s="2"/>
      <c r="C252" s="2"/>
      <c r="D252" s="2"/>
      <c r="E252" s="2"/>
      <c r="F252" s="5"/>
      <c r="G252" s="5"/>
      <c r="K252" s="12"/>
    </row>
    <row r="253" spans="1:11" x14ac:dyDescent="0.2">
      <c r="A253" s="2"/>
      <c r="B253" s="2"/>
      <c r="C253" s="2"/>
      <c r="D253" s="2"/>
      <c r="E253" s="2"/>
      <c r="F253" s="5"/>
      <c r="G253" s="5"/>
      <c r="K253" s="12"/>
    </row>
    <row r="254" spans="1:11" x14ac:dyDescent="0.2">
      <c r="A254" s="2"/>
      <c r="B254" s="2"/>
      <c r="C254" s="2"/>
      <c r="D254" s="2"/>
      <c r="E254" s="2"/>
      <c r="F254" s="5"/>
      <c r="G254" s="5"/>
      <c r="K254" s="12"/>
    </row>
    <row r="255" spans="1:11" x14ac:dyDescent="0.2">
      <c r="A255" s="2"/>
      <c r="B255" s="2"/>
      <c r="C255" s="2"/>
      <c r="D255" s="2"/>
      <c r="E255" s="2"/>
      <c r="F255" s="5"/>
      <c r="G255" s="5"/>
      <c r="K255" s="12"/>
    </row>
    <row r="256" spans="1:11" x14ac:dyDescent="0.2">
      <c r="A256" s="2"/>
      <c r="B256" s="2"/>
      <c r="C256" s="2"/>
      <c r="D256" s="2"/>
      <c r="E256" s="2"/>
      <c r="F256" s="5"/>
      <c r="G256" s="5"/>
      <c r="K256" s="12"/>
    </row>
    <row r="257" spans="1:11" x14ac:dyDescent="0.2">
      <c r="A257" s="2"/>
      <c r="B257" s="2"/>
      <c r="C257" s="2"/>
      <c r="D257" s="2"/>
      <c r="E257" s="2"/>
      <c r="F257" s="5"/>
      <c r="G257" s="5"/>
      <c r="K257" s="12"/>
    </row>
    <row r="258" spans="1:11" x14ac:dyDescent="0.2">
      <c r="A258" s="2"/>
      <c r="B258" s="2"/>
      <c r="C258" s="2"/>
      <c r="D258" s="2"/>
      <c r="E258" s="2"/>
      <c r="F258" s="5"/>
      <c r="G258" s="5"/>
      <c r="K258" s="12"/>
    </row>
    <row r="259" spans="1:11" x14ac:dyDescent="0.2">
      <c r="A259" s="2"/>
      <c r="B259" s="2"/>
      <c r="C259" s="2"/>
      <c r="D259" s="2"/>
      <c r="E259" s="2"/>
      <c r="F259" s="5"/>
      <c r="G259" s="5"/>
      <c r="K259" s="12"/>
    </row>
    <row r="260" spans="1:11" x14ac:dyDescent="0.2">
      <c r="A260" s="2"/>
      <c r="B260" s="2"/>
      <c r="C260" s="2"/>
      <c r="D260" s="2"/>
      <c r="E260" s="2"/>
      <c r="F260" s="5"/>
      <c r="G260" s="5"/>
      <c r="K260" s="12"/>
    </row>
    <row r="261" spans="1:11" x14ac:dyDescent="0.2">
      <c r="A261" s="2"/>
      <c r="B261" s="2"/>
      <c r="C261" s="2"/>
      <c r="D261" s="2"/>
      <c r="E261" s="2"/>
      <c r="F261" s="5"/>
      <c r="G261" s="5"/>
      <c r="K261" s="12"/>
    </row>
    <row r="262" spans="1:11" x14ac:dyDescent="0.2">
      <c r="A262" s="2"/>
      <c r="B262" s="2"/>
      <c r="C262" s="2"/>
      <c r="D262" s="2"/>
      <c r="E262" s="2"/>
      <c r="F262" s="5"/>
      <c r="G262" s="5"/>
      <c r="K262" s="12"/>
    </row>
    <row r="263" spans="1:11" x14ac:dyDescent="0.2">
      <c r="A263" s="2"/>
      <c r="B263" s="2"/>
      <c r="C263" s="2"/>
      <c r="D263" s="2"/>
      <c r="E263" s="2"/>
      <c r="F263" s="5"/>
      <c r="G263" s="5"/>
      <c r="K263" s="12"/>
    </row>
    <row r="264" spans="1:11" x14ac:dyDescent="0.2">
      <c r="A264" s="2"/>
      <c r="B264" s="2"/>
      <c r="C264" s="2"/>
      <c r="D264" s="2"/>
      <c r="E264" s="2"/>
      <c r="F264" s="5"/>
      <c r="G264" s="5"/>
      <c r="K264" s="12"/>
    </row>
    <row r="265" spans="1:11" x14ac:dyDescent="0.2">
      <c r="A265" s="2"/>
      <c r="B265" s="2"/>
      <c r="C265" s="2"/>
      <c r="D265" s="2"/>
      <c r="E265" s="2"/>
      <c r="F265" s="5"/>
      <c r="G265" s="5"/>
      <c r="K265" s="12"/>
    </row>
    <row r="266" spans="1:11" x14ac:dyDescent="0.2">
      <c r="A266" s="2"/>
      <c r="B266" s="2"/>
      <c r="C266" s="2"/>
      <c r="D266" s="2"/>
      <c r="E266" s="2"/>
      <c r="F266" s="5"/>
      <c r="G266" s="5"/>
      <c r="K266" s="12"/>
    </row>
    <row r="267" spans="1:11" x14ac:dyDescent="0.2">
      <c r="A267" s="2"/>
      <c r="B267" s="2"/>
      <c r="C267" s="2"/>
      <c r="D267" s="2"/>
      <c r="E267" s="2"/>
      <c r="F267" s="5"/>
      <c r="G267" s="5"/>
      <c r="K267" s="12"/>
    </row>
    <row r="268" spans="1:11" x14ac:dyDescent="0.2">
      <c r="A268" s="2"/>
      <c r="B268" s="2"/>
      <c r="C268" s="2"/>
      <c r="D268" s="2"/>
      <c r="E268" s="2"/>
      <c r="F268" s="5"/>
      <c r="G268" s="5"/>
      <c r="K268" s="12"/>
    </row>
    <row r="269" spans="1:11" x14ac:dyDescent="0.2">
      <c r="A269" s="2"/>
      <c r="B269" s="2"/>
      <c r="C269" s="2"/>
      <c r="D269" s="2"/>
      <c r="E269" s="2"/>
      <c r="F269" s="5"/>
      <c r="G269" s="5"/>
      <c r="K269" s="12"/>
    </row>
    <row r="270" spans="1:11" x14ac:dyDescent="0.2">
      <c r="A270" s="2"/>
      <c r="B270" s="2"/>
      <c r="C270" s="2"/>
      <c r="D270" s="2"/>
      <c r="E270" s="2"/>
      <c r="F270" s="5"/>
      <c r="G270" s="5"/>
      <c r="K270" s="12"/>
    </row>
    <row r="271" spans="1:11" x14ac:dyDescent="0.2">
      <c r="A271" s="2"/>
      <c r="B271" s="2"/>
      <c r="C271" s="2"/>
      <c r="D271" s="2"/>
      <c r="E271" s="2"/>
      <c r="F271" s="5"/>
      <c r="G271" s="5"/>
      <c r="K271" s="12"/>
    </row>
    <row r="272" spans="1:11" x14ac:dyDescent="0.2">
      <c r="A272" s="2"/>
      <c r="B272" s="2"/>
      <c r="C272" s="2"/>
      <c r="D272" s="2"/>
      <c r="E272" s="2"/>
      <c r="F272" s="5"/>
      <c r="G272" s="5"/>
      <c r="K272" s="12"/>
    </row>
    <row r="273" spans="1:11" x14ac:dyDescent="0.2">
      <c r="A273" s="2"/>
      <c r="B273" s="2"/>
      <c r="C273" s="2"/>
      <c r="D273" s="2"/>
      <c r="E273" s="2"/>
      <c r="F273" s="5"/>
      <c r="G273" s="5"/>
      <c r="K273" s="12"/>
    </row>
    <row r="274" spans="1:11" x14ac:dyDescent="0.2">
      <c r="A274" s="2"/>
      <c r="B274" s="2"/>
      <c r="C274" s="2"/>
      <c r="D274" s="2"/>
      <c r="E274" s="2"/>
      <c r="F274" s="5"/>
      <c r="G274" s="5"/>
      <c r="K274" s="12"/>
    </row>
    <row r="275" spans="1:11" x14ac:dyDescent="0.2">
      <c r="A275" s="2"/>
      <c r="B275" s="2"/>
      <c r="C275" s="2"/>
      <c r="D275" s="2"/>
      <c r="E275" s="2"/>
      <c r="F275" s="5"/>
      <c r="G275" s="5"/>
      <c r="K275" s="12"/>
    </row>
    <row r="276" spans="1:11" x14ac:dyDescent="0.2">
      <c r="A276" s="2"/>
      <c r="B276" s="2"/>
      <c r="C276" s="2"/>
      <c r="D276" s="2"/>
      <c r="E276" s="2"/>
      <c r="F276" s="5"/>
      <c r="G276" s="5"/>
      <c r="K276" s="12"/>
    </row>
    <row r="277" spans="1:11" x14ac:dyDescent="0.2">
      <c r="A277" s="2"/>
      <c r="B277" s="2"/>
      <c r="C277" s="2"/>
      <c r="D277" s="2"/>
      <c r="E277" s="2"/>
      <c r="F277" s="5"/>
      <c r="G277" s="5"/>
      <c r="K277" s="12"/>
    </row>
    <row r="278" spans="1:11" x14ac:dyDescent="0.2">
      <c r="A278" s="2"/>
      <c r="B278" s="2"/>
      <c r="C278" s="2"/>
      <c r="D278" s="2"/>
      <c r="E278" s="2"/>
      <c r="F278" s="5"/>
      <c r="G278" s="5"/>
      <c r="K278" s="12"/>
    </row>
    <row r="279" spans="1:11" x14ac:dyDescent="0.2">
      <c r="A279" s="2"/>
      <c r="B279" s="2"/>
      <c r="C279" s="2"/>
      <c r="D279" s="2"/>
      <c r="E279" s="2"/>
      <c r="F279" s="5"/>
      <c r="G279" s="5"/>
      <c r="K279" s="12"/>
    </row>
    <row r="280" spans="1:11" x14ac:dyDescent="0.2">
      <c r="A280" s="2"/>
      <c r="B280" s="2"/>
      <c r="C280" s="2"/>
      <c r="D280" s="2"/>
      <c r="E280" s="2"/>
      <c r="F280" s="5"/>
      <c r="G280" s="5"/>
      <c r="K280" s="12"/>
    </row>
    <row r="281" spans="1:11" x14ac:dyDescent="0.2">
      <c r="A281" s="2"/>
      <c r="B281" s="2"/>
      <c r="C281" s="2"/>
      <c r="D281" s="2"/>
      <c r="E281" s="2"/>
      <c r="F281" s="5"/>
      <c r="G281" s="5"/>
      <c r="K281" s="12"/>
    </row>
    <row r="282" spans="1:11" x14ac:dyDescent="0.2">
      <c r="A282" s="2"/>
      <c r="B282" s="2"/>
      <c r="C282" s="2"/>
      <c r="D282" s="2"/>
      <c r="E282" s="2"/>
      <c r="F282" s="5"/>
      <c r="G282" s="5"/>
      <c r="K282" s="12"/>
    </row>
    <row r="283" spans="1:11" x14ac:dyDescent="0.2">
      <c r="A283" s="2"/>
      <c r="B283" s="2"/>
      <c r="C283" s="2"/>
      <c r="D283" s="2"/>
      <c r="E283" s="2"/>
      <c r="F283" s="5"/>
      <c r="G283" s="5"/>
      <c r="K283" s="12"/>
    </row>
    <row r="284" spans="1:11" x14ac:dyDescent="0.2">
      <c r="A284" s="2"/>
      <c r="B284" s="2"/>
      <c r="C284" s="2"/>
      <c r="D284" s="2"/>
      <c r="E284" s="2"/>
      <c r="F284" s="5"/>
      <c r="G284" s="5"/>
      <c r="K284" s="12"/>
    </row>
    <row r="285" spans="1:11" x14ac:dyDescent="0.2">
      <c r="A285" s="2"/>
      <c r="B285" s="2"/>
      <c r="C285" s="2"/>
      <c r="D285" s="2"/>
      <c r="E285" s="2"/>
      <c r="F285" s="5"/>
      <c r="G285" s="5"/>
      <c r="K285" s="12"/>
    </row>
    <row r="286" spans="1:11" x14ac:dyDescent="0.2">
      <c r="A286" s="2"/>
      <c r="B286" s="2"/>
      <c r="C286" s="2"/>
      <c r="D286" s="2"/>
      <c r="E286" s="2"/>
      <c r="F286" s="5"/>
      <c r="G286" s="5"/>
      <c r="K286" s="12"/>
    </row>
    <row r="287" spans="1:11" x14ac:dyDescent="0.2">
      <c r="A287" s="2"/>
      <c r="B287" s="2"/>
      <c r="C287" s="2"/>
      <c r="D287" s="2"/>
      <c r="E287" s="2"/>
      <c r="F287" s="5"/>
      <c r="G287" s="5"/>
      <c r="K287" s="12"/>
    </row>
    <row r="288" spans="1:11" x14ac:dyDescent="0.2">
      <c r="A288" s="2"/>
      <c r="B288" s="2"/>
      <c r="C288" s="2"/>
      <c r="D288" s="2"/>
      <c r="E288" s="2"/>
      <c r="F288" s="5"/>
      <c r="G288" s="5"/>
      <c r="K288" s="12"/>
    </row>
    <row r="289" spans="1:11" x14ac:dyDescent="0.2">
      <c r="A289" s="2"/>
      <c r="B289" s="2"/>
      <c r="C289" s="2"/>
      <c r="D289" s="2"/>
      <c r="E289" s="2"/>
      <c r="F289" s="5"/>
      <c r="G289" s="5"/>
      <c r="K289" s="12"/>
    </row>
    <row r="290" spans="1:11" x14ac:dyDescent="0.2">
      <c r="A290" s="2"/>
      <c r="B290" s="2"/>
      <c r="C290" s="2"/>
      <c r="D290" s="2"/>
      <c r="E290" s="2"/>
      <c r="F290" s="5"/>
      <c r="G290" s="5"/>
      <c r="K290" s="12"/>
    </row>
    <row r="291" spans="1:11" x14ac:dyDescent="0.2">
      <c r="A291" s="2"/>
      <c r="B291" s="2"/>
      <c r="C291" s="2"/>
      <c r="D291" s="2"/>
      <c r="E291" s="2"/>
      <c r="F291" s="5"/>
      <c r="G291" s="5"/>
      <c r="K291" s="12"/>
    </row>
    <row r="292" spans="1:11" x14ac:dyDescent="0.2">
      <c r="A292" s="2"/>
      <c r="B292" s="2"/>
      <c r="C292" s="2"/>
      <c r="D292" s="2"/>
      <c r="E292" s="2"/>
      <c r="F292" s="5"/>
      <c r="G292" s="5"/>
      <c r="K292" s="12"/>
    </row>
    <row r="293" spans="1:11" x14ac:dyDescent="0.2">
      <c r="A293" s="2"/>
      <c r="B293" s="2"/>
      <c r="C293" s="2"/>
      <c r="D293" s="2"/>
      <c r="E293" s="2"/>
      <c r="F293" s="5"/>
      <c r="G293" s="5"/>
      <c r="K293" s="12"/>
    </row>
    <row r="294" spans="1:11" x14ac:dyDescent="0.2">
      <c r="A294" s="2"/>
      <c r="B294" s="2"/>
      <c r="C294" s="2"/>
      <c r="D294" s="2"/>
      <c r="E294" s="2"/>
      <c r="F294" s="5"/>
      <c r="G294" s="5"/>
      <c r="K294" s="12"/>
    </row>
    <row r="295" spans="1:11" x14ac:dyDescent="0.2">
      <c r="A295" s="2"/>
      <c r="B295" s="2"/>
      <c r="C295" s="2"/>
      <c r="D295" s="2"/>
      <c r="E295" s="2"/>
      <c r="F295" s="5"/>
      <c r="G295" s="5"/>
      <c r="K295" s="12"/>
    </row>
    <row r="296" spans="1:11" x14ac:dyDescent="0.2">
      <c r="A296" s="2"/>
      <c r="B296" s="2"/>
      <c r="C296" s="2"/>
      <c r="D296" s="2"/>
      <c r="E296" s="2"/>
      <c r="F296" s="5"/>
      <c r="G296" s="5"/>
      <c r="K296" s="12"/>
    </row>
    <row r="297" spans="1:11" x14ac:dyDescent="0.2">
      <c r="A297" s="2"/>
      <c r="B297" s="2"/>
      <c r="C297" s="2"/>
      <c r="D297" s="2"/>
      <c r="E297" s="2"/>
      <c r="F297" s="5"/>
      <c r="G297" s="5"/>
      <c r="K297" s="12"/>
    </row>
    <row r="298" spans="1:11" x14ac:dyDescent="0.2">
      <c r="A298" s="2"/>
      <c r="B298" s="2"/>
      <c r="C298" s="2"/>
      <c r="D298" s="2"/>
      <c r="E298" s="2"/>
      <c r="F298" s="5"/>
      <c r="G298" s="5"/>
      <c r="K298" s="12"/>
    </row>
    <row r="299" spans="1:11" x14ac:dyDescent="0.2">
      <c r="A299" s="2"/>
      <c r="B299" s="2"/>
      <c r="C299" s="2"/>
      <c r="D299" s="2"/>
      <c r="E299" s="2"/>
      <c r="F299" s="5"/>
      <c r="G299" s="5"/>
      <c r="K299" s="12"/>
    </row>
    <row r="300" spans="1:11" x14ac:dyDescent="0.2">
      <c r="A300" s="2"/>
      <c r="B300" s="2"/>
      <c r="C300" s="2"/>
      <c r="D300" s="2"/>
      <c r="E300" s="2"/>
      <c r="F300" s="5"/>
      <c r="G300" s="5"/>
      <c r="K300" s="12"/>
    </row>
    <row r="301" spans="1:11" x14ac:dyDescent="0.2">
      <c r="A301" s="2"/>
      <c r="B301" s="2"/>
      <c r="C301" s="2"/>
      <c r="D301" s="2"/>
      <c r="E301" s="2"/>
      <c r="F301" s="5"/>
      <c r="G301" s="5"/>
      <c r="K301" s="12"/>
    </row>
    <row r="302" spans="1:11" x14ac:dyDescent="0.2">
      <c r="A302" s="2"/>
      <c r="B302" s="2"/>
      <c r="C302" s="2"/>
      <c r="D302" s="2"/>
      <c r="E302" s="2"/>
      <c r="F302" s="5"/>
      <c r="G302" s="5"/>
      <c r="K302" s="12"/>
    </row>
    <row r="303" spans="1:11" x14ac:dyDescent="0.2">
      <c r="A303" s="2"/>
      <c r="B303" s="2"/>
      <c r="C303" s="2"/>
      <c r="D303" s="2"/>
      <c r="E303" s="2"/>
      <c r="F303" s="5"/>
      <c r="G303" s="5"/>
      <c r="K303" s="12"/>
    </row>
    <row r="304" spans="1:11" x14ac:dyDescent="0.2">
      <c r="A304" s="2"/>
      <c r="B304" s="2"/>
      <c r="C304" s="2"/>
      <c r="D304" s="2"/>
      <c r="E304" s="2"/>
      <c r="F304" s="5"/>
      <c r="G304" s="5"/>
      <c r="K304" s="12"/>
    </row>
    <row r="305" spans="1:11" x14ac:dyDescent="0.2">
      <c r="A305" s="2"/>
      <c r="B305" s="2"/>
      <c r="C305" s="2"/>
      <c r="D305" s="2"/>
      <c r="E305" s="2"/>
      <c r="F305" s="5"/>
      <c r="G305" s="5"/>
      <c r="K305" s="12"/>
    </row>
    <row r="306" spans="1:11" x14ac:dyDescent="0.2">
      <c r="A306" s="2"/>
      <c r="B306" s="2"/>
      <c r="C306" s="2"/>
      <c r="D306" s="2"/>
      <c r="E306" s="2"/>
      <c r="F306" s="5"/>
      <c r="G306" s="5"/>
      <c r="K306" s="12"/>
    </row>
    <row r="307" spans="1:11" x14ac:dyDescent="0.2">
      <c r="A307" s="2"/>
      <c r="B307" s="2"/>
      <c r="C307" s="2"/>
      <c r="D307" s="2"/>
      <c r="E307" s="2"/>
      <c r="F307" s="5"/>
      <c r="G307" s="5"/>
      <c r="K307" s="12"/>
    </row>
    <row r="308" spans="1:11" x14ac:dyDescent="0.2">
      <c r="A308" s="2"/>
      <c r="B308" s="2"/>
      <c r="C308" s="2"/>
      <c r="D308" s="2"/>
      <c r="E308" s="2"/>
      <c r="F308" s="5"/>
      <c r="G308" s="5"/>
      <c r="K308" s="12"/>
    </row>
    <row r="309" spans="1:11" x14ac:dyDescent="0.2">
      <c r="A309" s="2"/>
      <c r="B309" s="2"/>
      <c r="C309" s="2"/>
      <c r="D309" s="2"/>
      <c r="E309" s="2"/>
      <c r="F309" s="5"/>
      <c r="G309" s="5"/>
      <c r="K309" s="12"/>
    </row>
    <row r="310" spans="1:11" x14ac:dyDescent="0.2">
      <c r="A310" s="2"/>
      <c r="B310" s="2"/>
      <c r="C310" s="2"/>
      <c r="D310" s="2"/>
      <c r="E310" s="2"/>
      <c r="F310" s="5"/>
      <c r="G310" s="5"/>
      <c r="K310" s="12"/>
    </row>
    <row r="311" spans="1:11" x14ac:dyDescent="0.2">
      <c r="A311" s="2"/>
      <c r="B311" s="2"/>
      <c r="C311" s="2"/>
      <c r="D311" s="2"/>
      <c r="E311" s="2"/>
      <c r="F311" s="5"/>
      <c r="G311" s="5"/>
      <c r="K311" s="12"/>
    </row>
    <row r="312" spans="1:11" x14ac:dyDescent="0.2">
      <c r="A312" s="2"/>
      <c r="B312" s="2"/>
      <c r="C312" s="2"/>
      <c r="D312" s="2"/>
      <c r="E312" s="2"/>
      <c r="F312" s="5"/>
      <c r="G312" s="5"/>
      <c r="K312" s="12"/>
    </row>
    <row r="313" spans="1:11" x14ac:dyDescent="0.2">
      <c r="A313" s="2"/>
      <c r="B313" s="2"/>
      <c r="C313" s="2"/>
      <c r="D313" s="2"/>
      <c r="E313" s="2"/>
      <c r="F313" s="5"/>
      <c r="G313" s="5"/>
      <c r="K313" s="12"/>
    </row>
    <row r="314" spans="1:11" x14ac:dyDescent="0.2">
      <c r="A314" s="2"/>
      <c r="B314" s="2"/>
      <c r="C314" s="2"/>
      <c r="D314" s="2"/>
      <c r="E314" s="2"/>
      <c r="F314" s="5"/>
      <c r="G314" s="5"/>
      <c r="K314" s="12"/>
    </row>
    <row r="315" spans="1:11" x14ac:dyDescent="0.2">
      <c r="A315" s="2"/>
      <c r="B315" s="2"/>
      <c r="C315" s="2"/>
      <c r="D315" s="2"/>
      <c r="E315" s="2"/>
      <c r="F315" s="5"/>
      <c r="G315" s="5"/>
      <c r="K315" s="12"/>
    </row>
    <row r="316" spans="1:11" x14ac:dyDescent="0.2">
      <c r="A316" s="2"/>
      <c r="B316" s="2"/>
      <c r="C316" s="2"/>
      <c r="D316" s="2"/>
      <c r="E316" s="2"/>
      <c r="F316" s="5"/>
      <c r="G316" s="5"/>
      <c r="K316" s="12"/>
    </row>
    <row r="317" spans="1:11" x14ac:dyDescent="0.2">
      <c r="A317" s="2"/>
      <c r="B317" s="2"/>
      <c r="C317" s="2"/>
      <c r="D317" s="2"/>
      <c r="E317" s="2"/>
      <c r="F317" s="5"/>
      <c r="G317" s="5"/>
      <c r="K317" s="12"/>
    </row>
    <row r="318" spans="1:11" x14ac:dyDescent="0.2">
      <c r="A318" s="2"/>
      <c r="B318" s="2"/>
      <c r="C318" s="2"/>
      <c r="D318" s="2"/>
      <c r="E318" s="2"/>
      <c r="F318" s="5"/>
      <c r="G318" s="5"/>
      <c r="K318" s="12"/>
    </row>
    <row r="319" spans="1:11" x14ac:dyDescent="0.2">
      <c r="A319" s="2"/>
      <c r="B319" s="2"/>
      <c r="C319" s="2"/>
      <c r="D319" s="2"/>
      <c r="E319" s="2"/>
      <c r="F319" s="5"/>
      <c r="G319" s="5"/>
      <c r="K319" s="12"/>
    </row>
    <row r="320" spans="1:11" x14ac:dyDescent="0.2">
      <c r="A320" s="2"/>
      <c r="B320" s="2"/>
      <c r="C320" s="2"/>
      <c r="D320" s="2"/>
      <c r="E320" s="2"/>
      <c r="F320" s="5"/>
      <c r="G320" s="5"/>
      <c r="K320" s="12"/>
    </row>
    <row r="321" spans="1:11" x14ac:dyDescent="0.2">
      <c r="A321" s="2"/>
      <c r="B321" s="2"/>
      <c r="C321" s="2"/>
      <c r="D321" s="2"/>
      <c r="E321" s="2"/>
      <c r="F321" s="5"/>
      <c r="G321" s="5"/>
      <c r="K321" s="12"/>
    </row>
    <row r="322" spans="1:11" x14ac:dyDescent="0.2">
      <c r="A322" s="2"/>
      <c r="B322" s="2"/>
      <c r="C322" s="2"/>
      <c r="D322" s="2"/>
      <c r="E322" s="2"/>
      <c r="F322" s="5"/>
      <c r="G322" s="5"/>
      <c r="K322" s="12"/>
    </row>
    <row r="323" spans="1:11" x14ac:dyDescent="0.2">
      <c r="A323" s="2"/>
      <c r="B323" s="2"/>
      <c r="C323" s="2"/>
      <c r="D323" s="2"/>
      <c r="E323" s="2"/>
      <c r="F323" s="5"/>
      <c r="G323" s="5"/>
      <c r="K323" s="12"/>
    </row>
    <row r="324" spans="1:11" x14ac:dyDescent="0.2">
      <c r="A324" s="2"/>
      <c r="B324" s="2"/>
      <c r="C324" s="2"/>
      <c r="D324" s="2"/>
      <c r="E324" s="2"/>
      <c r="F324" s="5"/>
      <c r="G324" s="5"/>
      <c r="K324" s="12"/>
    </row>
    <row r="325" spans="1:11" x14ac:dyDescent="0.2">
      <c r="A325" s="2"/>
      <c r="B325" s="2"/>
      <c r="C325" s="2"/>
      <c r="D325" s="2"/>
      <c r="E325" s="2"/>
      <c r="F325" s="5"/>
      <c r="G325" s="5"/>
      <c r="K325" s="12"/>
    </row>
    <row r="326" spans="1:11" x14ac:dyDescent="0.2">
      <c r="A326" s="2"/>
      <c r="B326" s="2"/>
      <c r="C326" s="2"/>
      <c r="D326" s="2"/>
      <c r="E326" s="2"/>
      <c r="F326" s="5"/>
      <c r="G326" s="5"/>
      <c r="K326" s="12"/>
    </row>
    <row r="327" spans="1:11" x14ac:dyDescent="0.2">
      <c r="A327" s="2"/>
      <c r="B327" s="2"/>
      <c r="C327" s="2"/>
      <c r="D327" s="2"/>
      <c r="E327" s="2"/>
      <c r="F327" s="5"/>
      <c r="G327" s="5"/>
      <c r="K327" s="12"/>
    </row>
    <row r="328" spans="1:11" x14ac:dyDescent="0.2">
      <c r="A328" s="2"/>
      <c r="B328" s="2"/>
      <c r="C328" s="2"/>
      <c r="D328" s="2"/>
      <c r="E328" s="2"/>
      <c r="F328" s="5"/>
      <c r="G328" s="5"/>
      <c r="K328" s="12"/>
    </row>
    <row r="329" spans="1:11" x14ac:dyDescent="0.2">
      <c r="A329" s="2"/>
      <c r="B329" s="2"/>
      <c r="C329" s="2"/>
      <c r="D329" s="2"/>
      <c r="E329" s="2"/>
      <c r="F329" s="5"/>
      <c r="G329" s="5"/>
      <c r="K329" s="12"/>
    </row>
    <row r="330" spans="1:11" x14ac:dyDescent="0.2">
      <c r="A330" s="2"/>
      <c r="B330" s="2"/>
      <c r="C330" s="2"/>
      <c r="D330" s="2"/>
      <c r="E330" s="2"/>
      <c r="F330" s="5"/>
      <c r="G330" s="5"/>
      <c r="K330" s="12"/>
    </row>
    <row r="331" spans="1:11" x14ac:dyDescent="0.2">
      <c r="A331" s="2"/>
      <c r="B331" s="2"/>
      <c r="C331" s="2"/>
      <c r="D331" s="2"/>
      <c r="E331" s="2"/>
      <c r="F331" s="5"/>
      <c r="G331" s="5"/>
      <c r="K331" s="12"/>
    </row>
    <row r="332" spans="1:11" x14ac:dyDescent="0.2">
      <c r="A332" s="2"/>
      <c r="B332" s="2"/>
      <c r="C332" s="2"/>
      <c r="D332" s="2"/>
      <c r="E332" s="2"/>
      <c r="F332" s="5"/>
      <c r="G332" s="5"/>
      <c r="K332" s="12"/>
    </row>
    <row r="333" spans="1:11" x14ac:dyDescent="0.2">
      <c r="A333" s="2"/>
      <c r="B333" s="2"/>
      <c r="C333" s="2"/>
      <c r="D333" s="2"/>
      <c r="E333" s="2"/>
      <c r="F333" s="5"/>
      <c r="G333" s="5"/>
      <c r="K333" s="12"/>
    </row>
    <row r="334" spans="1:11" x14ac:dyDescent="0.2">
      <c r="A334" s="2"/>
      <c r="B334" s="2"/>
      <c r="C334" s="2"/>
      <c r="D334" s="2"/>
      <c r="E334" s="2"/>
      <c r="F334" s="5"/>
      <c r="G334" s="5"/>
      <c r="K334" s="12"/>
    </row>
    <row r="335" spans="1:11" x14ac:dyDescent="0.2">
      <c r="A335" s="2"/>
      <c r="B335" s="2"/>
      <c r="C335" s="2"/>
      <c r="D335" s="2"/>
      <c r="E335" s="2"/>
      <c r="F335" s="5"/>
      <c r="G335" s="5"/>
      <c r="K335" s="12"/>
    </row>
    <row r="336" spans="1:11" x14ac:dyDescent="0.2">
      <c r="A336" s="2"/>
      <c r="B336" s="2"/>
      <c r="C336" s="2"/>
      <c r="D336" s="2"/>
      <c r="E336" s="2"/>
      <c r="F336" s="5"/>
      <c r="G336" s="5"/>
      <c r="K336" s="12"/>
    </row>
    <row r="337" spans="1:11" x14ac:dyDescent="0.2">
      <c r="A337" s="2"/>
      <c r="B337" s="2"/>
      <c r="C337" s="2"/>
      <c r="D337" s="2"/>
      <c r="E337" s="2"/>
      <c r="F337" s="5"/>
      <c r="G337" s="5"/>
      <c r="K337" s="12"/>
    </row>
    <row r="338" spans="1:11" x14ac:dyDescent="0.2">
      <c r="A338" s="2"/>
      <c r="B338" s="2"/>
      <c r="C338" s="2"/>
      <c r="D338" s="2"/>
      <c r="E338" s="2"/>
      <c r="F338" s="5"/>
      <c r="G338" s="5"/>
      <c r="K338" s="12"/>
    </row>
    <row r="339" spans="1:11" x14ac:dyDescent="0.2">
      <c r="A339" s="2"/>
      <c r="B339" s="2"/>
      <c r="C339" s="2"/>
      <c r="D339" s="2"/>
      <c r="E339" s="2"/>
      <c r="F339" s="5"/>
      <c r="G339" s="5"/>
      <c r="K339" s="12"/>
    </row>
    <row r="340" spans="1:11" x14ac:dyDescent="0.2">
      <c r="A340" s="2"/>
      <c r="B340" s="2"/>
      <c r="C340" s="2"/>
      <c r="D340" s="2"/>
      <c r="E340" s="2"/>
      <c r="F340" s="5"/>
      <c r="G340" s="5"/>
      <c r="K340" s="12"/>
    </row>
    <row r="341" spans="1:11" x14ac:dyDescent="0.2">
      <c r="A341" s="2"/>
      <c r="B341" s="2"/>
      <c r="C341" s="2"/>
      <c r="D341" s="2"/>
      <c r="E341" s="2"/>
      <c r="F341" s="5"/>
      <c r="G341" s="5"/>
      <c r="K341" s="12"/>
    </row>
    <row r="342" spans="1:11" x14ac:dyDescent="0.2">
      <c r="A342" s="2"/>
      <c r="B342" s="2"/>
      <c r="C342" s="2"/>
      <c r="D342" s="2"/>
      <c r="E342" s="2"/>
      <c r="F342" s="5"/>
      <c r="G342" s="5"/>
      <c r="K342" s="12"/>
    </row>
    <row r="343" spans="1:11" x14ac:dyDescent="0.2">
      <c r="A343" s="2"/>
      <c r="B343" s="2"/>
      <c r="C343" s="2"/>
      <c r="D343" s="2"/>
      <c r="E343" s="2"/>
      <c r="F343" s="5"/>
      <c r="G343" s="5"/>
      <c r="K343" s="12"/>
    </row>
    <row r="344" spans="1:11" x14ac:dyDescent="0.2">
      <c r="A344" s="2"/>
      <c r="B344" s="2"/>
      <c r="C344" s="2"/>
      <c r="D344" s="2"/>
      <c r="E344" s="2"/>
      <c r="F344" s="5"/>
      <c r="G344" s="5"/>
      <c r="K344" s="12"/>
    </row>
    <row r="345" spans="1:11" x14ac:dyDescent="0.2">
      <c r="A345" s="2"/>
      <c r="B345" s="2"/>
      <c r="C345" s="2"/>
      <c r="D345" s="2"/>
      <c r="E345" s="2"/>
      <c r="F345" s="5"/>
      <c r="G345" s="5"/>
      <c r="K345" s="12"/>
    </row>
    <row r="346" spans="1:11" x14ac:dyDescent="0.2">
      <c r="A346" s="2"/>
      <c r="B346" s="2"/>
      <c r="C346" s="2"/>
      <c r="D346" s="2"/>
      <c r="E346" s="2"/>
      <c r="F346" s="5"/>
      <c r="G346" s="5"/>
      <c r="K346" s="12"/>
    </row>
    <row r="347" spans="1:11" x14ac:dyDescent="0.2">
      <c r="A347" s="2"/>
      <c r="B347" s="2"/>
      <c r="C347" s="2"/>
      <c r="D347" s="2"/>
      <c r="E347" s="2"/>
      <c r="F347" s="5"/>
      <c r="G347" s="5"/>
      <c r="K347" s="12"/>
    </row>
    <row r="348" spans="1:11" x14ac:dyDescent="0.2">
      <c r="A348" s="2"/>
      <c r="B348" s="2"/>
      <c r="C348" s="2"/>
      <c r="D348" s="2"/>
      <c r="E348" s="2"/>
      <c r="F348" s="5"/>
      <c r="G348" s="5"/>
      <c r="K348" s="12"/>
    </row>
    <row r="349" spans="1:11" x14ac:dyDescent="0.2">
      <c r="A349" s="2"/>
      <c r="B349" s="2"/>
      <c r="C349" s="2"/>
      <c r="D349" s="2"/>
      <c r="E349" s="2"/>
      <c r="F349" s="5"/>
      <c r="G349" s="5"/>
      <c r="K349" s="12"/>
    </row>
    <row r="350" spans="1:11" x14ac:dyDescent="0.2">
      <c r="A350" s="2"/>
      <c r="B350" s="2"/>
      <c r="C350" s="2"/>
      <c r="D350" s="2"/>
      <c r="E350" s="2"/>
      <c r="F350" s="5"/>
      <c r="G350" s="5"/>
      <c r="K350" s="12"/>
    </row>
    <row r="351" spans="1:11" x14ac:dyDescent="0.2">
      <c r="A351" s="2"/>
      <c r="B351" s="2"/>
      <c r="C351" s="2"/>
      <c r="D351" s="2"/>
      <c r="E351" s="2"/>
      <c r="F351" s="5"/>
      <c r="G351" s="5"/>
      <c r="K351" s="12"/>
    </row>
    <row r="352" spans="1:11" x14ac:dyDescent="0.2">
      <c r="A352" s="2"/>
      <c r="B352" s="2"/>
      <c r="C352" s="2"/>
      <c r="D352" s="2"/>
      <c r="E352" s="2"/>
      <c r="F352" s="5"/>
      <c r="G352" s="5"/>
      <c r="K352" s="12"/>
    </row>
    <row r="353" spans="1:11" x14ac:dyDescent="0.2">
      <c r="A353" s="2"/>
      <c r="B353" s="2"/>
      <c r="C353" s="2"/>
      <c r="D353" s="2"/>
      <c r="E353" s="2"/>
      <c r="F353" s="5"/>
      <c r="G353" s="5"/>
      <c r="K353" s="12"/>
    </row>
    <row r="354" spans="1:11" x14ac:dyDescent="0.2">
      <c r="A354" s="2"/>
      <c r="B354" s="2"/>
      <c r="C354" s="2"/>
      <c r="D354" s="2"/>
      <c r="E354" s="2"/>
      <c r="F354" s="5"/>
      <c r="G354" s="5"/>
      <c r="K354" s="12"/>
    </row>
    <row r="355" spans="1:11" x14ac:dyDescent="0.2">
      <c r="A355" s="2"/>
      <c r="B355" s="2"/>
      <c r="C355" s="2"/>
      <c r="D355" s="2"/>
      <c r="E355" s="2"/>
      <c r="F355" s="5"/>
      <c r="G355" s="5"/>
      <c r="K355" s="12"/>
    </row>
    <row r="356" spans="1:11" x14ac:dyDescent="0.2">
      <c r="A356" s="2"/>
      <c r="B356" s="2"/>
      <c r="C356" s="2"/>
      <c r="D356" s="2"/>
      <c r="E356" s="2"/>
      <c r="F356" s="5"/>
      <c r="G356" s="5"/>
      <c r="K356" s="12"/>
    </row>
    <row r="357" spans="1:11" x14ac:dyDescent="0.2">
      <c r="A357" s="2"/>
      <c r="B357" s="2"/>
      <c r="C357" s="2"/>
      <c r="D357" s="2"/>
      <c r="E357" s="2"/>
      <c r="F357" s="5"/>
      <c r="G357" s="5"/>
      <c r="K357" s="12"/>
    </row>
    <row r="358" spans="1:11" x14ac:dyDescent="0.2">
      <c r="A358" s="2"/>
      <c r="B358" s="2"/>
      <c r="C358" s="2"/>
      <c r="D358" s="2"/>
      <c r="E358" s="2"/>
      <c r="F358" s="5"/>
      <c r="G358" s="5"/>
      <c r="K358" s="12"/>
    </row>
    <row r="359" spans="1:11" x14ac:dyDescent="0.2">
      <c r="A359" s="2"/>
      <c r="B359" s="2"/>
      <c r="C359" s="2"/>
      <c r="D359" s="2"/>
      <c r="E359" s="2"/>
      <c r="F359" s="5"/>
      <c r="G359" s="5"/>
      <c r="K359" s="12"/>
    </row>
    <row r="360" spans="1:11" x14ac:dyDescent="0.2">
      <c r="A360" s="2"/>
      <c r="B360" s="2"/>
      <c r="C360" s="2"/>
      <c r="D360" s="2"/>
      <c r="E360" s="2"/>
      <c r="F360" s="5"/>
      <c r="G360" s="5"/>
      <c r="K360" s="12"/>
    </row>
    <row r="361" spans="1:11" x14ac:dyDescent="0.2">
      <c r="A361" s="2"/>
      <c r="B361" s="2"/>
      <c r="C361" s="2"/>
      <c r="D361" s="2"/>
      <c r="E361" s="2"/>
      <c r="F361" s="5"/>
      <c r="G361" s="5"/>
      <c r="K361" s="12"/>
    </row>
    <row r="362" spans="1:11" x14ac:dyDescent="0.2">
      <c r="A362" s="2"/>
      <c r="B362" s="2"/>
      <c r="C362" s="2"/>
      <c r="D362" s="2"/>
      <c r="E362" s="2"/>
      <c r="F362" s="5"/>
      <c r="G362" s="5"/>
      <c r="K362" s="12"/>
    </row>
    <row r="363" spans="1:11" x14ac:dyDescent="0.2">
      <c r="A363" s="2"/>
      <c r="B363" s="2"/>
      <c r="C363" s="2"/>
      <c r="D363" s="2"/>
      <c r="E363" s="2"/>
      <c r="F363" s="5"/>
      <c r="G363" s="5"/>
      <c r="K363" s="12"/>
    </row>
    <row r="364" spans="1:11" x14ac:dyDescent="0.2">
      <c r="A364" s="2"/>
      <c r="B364" s="2"/>
      <c r="C364" s="2"/>
      <c r="D364" s="2"/>
      <c r="E364" s="2"/>
      <c r="F364" s="5"/>
      <c r="G364" s="5"/>
      <c r="K364" s="12"/>
    </row>
    <row r="365" spans="1:11" x14ac:dyDescent="0.2">
      <c r="A365" s="2"/>
      <c r="B365" s="2"/>
      <c r="C365" s="2"/>
      <c r="D365" s="2"/>
      <c r="E365" s="2"/>
      <c r="F365" s="5"/>
      <c r="G365" s="5"/>
      <c r="K365" s="12"/>
    </row>
    <row r="366" spans="1:11" x14ac:dyDescent="0.2">
      <c r="A366" s="2"/>
      <c r="B366" s="2"/>
      <c r="C366" s="2"/>
      <c r="D366" s="2"/>
      <c r="E366" s="2"/>
      <c r="F366" s="5"/>
      <c r="G366" s="5"/>
      <c r="K366" s="12"/>
    </row>
    <row r="367" spans="1:11" x14ac:dyDescent="0.2">
      <c r="A367" s="2"/>
      <c r="B367" s="2"/>
      <c r="C367" s="2"/>
      <c r="D367" s="2"/>
      <c r="E367" s="2"/>
      <c r="F367" s="5"/>
      <c r="G367" s="5"/>
      <c r="K367" s="12"/>
    </row>
    <row r="368" spans="1:11" x14ac:dyDescent="0.2">
      <c r="A368" s="2"/>
      <c r="B368" s="2"/>
      <c r="C368" s="2"/>
      <c r="D368" s="2"/>
      <c r="E368" s="2"/>
      <c r="F368" s="5"/>
      <c r="G368" s="5"/>
      <c r="K368" s="12"/>
    </row>
    <row r="369" spans="1:11" x14ac:dyDescent="0.2">
      <c r="A369" s="2"/>
      <c r="B369" s="2"/>
      <c r="C369" s="2"/>
      <c r="D369" s="2"/>
      <c r="E369" s="2"/>
      <c r="F369" s="5"/>
      <c r="G369" s="5"/>
      <c r="K369" s="12"/>
    </row>
    <row r="370" spans="1:11" x14ac:dyDescent="0.2">
      <c r="A370" s="2"/>
      <c r="B370" s="2"/>
      <c r="C370" s="2"/>
      <c r="D370" s="2"/>
      <c r="E370" s="2"/>
      <c r="F370" s="5"/>
      <c r="G370" s="5"/>
      <c r="K370" s="12"/>
    </row>
    <row r="371" spans="1:11" x14ac:dyDescent="0.2">
      <c r="A371" s="2"/>
      <c r="B371" s="2"/>
      <c r="C371" s="2"/>
      <c r="D371" s="2"/>
      <c r="E371" s="2"/>
      <c r="F371" s="5"/>
      <c r="G371" s="5"/>
      <c r="K371" s="12"/>
    </row>
    <row r="372" spans="1:11" x14ac:dyDescent="0.2">
      <c r="A372" s="2"/>
      <c r="B372" s="2"/>
      <c r="C372" s="2"/>
      <c r="D372" s="2"/>
      <c r="E372" s="2"/>
      <c r="F372" s="5"/>
      <c r="G372" s="5"/>
      <c r="K372" s="12"/>
    </row>
    <row r="373" spans="1:11" x14ac:dyDescent="0.2">
      <c r="A373" s="2"/>
      <c r="B373" s="2"/>
      <c r="C373" s="2"/>
      <c r="D373" s="2"/>
      <c r="E373" s="2"/>
      <c r="F373" s="5"/>
      <c r="G373" s="5"/>
      <c r="K373" s="12"/>
    </row>
    <row r="374" spans="1:11" x14ac:dyDescent="0.2">
      <c r="A374" s="2"/>
      <c r="B374" s="2"/>
      <c r="C374" s="2"/>
      <c r="D374" s="2"/>
      <c r="E374" s="2"/>
      <c r="F374" s="5"/>
      <c r="G374" s="5"/>
      <c r="K374" s="12"/>
    </row>
    <row r="375" spans="1:11" x14ac:dyDescent="0.2">
      <c r="A375" s="2"/>
      <c r="B375" s="2"/>
      <c r="C375" s="2"/>
      <c r="D375" s="2"/>
      <c r="E375" s="2"/>
      <c r="F375" s="5"/>
      <c r="G375" s="5"/>
      <c r="K375" s="12"/>
    </row>
    <row r="376" spans="1:11" x14ac:dyDescent="0.2">
      <c r="A376" s="2"/>
      <c r="B376" s="2"/>
      <c r="C376" s="2"/>
      <c r="D376" s="2"/>
      <c r="E376" s="2"/>
      <c r="F376" s="5"/>
      <c r="G376" s="5"/>
      <c r="K376" s="12"/>
    </row>
    <row r="377" spans="1:11" x14ac:dyDescent="0.2">
      <c r="A377" s="2"/>
      <c r="B377" s="2"/>
      <c r="C377" s="2"/>
      <c r="D377" s="2"/>
      <c r="E377" s="2"/>
      <c r="F377" s="5"/>
      <c r="G377" s="5"/>
      <c r="K377" s="12"/>
    </row>
    <row r="378" spans="1:11" x14ac:dyDescent="0.2">
      <c r="A378" s="2"/>
      <c r="B378" s="2"/>
      <c r="C378" s="2"/>
      <c r="D378" s="2"/>
      <c r="E378" s="2"/>
      <c r="F378" s="5"/>
      <c r="G378" s="5"/>
      <c r="K378" s="12"/>
    </row>
    <row r="379" spans="1:11" x14ac:dyDescent="0.2">
      <c r="A379" s="2"/>
      <c r="B379" s="2"/>
      <c r="C379" s="2"/>
      <c r="D379" s="2"/>
      <c r="E379" s="2"/>
      <c r="F379" s="5"/>
      <c r="G379" s="5"/>
      <c r="K379" s="12"/>
    </row>
    <row r="380" spans="1:11" x14ac:dyDescent="0.2">
      <c r="A380" s="2"/>
      <c r="B380" s="2"/>
      <c r="C380" s="2"/>
      <c r="D380" s="2"/>
      <c r="E380" s="2"/>
      <c r="F380" s="5"/>
      <c r="G380" s="5"/>
      <c r="K380" s="12"/>
    </row>
    <row r="381" spans="1:11" x14ac:dyDescent="0.2">
      <c r="A381" s="2"/>
      <c r="B381" s="2"/>
      <c r="C381" s="2"/>
      <c r="D381" s="2"/>
      <c r="E381" s="2"/>
      <c r="F381" s="5"/>
      <c r="G381" s="5"/>
      <c r="K381" s="12"/>
    </row>
    <row r="382" spans="1:11" x14ac:dyDescent="0.2">
      <c r="A382" s="2"/>
      <c r="B382" s="2"/>
      <c r="C382" s="2"/>
      <c r="D382" s="2"/>
      <c r="E382" s="2"/>
      <c r="F382" s="5"/>
      <c r="G382" s="5"/>
      <c r="K382" s="12"/>
    </row>
    <row r="383" spans="1:11" x14ac:dyDescent="0.2">
      <c r="A383" s="2"/>
      <c r="B383" s="2"/>
      <c r="C383" s="2"/>
      <c r="D383" s="2"/>
      <c r="E383" s="2"/>
      <c r="F383" s="5"/>
      <c r="G383" s="5"/>
      <c r="K383" s="12"/>
    </row>
    <row r="384" spans="1:11" x14ac:dyDescent="0.2">
      <c r="A384" s="2"/>
      <c r="B384" s="2"/>
      <c r="C384" s="2"/>
      <c r="D384" s="2"/>
      <c r="E384" s="2"/>
      <c r="F384" s="5"/>
      <c r="G384" s="5"/>
      <c r="K384" s="12"/>
    </row>
    <row r="385" spans="1:11" x14ac:dyDescent="0.2">
      <c r="A385" s="2"/>
      <c r="B385" s="2"/>
      <c r="C385" s="2"/>
      <c r="D385" s="2"/>
      <c r="E385" s="2"/>
      <c r="F385" s="5"/>
      <c r="G385" s="5"/>
      <c r="K385" s="12"/>
    </row>
    <row r="386" spans="1:11" x14ac:dyDescent="0.2">
      <c r="A386" s="2"/>
      <c r="B386" s="2"/>
      <c r="C386" s="2"/>
      <c r="D386" s="2"/>
      <c r="E386" s="2"/>
      <c r="F386" s="5"/>
      <c r="G386" s="5"/>
      <c r="K386" s="12"/>
    </row>
    <row r="387" spans="1:11" x14ac:dyDescent="0.2">
      <c r="A387" s="2"/>
      <c r="B387" s="2"/>
      <c r="C387" s="2"/>
      <c r="D387" s="2"/>
      <c r="E387" s="2"/>
      <c r="F387" s="5"/>
      <c r="G387" s="5"/>
      <c r="K387" s="12"/>
    </row>
    <row r="388" spans="1:11" x14ac:dyDescent="0.2">
      <c r="A388" s="2"/>
      <c r="B388" s="2"/>
      <c r="C388" s="2"/>
      <c r="D388" s="2"/>
      <c r="E388" s="2"/>
      <c r="F388" s="5"/>
      <c r="G388" s="5"/>
      <c r="K388" s="12"/>
    </row>
    <row r="389" spans="1:11" x14ac:dyDescent="0.2">
      <c r="A389" s="2"/>
      <c r="B389" s="2"/>
      <c r="C389" s="2"/>
      <c r="D389" s="2"/>
      <c r="E389" s="2"/>
      <c r="F389" s="5"/>
      <c r="G389" s="5"/>
      <c r="K389" s="12"/>
    </row>
    <row r="390" spans="1:11" x14ac:dyDescent="0.2">
      <c r="A390" s="2"/>
      <c r="B390" s="2"/>
      <c r="C390" s="2"/>
      <c r="D390" s="2"/>
      <c r="E390" s="2"/>
      <c r="F390" s="5"/>
      <c r="G390" s="5"/>
      <c r="K390" s="12"/>
    </row>
    <row r="391" spans="1:11" x14ac:dyDescent="0.2">
      <c r="A391" s="2"/>
      <c r="B391" s="2"/>
      <c r="C391" s="2"/>
      <c r="D391" s="2"/>
      <c r="E391" s="2"/>
      <c r="F391" s="5"/>
      <c r="G391" s="5"/>
      <c r="K391" s="12"/>
    </row>
    <row r="392" spans="1:11" x14ac:dyDescent="0.2">
      <c r="A392" s="2"/>
      <c r="B392" s="2"/>
      <c r="C392" s="2"/>
      <c r="D392" s="2"/>
      <c r="E392" s="2"/>
      <c r="F392" s="5"/>
      <c r="G392" s="5"/>
      <c r="K392" s="12"/>
    </row>
    <row r="393" spans="1:11" x14ac:dyDescent="0.2">
      <c r="A393" s="2"/>
      <c r="B393" s="2"/>
      <c r="C393" s="2"/>
      <c r="D393" s="2"/>
      <c r="E393" s="2"/>
      <c r="F393" s="5"/>
      <c r="G393" s="5"/>
      <c r="K393" s="12"/>
    </row>
    <row r="394" spans="1:11" x14ac:dyDescent="0.2">
      <c r="A394" s="2"/>
      <c r="B394" s="2"/>
      <c r="C394" s="2"/>
      <c r="D394" s="2"/>
      <c r="E394" s="2"/>
      <c r="F394" s="5"/>
      <c r="G394" s="5"/>
      <c r="K394" s="12"/>
    </row>
    <row r="395" spans="1:11" x14ac:dyDescent="0.2">
      <c r="A395" s="2"/>
      <c r="B395" s="2"/>
      <c r="C395" s="2"/>
      <c r="D395" s="2"/>
      <c r="E395" s="2"/>
      <c r="F395" s="5"/>
      <c r="G395" s="5"/>
      <c r="K395" s="12"/>
    </row>
    <row r="396" spans="1:11" x14ac:dyDescent="0.2">
      <c r="A396" s="2"/>
      <c r="B396" s="2"/>
      <c r="C396" s="2"/>
      <c r="D396" s="2"/>
      <c r="E396" s="2"/>
      <c r="F396" s="5"/>
      <c r="G396" s="5"/>
      <c r="K396" s="12"/>
    </row>
    <row r="397" spans="1:11" x14ac:dyDescent="0.2">
      <c r="A397" s="2"/>
      <c r="B397" s="2"/>
      <c r="C397" s="2"/>
      <c r="D397" s="2"/>
      <c r="E397" s="2"/>
      <c r="F397" s="5"/>
      <c r="G397" s="5"/>
      <c r="K397" s="12"/>
    </row>
    <row r="398" spans="1:11" x14ac:dyDescent="0.2">
      <c r="A398" s="2"/>
      <c r="B398" s="2"/>
      <c r="C398" s="2"/>
      <c r="D398" s="2"/>
      <c r="E398" s="2"/>
      <c r="F398" s="5"/>
      <c r="G398" s="5"/>
      <c r="K398" s="12"/>
    </row>
    <row r="399" spans="1:11" x14ac:dyDescent="0.2">
      <c r="A399" s="2"/>
      <c r="B399" s="2"/>
      <c r="C399" s="2"/>
      <c r="D399" s="2"/>
      <c r="E399" s="2"/>
      <c r="F399" s="5"/>
      <c r="G399" s="5"/>
      <c r="K399" s="12"/>
    </row>
    <row r="400" spans="1:11" x14ac:dyDescent="0.2">
      <c r="A400" s="2"/>
      <c r="B400" s="2"/>
      <c r="C400" s="2"/>
      <c r="D400" s="2"/>
      <c r="E400" s="2"/>
      <c r="F400" s="5"/>
      <c r="G400" s="5"/>
      <c r="K400" s="12"/>
    </row>
    <row r="401" spans="1:11" x14ac:dyDescent="0.2">
      <c r="A401" s="2"/>
      <c r="B401" s="2"/>
      <c r="C401" s="2"/>
      <c r="D401" s="2"/>
      <c r="E401" s="2"/>
      <c r="F401" s="5"/>
      <c r="G401" s="5"/>
      <c r="K401" s="12"/>
    </row>
    <row r="402" spans="1:11" x14ac:dyDescent="0.2">
      <c r="A402" s="2"/>
      <c r="B402" s="2"/>
      <c r="C402" s="2"/>
      <c r="D402" s="2"/>
      <c r="E402" s="2"/>
      <c r="F402" s="5"/>
      <c r="G402" s="5"/>
      <c r="K402" s="12"/>
    </row>
    <row r="403" spans="1:11" x14ac:dyDescent="0.2">
      <c r="A403" s="2"/>
      <c r="B403" s="2"/>
      <c r="C403" s="2"/>
      <c r="D403" s="2"/>
      <c r="E403" s="2"/>
      <c r="F403" s="5"/>
      <c r="G403" s="5"/>
      <c r="K403" s="12"/>
    </row>
    <row r="404" spans="1:11" x14ac:dyDescent="0.2">
      <c r="A404" s="2"/>
      <c r="B404" s="2"/>
      <c r="C404" s="2"/>
      <c r="D404" s="2"/>
      <c r="E404" s="2"/>
      <c r="F404" s="5"/>
      <c r="G404" s="5"/>
      <c r="K404" s="12"/>
    </row>
    <row r="405" spans="1:11" x14ac:dyDescent="0.2">
      <c r="A405" s="2"/>
      <c r="B405" s="2"/>
      <c r="C405" s="2"/>
      <c r="D405" s="2"/>
      <c r="E405" s="2"/>
      <c r="F405" s="5"/>
      <c r="G405" s="5"/>
      <c r="K405" s="12"/>
    </row>
    <row r="406" spans="1:11" x14ac:dyDescent="0.2">
      <c r="A406" s="2"/>
      <c r="B406" s="2"/>
      <c r="C406" s="2"/>
      <c r="D406" s="2"/>
      <c r="E406" s="2"/>
      <c r="F406" s="5"/>
      <c r="G406" s="5"/>
      <c r="K406" s="12"/>
    </row>
    <row r="407" spans="1:11" x14ac:dyDescent="0.2">
      <c r="A407" s="2"/>
      <c r="B407" s="2"/>
      <c r="C407" s="2"/>
      <c r="D407" s="2"/>
      <c r="E407" s="2"/>
      <c r="F407" s="5"/>
      <c r="G407" s="5"/>
      <c r="K407" s="12"/>
    </row>
    <row r="408" spans="1:11" x14ac:dyDescent="0.2">
      <c r="A408" s="2"/>
      <c r="B408" s="2"/>
      <c r="C408" s="2"/>
      <c r="D408" s="2"/>
      <c r="E408" s="2"/>
      <c r="F408" s="5"/>
      <c r="G408" s="5"/>
      <c r="K408" s="12"/>
    </row>
    <row r="409" spans="1:11" x14ac:dyDescent="0.2">
      <c r="A409" s="2"/>
      <c r="B409" s="2"/>
      <c r="C409" s="2"/>
      <c r="D409" s="2"/>
      <c r="E409" s="2"/>
      <c r="F409" s="5"/>
      <c r="G409" s="5"/>
      <c r="K409" s="12"/>
    </row>
    <row r="410" spans="1:11" x14ac:dyDescent="0.2">
      <c r="A410" s="2"/>
      <c r="B410" s="2"/>
      <c r="C410" s="2"/>
      <c r="D410" s="2"/>
      <c r="E410" s="2"/>
      <c r="F410" s="5"/>
      <c r="G410" s="5"/>
      <c r="K410" s="12"/>
    </row>
    <row r="411" spans="1:11" x14ac:dyDescent="0.2">
      <c r="A411" s="2"/>
      <c r="B411" s="2"/>
      <c r="C411" s="2"/>
      <c r="D411" s="2"/>
      <c r="E411" s="2"/>
      <c r="F411" s="5"/>
      <c r="G411" s="5"/>
      <c r="K411" s="12"/>
    </row>
    <row r="412" spans="1:11" x14ac:dyDescent="0.2">
      <c r="A412" s="2"/>
      <c r="B412" s="2"/>
      <c r="C412" s="2"/>
      <c r="D412" s="2"/>
      <c r="E412" s="2"/>
      <c r="F412" s="5"/>
      <c r="G412" s="5"/>
      <c r="K412" s="12"/>
    </row>
    <row r="413" spans="1:11" x14ac:dyDescent="0.2">
      <c r="A413" s="2"/>
      <c r="B413" s="2"/>
      <c r="C413" s="2"/>
      <c r="D413" s="2"/>
      <c r="E413" s="2"/>
      <c r="F413" s="5"/>
      <c r="G413" s="5"/>
      <c r="K413" s="12"/>
    </row>
    <row r="414" spans="1:11" x14ac:dyDescent="0.2">
      <c r="A414" s="2"/>
      <c r="B414" s="2"/>
      <c r="C414" s="2"/>
      <c r="D414" s="2"/>
      <c r="E414" s="2"/>
      <c r="F414" s="5"/>
      <c r="G414" s="5"/>
      <c r="K414" s="12"/>
    </row>
    <row r="415" spans="1:11" x14ac:dyDescent="0.2">
      <c r="A415" s="2"/>
      <c r="B415" s="2"/>
      <c r="C415" s="2"/>
      <c r="D415" s="2"/>
      <c r="E415" s="2"/>
      <c r="F415" s="5"/>
      <c r="G415" s="5"/>
      <c r="K415" s="12"/>
    </row>
    <row r="416" spans="1:11" x14ac:dyDescent="0.2">
      <c r="A416" s="2"/>
      <c r="B416" s="2"/>
      <c r="C416" s="2"/>
      <c r="D416" s="2"/>
      <c r="E416" s="2"/>
      <c r="F416" s="5"/>
      <c r="G416" s="5"/>
      <c r="K416" s="12"/>
    </row>
    <row r="417" spans="1:11" x14ac:dyDescent="0.2">
      <c r="A417" s="2"/>
      <c r="B417" s="2"/>
      <c r="C417" s="2"/>
      <c r="D417" s="2"/>
      <c r="E417" s="2"/>
      <c r="F417" s="5"/>
      <c r="G417" s="5"/>
      <c r="K417" s="12"/>
    </row>
    <row r="418" spans="1:11" x14ac:dyDescent="0.2">
      <c r="A418" s="2"/>
      <c r="B418" s="2"/>
      <c r="C418" s="2"/>
      <c r="D418" s="2"/>
      <c r="E418" s="2"/>
      <c r="F418" s="5"/>
      <c r="G418" s="5"/>
      <c r="K418" s="12"/>
    </row>
    <row r="419" spans="1:11" x14ac:dyDescent="0.2">
      <c r="A419" s="2"/>
      <c r="B419" s="2"/>
      <c r="C419" s="2"/>
      <c r="D419" s="2"/>
      <c r="E419" s="2"/>
      <c r="F419" s="5"/>
      <c r="G419" s="5"/>
      <c r="K419" s="12"/>
    </row>
    <row r="420" spans="1:11" x14ac:dyDescent="0.2">
      <c r="A420" s="2"/>
      <c r="B420" s="2"/>
      <c r="C420" s="2"/>
      <c r="D420" s="2"/>
      <c r="E420" s="2"/>
      <c r="F420" s="5"/>
      <c r="G420" s="5"/>
      <c r="K420" s="12"/>
    </row>
    <row r="421" spans="1:11" x14ac:dyDescent="0.2">
      <c r="A421" s="2"/>
      <c r="B421" s="2"/>
      <c r="C421" s="2"/>
      <c r="D421" s="2"/>
      <c r="E421" s="2"/>
      <c r="F421" s="5"/>
      <c r="G421" s="5"/>
      <c r="K421" s="12"/>
    </row>
    <row r="422" spans="1:11" x14ac:dyDescent="0.2">
      <c r="A422" s="2"/>
      <c r="B422" s="2"/>
      <c r="C422" s="2"/>
      <c r="D422" s="2"/>
      <c r="E422" s="2"/>
      <c r="F422" s="5"/>
      <c r="G422" s="5"/>
      <c r="K422" s="12"/>
    </row>
    <row r="423" spans="1:11" x14ac:dyDescent="0.2">
      <c r="A423" s="2"/>
      <c r="B423" s="2"/>
      <c r="C423" s="2"/>
      <c r="D423" s="2"/>
      <c r="E423" s="2"/>
      <c r="F423" s="5"/>
      <c r="G423" s="5"/>
      <c r="K423" s="12"/>
    </row>
    <row r="424" spans="1:11" x14ac:dyDescent="0.2">
      <c r="A424" s="2"/>
      <c r="B424" s="2"/>
      <c r="C424" s="2"/>
      <c r="D424" s="2"/>
      <c r="E424" s="2"/>
      <c r="F424" s="5"/>
      <c r="G424" s="5"/>
      <c r="K424" s="12"/>
    </row>
    <row r="425" spans="1:11" x14ac:dyDescent="0.2">
      <c r="A425" s="2"/>
      <c r="B425" s="2"/>
      <c r="C425" s="2"/>
      <c r="D425" s="2"/>
      <c r="E425" s="2"/>
      <c r="F425" s="5"/>
      <c r="G425" s="5"/>
      <c r="K425" s="12"/>
    </row>
    <row r="426" spans="1:11" x14ac:dyDescent="0.2">
      <c r="A426" s="2"/>
      <c r="B426" s="2"/>
      <c r="C426" s="2"/>
      <c r="D426" s="2"/>
      <c r="E426" s="2"/>
      <c r="F426" s="5"/>
      <c r="G426" s="5"/>
      <c r="K426" s="12"/>
    </row>
    <row r="427" spans="1:11" x14ac:dyDescent="0.2">
      <c r="A427" s="2"/>
      <c r="B427" s="2"/>
      <c r="C427" s="2"/>
      <c r="D427" s="2"/>
      <c r="E427" s="2"/>
      <c r="F427" s="5"/>
      <c r="G427" s="5"/>
      <c r="K427" s="12"/>
    </row>
    <row r="428" spans="1:11" x14ac:dyDescent="0.2">
      <c r="A428" s="2"/>
      <c r="B428" s="2"/>
      <c r="C428" s="2"/>
      <c r="D428" s="2"/>
      <c r="E428" s="2"/>
      <c r="F428" s="5"/>
      <c r="G428" s="5"/>
      <c r="K428" s="12"/>
    </row>
    <row r="429" spans="1:11" x14ac:dyDescent="0.2">
      <c r="A429" s="2"/>
      <c r="B429" s="2"/>
      <c r="C429" s="2"/>
      <c r="D429" s="2"/>
      <c r="E429" s="2"/>
      <c r="F429" s="5"/>
      <c r="G429" s="5"/>
      <c r="K429" s="12"/>
    </row>
    <row r="430" spans="1:11" x14ac:dyDescent="0.2">
      <c r="A430" s="2"/>
      <c r="B430" s="2"/>
      <c r="C430" s="2"/>
      <c r="D430" s="2"/>
      <c r="E430" s="2"/>
      <c r="F430" s="5"/>
      <c r="G430" s="5"/>
      <c r="K430" s="12"/>
    </row>
    <row r="431" spans="1:11" x14ac:dyDescent="0.2">
      <c r="A431" s="2"/>
      <c r="B431" s="2"/>
      <c r="C431" s="2"/>
      <c r="D431" s="2"/>
      <c r="E431" s="2"/>
      <c r="F431" s="5"/>
      <c r="G431" s="5"/>
      <c r="K431" s="12"/>
    </row>
    <row r="432" spans="1:11" x14ac:dyDescent="0.2">
      <c r="A432" s="2"/>
      <c r="B432" s="2"/>
      <c r="C432" s="2"/>
      <c r="D432" s="2"/>
      <c r="E432" s="2"/>
      <c r="F432" s="5"/>
      <c r="G432" s="5"/>
      <c r="K432" s="12"/>
    </row>
    <row r="433" spans="1:11" x14ac:dyDescent="0.2">
      <c r="A433" s="2"/>
      <c r="B433" s="2"/>
      <c r="C433" s="2"/>
      <c r="D433" s="2"/>
      <c r="E433" s="2"/>
      <c r="F433" s="5"/>
      <c r="G433" s="5"/>
      <c r="K433" s="12"/>
    </row>
    <row r="434" spans="1:11" x14ac:dyDescent="0.2">
      <c r="A434" s="2"/>
      <c r="B434" s="2"/>
      <c r="C434" s="2"/>
      <c r="D434" s="2"/>
      <c r="E434" s="2"/>
      <c r="F434" s="5"/>
      <c r="G434" s="5"/>
      <c r="K434" s="12"/>
    </row>
    <row r="435" spans="1:11" x14ac:dyDescent="0.2">
      <c r="A435" s="2"/>
      <c r="B435" s="2"/>
      <c r="C435" s="2"/>
      <c r="D435" s="2"/>
      <c r="E435" s="2"/>
      <c r="F435" s="5"/>
      <c r="G435" s="5"/>
      <c r="K435" s="12"/>
    </row>
    <row r="436" spans="1:11" x14ac:dyDescent="0.2">
      <c r="A436" s="2"/>
      <c r="B436" s="2"/>
      <c r="C436" s="2"/>
      <c r="D436" s="2"/>
      <c r="E436" s="2"/>
      <c r="F436" s="5"/>
      <c r="G436" s="5"/>
      <c r="K436" s="12"/>
    </row>
    <row r="437" spans="1:11" x14ac:dyDescent="0.2">
      <c r="A437" s="2"/>
      <c r="B437" s="2"/>
      <c r="C437" s="2"/>
      <c r="D437" s="2"/>
      <c r="E437" s="2"/>
      <c r="F437" s="5"/>
      <c r="G437" s="5"/>
      <c r="K437" s="12"/>
    </row>
    <row r="438" spans="1:11" x14ac:dyDescent="0.2">
      <c r="A438" s="2"/>
      <c r="B438" s="2"/>
      <c r="C438" s="2"/>
      <c r="D438" s="2"/>
      <c r="E438" s="2"/>
      <c r="F438" s="5"/>
      <c r="G438" s="5"/>
      <c r="K438" s="12"/>
    </row>
    <row r="439" spans="1:11" x14ac:dyDescent="0.2">
      <c r="A439" s="2"/>
      <c r="B439" s="2"/>
      <c r="C439" s="2"/>
      <c r="D439" s="2"/>
      <c r="E439" s="2"/>
      <c r="F439" s="5"/>
      <c r="G439" s="5"/>
      <c r="K439" s="12"/>
    </row>
    <row r="440" spans="1:11" x14ac:dyDescent="0.2">
      <c r="A440" s="2"/>
      <c r="B440" s="2"/>
      <c r="C440" s="2"/>
      <c r="D440" s="2"/>
      <c r="E440" s="2"/>
      <c r="F440" s="5"/>
      <c r="G440" s="5"/>
      <c r="K440" s="12"/>
    </row>
    <row r="441" spans="1:11" x14ac:dyDescent="0.2">
      <c r="A441" s="2"/>
      <c r="B441" s="2"/>
      <c r="C441" s="2"/>
      <c r="D441" s="2"/>
      <c r="E441" s="2"/>
      <c r="F441" s="5"/>
      <c r="G441" s="5"/>
      <c r="K441" s="12"/>
    </row>
    <row r="442" spans="1:11" x14ac:dyDescent="0.2">
      <c r="A442" s="2"/>
      <c r="B442" s="2"/>
      <c r="C442" s="2"/>
      <c r="D442" s="2"/>
      <c r="E442" s="2"/>
      <c r="F442" s="5"/>
      <c r="G442" s="5"/>
      <c r="K442" s="12"/>
    </row>
    <row r="443" spans="1:11" x14ac:dyDescent="0.2">
      <c r="A443" s="2"/>
      <c r="B443" s="2"/>
      <c r="C443" s="2"/>
      <c r="D443" s="2"/>
      <c r="E443" s="2"/>
      <c r="F443" s="5"/>
      <c r="G443" s="5"/>
      <c r="K443" s="12"/>
    </row>
    <row r="444" spans="1:11" x14ac:dyDescent="0.2">
      <c r="A444" s="2"/>
      <c r="B444" s="2"/>
      <c r="C444" s="2"/>
      <c r="D444" s="2"/>
      <c r="E444" s="2"/>
      <c r="F444" s="5"/>
      <c r="G444" s="5"/>
      <c r="K444" s="12"/>
    </row>
    <row r="445" spans="1:11" x14ac:dyDescent="0.2">
      <c r="A445" s="2"/>
      <c r="B445" s="2"/>
      <c r="C445" s="2"/>
      <c r="D445" s="2"/>
      <c r="E445" s="2"/>
      <c r="F445" s="5"/>
      <c r="G445" s="5"/>
      <c r="K445" s="12"/>
    </row>
    <row r="446" spans="1:11" x14ac:dyDescent="0.2">
      <c r="A446" s="2"/>
      <c r="B446" s="2"/>
      <c r="C446" s="2"/>
      <c r="D446" s="2"/>
      <c r="E446" s="2"/>
      <c r="F446" s="5"/>
      <c r="G446" s="5"/>
      <c r="K446" s="12"/>
    </row>
    <row r="447" spans="1:11" x14ac:dyDescent="0.2">
      <c r="A447" s="2"/>
      <c r="B447" s="2"/>
      <c r="C447" s="2"/>
      <c r="D447" s="2"/>
      <c r="E447" s="2"/>
      <c r="F447" s="5"/>
      <c r="G447" s="5"/>
      <c r="K447" s="12"/>
    </row>
    <row r="448" spans="1:11" x14ac:dyDescent="0.2">
      <c r="A448" s="2"/>
      <c r="B448" s="2"/>
      <c r="C448" s="2"/>
      <c r="D448" s="2"/>
      <c r="E448" s="2"/>
      <c r="F448" s="5"/>
      <c r="G448" s="5"/>
      <c r="K448" s="12"/>
    </row>
    <row r="449" spans="1:11" x14ac:dyDescent="0.2">
      <c r="A449" s="2"/>
      <c r="B449" s="2"/>
      <c r="C449" s="2"/>
      <c r="D449" s="2"/>
      <c r="E449" s="2"/>
      <c r="F449" s="5"/>
      <c r="G449" s="5"/>
      <c r="K449" s="12"/>
    </row>
    <row r="450" spans="1:11" x14ac:dyDescent="0.2">
      <c r="A450" s="2"/>
      <c r="B450" s="2"/>
      <c r="C450" s="2"/>
      <c r="D450" s="2"/>
      <c r="E450" s="2"/>
      <c r="F450" s="5"/>
      <c r="G450" s="5"/>
      <c r="K450" s="12"/>
    </row>
    <row r="451" spans="1:11" x14ac:dyDescent="0.2">
      <c r="A451" s="2"/>
      <c r="B451" s="2"/>
      <c r="C451" s="2"/>
      <c r="D451" s="2"/>
      <c r="E451" s="2"/>
      <c r="F451" s="5"/>
      <c r="G451" s="5"/>
      <c r="K451" s="12"/>
    </row>
    <row r="452" spans="1:11" x14ac:dyDescent="0.2">
      <c r="A452" s="2"/>
      <c r="B452" s="2"/>
      <c r="C452" s="2"/>
      <c r="D452" s="2"/>
      <c r="E452" s="2"/>
      <c r="F452" s="5"/>
      <c r="G452" s="5"/>
      <c r="K452" s="12"/>
    </row>
    <row r="453" spans="1:11" x14ac:dyDescent="0.2">
      <c r="A453" s="2"/>
      <c r="B453" s="2"/>
      <c r="C453" s="2"/>
      <c r="D453" s="2"/>
      <c r="E453" s="2"/>
      <c r="F453" s="5"/>
      <c r="G453" s="5"/>
      <c r="K453" s="12"/>
    </row>
    <row r="454" spans="1:11" x14ac:dyDescent="0.2">
      <c r="A454" s="2"/>
      <c r="B454" s="2"/>
      <c r="C454" s="2"/>
      <c r="D454" s="2"/>
      <c r="E454" s="2"/>
      <c r="F454" s="5"/>
      <c r="G454" s="5"/>
      <c r="K454" s="12"/>
    </row>
    <row r="455" spans="1:11" x14ac:dyDescent="0.2">
      <c r="A455" s="2"/>
      <c r="B455" s="2"/>
      <c r="C455" s="2"/>
      <c r="D455" s="2"/>
      <c r="E455" s="2"/>
      <c r="F455" s="5"/>
      <c r="G455" s="5"/>
      <c r="K455" s="12"/>
    </row>
    <row r="456" spans="1:11" x14ac:dyDescent="0.2">
      <c r="A456" s="2"/>
      <c r="B456" s="2"/>
      <c r="C456" s="2"/>
      <c r="D456" s="2"/>
      <c r="E456" s="2"/>
      <c r="F456" s="5"/>
      <c r="G456" s="5"/>
      <c r="K456" s="12"/>
    </row>
    <row r="457" spans="1:11" x14ac:dyDescent="0.2">
      <c r="A457" s="2"/>
      <c r="B457" s="2"/>
      <c r="C457" s="2"/>
      <c r="D457" s="2"/>
      <c r="E457" s="2"/>
      <c r="F457" s="5"/>
      <c r="G457" s="5"/>
      <c r="K457" s="12"/>
    </row>
    <row r="458" spans="1:11" x14ac:dyDescent="0.2">
      <c r="A458" s="2"/>
      <c r="B458" s="2"/>
      <c r="C458" s="2"/>
      <c r="D458" s="2"/>
      <c r="E458" s="2"/>
      <c r="F458" s="5"/>
      <c r="G458" s="5"/>
      <c r="K458" s="12"/>
    </row>
    <row r="459" spans="1:11" x14ac:dyDescent="0.2">
      <c r="A459" s="2"/>
      <c r="B459" s="2"/>
      <c r="C459" s="2"/>
      <c r="D459" s="2"/>
      <c r="E459" s="2"/>
      <c r="F459" s="5"/>
      <c r="G459" s="5"/>
      <c r="K459" s="12"/>
    </row>
    <row r="460" spans="1:11" x14ac:dyDescent="0.2">
      <c r="A460" s="2"/>
      <c r="B460" s="2"/>
      <c r="C460" s="2"/>
      <c r="D460" s="2"/>
      <c r="E460" s="2"/>
      <c r="F460" s="5"/>
      <c r="G460" s="5"/>
      <c r="K460" s="12"/>
    </row>
    <row r="461" spans="1:11" x14ac:dyDescent="0.2">
      <c r="A461" s="2"/>
      <c r="B461" s="2"/>
      <c r="C461" s="2"/>
      <c r="D461" s="2"/>
      <c r="E461" s="2"/>
      <c r="F461" s="5"/>
      <c r="G461" s="5"/>
      <c r="K461" s="12"/>
    </row>
    <row r="462" spans="1:11" x14ac:dyDescent="0.2">
      <c r="A462" s="2"/>
      <c r="B462" s="2"/>
      <c r="C462" s="2"/>
      <c r="D462" s="2"/>
      <c r="E462" s="2"/>
      <c r="F462" s="5"/>
      <c r="G462" s="5"/>
      <c r="K462" s="12"/>
    </row>
    <row r="463" spans="1:11" x14ac:dyDescent="0.2">
      <c r="A463" s="2"/>
      <c r="B463" s="2"/>
      <c r="C463" s="2"/>
      <c r="D463" s="2"/>
      <c r="E463" s="2"/>
      <c r="F463" s="5"/>
      <c r="G463" s="5"/>
      <c r="K463" s="12"/>
    </row>
    <row r="464" spans="1:11" x14ac:dyDescent="0.2">
      <c r="A464" s="2"/>
      <c r="B464" s="2"/>
      <c r="C464" s="2"/>
      <c r="D464" s="2"/>
      <c r="E464" s="2"/>
      <c r="F464" s="5"/>
      <c r="G464" s="5"/>
      <c r="K464" s="12"/>
    </row>
    <row r="465" spans="1:11" x14ac:dyDescent="0.2">
      <c r="A465" s="2"/>
      <c r="B465" s="2"/>
      <c r="C465" s="2"/>
      <c r="D465" s="2"/>
      <c r="E465" s="2"/>
      <c r="F465" s="5"/>
      <c r="G465" s="5"/>
      <c r="K465" s="12"/>
    </row>
    <row r="466" spans="1:11" x14ac:dyDescent="0.2">
      <c r="A466" s="2"/>
      <c r="B466" s="2"/>
      <c r="C466" s="2"/>
      <c r="D466" s="2"/>
      <c r="E466" s="2"/>
      <c r="F466" s="5"/>
      <c r="G466" s="5"/>
      <c r="K466" s="12"/>
    </row>
    <row r="467" spans="1:11" x14ac:dyDescent="0.2">
      <c r="A467" s="2"/>
      <c r="B467" s="2"/>
      <c r="C467" s="2"/>
      <c r="D467" s="2"/>
      <c r="E467" s="2"/>
      <c r="F467" s="5"/>
      <c r="G467" s="5"/>
      <c r="K467" s="12"/>
    </row>
    <row r="468" spans="1:11" x14ac:dyDescent="0.2">
      <c r="A468" s="2"/>
      <c r="B468" s="2"/>
      <c r="C468" s="2"/>
      <c r="D468" s="2"/>
      <c r="E468" s="2"/>
      <c r="F468" s="5"/>
      <c r="G468" s="5"/>
      <c r="K468" s="12"/>
    </row>
    <row r="469" spans="1:11" x14ac:dyDescent="0.2">
      <c r="A469" s="2"/>
      <c r="B469" s="2"/>
      <c r="C469" s="2"/>
      <c r="D469" s="2"/>
      <c r="E469" s="2"/>
      <c r="F469" s="5"/>
      <c r="G469" s="5"/>
      <c r="K469" s="12"/>
    </row>
    <row r="470" spans="1:11" x14ac:dyDescent="0.2">
      <c r="A470" s="2"/>
      <c r="B470" s="2"/>
      <c r="C470" s="2"/>
      <c r="D470" s="2"/>
      <c r="E470" s="2"/>
      <c r="F470" s="5"/>
      <c r="G470" s="5"/>
      <c r="K470" s="12"/>
    </row>
    <row r="471" spans="1:11" x14ac:dyDescent="0.2">
      <c r="A471" s="2"/>
      <c r="B471" s="2"/>
      <c r="C471" s="2"/>
      <c r="D471" s="2"/>
      <c r="E471" s="2"/>
      <c r="F471" s="5"/>
      <c r="G471" s="5"/>
      <c r="K471" s="12"/>
    </row>
    <row r="472" spans="1:11" x14ac:dyDescent="0.2">
      <c r="A472" s="2"/>
      <c r="B472" s="2"/>
      <c r="C472" s="2"/>
      <c r="D472" s="2"/>
      <c r="E472" s="2"/>
      <c r="F472" s="5"/>
      <c r="G472" s="5"/>
      <c r="K472" s="12"/>
    </row>
    <row r="473" spans="1:11" x14ac:dyDescent="0.2">
      <c r="A473" s="2"/>
      <c r="B473" s="2"/>
      <c r="C473" s="2"/>
      <c r="D473" s="2"/>
      <c r="E473" s="2"/>
      <c r="F473" s="5"/>
      <c r="G473" s="5"/>
      <c r="K473" s="12"/>
    </row>
    <row r="474" spans="1:11" x14ac:dyDescent="0.2">
      <c r="A474" s="2"/>
      <c r="B474" s="2"/>
      <c r="C474" s="2"/>
      <c r="D474" s="2"/>
      <c r="E474" s="2"/>
      <c r="F474" s="5"/>
      <c r="G474" s="5"/>
      <c r="K474" s="12"/>
    </row>
    <row r="475" spans="1:11" x14ac:dyDescent="0.2">
      <c r="A475" s="2"/>
      <c r="B475" s="2"/>
      <c r="C475" s="2"/>
      <c r="D475" s="2"/>
      <c r="E475" s="2"/>
      <c r="F475" s="5"/>
      <c r="G475" s="5"/>
      <c r="K475" s="12"/>
    </row>
    <row r="476" spans="1:11" x14ac:dyDescent="0.2">
      <c r="A476" s="2"/>
      <c r="B476" s="2"/>
      <c r="C476" s="2"/>
      <c r="D476" s="2"/>
      <c r="E476" s="2"/>
      <c r="F476" s="5"/>
      <c r="G476" s="5"/>
      <c r="K476" s="12"/>
    </row>
    <row r="477" spans="1:11" x14ac:dyDescent="0.2">
      <c r="A477" s="2"/>
      <c r="B477" s="2"/>
      <c r="C477" s="2"/>
      <c r="D477" s="2"/>
      <c r="E477" s="2"/>
      <c r="F477" s="5"/>
      <c r="G477" s="5"/>
      <c r="K477" s="12"/>
    </row>
    <row r="478" spans="1:11" x14ac:dyDescent="0.2">
      <c r="A478" s="2"/>
      <c r="B478" s="2"/>
      <c r="C478" s="2"/>
      <c r="D478" s="2"/>
      <c r="E478" s="2"/>
      <c r="F478" s="5"/>
      <c r="G478" s="5"/>
      <c r="K478" s="12"/>
    </row>
    <row r="479" spans="1:11" x14ac:dyDescent="0.2">
      <c r="A479" s="2"/>
      <c r="B479" s="2"/>
      <c r="C479" s="2"/>
      <c r="D479" s="2"/>
      <c r="E479" s="2"/>
      <c r="F479" s="5"/>
      <c r="G479" s="5"/>
      <c r="K479" s="12"/>
    </row>
    <row r="480" spans="1:11" x14ac:dyDescent="0.2">
      <c r="A480" s="2"/>
      <c r="B480" s="2"/>
      <c r="C480" s="2"/>
      <c r="D480" s="2"/>
      <c r="E480" s="2"/>
      <c r="F480" s="5"/>
      <c r="G480" s="5"/>
      <c r="K480" s="12"/>
    </row>
    <row r="481" spans="1:11" x14ac:dyDescent="0.2">
      <c r="A481" s="2"/>
      <c r="B481" s="2"/>
      <c r="C481" s="2"/>
      <c r="D481" s="2"/>
      <c r="E481" s="2"/>
      <c r="F481" s="5"/>
      <c r="G481" s="5"/>
      <c r="K481" s="12"/>
    </row>
    <row r="482" spans="1:11" x14ac:dyDescent="0.2">
      <c r="A482" s="2"/>
      <c r="B482" s="2"/>
      <c r="C482" s="2"/>
      <c r="D482" s="2"/>
      <c r="E482" s="2"/>
      <c r="F482" s="5"/>
      <c r="G482" s="5"/>
      <c r="K482" s="12"/>
    </row>
    <row r="483" spans="1:11" x14ac:dyDescent="0.2">
      <c r="A483" s="2"/>
      <c r="B483" s="2"/>
      <c r="C483" s="2"/>
      <c r="D483" s="2"/>
      <c r="E483" s="2"/>
      <c r="F483" s="5"/>
      <c r="G483" s="5"/>
      <c r="K483" s="12"/>
    </row>
    <row r="484" spans="1:11" x14ac:dyDescent="0.2">
      <c r="A484" s="2"/>
      <c r="B484" s="2"/>
      <c r="C484" s="2"/>
      <c r="D484" s="2"/>
      <c r="E484" s="2"/>
      <c r="F484" s="5"/>
      <c r="G484" s="5"/>
      <c r="K484" s="12"/>
    </row>
    <row r="485" spans="1:11" x14ac:dyDescent="0.2">
      <c r="A485" s="2"/>
      <c r="B485" s="2"/>
      <c r="C485" s="2"/>
      <c r="D485" s="2"/>
      <c r="E485" s="2"/>
      <c r="F485" s="5"/>
      <c r="G485" s="5"/>
      <c r="K485" s="12"/>
    </row>
    <row r="486" spans="1:11" x14ac:dyDescent="0.2">
      <c r="A486" s="2"/>
      <c r="B486" s="2"/>
      <c r="C486" s="2"/>
      <c r="D486" s="2"/>
      <c r="E486" s="2"/>
      <c r="F486" s="5"/>
      <c r="G486" s="5"/>
      <c r="K486" s="12"/>
    </row>
    <row r="487" spans="1:11" x14ac:dyDescent="0.2">
      <c r="A487" s="2"/>
      <c r="B487" s="2"/>
      <c r="C487" s="2"/>
      <c r="D487" s="2"/>
      <c r="E487" s="2"/>
      <c r="F487" s="5"/>
      <c r="G487" s="5"/>
      <c r="K487" s="12"/>
    </row>
    <row r="488" spans="1:11" x14ac:dyDescent="0.2">
      <c r="A488" s="2"/>
      <c r="B488" s="2"/>
      <c r="C488" s="2"/>
      <c r="D488" s="2"/>
      <c r="E488" s="2"/>
      <c r="F488" s="5"/>
      <c r="G488" s="5"/>
      <c r="K488" s="12"/>
    </row>
    <row r="489" spans="1:11" x14ac:dyDescent="0.2">
      <c r="A489" s="2"/>
      <c r="B489" s="2"/>
      <c r="C489" s="2"/>
      <c r="D489" s="2"/>
      <c r="E489" s="2"/>
      <c r="F489" s="5"/>
      <c r="G489" s="5"/>
      <c r="K489" s="12"/>
    </row>
    <row r="490" spans="1:11" x14ac:dyDescent="0.2">
      <c r="A490" s="2"/>
      <c r="B490" s="2"/>
      <c r="C490" s="2"/>
      <c r="D490" s="2"/>
      <c r="E490" s="2"/>
      <c r="F490" s="5"/>
      <c r="G490" s="5"/>
      <c r="K490" s="12"/>
    </row>
    <row r="491" spans="1:11" x14ac:dyDescent="0.2">
      <c r="A491" s="2"/>
      <c r="B491" s="2"/>
      <c r="C491" s="2"/>
      <c r="D491" s="2"/>
      <c r="E491" s="2"/>
      <c r="F491" s="5"/>
      <c r="G491" s="5"/>
      <c r="K491" s="12"/>
    </row>
    <row r="492" spans="1:11" x14ac:dyDescent="0.2">
      <c r="A492" s="2"/>
      <c r="B492" s="2"/>
      <c r="C492" s="2"/>
      <c r="D492" s="2"/>
      <c r="E492" s="2"/>
      <c r="F492" s="5"/>
      <c r="G492" s="5"/>
      <c r="K492" s="12"/>
    </row>
    <row r="493" spans="1:11" x14ac:dyDescent="0.2">
      <c r="A493" s="2"/>
      <c r="B493" s="2"/>
      <c r="C493" s="2"/>
      <c r="D493" s="2"/>
      <c r="E493" s="2"/>
      <c r="F493" s="5"/>
      <c r="G493" s="5"/>
      <c r="K493" s="12"/>
    </row>
    <row r="494" spans="1:11" x14ac:dyDescent="0.2">
      <c r="A494" s="2"/>
      <c r="B494" s="2"/>
      <c r="C494" s="2"/>
      <c r="D494" s="2"/>
      <c r="E494" s="2"/>
      <c r="F494" s="5"/>
      <c r="G494" s="5"/>
      <c r="K494" s="12"/>
    </row>
    <row r="495" spans="1:11" x14ac:dyDescent="0.2">
      <c r="A495" s="2"/>
      <c r="B495" s="2"/>
      <c r="C495" s="2"/>
      <c r="D495" s="2"/>
      <c r="E495" s="2"/>
      <c r="F495" s="5"/>
      <c r="G495" s="5"/>
      <c r="K495" s="12"/>
    </row>
    <row r="496" spans="1:11" x14ac:dyDescent="0.2">
      <c r="A496" s="2"/>
      <c r="B496" s="2"/>
      <c r="C496" s="2"/>
      <c r="D496" s="2"/>
      <c r="E496" s="2"/>
      <c r="F496" s="5"/>
      <c r="G496" s="5"/>
      <c r="K496" s="12"/>
    </row>
    <row r="497" spans="1:11" x14ac:dyDescent="0.2">
      <c r="A497" s="2"/>
      <c r="B497" s="2"/>
      <c r="C497" s="2"/>
      <c r="D497" s="2"/>
      <c r="E497" s="2"/>
      <c r="F497" s="5"/>
      <c r="G497" s="5"/>
      <c r="K497" s="12"/>
    </row>
    <row r="498" spans="1:11" x14ac:dyDescent="0.2">
      <c r="A498" s="2"/>
      <c r="B498" s="2"/>
      <c r="C498" s="2"/>
      <c r="D498" s="2"/>
      <c r="E498" s="2"/>
      <c r="F498" s="5"/>
      <c r="G498" s="5"/>
      <c r="K498" s="12"/>
    </row>
    <row r="499" spans="1:11" x14ac:dyDescent="0.2">
      <c r="A499" s="2"/>
      <c r="B499" s="2"/>
      <c r="C499" s="2"/>
      <c r="D499" s="2"/>
      <c r="E499" s="2"/>
      <c r="F499" s="5"/>
      <c r="G499" s="5"/>
      <c r="K499" s="12"/>
    </row>
    <row r="500" spans="1:11" x14ac:dyDescent="0.2">
      <c r="A500" s="2"/>
      <c r="B500" s="2"/>
      <c r="C500" s="2"/>
      <c r="D500" s="2"/>
      <c r="E500" s="2"/>
      <c r="F500" s="5"/>
      <c r="G500" s="5"/>
      <c r="K500" s="12"/>
    </row>
    <row r="501" spans="1:11" x14ac:dyDescent="0.2">
      <c r="A501" s="2"/>
      <c r="B501" s="2"/>
      <c r="C501" s="2"/>
      <c r="D501" s="2"/>
      <c r="E501" s="2"/>
      <c r="F501" s="5"/>
      <c r="G501" s="5"/>
      <c r="K501" s="12"/>
    </row>
    <row r="502" spans="1:11" x14ac:dyDescent="0.2">
      <c r="A502" s="2"/>
      <c r="B502" s="2"/>
      <c r="C502" s="2"/>
      <c r="D502" s="2"/>
      <c r="E502" s="2"/>
      <c r="F502" s="5"/>
      <c r="G502" s="5"/>
      <c r="K502" s="12"/>
    </row>
    <row r="503" spans="1:11" x14ac:dyDescent="0.2">
      <c r="A503" s="2"/>
      <c r="B503" s="2"/>
      <c r="C503" s="2"/>
      <c r="D503" s="2"/>
      <c r="E503" s="2"/>
      <c r="F503" s="5"/>
      <c r="G503" s="5"/>
      <c r="K503" s="12"/>
    </row>
    <row r="504" spans="1:11" x14ac:dyDescent="0.2">
      <c r="A504" s="2"/>
      <c r="B504" s="2"/>
      <c r="C504" s="2"/>
      <c r="D504" s="2"/>
      <c r="E504" s="2"/>
      <c r="F504" s="5"/>
      <c r="G504" s="5"/>
      <c r="K504" s="12"/>
    </row>
    <row r="505" spans="1:11" x14ac:dyDescent="0.2">
      <c r="A505" s="2"/>
      <c r="B505" s="2"/>
      <c r="C505" s="2"/>
      <c r="D505" s="2"/>
      <c r="E505" s="2"/>
      <c r="F505" s="5"/>
      <c r="G505" s="5"/>
      <c r="K505" s="12"/>
    </row>
    <row r="506" spans="1:11" x14ac:dyDescent="0.2">
      <c r="A506" s="2"/>
      <c r="B506" s="2"/>
      <c r="C506" s="2"/>
      <c r="D506" s="2"/>
      <c r="E506" s="2"/>
      <c r="F506" s="5"/>
      <c r="G506" s="5"/>
      <c r="K506" s="12"/>
    </row>
    <row r="507" spans="1:11" x14ac:dyDescent="0.2">
      <c r="A507" s="2"/>
      <c r="B507" s="2"/>
      <c r="C507" s="2"/>
      <c r="D507" s="2"/>
      <c r="E507" s="2"/>
      <c r="F507" s="5"/>
      <c r="G507" s="5"/>
      <c r="K507" s="12"/>
    </row>
    <row r="508" spans="1:11" x14ac:dyDescent="0.2">
      <c r="A508" s="2"/>
      <c r="B508" s="2"/>
      <c r="C508" s="2"/>
      <c r="D508" s="2"/>
      <c r="E508" s="2"/>
      <c r="F508" s="5"/>
      <c r="G508" s="5"/>
      <c r="K508" s="12"/>
    </row>
    <row r="509" spans="1:11" x14ac:dyDescent="0.2">
      <c r="A509" s="2"/>
      <c r="B509" s="2"/>
      <c r="C509" s="2"/>
      <c r="D509" s="2"/>
      <c r="E509" s="2"/>
      <c r="F509" s="5"/>
      <c r="G509" s="5"/>
      <c r="K509" s="12"/>
    </row>
    <row r="510" spans="1:11" x14ac:dyDescent="0.2">
      <c r="A510" s="2"/>
      <c r="B510" s="2"/>
      <c r="C510" s="2"/>
      <c r="D510" s="2"/>
      <c r="E510" s="2"/>
      <c r="F510" s="5"/>
      <c r="G510" s="5"/>
      <c r="K510" s="12"/>
    </row>
    <row r="511" spans="1:11" x14ac:dyDescent="0.2">
      <c r="A511" s="2"/>
      <c r="B511" s="2"/>
      <c r="C511" s="2"/>
      <c r="D511" s="2"/>
      <c r="E511" s="2"/>
      <c r="F511" s="5"/>
      <c r="G511" s="5"/>
      <c r="K511" s="12"/>
    </row>
    <row r="512" spans="1:11" x14ac:dyDescent="0.2">
      <c r="A512" s="2"/>
      <c r="B512" s="2"/>
      <c r="C512" s="2"/>
      <c r="D512" s="2"/>
      <c r="E512" s="2"/>
      <c r="F512" s="5"/>
      <c r="G512" s="5"/>
      <c r="K512" s="12"/>
    </row>
    <row r="513" spans="1:11" x14ac:dyDescent="0.2">
      <c r="A513" s="2"/>
      <c r="B513" s="2"/>
      <c r="C513" s="2"/>
      <c r="D513" s="2"/>
      <c r="E513" s="2"/>
      <c r="F513" s="5"/>
      <c r="G513" s="5"/>
      <c r="K513" s="12"/>
    </row>
    <row r="514" spans="1:11" x14ac:dyDescent="0.2">
      <c r="A514" s="2"/>
      <c r="B514" s="2"/>
      <c r="C514" s="2"/>
      <c r="D514" s="2"/>
      <c r="E514" s="2"/>
      <c r="F514" s="5"/>
      <c r="G514" s="5"/>
      <c r="K514" s="12"/>
    </row>
    <row r="515" spans="1:11" x14ac:dyDescent="0.2">
      <c r="A515" s="2"/>
      <c r="B515" s="2"/>
      <c r="C515" s="2"/>
      <c r="D515" s="2"/>
      <c r="E515" s="2"/>
      <c r="F515" s="5"/>
      <c r="G515" s="5"/>
      <c r="K515" s="12"/>
    </row>
    <row r="516" spans="1:11" x14ac:dyDescent="0.2">
      <c r="A516" s="2"/>
      <c r="B516" s="2"/>
      <c r="C516" s="2"/>
      <c r="D516" s="2"/>
      <c r="E516" s="2"/>
      <c r="F516" s="5"/>
      <c r="G516" s="5"/>
      <c r="K516" s="12"/>
    </row>
    <row r="517" spans="1:11" x14ac:dyDescent="0.2">
      <c r="A517" s="2"/>
      <c r="B517" s="2"/>
      <c r="C517" s="2"/>
      <c r="D517" s="2"/>
      <c r="E517" s="2"/>
      <c r="F517" s="5"/>
      <c r="G517" s="5"/>
      <c r="K517" s="12"/>
    </row>
    <row r="518" spans="1:11" x14ac:dyDescent="0.2">
      <c r="A518" s="2"/>
      <c r="B518" s="2"/>
      <c r="C518" s="2"/>
      <c r="D518" s="2"/>
      <c r="E518" s="2"/>
      <c r="F518" s="5"/>
      <c r="G518" s="5"/>
      <c r="K518" s="12"/>
    </row>
    <row r="519" spans="1:11" x14ac:dyDescent="0.2">
      <c r="A519" s="2"/>
      <c r="B519" s="2"/>
      <c r="C519" s="2"/>
      <c r="D519" s="2"/>
      <c r="E519" s="2"/>
      <c r="F519" s="5"/>
      <c r="G519" s="5"/>
      <c r="K519" s="12"/>
    </row>
    <row r="520" spans="1:11" x14ac:dyDescent="0.2">
      <c r="A520" s="2"/>
      <c r="B520" s="2"/>
      <c r="C520" s="2"/>
      <c r="D520" s="2"/>
      <c r="E520" s="2"/>
      <c r="F520" s="5"/>
      <c r="G520" s="5"/>
      <c r="K520" s="12"/>
    </row>
    <row r="521" spans="1:11" x14ac:dyDescent="0.2">
      <c r="A521" s="2"/>
      <c r="B521" s="2"/>
      <c r="C521" s="2"/>
      <c r="D521" s="2"/>
      <c r="E521" s="2"/>
      <c r="F521" s="5"/>
      <c r="G521" s="5"/>
      <c r="K521" s="12"/>
    </row>
    <row r="522" spans="1:11" x14ac:dyDescent="0.2">
      <c r="A522" s="2"/>
      <c r="B522" s="2"/>
      <c r="C522" s="2"/>
      <c r="D522" s="2"/>
      <c r="E522" s="2"/>
      <c r="F522" s="5"/>
      <c r="G522" s="5"/>
      <c r="K522" s="12"/>
    </row>
    <row r="523" spans="1:11" x14ac:dyDescent="0.2">
      <c r="A523" s="2"/>
      <c r="B523" s="2"/>
      <c r="C523" s="2"/>
      <c r="D523" s="2"/>
      <c r="E523" s="2"/>
      <c r="F523" s="5"/>
      <c r="G523" s="5"/>
      <c r="K523" s="12"/>
    </row>
    <row r="524" spans="1:11" x14ac:dyDescent="0.2">
      <c r="A524" s="2"/>
      <c r="B524" s="2"/>
      <c r="C524" s="2"/>
      <c r="D524" s="2"/>
      <c r="E524" s="2"/>
      <c r="F524" s="5"/>
      <c r="G524" s="5"/>
      <c r="K524" s="12"/>
    </row>
    <row r="525" spans="1:11" x14ac:dyDescent="0.2">
      <c r="A525" s="2"/>
      <c r="B525" s="2"/>
      <c r="C525" s="2"/>
      <c r="D525" s="2"/>
      <c r="E525" s="2"/>
      <c r="F525" s="5"/>
      <c r="G525" s="5"/>
      <c r="K525" s="12"/>
    </row>
    <row r="526" spans="1:11" x14ac:dyDescent="0.2">
      <c r="A526" s="2"/>
      <c r="B526" s="2"/>
      <c r="C526" s="2"/>
      <c r="D526" s="2"/>
      <c r="E526" s="2"/>
      <c r="F526" s="5"/>
      <c r="G526" s="5"/>
      <c r="K526" s="12"/>
    </row>
    <row r="527" spans="1:11" x14ac:dyDescent="0.2">
      <c r="A527" s="2"/>
      <c r="B527" s="2"/>
      <c r="C527" s="2"/>
      <c r="D527" s="2"/>
      <c r="E527" s="2"/>
      <c r="F527" s="5"/>
      <c r="G527" s="5"/>
      <c r="K527" s="12"/>
    </row>
    <row r="528" spans="1:11" x14ac:dyDescent="0.2">
      <c r="A528" s="2"/>
      <c r="B528" s="2"/>
      <c r="C528" s="2"/>
      <c r="D528" s="2"/>
      <c r="E528" s="2"/>
      <c r="F528" s="5"/>
      <c r="G528" s="5"/>
      <c r="K528" s="12"/>
    </row>
    <row r="529" spans="1:11" x14ac:dyDescent="0.2">
      <c r="A529" s="2"/>
      <c r="B529" s="2"/>
      <c r="C529" s="2"/>
      <c r="D529" s="2"/>
      <c r="E529" s="2"/>
      <c r="F529" s="5"/>
      <c r="G529" s="5"/>
      <c r="K529" s="12"/>
    </row>
    <row r="530" spans="1:11" x14ac:dyDescent="0.2">
      <c r="A530" s="2"/>
      <c r="B530" s="2"/>
      <c r="C530" s="2"/>
      <c r="D530" s="2"/>
      <c r="E530" s="2"/>
      <c r="F530" s="5"/>
      <c r="G530" s="5"/>
      <c r="K530" s="12"/>
    </row>
    <row r="531" spans="1:11" x14ac:dyDescent="0.2">
      <c r="A531" s="2"/>
      <c r="B531" s="2"/>
      <c r="C531" s="2"/>
      <c r="D531" s="2"/>
      <c r="E531" s="2"/>
      <c r="F531" s="5"/>
      <c r="G531" s="5"/>
      <c r="K531" s="12"/>
    </row>
    <row r="532" spans="1:11" x14ac:dyDescent="0.2">
      <c r="A532" s="2"/>
      <c r="B532" s="2"/>
      <c r="C532" s="2"/>
      <c r="D532" s="2"/>
      <c r="E532" s="2"/>
      <c r="F532" s="5"/>
      <c r="G532" s="5"/>
      <c r="K532" s="12"/>
    </row>
    <row r="533" spans="1:11" x14ac:dyDescent="0.2">
      <c r="A533" s="2"/>
      <c r="B533" s="2"/>
      <c r="C533" s="2"/>
      <c r="D533" s="2"/>
      <c r="E533" s="2"/>
      <c r="F533" s="5"/>
      <c r="G533" s="5"/>
      <c r="K533" s="12"/>
    </row>
    <row r="534" spans="1:11" x14ac:dyDescent="0.2">
      <c r="A534" s="2"/>
      <c r="B534" s="2"/>
      <c r="C534" s="2"/>
      <c r="D534" s="2"/>
      <c r="E534" s="2"/>
      <c r="F534" s="5"/>
      <c r="G534" s="5"/>
      <c r="K534" s="12"/>
    </row>
    <row r="535" spans="1:11" x14ac:dyDescent="0.2">
      <c r="A535" s="2"/>
      <c r="B535" s="2"/>
      <c r="C535" s="2"/>
      <c r="D535" s="2"/>
      <c r="E535" s="2"/>
      <c r="F535" s="5"/>
      <c r="G535" s="5"/>
      <c r="K535" s="12"/>
    </row>
    <row r="536" spans="1:11" x14ac:dyDescent="0.2">
      <c r="A536" s="2"/>
      <c r="B536" s="2"/>
      <c r="C536" s="2"/>
      <c r="D536" s="2"/>
      <c r="E536" s="2"/>
      <c r="F536" s="5"/>
      <c r="G536" s="5"/>
      <c r="K536" s="12"/>
    </row>
    <row r="537" spans="1:11" x14ac:dyDescent="0.2">
      <c r="A537" s="2"/>
      <c r="B537" s="2"/>
      <c r="C537" s="2"/>
      <c r="D537" s="2"/>
      <c r="E537" s="2"/>
      <c r="F537" s="5"/>
      <c r="G537" s="5"/>
      <c r="K537" s="12"/>
    </row>
    <row r="538" spans="1:11" x14ac:dyDescent="0.2">
      <c r="A538" s="2"/>
      <c r="B538" s="2"/>
      <c r="C538" s="2"/>
      <c r="D538" s="2"/>
      <c r="E538" s="2"/>
      <c r="F538" s="5"/>
      <c r="G538" s="5"/>
      <c r="K538" s="12"/>
    </row>
    <row r="539" spans="1:11" x14ac:dyDescent="0.2">
      <c r="A539" s="2"/>
      <c r="B539" s="2"/>
      <c r="C539" s="2"/>
      <c r="D539" s="2"/>
      <c r="E539" s="2"/>
      <c r="F539" s="5"/>
      <c r="G539" s="5"/>
      <c r="K539" s="12"/>
    </row>
    <row r="540" spans="1:11" x14ac:dyDescent="0.2">
      <c r="A540" s="2"/>
      <c r="B540" s="2"/>
      <c r="C540" s="2"/>
      <c r="D540" s="2"/>
      <c r="E540" s="2"/>
      <c r="F540" s="5"/>
      <c r="G540" s="5"/>
      <c r="K540" s="12"/>
    </row>
    <row r="541" spans="1:11" x14ac:dyDescent="0.2">
      <c r="A541" s="2"/>
      <c r="B541" s="2"/>
      <c r="C541" s="2"/>
      <c r="D541" s="2"/>
      <c r="E541" s="2"/>
      <c r="F541" s="5"/>
      <c r="G541" s="5"/>
      <c r="K541" s="12"/>
    </row>
    <row r="542" spans="1:11" x14ac:dyDescent="0.2">
      <c r="A542" s="2"/>
      <c r="B542" s="2"/>
      <c r="C542" s="2"/>
      <c r="D542" s="2"/>
      <c r="E542" s="2"/>
      <c r="F542" s="5"/>
      <c r="G542" s="5"/>
      <c r="K542" s="12"/>
    </row>
    <row r="543" spans="1:11" x14ac:dyDescent="0.2">
      <c r="A543" s="2"/>
      <c r="B543" s="2"/>
      <c r="C543" s="2"/>
      <c r="D543" s="2"/>
      <c r="E543" s="2"/>
      <c r="F543" s="5"/>
      <c r="G543" s="5"/>
      <c r="K543" s="12"/>
    </row>
    <row r="544" spans="1:11" x14ac:dyDescent="0.2">
      <c r="A544" s="2"/>
      <c r="B544" s="2"/>
      <c r="C544" s="2"/>
      <c r="D544" s="2"/>
      <c r="E544" s="2"/>
      <c r="F544" s="5"/>
      <c r="G544" s="5"/>
      <c r="K544" s="12"/>
    </row>
    <row r="545" spans="1:11" x14ac:dyDescent="0.2">
      <c r="A545" s="2"/>
      <c r="B545" s="2"/>
      <c r="C545" s="2"/>
      <c r="D545" s="2"/>
      <c r="E545" s="2"/>
      <c r="F545" s="5"/>
      <c r="G545" s="5"/>
      <c r="K545" s="12"/>
    </row>
    <row r="546" spans="1:11" x14ac:dyDescent="0.2">
      <c r="A546" s="2"/>
      <c r="B546" s="2"/>
      <c r="C546" s="2"/>
      <c r="D546" s="2"/>
      <c r="E546" s="2"/>
      <c r="F546" s="5"/>
      <c r="G546" s="5"/>
      <c r="K546" s="12"/>
    </row>
    <row r="547" spans="1:11" x14ac:dyDescent="0.2">
      <c r="A547" s="2"/>
      <c r="B547" s="2"/>
      <c r="C547" s="2"/>
      <c r="D547" s="2"/>
      <c r="E547" s="2"/>
      <c r="F547" s="5"/>
      <c r="G547" s="5"/>
      <c r="K547" s="12"/>
    </row>
    <row r="548" spans="1:11" x14ac:dyDescent="0.2">
      <c r="A548" s="2"/>
      <c r="B548" s="2"/>
      <c r="C548" s="2"/>
      <c r="D548" s="2"/>
      <c r="E548" s="2"/>
      <c r="F548" s="5"/>
      <c r="G548" s="5"/>
      <c r="K548" s="12"/>
    </row>
    <row r="549" spans="1:11" x14ac:dyDescent="0.2">
      <c r="A549" s="2"/>
      <c r="B549" s="2"/>
      <c r="C549" s="2"/>
      <c r="D549" s="2"/>
      <c r="E549" s="2"/>
      <c r="F549" s="5"/>
      <c r="G549" s="5"/>
      <c r="K549" s="12"/>
    </row>
    <row r="550" spans="1:11" x14ac:dyDescent="0.2">
      <c r="A550" s="2"/>
      <c r="B550" s="2"/>
      <c r="C550" s="2"/>
      <c r="D550" s="2"/>
      <c r="E550" s="2"/>
      <c r="F550" s="5"/>
      <c r="G550" s="5"/>
      <c r="K550" s="12"/>
    </row>
    <row r="551" spans="1:11" x14ac:dyDescent="0.2">
      <c r="A551" s="2"/>
      <c r="B551" s="2"/>
      <c r="C551" s="2"/>
      <c r="D551" s="2"/>
      <c r="E551" s="2"/>
      <c r="F551" s="5"/>
      <c r="G551" s="5"/>
      <c r="K551" s="12"/>
    </row>
    <row r="552" spans="1:11" x14ac:dyDescent="0.2">
      <c r="A552" s="2"/>
      <c r="B552" s="2"/>
      <c r="C552" s="2"/>
      <c r="D552" s="2"/>
      <c r="E552" s="2"/>
      <c r="F552" s="5"/>
      <c r="G552" s="5"/>
      <c r="K552" s="12"/>
    </row>
    <row r="553" spans="1:11" x14ac:dyDescent="0.2">
      <c r="A553" s="2"/>
      <c r="B553" s="2"/>
      <c r="C553" s="2"/>
      <c r="D553" s="2"/>
      <c r="E553" s="2"/>
      <c r="F553" s="5"/>
      <c r="G553" s="5"/>
      <c r="K553" s="12"/>
    </row>
    <row r="554" spans="1:11" x14ac:dyDescent="0.2">
      <c r="A554" s="2"/>
      <c r="B554" s="2"/>
      <c r="C554" s="2"/>
      <c r="D554" s="2"/>
      <c r="E554" s="2"/>
      <c r="F554" s="5"/>
      <c r="G554" s="5"/>
      <c r="K554" s="12"/>
    </row>
    <row r="555" spans="1:11" x14ac:dyDescent="0.2">
      <c r="A555" s="2"/>
      <c r="B555" s="2"/>
      <c r="C555" s="2"/>
      <c r="D555" s="2"/>
      <c r="E555" s="2"/>
      <c r="F555" s="5"/>
      <c r="G555" s="5"/>
      <c r="K555" s="12"/>
    </row>
    <row r="556" spans="1:11" x14ac:dyDescent="0.2">
      <c r="A556" s="2"/>
      <c r="B556" s="2"/>
      <c r="C556" s="2"/>
      <c r="D556" s="2"/>
      <c r="E556" s="2"/>
      <c r="F556" s="5"/>
      <c r="G556" s="5"/>
      <c r="K556" s="12"/>
    </row>
    <row r="557" spans="1:11" x14ac:dyDescent="0.2">
      <c r="A557" s="2"/>
      <c r="B557" s="2"/>
      <c r="C557" s="2"/>
      <c r="D557" s="2"/>
      <c r="E557" s="2"/>
      <c r="F557" s="5"/>
      <c r="G557" s="5"/>
      <c r="K557" s="12"/>
    </row>
    <row r="558" spans="1:11" x14ac:dyDescent="0.2">
      <c r="A558" s="2"/>
      <c r="B558" s="2"/>
      <c r="C558" s="2"/>
      <c r="D558" s="2"/>
      <c r="E558" s="2"/>
      <c r="F558" s="5"/>
      <c r="G558" s="5"/>
      <c r="K558" s="12"/>
    </row>
    <row r="559" spans="1:11" x14ac:dyDescent="0.2">
      <c r="A559" s="2"/>
      <c r="B559" s="2"/>
      <c r="C559" s="2"/>
      <c r="D559" s="2"/>
      <c r="E559" s="2"/>
      <c r="F559" s="5"/>
      <c r="G559" s="5"/>
      <c r="K559" s="12"/>
    </row>
    <row r="560" spans="1:11" x14ac:dyDescent="0.2">
      <c r="A560" s="2"/>
      <c r="B560" s="2"/>
      <c r="C560" s="2"/>
      <c r="D560" s="2"/>
      <c r="E560" s="2"/>
      <c r="F560" s="5"/>
      <c r="G560" s="5"/>
      <c r="K560" s="12"/>
    </row>
    <row r="561" spans="1:11" x14ac:dyDescent="0.2">
      <c r="A561" s="2"/>
      <c r="B561" s="2"/>
      <c r="C561" s="2"/>
      <c r="D561" s="2"/>
      <c r="E561" s="2"/>
      <c r="F561" s="5"/>
      <c r="G561" s="5"/>
      <c r="K561" s="12"/>
    </row>
    <row r="562" spans="1:11" x14ac:dyDescent="0.2">
      <c r="A562" s="2"/>
      <c r="B562" s="2"/>
      <c r="C562" s="2"/>
      <c r="D562" s="2"/>
      <c r="E562" s="2"/>
      <c r="F562" s="5"/>
      <c r="G562" s="5"/>
      <c r="K562" s="12"/>
    </row>
    <row r="563" spans="1:11" x14ac:dyDescent="0.2">
      <c r="A563" s="2"/>
      <c r="B563" s="2"/>
      <c r="C563" s="2"/>
      <c r="D563" s="2"/>
      <c r="E563" s="2"/>
      <c r="F563" s="5"/>
      <c r="G563" s="5"/>
      <c r="K563" s="12"/>
    </row>
    <row r="564" spans="1:11" x14ac:dyDescent="0.2">
      <c r="A564" s="2"/>
      <c r="B564" s="2"/>
      <c r="C564" s="2"/>
      <c r="D564" s="2"/>
      <c r="E564" s="2"/>
      <c r="F564" s="5"/>
      <c r="G564" s="5"/>
      <c r="K564" s="12"/>
    </row>
    <row r="565" spans="1:11" x14ac:dyDescent="0.2">
      <c r="A565" s="2"/>
      <c r="B565" s="2"/>
      <c r="C565" s="2"/>
      <c r="D565" s="2"/>
      <c r="E565" s="2"/>
      <c r="F565" s="5"/>
      <c r="G565" s="5"/>
      <c r="K565" s="12"/>
    </row>
    <row r="566" spans="1:11" x14ac:dyDescent="0.2">
      <c r="A566" s="2"/>
      <c r="B566" s="2"/>
      <c r="C566" s="2"/>
      <c r="D566" s="2"/>
      <c r="E566" s="2"/>
      <c r="F566" s="5"/>
      <c r="G566" s="5"/>
      <c r="K566" s="12"/>
    </row>
    <row r="567" spans="1:11" x14ac:dyDescent="0.2">
      <c r="A567" s="2"/>
      <c r="B567" s="2"/>
      <c r="C567" s="2"/>
      <c r="D567" s="2"/>
      <c r="E567" s="2"/>
      <c r="F567" s="5"/>
      <c r="G567" s="5"/>
      <c r="K567" s="12"/>
    </row>
    <row r="568" spans="1:11" x14ac:dyDescent="0.2">
      <c r="A568" s="2"/>
      <c r="B568" s="2"/>
      <c r="C568" s="2"/>
      <c r="D568" s="2"/>
      <c r="E568" s="2"/>
      <c r="F568" s="5"/>
      <c r="G568" s="5"/>
      <c r="K568" s="12"/>
    </row>
    <row r="569" spans="1:11" x14ac:dyDescent="0.2">
      <c r="A569" s="2"/>
      <c r="B569" s="2"/>
      <c r="C569" s="2"/>
      <c r="D569" s="2"/>
      <c r="E569" s="2"/>
      <c r="F569" s="5"/>
      <c r="G569" s="5"/>
      <c r="K569" s="12"/>
    </row>
    <row r="570" spans="1:11" x14ac:dyDescent="0.2">
      <c r="A570" s="2"/>
      <c r="B570" s="2"/>
      <c r="C570" s="2"/>
      <c r="D570" s="2"/>
      <c r="E570" s="2"/>
      <c r="F570" s="5"/>
      <c r="G570" s="5"/>
      <c r="K570" s="12"/>
    </row>
    <row r="571" spans="1:11" x14ac:dyDescent="0.2">
      <c r="A571" s="2"/>
      <c r="B571" s="2"/>
      <c r="C571" s="2"/>
      <c r="D571" s="2"/>
      <c r="E571" s="2"/>
      <c r="F571" s="5"/>
      <c r="G571" s="5"/>
      <c r="K571" s="12"/>
    </row>
    <row r="572" spans="1:11" x14ac:dyDescent="0.2">
      <c r="A572" s="2"/>
      <c r="B572" s="2"/>
      <c r="C572" s="2"/>
      <c r="D572" s="2"/>
      <c r="E572" s="2"/>
      <c r="F572" s="5"/>
      <c r="G572" s="5"/>
      <c r="K572" s="12"/>
    </row>
    <row r="573" spans="1:11" x14ac:dyDescent="0.2">
      <c r="A573" s="2"/>
      <c r="B573" s="2"/>
      <c r="C573" s="2"/>
      <c r="D573" s="2"/>
      <c r="E573" s="2"/>
      <c r="F573" s="5"/>
      <c r="G573" s="5"/>
      <c r="K573" s="12"/>
    </row>
    <row r="574" spans="1:11" x14ac:dyDescent="0.2">
      <c r="A574" s="2"/>
      <c r="B574" s="2"/>
      <c r="C574" s="2"/>
      <c r="D574" s="2"/>
      <c r="E574" s="2"/>
      <c r="F574" s="5"/>
      <c r="G574" s="5"/>
      <c r="K574" s="12"/>
    </row>
    <row r="575" spans="1:11" x14ac:dyDescent="0.2">
      <c r="A575" s="2"/>
      <c r="B575" s="2"/>
      <c r="C575" s="2"/>
      <c r="D575" s="2"/>
      <c r="E575" s="2"/>
      <c r="F575" s="5"/>
      <c r="G575" s="5"/>
      <c r="K575" s="12"/>
    </row>
    <row r="576" spans="1:11" x14ac:dyDescent="0.2">
      <c r="A576" s="2"/>
      <c r="B576" s="2"/>
      <c r="C576" s="2"/>
      <c r="D576" s="2"/>
      <c r="E576" s="2"/>
      <c r="F576" s="5"/>
      <c r="G576" s="5"/>
      <c r="K576" s="12"/>
    </row>
    <row r="577" spans="1:11" x14ac:dyDescent="0.2">
      <c r="A577" s="2"/>
      <c r="B577" s="2"/>
      <c r="C577" s="2"/>
      <c r="D577" s="2"/>
      <c r="E577" s="2"/>
      <c r="F577" s="5"/>
      <c r="G577" s="5"/>
      <c r="K577" s="12"/>
    </row>
    <row r="578" spans="1:11" x14ac:dyDescent="0.2">
      <c r="A578" s="2"/>
      <c r="B578" s="2"/>
      <c r="C578" s="2"/>
      <c r="D578" s="2"/>
      <c r="E578" s="2"/>
      <c r="F578" s="5"/>
      <c r="G578" s="5"/>
      <c r="K578" s="12"/>
    </row>
    <row r="579" spans="1:11" x14ac:dyDescent="0.2">
      <c r="A579" s="2"/>
      <c r="B579" s="2"/>
      <c r="C579" s="2"/>
      <c r="D579" s="2"/>
      <c r="E579" s="2"/>
      <c r="F579" s="5"/>
      <c r="G579" s="5"/>
      <c r="K579" s="12"/>
    </row>
    <row r="580" spans="1:11" x14ac:dyDescent="0.2">
      <c r="A580" s="2"/>
      <c r="B580" s="2"/>
      <c r="C580" s="2"/>
      <c r="D580" s="2"/>
      <c r="E580" s="2"/>
      <c r="F580" s="5"/>
      <c r="G580" s="5"/>
      <c r="K580" s="12"/>
    </row>
    <row r="581" spans="1:11" x14ac:dyDescent="0.2">
      <c r="A581" s="2"/>
      <c r="B581" s="2"/>
      <c r="C581" s="2"/>
      <c r="D581" s="2"/>
      <c r="E581" s="2"/>
      <c r="F581" s="5"/>
      <c r="G581" s="5"/>
      <c r="K581" s="12"/>
    </row>
    <row r="582" spans="1:11" x14ac:dyDescent="0.2">
      <c r="A582" s="2"/>
      <c r="B582" s="2"/>
      <c r="C582" s="2"/>
      <c r="D582" s="2"/>
      <c r="E582" s="2"/>
      <c r="F582" s="5"/>
      <c r="G582" s="5"/>
      <c r="K582" s="12"/>
    </row>
    <row r="583" spans="1:11" x14ac:dyDescent="0.2">
      <c r="A583" s="2"/>
      <c r="B583" s="2"/>
      <c r="C583" s="2"/>
      <c r="D583" s="2"/>
      <c r="E583" s="2"/>
      <c r="F583" s="5"/>
      <c r="G583" s="5"/>
      <c r="K583" s="12"/>
    </row>
    <row r="584" spans="1:11" x14ac:dyDescent="0.2">
      <c r="A584" s="2"/>
      <c r="B584" s="2"/>
      <c r="C584" s="2"/>
      <c r="D584" s="2"/>
      <c r="E584" s="2"/>
      <c r="F584" s="5"/>
      <c r="G584" s="5"/>
      <c r="K584" s="12"/>
    </row>
    <row r="585" spans="1:11" x14ac:dyDescent="0.2">
      <c r="A585" s="2"/>
      <c r="B585" s="2"/>
      <c r="C585" s="2"/>
      <c r="D585" s="2"/>
      <c r="E585" s="2"/>
      <c r="F585" s="5"/>
      <c r="G585" s="5"/>
      <c r="K585" s="12"/>
    </row>
    <row r="586" spans="1:11" x14ac:dyDescent="0.2">
      <c r="A586" s="2"/>
      <c r="B586" s="2"/>
      <c r="C586" s="2"/>
      <c r="D586" s="2"/>
      <c r="E586" s="2"/>
      <c r="F586" s="5"/>
      <c r="G586" s="5"/>
      <c r="K586" s="12"/>
    </row>
    <row r="587" spans="1:11" x14ac:dyDescent="0.2">
      <c r="A587" s="2"/>
      <c r="B587" s="2"/>
      <c r="C587" s="2"/>
      <c r="D587" s="2"/>
      <c r="E587" s="2"/>
      <c r="F587" s="5"/>
      <c r="G587" s="5"/>
      <c r="K587" s="12"/>
    </row>
    <row r="588" spans="1:11" x14ac:dyDescent="0.2">
      <c r="A588" s="2"/>
      <c r="B588" s="2"/>
      <c r="C588" s="2"/>
      <c r="D588" s="2"/>
      <c r="E588" s="2"/>
      <c r="F588" s="5"/>
      <c r="G588" s="5"/>
      <c r="K588" s="12"/>
    </row>
    <row r="589" spans="1:11" x14ac:dyDescent="0.2">
      <c r="A589" s="2"/>
      <c r="B589" s="2"/>
      <c r="C589" s="2"/>
      <c r="D589" s="2"/>
      <c r="E589" s="2"/>
      <c r="F589" s="5"/>
      <c r="G589" s="5"/>
      <c r="K589" s="12"/>
    </row>
    <row r="590" spans="1:11" x14ac:dyDescent="0.2">
      <c r="A590" s="2"/>
      <c r="B590" s="2"/>
      <c r="C590" s="2"/>
      <c r="D590" s="2"/>
      <c r="E590" s="2"/>
      <c r="F590" s="5"/>
      <c r="G590" s="5"/>
      <c r="K590" s="12"/>
    </row>
    <row r="591" spans="1:11" x14ac:dyDescent="0.2">
      <c r="A591" s="2"/>
      <c r="B591" s="2"/>
      <c r="C591" s="2"/>
      <c r="D591" s="2"/>
      <c r="E591" s="2"/>
      <c r="F591" s="5"/>
      <c r="G591" s="5"/>
      <c r="K591" s="12"/>
    </row>
    <row r="592" spans="1:11" x14ac:dyDescent="0.2">
      <c r="A592" s="2"/>
      <c r="B592" s="2"/>
      <c r="C592" s="2"/>
      <c r="D592" s="2"/>
      <c r="E592" s="2"/>
      <c r="F592" s="5"/>
      <c r="G592" s="5"/>
      <c r="K592" s="12"/>
    </row>
    <row r="593" spans="1:11" x14ac:dyDescent="0.2">
      <c r="A593" s="2"/>
      <c r="B593" s="2"/>
      <c r="C593" s="2"/>
      <c r="D593" s="2"/>
      <c r="E593" s="2"/>
      <c r="F593" s="5"/>
      <c r="G593" s="5"/>
      <c r="K593" s="12"/>
    </row>
    <row r="594" spans="1:11" x14ac:dyDescent="0.2">
      <c r="A594" s="2"/>
      <c r="B594" s="2"/>
      <c r="C594" s="2"/>
      <c r="D594" s="2"/>
      <c r="E594" s="2"/>
      <c r="F594" s="5"/>
      <c r="G594" s="5"/>
      <c r="K594" s="12"/>
    </row>
    <row r="595" spans="1:11" x14ac:dyDescent="0.2">
      <c r="A595" s="2"/>
      <c r="B595" s="2"/>
      <c r="C595" s="2"/>
      <c r="D595" s="2"/>
      <c r="E595" s="2"/>
      <c r="F595" s="5"/>
      <c r="G595" s="5"/>
      <c r="K595" s="12"/>
    </row>
    <row r="596" spans="1:11" x14ac:dyDescent="0.2">
      <c r="A596" s="2"/>
      <c r="B596" s="2"/>
      <c r="C596" s="2"/>
      <c r="D596" s="2"/>
      <c r="E596" s="2"/>
      <c r="F596" s="5"/>
      <c r="G596" s="5"/>
      <c r="K596" s="12"/>
    </row>
    <row r="597" spans="1:11" x14ac:dyDescent="0.2">
      <c r="A597" s="2"/>
      <c r="B597" s="2"/>
      <c r="C597" s="2"/>
      <c r="D597" s="2"/>
      <c r="E597" s="2"/>
      <c r="F597" s="5"/>
      <c r="G597" s="5"/>
      <c r="K597" s="12"/>
    </row>
    <row r="598" spans="1:11" x14ac:dyDescent="0.2">
      <c r="A598" s="2"/>
      <c r="B598" s="2"/>
      <c r="C598" s="2"/>
      <c r="D598" s="2"/>
      <c r="E598" s="2"/>
      <c r="F598" s="5"/>
      <c r="G598" s="5"/>
      <c r="K598" s="12"/>
    </row>
    <row r="599" spans="1:11" x14ac:dyDescent="0.2">
      <c r="A599" s="2"/>
      <c r="B599" s="2"/>
      <c r="C599" s="2"/>
      <c r="D599" s="2"/>
      <c r="E599" s="2"/>
      <c r="F599" s="5"/>
      <c r="G599" s="5"/>
      <c r="K599" s="12"/>
    </row>
    <row r="600" spans="1:11" x14ac:dyDescent="0.2">
      <c r="A600" s="2"/>
      <c r="B600" s="2"/>
      <c r="C600" s="2"/>
      <c r="D600" s="2"/>
      <c r="E600" s="2"/>
      <c r="F600" s="5"/>
      <c r="G600" s="5"/>
      <c r="K600" s="12"/>
    </row>
    <row r="601" spans="1:11" x14ac:dyDescent="0.2">
      <c r="A601" s="2"/>
      <c r="B601" s="2"/>
      <c r="C601" s="2"/>
      <c r="D601" s="2"/>
      <c r="E601" s="2"/>
      <c r="F601" s="5"/>
      <c r="G601" s="5"/>
      <c r="K601" s="12"/>
    </row>
    <row r="602" spans="1:11" x14ac:dyDescent="0.2">
      <c r="A602" s="2"/>
      <c r="B602" s="2"/>
      <c r="C602" s="2"/>
      <c r="D602" s="2"/>
      <c r="E602" s="2"/>
      <c r="F602" s="5"/>
      <c r="G602" s="5"/>
      <c r="K602" s="12"/>
    </row>
    <row r="603" spans="1:11" x14ac:dyDescent="0.2">
      <c r="A603" s="2"/>
      <c r="B603" s="2"/>
      <c r="C603" s="2"/>
      <c r="D603" s="2"/>
      <c r="E603" s="2"/>
      <c r="F603" s="5"/>
      <c r="G603" s="5"/>
      <c r="K603" s="12"/>
    </row>
    <row r="604" spans="1:11" x14ac:dyDescent="0.2">
      <c r="A604" s="2"/>
      <c r="B604" s="2"/>
      <c r="C604" s="2"/>
      <c r="D604" s="2"/>
      <c r="E604" s="2"/>
      <c r="F604" s="5"/>
      <c r="G604" s="5"/>
      <c r="K604" s="12"/>
    </row>
    <row r="605" spans="1:11" x14ac:dyDescent="0.2">
      <c r="A605" s="2"/>
      <c r="B605" s="2"/>
      <c r="C605" s="2"/>
      <c r="D605" s="2"/>
      <c r="E605" s="2"/>
      <c r="F605" s="5"/>
      <c r="G605" s="5"/>
      <c r="K605" s="12"/>
    </row>
    <row r="606" spans="1:11" x14ac:dyDescent="0.2">
      <c r="A606" s="2"/>
      <c r="B606" s="2"/>
      <c r="C606" s="2"/>
      <c r="D606" s="2"/>
      <c r="E606" s="2"/>
      <c r="F606" s="5"/>
      <c r="G606" s="5"/>
      <c r="K606" s="12"/>
    </row>
    <row r="607" spans="1:11" x14ac:dyDescent="0.2">
      <c r="A607" s="2"/>
      <c r="B607" s="2"/>
      <c r="C607" s="2"/>
      <c r="D607" s="2"/>
      <c r="E607" s="2"/>
      <c r="F607" s="5"/>
      <c r="G607" s="5"/>
      <c r="K607" s="12"/>
    </row>
    <row r="608" spans="1:11" x14ac:dyDescent="0.2">
      <c r="A608" s="2"/>
      <c r="B608" s="2"/>
      <c r="C608" s="2"/>
      <c r="D608" s="2"/>
      <c r="E608" s="2"/>
      <c r="F608" s="5"/>
      <c r="G608" s="5"/>
      <c r="K608" s="12"/>
    </row>
    <row r="609" spans="1:11" x14ac:dyDescent="0.2">
      <c r="A609" s="2"/>
      <c r="B609" s="2"/>
      <c r="C609" s="2"/>
      <c r="D609" s="2"/>
      <c r="E609" s="2"/>
      <c r="F609" s="5"/>
      <c r="G609" s="5"/>
      <c r="K609" s="12"/>
    </row>
    <row r="610" spans="1:11" x14ac:dyDescent="0.2">
      <c r="A610" s="2"/>
      <c r="B610" s="2"/>
      <c r="C610" s="2"/>
      <c r="D610" s="2"/>
      <c r="E610" s="2"/>
      <c r="F610" s="5"/>
      <c r="G610" s="5"/>
      <c r="K610" s="12"/>
    </row>
    <row r="611" spans="1:11" x14ac:dyDescent="0.2">
      <c r="A611" s="2"/>
      <c r="B611" s="2"/>
      <c r="C611" s="2"/>
      <c r="D611" s="2"/>
      <c r="E611" s="2"/>
      <c r="F611" s="5"/>
      <c r="G611" s="5"/>
      <c r="K611" s="12"/>
    </row>
    <row r="612" spans="1:11" x14ac:dyDescent="0.2">
      <c r="A612" s="2"/>
      <c r="B612" s="2"/>
      <c r="C612" s="2"/>
      <c r="D612" s="2"/>
      <c r="E612" s="2"/>
      <c r="F612" s="5"/>
      <c r="G612" s="5"/>
      <c r="K612" s="12"/>
    </row>
    <row r="613" spans="1:11" x14ac:dyDescent="0.2">
      <c r="A613" s="2"/>
      <c r="B613" s="2"/>
      <c r="C613" s="2"/>
      <c r="D613" s="2"/>
      <c r="E613" s="2"/>
      <c r="F613" s="5"/>
      <c r="G613" s="5"/>
      <c r="K613" s="12"/>
    </row>
    <row r="614" spans="1:11" x14ac:dyDescent="0.2">
      <c r="A614" s="2"/>
      <c r="B614" s="2"/>
      <c r="C614" s="2"/>
      <c r="D614" s="2"/>
      <c r="E614" s="2"/>
      <c r="F614" s="5"/>
      <c r="G614" s="5"/>
      <c r="K614" s="12"/>
    </row>
    <row r="615" spans="1:11" x14ac:dyDescent="0.2">
      <c r="A615" s="2"/>
      <c r="B615" s="2"/>
      <c r="C615" s="2"/>
      <c r="D615" s="2"/>
      <c r="E615" s="2"/>
      <c r="F615" s="5"/>
      <c r="G615" s="5"/>
      <c r="K615" s="12"/>
    </row>
    <row r="616" spans="1:11" x14ac:dyDescent="0.2">
      <c r="A616" s="2"/>
      <c r="B616" s="2"/>
      <c r="C616" s="2"/>
      <c r="D616" s="2"/>
      <c r="E616" s="2"/>
      <c r="F616" s="5"/>
      <c r="G616" s="5"/>
      <c r="K616" s="12"/>
    </row>
    <row r="617" spans="1:11" x14ac:dyDescent="0.2">
      <c r="A617" s="2"/>
      <c r="B617" s="2"/>
      <c r="C617" s="2"/>
      <c r="D617" s="2"/>
      <c r="E617" s="2"/>
      <c r="F617" s="5"/>
      <c r="G617" s="5"/>
      <c r="K617" s="12"/>
    </row>
    <row r="618" spans="1:11" x14ac:dyDescent="0.2">
      <c r="A618" s="2"/>
      <c r="B618" s="2"/>
      <c r="C618" s="2"/>
      <c r="D618" s="2"/>
      <c r="E618" s="2"/>
      <c r="F618" s="5"/>
      <c r="G618" s="5"/>
      <c r="K618" s="12"/>
    </row>
    <row r="619" spans="1:11" x14ac:dyDescent="0.2">
      <c r="A619" s="2"/>
      <c r="B619" s="2"/>
      <c r="C619" s="2"/>
      <c r="D619" s="2"/>
      <c r="E619" s="2"/>
      <c r="F619" s="5"/>
      <c r="G619" s="5"/>
      <c r="K619" s="12"/>
    </row>
    <row r="620" spans="1:11" x14ac:dyDescent="0.2">
      <c r="A620" s="2"/>
      <c r="B620" s="2"/>
      <c r="C620" s="2"/>
      <c r="D620" s="2"/>
      <c r="E620" s="2"/>
      <c r="F620" s="5"/>
      <c r="G620" s="5"/>
      <c r="K620" s="12"/>
    </row>
    <row r="621" spans="1:11" x14ac:dyDescent="0.2">
      <c r="A621" s="2"/>
      <c r="B621" s="2"/>
      <c r="C621" s="2"/>
      <c r="D621" s="2"/>
      <c r="E621" s="2"/>
      <c r="F621" s="5"/>
      <c r="G621" s="5"/>
      <c r="K621" s="12"/>
    </row>
    <row r="622" spans="1:11" x14ac:dyDescent="0.2">
      <c r="A622" s="2"/>
      <c r="B622" s="2"/>
      <c r="C622" s="2"/>
      <c r="D622" s="2"/>
      <c r="E622" s="2"/>
      <c r="F622" s="5"/>
      <c r="G622" s="5"/>
      <c r="K622" s="12"/>
    </row>
    <row r="623" spans="1:11" x14ac:dyDescent="0.2">
      <c r="A623" s="2"/>
      <c r="B623" s="2"/>
      <c r="C623" s="2"/>
      <c r="D623" s="2"/>
      <c r="E623" s="2"/>
      <c r="F623" s="5"/>
      <c r="G623" s="5"/>
      <c r="K623" s="12"/>
    </row>
    <row r="624" spans="1:11" x14ac:dyDescent="0.2">
      <c r="A624" s="2"/>
      <c r="B624" s="2"/>
      <c r="C624" s="2"/>
      <c r="D624" s="2"/>
      <c r="E624" s="2"/>
      <c r="F624" s="5"/>
      <c r="G624" s="5"/>
      <c r="K624" s="12"/>
    </row>
    <row r="625" spans="1:11" x14ac:dyDescent="0.2">
      <c r="A625" s="2"/>
      <c r="B625" s="2"/>
      <c r="C625" s="2"/>
      <c r="D625" s="2"/>
      <c r="E625" s="2"/>
      <c r="F625" s="5"/>
      <c r="G625" s="5"/>
      <c r="K625" s="12"/>
    </row>
    <row r="626" spans="1:11" x14ac:dyDescent="0.2">
      <c r="A626" s="2"/>
      <c r="B626" s="2"/>
      <c r="C626" s="2"/>
      <c r="D626" s="2"/>
      <c r="E626" s="2"/>
      <c r="F626" s="5"/>
      <c r="G626" s="5"/>
      <c r="K626" s="12"/>
    </row>
    <row r="627" spans="1:11" x14ac:dyDescent="0.2">
      <c r="A627" s="2"/>
      <c r="B627" s="2"/>
      <c r="C627" s="2"/>
      <c r="D627" s="2"/>
      <c r="E627" s="2"/>
      <c r="F627" s="5"/>
      <c r="G627" s="5"/>
      <c r="K627" s="12"/>
    </row>
    <row r="628" spans="1:11" x14ac:dyDescent="0.2">
      <c r="A628" s="2"/>
      <c r="B628" s="2"/>
      <c r="C628" s="2"/>
      <c r="D628" s="2"/>
      <c r="E628" s="2"/>
      <c r="F628" s="5"/>
      <c r="G628" s="5"/>
      <c r="K628" s="12"/>
    </row>
    <row r="629" spans="1:11" x14ac:dyDescent="0.2">
      <c r="A629" s="2"/>
      <c r="B629" s="2"/>
      <c r="C629" s="2"/>
      <c r="D629" s="2"/>
      <c r="E629" s="2"/>
      <c r="F629" s="5"/>
      <c r="G629" s="5"/>
      <c r="K629" s="12"/>
    </row>
    <row r="630" spans="1:11" x14ac:dyDescent="0.2">
      <c r="A630" s="2"/>
      <c r="B630" s="2"/>
      <c r="C630" s="2"/>
      <c r="D630" s="2"/>
      <c r="E630" s="2"/>
      <c r="F630" s="5"/>
      <c r="G630" s="5"/>
      <c r="K630" s="12"/>
    </row>
    <row r="631" spans="1:11" x14ac:dyDescent="0.2">
      <c r="A631" s="2"/>
      <c r="B631" s="2"/>
      <c r="C631" s="2"/>
      <c r="D631" s="2"/>
      <c r="E631" s="2"/>
      <c r="F631" s="5"/>
      <c r="G631" s="5"/>
      <c r="K631" s="12"/>
    </row>
    <row r="632" spans="1:11" x14ac:dyDescent="0.2">
      <c r="A632" s="2"/>
      <c r="B632" s="2"/>
      <c r="C632" s="2"/>
      <c r="D632" s="2"/>
      <c r="E632" s="2"/>
      <c r="F632" s="5"/>
      <c r="G632" s="5"/>
      <c r="K632" s="12"/>
    </row>
    <row r="633" spans="1:11" x14ac:dyDescent="0.2">
      <c r="A633" s="2"/>
      <c r="B633" s="2"/>
      <c r="C633" s="2"/>
      <c r="D633" s="2"/>
      <c r="E633" s="2"/>
      <c r="F633" s="5"/>
      <c r="G633" s="5"/>
      <c r="K633" s="12"/>
    </row>
    <row r="634" spans="1:11" x14ac:dyDescent="0.2">
      <c r="A634" s="2"/>
      <c r="B634" s="2"/>
      <c r="C634" s="2"/>
      <c r="D634" s="2"/>
      <c r="E634" s="2"/>
      <c r="F634" s="5"/>
      <c r="G634" s="5"/>
      <c r="K634" s="12"/>
    </row>
    <row r="635" spans="1:11" x14ac:dyDescent="0.2">
      <c r="A635" s="2"/>
      <c r="B635" s="2"/>
      <c r="C635" s="2"/>
      <c r="D635" s="2"/>
      <c r="E635" s="2"/>
      <c r="F635" s="5"/>
      <c r="G635" s="5"/>
      <c r="K635" s="12"/>
    </row>
    <row r="636" spans="1:11" x14ac:dyDescent="0.2">
      <c r="A636" s="2"/>
      <c r="B636" s="2"/>
      <c r="C636" s="2"/>
      <c r="D636" s="2"/>
      <c r="E636" s="2"/>
      <c r="F636" s="5"/>
      <c r="G636" s="5"/>
      <c r="K636" s="12"/>
    </row>
    <row r="637" spans="1:11" x14ac:dyDescent="0.2">
      <c r="A637" s="2"/>
      <c r="B637" s="2"/>
      <c r="C637" s="2"/>
      <c r="D637" s="2"/>
      <c r="E637" s="2"/>
      <c r="F637" s="5"/>
      <c r="G637" s="5"/>
      <c r="K637" s="12"/>
    </row>
    <row r="638" spans="1:11" x14ac:dyDescent="0.2">
      <c r="A638" s="2"/>
      <c r="B638" s="2"/>
      <c r="C638" s="2"/>
      <c r="D638" s="2"/>
      <c r="E638" s="2"/>
      <c r="F638" s="5"/>
      <c r="G638" s="5"/>
      <c r="K638" s="12"/>
    </row>
    <row r="639" spans="1:11" x14ac:dyDescent="0.2">
      <c r="A639" s="2"/>
      <c r="B639" s="2"/>
      <c r="C639" s="2"/>
      <c r="D639" s="2"/>
      <c r="E639" s="2"/>
      <c r="F639" s="5"/>
      <c r="G639" s="5"/>
      <c r="K639" s="12"/>
    </row>
    <row r="640" spans="1:11" x14ac:dyDescent="0.2">
      <c r="A640" s="2"/>
      <c r="B640" s="2"/>
      <c r="C640" s="2"/>
      <c r="D640" s="2"/>
      <c r="E640" s="2"/>
      <c r="F640" s="5"/>
      <c r="G640" s="5"/>
      <c r="K640" s="12"/>
    </row>
    <row r="641" spans="1:11" x14ac:dyDescent="0.2">
      <c r="A641" s="2"/>
      <c r="B641" s="2"/>
      <c r="C641" s="2"/>
      <c r="D641" s="2"/>
      <c r="E641" s="2"/>
      <c r="F641" s="5"/>
      <c r="G641" s="5"/>
      <c r="K641" s="12"/>
    </row>
    <row r="642" spans="1:11" x14ac:dyDescent="0.2">
      <c r="A642" s="2"/>
      <c r="B642" s="2"/>
      <c r="C642" s="2"/>
      <c r="D642" s="2"/>
      <c r="E642" s="2"/>
      <c r="F642" s="5"/>
      <c r="G642" s="5"/>
      <c r="K642" s="12"/>
    </row>
    <row r="643" spans="1:11" x14ac:dyDescent="0.2">
      <c r="A643" s="2"/>
      <c r="B643" s="2"/>
      <c r="C643" s="2"/>
      <c r="D643" s="2"/>
      <c r="E643" s="2"/>
      <c r="F643" s="5"/>
      <c r="G643" s="5"/>
      <c r="K643" s="12"/>
    </row>
    <row r="644" spans="1:11" x14ac:dyDescent="0.2">
      <c r="A644" s="2"/>
      <c r="B644" s="2"/>
      <c r="C644" s="2"/>
      <c r="D644" s="2"/>
      <c r="E644" s="2"/>
      <c r="F644" s="5"/>
      <c r="G644" s="5"/>
      <c r="K644" s="12"/>
    </row>
    <row r="645" spans="1:11" x14ac:dyDescent="0.2">
      <c r="A645" s="2"/>
      <c r="B645" s="2"/>
      <c r="C645" s="2"/>
      <c r="D645" s="2"/>
      <c r="E645" s="2"/>
      <c r="F645" s="5"/>
      <c r="G645" s="5"/>
      <c r="K645" s="12"/>
    </row>
    <row r="646" spans="1:11" x14ac:dyDescent="0.2">
      <c r="A646" s="2"/>
      <c r="B646" s="2"/>
      <c r="C646" s="2"/>
      <c r="D646" s="2"/>
      <c r="E646" s="2"/>
      <c r="F646" s="5"/>
      <c r="G646" s="5"/>
      <c r="K646" s="12"/>
    </row>
    <row r="647" spans="1:11" x14ac:dyDescent="0.2">
      <c r="A647" s="2"/>
      <c r="B647" s="2"/>
      <c r="C647" s="2"/>
      <c r="D647" s="2"/>
      <c r="E647" s="2"/>
      <c r="F647" s="5"/>
      <c r="G647" s="5"/>
      <c r="K647" s="12"/>
    </row>
    <row r="648" spans="1:11" x14ac:dyDescent="0.2">
      <c r="A648" s="2"/>
      <c r="B648" s="2"/>
      <c r="C648" s="2"/>
      <c r="D648" s="2"/>
      <c r="E648" s="2"/>
      <c r="F648" s="5"/>
      <c r="G648" s="5"/>
      <c r="K648" s="12"/>
    </row>
    <row r="649" spans="1:11" x14ac:dyDescent="0.2">
      <c r="A649" s="2"/>
      <c r="B649" s="2"/>
      <c r="C649" s="2"/>
      <c r="D649" s="2"/>
      <c r="E649" s="2"/>
      <c r="F649" s="5"/>
      <c r="G649" s="5"/>
      <c r="K649" s="12"/>
    </row>
    <row r="650" spans="1:11" x14ac:dyDescent="0.2">
      <c r="A650" s="2"/>
      <c r="B650" s="2"/>
      <c r="C650" s="2"/>
      <c r="D650" s="2"/>
      <c r="E650" s="2"/>
      <c r="F650" s="5"/>
      <c r="G650" s="5"/>
      <c r="K650" s="12"/>
    </row>
    <row r="651" spans="1:11" x14ac:dyDescent="0.2">
      <c r="A651" s="2"/>
      <c r="B651" s="2"/>
      <c r="C651" s="2"/>
      <c r="D651" s="2"/>
      <c r="E651" s="2"/>
      <c r="F651" s="5"/>
      <c r="G651" s="5"/>
      <c r="K651" s="12"/>
    </row>
    <row r="652" spans="1:11" x14ac:dyDescent="0.2">
      <c r="A652" s="2"/>
      <c r="B652" s="2"/>
      <c r="C652" s="2"/>
      <c r="D652" s="2"/>
      <c r="E652" s="2"/>
      <c r="F652" s="5"/>
      <c r="G652" s="5"/>
      <c r="K652" s="12"/>
    </row>
    <row r="653" spans="1:11" x14ac:dyDescent="0.2">
      <c r="A653" s="2"/>
      <c r="B653" s="2"/>
      <c r="C653" s="2"/>
      <c r="D653" s="2"/>
      <c r="E653" s="2"/>
      <c r="F653" s="5"/>
      <c r="G653" s="5"/>
      <c r="K653" s="12"/>
    </row>
    <row r="654" spans="1:11" x14ac:dyDescent="0.2">
      <c r="A654" s="2"/>
      <c r="B654" s="2"/>
      <c r="C654" s="2"/>
      <c r="D654" s="2"/>
      <c r="E654" s="2"/>
      <c r="F654" s="5"/>
      <c r="G654" s="5"/>
      <c r="K654" s="12"/>
    </row>
    <row r="655" spans="1:11" x14ac:dyDescent="0.2">
      <c r="A655" s="2"/>
      <c r="B655" s="2"/>
      <c r="C655" s="2"/>
      <c r="D655" s="2"/>
      <c r="E655" s="2"/>
      <c r="F655" s="5"/>
      <c r="G655" s="5"/>
      <c r="K655" s="12"/>
    </row>
    <row r="656" spans="1:11" x14ac:dyDescent="0.2">
      <c r="A656" s="2"/>
      <c r="B656" s="2"/>
      <c r="C656" s="2"/>
      <c r="D656" s="2"/>
      <c r="E656" s="2"/>
      <c r="F656" s="5"/>
      <c r="G656" s="5"/>
      <c r="K656" s="12"/>
    </row>
    <row r="657" spans="1:11" x14ac:dyDescent="0.2">
      <c r="A657" s="2"/>
      <c r="B657" s="2"/>
      <c r="C657" s="2"/>
      <c r="D657" s="2"/>
      <c r="E657" s="2"/>
      <c r="F657" s="5"/>
      <c r="G657" s="5"/>
      <c r="K657" s="12"/>
    </row>
    <row r="658" spans="1:11" x14ac:dyDescent="0.2">
      <c r="A658" s="2"/>
      <c r="B658" s="2"/>
      <c r="C658" s="2"/>
      <c r="D658" s="2"/>
      <c r="E658" s="2"/>
      <c r="F658" s="5"/>
      <c r="G658" s="5"/>
      <c r="K658" s="12"/>
    </row>
    <row r="659" spans="1:11" x14ac:dyDescent="0.2">
      <c r="A659" s="2"/>
      <c r="B659" s="2"/>
      <c r="C659" s="2"/>
      <c r="D659" s="2"/>
      <c r="E659" s="2"/>
      <c r="F659" s="5"/>
      <c r="G659" s="5"/>
      <c r="K659" s="12"/>
    </row>
    <row r="660" spans="1:11" x14ac:dyDescent="0.2">
      <c r="A660" s="2"/>
      <c r="B660" s="2"/>
      <c r="C660" s="2"/>
      <c r="D660" s="2"/>
      <c r="E660" s="2"/>
      <c r="F660" s="5"/>
      <c r="G660" s="5"/>
      <c r="K660" s="12"/>
    </row>
    <row r="661" spans="1:11" x14ac:dyDescent="0.2">
      <c r="A661" s="2"/>
      <c r="B661" s="2"/>
      <c r="C661" s="2"/>
      <c r="D661" s="2"/>
      <c r="E661" s="2"/>
      <c r="F661" s="5"/>
      <c r="G661" s="5"/>
      <c r="K661" s="12"/>
    </row>
    <row r="662" spans="1:11" x14ac:dyDescent="0.2">
      <c r="A662" s="2"/>
      <c r="B662" s="2"/>
      <c r="C662" s="2"/>
      <c r="D662" s="2"/>
      <c r="E662" s="2"/>
      <c r="F662" s="5"/>
      <c r="G662" s="5"/>
      <c r="K662" s="12"/>
    </row>
    <row r="663" spans="1:11" x14ac:dyDescent="0.2">
      <c r="A663" s="2"/>
      <c r="B663" s="2"/>
      <c r="C663" s="2"/>
      <c r="D663" s="2"/>
      <c r="E663" s="2"/>
      <c r="F663" s="5"/>
      <c r="G663" s="5"/>
      <c r="K663" s="12"/>
    </row>
    <row r="664" spans="1:11" x14ac:dyDescent="0.2">
      <c r="A664" s="2"/>
      <c r="B664" s="2"/>
      <c r="C664" s="2"/>
      <c r="D664" s="2"/>
      <c r="E664" s="2"/>
      <c r="F664" s="5"/>
      <c r="G664" s="5"/>
      <c r="K664" s="12"/>
    </row>
    <row r="665" spans="1:11" x14ac:dyDescent="0.2">
      <c r="A665" s="2"/>
      <c r="B665" s="2"/>
      <c r="C665" s="2"/>
      <c r="D665" s="2"/>
      <c r="E665" s="2"/>
      <c r="F665" s="5"/>
      <c r="G665" s="5"/>
      <c r="K665" s="12"/>
    </row>
    <row r="666" spans="1:11" x14ac:dyDescent="0.2">
      <c r="A666" s="2"/>
      <c r="B666" s="2"/>
      <c r="C666" s="2"/>
      <c r="D666" s="2"/>
      <c r="E666" s="2"/>
      <c r="F666" s="5"/>
      <c r="G666" s="5"/>
      <c r="K666" s="12"/>
    </row>
    <row r="667" spans="1:11" x14ac:dyDescent="0.2">
      <c r="A667" s="2"/>
      <c r="B667" s="2"/>
      <c r="C667" s="2"/>
      <c r="D667" s="2"/>
      <c r="E667" s="2"/>
      <c r="F667" s="5"/>
      <c r="G667" s="5"/>
      <c r="K667" s="12"/>
    </row>
    <row r="668" spans="1:11" x14ac:dyDescent="0.2">
      <c r="A668" s="2"/>
      <c r="B668" s="2"/>
      <c r="C668" s="2"/>
      <c r="D668" s="2"/>
      <c r="E668" s="2"/>
      <c r="F668" s="5"/>
      <c r="G668" s="5"/>
      <c r="K668" s="12"/>
    </row>
    <row r="669" spans="1:11" x14ac:dyDescent="0.2">
      <c r="A669" s="2"/>
      <c r="B669" s="2"/>
      <c r="C669" s="2"/>
      <c r="D669" s="2"/>
      <c r="E669" s="2"/>
      <c r="F669" s="5"/>
      <c r="G669" s="5"/>
      <c r="K669" s="12"/>
    </row>
    <row r="670" spans="1:11" x14ac:dyDescent="0.2">
      <c r="A670" s="2"/>
      <c r="B670" s="2"/>
      <c r="C670" s="2"/>
      <c r="D670" s="2"/>
      <c r="E670" s="2"/>
      <c r="F670" s="5"/>
      <c r="G670" s="5"/>
      <c r="K670" s="12"/>
    </row>
    <row r="671" spans="1:11" x14ac:dyDescent="0.2">
      <c r="A671" s="2"/>
      <c r="B671" s="2"/>
      <c r="C671" s="2"/>
      <c r="D671" s="2"/>
      <c r="E671" s="2"/>
      <c r="F671" s="5"/>
      <c r="G671" s="5"/>
      <c r="K671" s="12"/>
    </row>
    <row r="672" spans="1:11" x14ac:dyDescent="0.2">
      <c r="A672" s="2"/>
      <c r="B672" s="2"/>
      <c r="C672" s="2"/>
      <c r="D672" s="2"/>
      <c r="E672" s="2"/>
      <c r="F672" s="5"/>
      <c r="G672" s="5"/>
      <c r="K672" s="12"/>
    </row>
    <row r="673" spans="1:11" x14ac:dyDescent="0.2">
      <c r="A673" s="2"/>
      <c r="B673" s="2"/>
      <c r="C673" s="2"/>
      <c r="D673" s="2"/>
      <c r="E673" s="2"/>
      <c r="F673" s="5"/>
      <c r="G673" s="5"/>
      <c r="K673" s="12"/>
    </row>
    <row r="674" spans="1:11" x14ac:dyDescent="0.2">
      <c r="A674" s="2"/>
      <c r="B674" s="2"/>
      <c r="C674" s="2"/>
      <c r="D674" s="2"/>
      <c r="E674" s="2"/>
      <c r="F674" s="5"/>
      <c r="G674" s="5"/>
      <c r="K674" s="12"/>
    </row>
    <row r="675" spans="1:11" x14ac:dyDescent="0.2">
      <c r="A675" s="2"/>
      <c r="B675" s="2"/>
      <c r="C675" s="2"/>
      <c r="D675" s="2"/>
      <c r="E675" s="2"/>
      <c r="F675" s="5"/>
      <c r="G675" s="5"/>
      <c r="K675" s="12"/>
    </row>
    <row r="676" spans="1:11" x14ac:dyDescent="0.2">
      <c r="A676" s="2"/>
      <c r="B676" s="2"/>
      <c r="C676" s="2"/>
      <c r="D676" s="2"/>
      <c r="E676" s="2"/>
      <c r="F676" s="5"/>
      <c r="G676" s="5"/>
      <c r="K676" s="12"/>
    </row>
    <row r="677" spans="1:11" x14ac:dyDescent="0.2">
      <c r="A677" s="2"/>
      <c r="B677" s="2"/>
      <c r="C677" s="2"/>
      <c r="D677" s="2"/>
      <c r="E677" s="2"/>
      <c r="F677" s="5"/>
      <c r="G677" s="5"/>
      <c r="K677" s="12"/>
    </row>
    <row r="678" spans="1:11" x14ac:dyDescent="0.2">
      <c r="A678" s="2"/>
      <c r="B678" s="2"/>
      <c r="C678" s="2"/>
      <c r="D678" s="2"/>
      <c r="E678" s="2"/>
      <c r="F678" s="5"/>
      <c r="G678" s="5"/>
      <c r="K678" s="12"/>
    </row>
    <row r="679" spans="1:11" x14ac:dyDescent="0.2">
      <c r="A679" s="2"/>
      <c r="B679" s="2"/>
      <c r="C679" s="2"/>
      <c r="D679" s="2"/>
      <c r="E679" s="2"/>
      <c r="F679" s="5"/>
      <c r="G679" s="5"/>
      <c r="K679" s="12"/>
    </row>
    <row r="680" spans="1:11" x14ac:dyDescent="0.2">
      <c r="A680" s="2"/>
      <c r="B680" s="2"/>
      <c r="C680" s="2"/>
      <c r="D680" s="2"/>
      <c r="E680" s="2"/>
      <c r="F680" s="5"/>
      <c r="G680" s="5"/>
      <c r="K680" s="12"/>
    </row>
    <row r="681" spans="1:11" x14ac:dyDescent="0.2">
      <c r="A681" s="2"/>
      <c r="B681" s="2"/>
      <c r="C681" s="2"/>
      <c r="D681" s="2"/>
      <c r="E681" s="2"/>
      <c r="F681" s="5"/>
      <c r="G681" s="5"/>
      <c r="K681" s="12"/>
    </row>
    <row r="682" spans="1:11" x14ac:dyDescent="0.2">
      <c r="A682" s="2"/>
      <c r="B682" s="2"/>
      <c r="C682" s="2"/>
      <c r="D682" s="2"/>
      <c r="E682" s="2"/>
      <c r="F682" s="5"/>
      <c r="G682" s="5"/>
      <c r="K682" s="12"/>
    </row>
    <row r="683" spans="1:11" x14ac:dyDescent="0.2">
      <c r="A683" s="2"/>
      <c r="B683" s="2"/>
      <c r="C683" s="2"/>
      <c r="D683" s="2"/>
      <c r="E683" s="2"/>
      <c r="F683" s="5"/>
      <c r="G683" s="5"/>
      <c r="K683" s="12"/>
    </row>
    <row r="684" spans="1:11" x14ac:dyDescent="0.2">
      <c r="A684" s="2"/>
      <c r="B684" s="2"/>
      <c r="C684" s="2"/>
      <c r="D684" s="2"/>
      <c r="E684" s="2"/>
      <c r="F684" s="5"/>
      <c r="G684" s="5"/>
      <c r="K684" s="12"/>
    </row>
    <row r="685" spans="1:11" x14ac:dyDescent="0.2">
      <c r="A685" s="2"/>
      <c r="B685" s="2"/>
      <c r="C685" s="2"/>
      <c r="D685" s="2"/>
      <c r="E685" s="2"/>
      <c r="F685" s="5"/>
      <c r="G685" s="5"/>
      <c r="K685" s="12"/>
    </row>
    <row r="686" spans="1:11" x14ac:dyDescent="0.2">
      <c r="A686" s="2"/>
      <c r="B686" s="2"/>
      <c r="C686" s="2"/>
      <c r="D686" s="2"/>
      <c r="E686" s="2"/>
      <c r="F686" s="5"/>
      <c r="G686" s="5"/>
      <c r="K686" s="12"/>
    </row>
    <row r="687" spans="1:11" x14ac:dyDescent="0.2">
      <c r="A687" s="2"/>
      <c r="B687" s="2"/>
      <c r="C687" s="2"/>
      <c r="D687" s="2"/>
      <c r="E687" s="2"/>
      <c r="F687" s="5"/>
      <c r="G687" s="5"/>
      <c r="K687" s="12"/>
    </row>
    <row r="688" spans="1:11" x14ac:dyDescent="0.2">
      <c r="A688" s="2"/>
      <c r="B688" s="2"/>
      <c r="C688" s="2"/>
      <c r="D688" s="2"/>
      <c r="E688" s="2"/>
      <c r="F688" s="5"/>
      <c r="G688" s="5"/>
      <c r="K688" s="12"/>
    </row>
    <row r="689" spans="1:11" x14ac:dyDescent="0.2">
      <c r="A689" s="2"/>
      <c r="B689" s="2"/>
      <c r="C689" s="2"/>
      <c r="D689" s="2"/>
      <c r="E689" s="2"/>
      <c r="F689" s="5"/>
      <c r="G689" s="5"/>
      <c r="K689" s="12"/>
    </row>
    <row r="690" spans="1:11" x14ac:dyDescent="0.2">
      <c r="A690" s="2"/>
      <c r="B690" s="2"/>
      <c r="C690" s="2"/>
      <c r="D690" s="2"/>
      <c r="E690" s="2"/>
      <c r="F690" s="5"/>
      <c r="G690" s="5"/>
      <c r="K690" s="12"/>
    </row>
    <row r="691" spans="1:11" x14ac:dyDescent="0.2">
      <c r="A691" s="2"/>
      <c r="B691" s="2"/>
      <c r="C691" s="2"/>
      <c r="D691" s="2"/>
      <c r="E691" s="2"/>
      <c r="F691" s="5"/>
      <c r="G691" s="5"/>
      <c r="K691" s="12"/>
    </row>
    <row r="692" spans="1:11" x14ac:dyDescent="0.2">
      <c r="A692" s="2"/>
      <c r="B692" s="2"/>
      <c r="C692" s="2"/>
      <c r="D692" s="2"/>
      <c r="E692" s="2"/>
      <c r="F692" s="5"/>
      <c r="G692" s="5"/>
      <c r="K692" s="12"/>
    </row>
    <row r="693" spans="1:11" x14ac:dyDescent="0.2">
      <c r="A693" s="2"/>
      <c r="B693" s="2"/>
      <c r="C693" s="2"/>
      <c r="D693" s="2"/>
      <c r="E693" s="2"/>
      <c r="F693" s="5"/>
      <c r="G693" s="5"/>
      <c r="K693" s="12"/>
    </row>
    <row r="694" spans="1:11" x14ac:dyDescent="0.2">
      <c r="A694" s="2"/>
      <c r="B694" s="2"/>
      <c r="C694" s="2"/>
      <c r="D694" s="2"/>
      <c r="E694" s="2"/>
      <c r="F694" s="5"/>
      <c r="G694" s="5"/>
      <c r="K694" s="12"/>
    </row>
    <row r="695" spans="1:11" x14ac:dyDescent="0.2">
      <c r="A695" s="2"/>
      <c r="B695" s="2"/>
      <c r="C695" s="2"/>
      <c r="D695" s="2"/>
      <c r="E695" s="2"/>
      <c r="F695" s="5"/>
      <c r="G695" s="5"/>
      <c r="K695" s="12"/>
    </row>
    <row r="696" spans="1:11" x14ac:dyDescent="0.2">
      <c r="A696" s="2"/>
      <c r="B696" s="2"/>
      <c r="C696" s="2"/>
      <c r="D696" s="2"/>
      <c r="E696" s="2"/>
      <c r="F696" s="5"/>
      <c r="G696" s="5"/>
      <c r="K696" s="12"/>
    </row>
    <row r="697" spans="1:11" x14ac:dyDescent="0.2">
      <c r="A697" s="2"/>
      <c r="B697" s="2"/>
      <c r="C697" s="2"/>
      <c r="D697" s="2"/>
      <c r="E697" s="2"/>
      <c r="F697" s="5"/>
      <c r="G697" s="5"/>
      <c r="K697" s="12"/>
    </row>
    <row r="698" spans="1:11" x14ac:dyDescent="0.2">
      <c r="A698" s="2"/>
      <c r="B698" s="2"/>
      <c r="C698" s="2"/>
      <c r="D698" s="2"/>
      <c r="E698" s="2"/>
      <c r="F698" s="5"/>
      <c r="G698" s="5"/>
      <c r="K698" s="12"/>
    </row>
    <row r="699" spans="1:11" x14ac:dyDescent="0.2">
      <c r="A699" s="2"/>
      <c r="B699" s="2"/>
      <c r="C699" s="2"/>
      <c r="D699" s="2"/>
      <c r="E699" s="2"/>
      <c r="F699" s="5"/>
      <c r="G699" s="5"/>
      <c r="K699" s="12"/>
    </row>
    <row r="700" spans="1:11" x14ac:dyDescent="0.2">
      <c r="A700" s="2"/>
      <c r="B700" s="2"/>
      <c r="C700" s="2"/>
      <c r="D700" s="2"/>
      <c r="E700" s="2"/>
      <c r="F700" s="5"/>
      <c r="G700" s="5"/>
      <c r="K700" s="12"/>
    </row>
    <row r="701" spans="1:11" x14ac:dyDescent="0.2">
      <c r="A701" s="2"/>
      <c r="B701" s="2"/>
      <c r="C701" s="2"/>
      <c r="D701" s="2"/>
      <c r="E701" s="2"/>
      <c r="F701" s="5"/>
      <c r="G701" s="5"/>
      <c r="K701" s="12"/>
    </row>
    <row r="702" spans="1:11" x14ac:dyDescent="0.2">
      <c r="A702" s="2"/>
      <c r="B702" s="2"/>
      <c r="C702" s="2"/>
      <c r="D702" s="2"/>
      <c r="E702" s="2"/>
      <c r="F702" s="5"/>
      <c r="G702" s="5"/>
      <c r="K702" s="12"/>
    </row>
    <row r="703" spans="1:11" x14ac:dyDescent="0.2">
      <c r="A703" s="2"/>
      <c r="B703" s="2"/>
      <c r="C703" s="2"/>
      <c r="D703" s="2"/>
      <c r="E703" s="2"/>
      <c r="F703" s="5"/>
      <c r="G703" s="5"/>
      <c r="K703" s="12"/>
    </row>
    <row r="704" spans="1:11" x14ac:dyDescent="0.2">
      <c r="A704" s="2"/>
      <c r="B704" s="2"/>
      <c r="C704" s="2"/>
      <c r="D704" s="2"/>
      <c r="E704" s="2"/>
      <c r="F704" s="5"/>
      <c r="G704" s="5"/>
      <c r="K704" s="12"/>
    </row>
    <row r="705" spans="1:11" x14ac:dyDescent="0.2">
      <c r="A705" s="2"/>
      <c r="B705" s="2"/>
      <c r="C705" s="2"/>
      <c r="D705" s="2"/>
      <c r="E705" s="2"/>
      <c r="F705" s="5"/>
      <c r="G705" s="5"/>
      <c r="K705" s="12"/>
    </row>
    <row r="706" spans="1:11" x14ac:dyDescent="0.2">
      <c r="A706" s="2"/>
      <c r="B706" s="2"/>
      <c r="C706" s="2"/>
      <c r="D706" s="2"/>
      <c r="E706" s="2"/>
      <c r="F706" s="5"/>
      <c r="G706" s="5"/>
      <c r="K706" s="12"/>
    </row>
    <row r="707" spans="1:11" x14ac:dyDescent="0.2">
      <c r="A707" s="2"/>
      <c r="B707" s="2"/>
      <c r="C707" s="2"/>
      <c r="D707" s="2"/>
      <c r="E707" s="2"/>
      <c r="F707" s="5"/>
      <c r="G707" s="5"/>
      <c r="K707" s="12"/>
    </row>
    <row r="708" spans="1:11" x14ac:dyDescent="0.2">
      <c r="A708" s="2"/>
      <c r="B708" s="2"/>
      <c r="C708" s="2"/>
      <c r="D708" s="2"/>
      <c r="E708" s="2"/>
      <c r="F708" s="5"/>
      <c r="G708" s="5"/>
      <c r="K708" s="12"/>
    </row>
    <row r="709" spans="1:11" x14ac:dyDescent="0.2">
      <c r="A709" s="2"/>
      <c r="B709" s="2"/>
      <c r="C709" s="2"/>
      <c r="D709" s="2"/>
      <c r="E709" s="2"/>
      <c r="F709" s="5"/>
      <c r="G709" s="5"/>
      <c r="K709" s="12"/>
    </row>
    <row r="710" spans="1:11" x14ac:dyDescent="0.2">
      <c r="A710" s="2"/>
      <c r="B710" s="2"/>
      <c r="C710" s="2"/>
      <c r="D710" s="2"/>
      <c r="E710" s="2"/>
      <c r="F710" s="5"/>
      <c r="G710" s="5"/>
      <c r="K710" s="12"/>
    </row>
    <row r="711" spans="1:11" x14ac:dyDescent="0.2">
      <c r="A711" s="2"/>
      <c r="B711" s="2"/>
      <c r="C711" s="2"/>
      <c r="D711" s="2"/>
      <c r="E711" s="2"/>
      <c r="F711" s="5"/>
      <c r="G711" s="5"/>
      <c r="K711" s="12"/>
    </row>
    <row r="712" spans="1:11" x14ac:dyDescent="0.2">
      <c r="A712" s="2"/>
      <c r="B712" s="2"/>
      <c r="C712" s="2"/>
      <c r="D712" s="2"/>
      <c r="E712" s="2"/>
      <c r="F712" s="5"/>
      <c r="G712" s="5"/>
      <c r="K712" s="12"/>
    </row>
    <row r="713" spans="1:11" x14ac:dyDescent="0.2">
      <c r="A713" s="2"/>
      <c r="B713" s="2"/>
      <c r="C713" s="2"/>
      <c r="D713" s="2"/>
      <c r="E713" s="2"/>
      <c r="F713" s="5"/>
      <c r="G713" s="5"/>
      <c r="K713" s="12"/>
    </row>
    <row r="714" spans="1:11" x14ac:dyDescent="0.2">
      <c r="A714" s="2"/>
      <c r="B714" s="2"/>
      <c r="C714" s="2"/>
      <c r="D714" s="2"/>
      <c r="E714" s="2"/>
      <c r="F714" s="5"/>
      <c r="G714" s="5"/>
      <c r="K714" s="12"/>
    </row>
    <row r="715" spans="1:11" x14ac:dyDescent="0.2">
      <c r="A715" s="2"/>
      <c r="B715" s="2"/>
      <c r="C715" s="2"/>
      <c r="D715" s="2"/>
      <c r="E715" s="2"/>
      <c r="F715" s="5"/>
      <c r="G715" s="5"/>
      <c r="K715" s="12"/>
    </row>
    <row r="716" spans="1:11" x14ac:dyDescent="0.2">
      <c r="A716" s="2"/>
      <c r="B716" s="2"/>
      <c r="C716" s="2"/>
      <c r="D716" s="2"/>
      <c r="E716" s="2"/>
      <c r="F716" s="5"/>
      <c r="G716" s="5"/>
      <c r="K716" s="12"/>
    </row>
    <row r="717" spans="1:11" x14ac:dyDescent="0.2">
      <c r="A717" s="2"/>
      <c r="B717" s="2"/>
      <c r="C717" s="2"/>
      <c r="D717" s="2"/>
      <c r="E717" s="2"/>
      <c r="F717" s="5"/>
      <c r="G717" s="5"/>
      <c r="K717" s="12"/>
    </row>
    <row r="718" spans="1:11" x14ac:dyDescent="0.2">
      <c r="A718" s="2"/>
      <c r="B718" s="2"/>
      <c r="C718" s="2"/>
      <c r="D718" s="2"/>
      <c r="E718" s="2"/>
      <c r="F718" s="5"/>
      <c r="G718" s="5"/>
      <c r="K718" s="12"/>
    </row>
    <row r="719" spans="1:11" x14ac:dyDescent="0.2">
      <c r="A719" s="2"/>
      <c r="B719" s="2"/>
      <c r="C719" s="2"/>
      <c r="D719" s="2"/>
      <c r="E719" s="2"/>
      <c r="F719" s="5"/>
      <c r="G719" s="5"/>
      <c r="K719" s="12"/>
    </row>
    <row r="720" spans="1:11" x14ac:dyDescent="0.2">
      <c r="A720" s="2"/>
      <c r="B720" s="2"/>
      <c r="C720" s="2"/>
      <c r="D720" s="2"/>
      <c r="E720" s="2"/>
      <c r="F720" s="5"/>
      <c r="G720" s="5"/>
      <c r="K720" s="12"/>
    </row>
    <row r="721" spans="1:11" x14ac:dyDescent="0.2">
      <c r="A721" s="2"/>
      <c r="B721" s="2"/>
      <c r="C721" s="2"/>
      <c r="D721" s="2"/>
      <c r="E721" s="2"/>
      <c r="F721" s="5"/>
      <c r="G721" s="5"/>
      <c r="K721" s="12"/>
    </row>
    <row r="722" spans="1:11" x14ac:dyDescent="0.2">
      <c r="A722" s="2"/>
      <c r="B722" s="2"/>
      <c r="C722" s="2"/>
      <c r="D722" s="2"/>
      <c r="E722" s="2"/>
      <c r="F722" s="5"/>
      <c r="G722" s="5"/>
      <c r="K722" s="12"/>
    </row>
    <row r="723" spans="1:11" x14ac:dyDescent="0.2">
      <c r="A723" s="2"/>
      <c r="B723" s="2"/>
      <c r="C723" s="2"/>
      <c r="D723" s="2"/>
      <c r="E723" s="2"/>
      <c r="F723" s="5"/>
      <c r="G723" s="5"/>
      <c r="K723" s="12"/>
    </row>
    <row r="724" spans="1:11" x14ac:dyDescent="0.2">
      <c r="A724" s="2"/>
      <c r="B724" s="2"/>
      <c r="C724" s="2"/>
      <c r="D724" s="2"/>
      <c r="E724" s="2"/>
      <c r="F724" s="5"/>
      <c r="G724" s="5"/>
      <c r="K724" s="12"/>
    </row>
    <row r="725" spans="1:11" x14ac:dyDescent="0.2">
      <c r="A725" s="2"/>
      <c r="B725" s="2"/>
      <c r="C725" s="2"/>
      <c r="D725" s="2"/>
      <c r="E725" s="2"/>
      <c r="F725" s="5"/>
      <c r="G725" s="5"/>
      <c r="K725" s="12"/>
    </row>
    <row r="726" spans="1:11" x14ac:dyDescent="0.2">
      <c r="A726" s="2"/>
      <c r="B726" s="2"/>
      <c r="C726" s="2"/>
      <c r="D726" s="2"/>
      <c r="E726" s="2"/>
      <c r="F726" s="5"/>
      <c r="G726" s="5"/>
      <c r="K726" s="12"/>
    </row>
    <row r="727" spans="1:11" x14ac:dyDescent="0.2">
      <c r="A727" s="2"/>
      <c r="B727" s="2"/>
      <c r="C727" s="2"/>
      <c r="D727" s="2"/>
      <c r="E727" s="2"/>
      <c r="F727" s="5"/>
      <c r="G727" s="5"/>
      <c r="K727" s="12"/>
    </row>
    <row r="728" spans="1:11" x14ac:dyDescent="0.2">
      <c r="A728" s="2"/>
      <c r="B728" s="2"/>
      <c r="C728" s="2"/>
      <c r="D728" s="2"/>
      <c r="E728" s="2"/>
      <c r="F728" s="5"/>
      <c r="G728" s="5"/>
      <c r="K728" s="12"/>
    </row>
    <row r="729" spans="1:11" x14ac:dyDescent="0.2">
      <c r="A729" s="2"/>
      <c r="B729" s="2"/>
      <c r="C729" s="2"/>
      <c r="D729" s="2"/>
      <c r="E729" s="2"/>
      <c r="F729" s="5"/>
      <c r="G729" s="5"/>
      <c r="K729" s="12"/>
    </row>
    <row r="730" spans="1:11" x14ac:dyDescent="0.2">
      <c r="A730" s="2"/>
      <c r="B730" s="2"/>
      <c r="C730" s="2"/>
      <c r="D730" s="2"/>
      <c r="E730" s="2"/>
      <c r="F730" s="5"/>
      <c r="G730" s="5"/>
      <c r="K730" s="12"/>
    </row>
    <row r="731" spans="1:11" x14ac:dyDescent="0.2">
      <c r="A731" s="2"/>
      <c r="B731" s="2"/>
      <c r="C731" s="2"/>
      <c r="D731" s="2"/>
      <c r="E731" s="2"/>
      <c r="F731" s="5"/>
      <c r="G731" s="5"/>
      <c r="K731" s="12"/>
    </row>
    <row r="732" spans="1:11" x14ac:dyDescent="0.2">
      <c r="A732" s="2"/>
      <c r="B732" s="2"/>
      <c r="C732" s="2"/>
      <c r="D732" s="2"/>
      <c r="E732" s="2"/>
      <c r="F732" s="5"/>
      <c r="G732" s="5"/>
      <c r="K732" s="12"/>
    </row>
    <row r="733" spans="1:11" x14ac:dyDescent="0.2">
      <c r="A733" s="2"/>
      <c r="B733" s="2"/>
      <c r="C733" s="2"/>
      <c r="D733" s="2"/>
      <c r="E733" s="2"/>
      <c r="F733" s="5"/>
      <c r="G733" s="5"/>
      <c r="K733" s="12"/>
    </row>
    <row r="734" spans="1:11" x14ac:dyDescent="0.2">
      <c r="A734" s="2"/>
      <c r="B734" s="2"/>
      <c r="C734" s="2"/>
      <c r="D734" s="2"/>
      <c r="E734" s="2"/>
      <c r="F734" s="5"/>
      <c r="G734" s="5"/>
      <c r="K734" s="12"/>
    </row>
    <row r="735" spans="1:11" x14ac:dyDescent="0.2">
      <c r="A735" s="2"/>
      <c r="B735" s="2"/>
      <c r="C735" s="2"/>
      <c r="D735" s="2"/>
      <c r="E735" s="2"/>
      <c r="F735" s="5"/>
      <c r="G735" s="5"/>
      <c r="K735" s="12"/>
    </row>
    <row r="736" spans="1:11" x14ac:dyDescent="0.2">
      <c r="A736" s="2"/>
      <c r="B736" s="2"/>
      <c r="C736" s="2"/>
      <c r="D736" s="2"/>
      <c r="E736" s="2"/>
      <c r="F736" s="5"/>
      <c r="G736" s="5"/>
      <c r="K736" s="12"/>
    </row>
    <row r="737" spans="1:11" x14ac:dyDescent="0.2">
      <c r="A737" s="2"/>
      <c r="B737" s="2"/>
      <c r="C737" s="2"/>
      <c r="D737" s="2"/>
      <c r="E737" s="2"/>
      <c r="F737" s="5"/>
      <c r="G737" s="5"/>
      <c r="K737" s="12"/>
    </row>
    <row r="738" spans="1:11" x14ac:dyDescent="0.2">
      <c r="A738" s="2"/>
      <c r="B738" s="2"/>
      <c r="C738" s="2"/>
      <c r="D738" s="2"/>
      <c r="E738" s="2"/>
      <c r="F738" s="5"/>
      <c r="G738" s="5"/>
      <c r="K738" s="12"/>
    </row>
    <row r="739" spans="1:11" x14ac:dyDescent="0.2">
      <c r="A739" s="2"/>
      <c r="B739" s="2"/>
      <c r="C739" s="2"/>
      <c r="D739" s="2"/>
      <c r="E739" s="2"/>
      <c r="F739" s="5"/>
      <c r="G739" s="5"/>
      <c r="K739" s="12"/>
    </row>
    <row r="740" spans="1:11" x14ac:dyDescent="0.2">
      <c r="A740" s="2"/>
      <c r="B740" s="2"/>
      <c r="C740" s="2"/>
      <c r="D740" s="2"/>
      <c r="E740" s="2"/>
      <c r="F740" s="5"/>
      <c r="G740" s="5"/>
      <c r="K740" s="12"/>
    </row>
    <row r="741" spans="1:11" x14ac:dyDescent="0.2">
      <c r="A741" s="2"/>
      <c r="B741" s="2"/>
      <c r="C741" s="2"/>
      <c r="D741" s="2"/>
      <c r="E741" s="2"/>
      <c r="F741" s="5"/>
      <c r="G741" s="5"/>
      <c r="K741" s="12"/>
    </row>
    <row r="742" spans="1:11" x14ac:dyDescent="0.2">
      <c r="A742" s="2"/>
      <c r="B742" s="2"/>
      <c r="C742" s="2"/>
      <c r="D742" s="2"/>
      <c r="E742" s="2"/>
      <c r="F742" s="5"/>
      <c r="G742" s="5"/>
      <c r="K742" s="12"/>
    </row>
    <row r="743" spans="1:11" x14ac:dyDescent="0.2">
      <c r="A743" s="2"/>
      <c r="B743" s="2"/>
      <c r="C743" s="2"/>
      <c r="D743" s="2"/>
      <c r="E743" s="2"/>
      <c r="F743" s="5"/>
      <c r="G743" s="5"/>
      <c r="K743" s="12"/>
    </row>
    <row r="744" spans="1:11" x14ac:dyDescent="0.2">
      <c r="A744" s="2"/>
      <c r="B744" s="2"/>
      <c r="C744" s="2"/>
      <c r="D744" s="2"/>
      <c r="E744" s="2"/>
      <c r="F744" s="5"/>
      <c r="G744" s="5"/>
      <c r="K744" s="12"/>
    </row>
    <row r="745" spans="1:11" x14ac:dyDescent="0.2">
      <c r="A745" s="2"/>
      <c r="B745" s="2"/>
      <c r="C745" s="2"/>
      <c r="D745" s="2"/>
      <c r="E745" s="2"/>
      <c r="F745" s="5"/>
      <c r="G745" s="5"/>
      <c r="K745" s="12"/>
    </row>
    <row r="746" spans="1:11" x14ac:dyDescent="0.2">
      <c r="A746" s="2"/>
      <c r="B746" s="2"/>
      <c r="C746" s="2"/>
      <c r="D746" s="2"/>
      <c r="E746" s="2"/>
      <c r="F746" s="5"/>
      <c r="G746" s="5"/>
      <c r="K746" s="12"/>
    </row>
    <row r="747" spans="1:11" x14ac:dyDescent="0.2">
      <c r="A747" s="2"/>
      <c r="B747" s="2"/>
      <c r="C747" s="2"/>
      <c r="D747" s="2"/>
      <c r="E747" s="2"/>
      <c r="F747" s="5"/>
      <c r="G747" s="5"/>
      <c r="K747" s="12"/>
    </row>
    <row r="748" spans="1:11" x14ac:dyDescent="0.2">
      <c r="A748" s="2"/>
      <c r="B748" s="2"/>
      <c r="C748" s="2"/>
      <c r="D748" s="2"/>
      <c r="E748" s="2"/>
      <c r="F748" s="5"/>
      <c r="G748" s="5"/>
      <c r="K748" s="12"/>
    </row>
    <row r="749" spans="1:11" x14ac:dyDescent="0.2">
      <c r="A749" s="2"/>
      <c r="B749" s="2"/>
      <c r="C749" s="2"/>
      <c r="D749" s="2"/>
      <c r="E749" s="2"/>
      <c r="F749" s="5"/>
      <c r="G749" s="5"/>
      <c r="K749" s="12"/>
    </row>
    <row r="750" spans="1:11" x14ac:dyDescent="0.2">
      <c r="A750" s="2"/>
      <c r="B750" s="2"/>
      <c r="C750" s="2"/>
      <c r="D750" s="2"/>
      <c r="E750" s="2"/>
      <c r="F750" s="5"/>
      <c r="G750" s="5"/>
      <c r="K750" s="12"/>
    </row>
    <row r="751" spans="1:11" x14ac:dyDescent="0.2">
      <c r="A751" s="2"/>
      <c r="B751" s="2"/>
      <c r="C751" s="2"/>
      <c r="D751" s="2"/>
      <c r="E751" s="2"/>
      <c r="F751" s="5"/>
      <c r="G751" s="5"/>
      <c r="K751" s="12"/>
    </row>
    <row r="752" spans="1:11" x14ac:dyDescent="0.2">
      <c r="A752" s="2"/>
      <c r="B752" s="2"/>
      <c r="C752" s="2"/>
      <c r="D752" s="2"/>
      <c r="E752" s="2"/>
      <c r="F752" s="5"/>
      <c r="G752" s="5"/>
      <c r="K752" s="12"/>
    </row>
    <row r="753" spans="1:11" x14ac:dyDescent="0.2">
      <c r="A753" s="2"/>
      <c r="B753" s="2"/>
      <c r="C753" s="2"/>
      <c r="D753" s="2"/>
      <c r="E753" s="2"/>
      <c r="F753" s="5"/>
      <c r="G753" s="5"/>
      <c r="K753" s="12"/>
    </row>
    <row r="754" spans="1:11" x14ac:dyDescent="0.2">
      <c r="A754" s="2"/>
      <c r="B754" s="2"/>
      <c r="C754" s="2"/>
      <c r="D754" s="2"/>
      <c r="E754" s="2"/>
      <c r="F754" s="5"/>
      <c r="G754" s="5"/>
      <c r="K754" s="12"/>
    </row>
    <row r="755" spans="1:11" x14ac:dyDescent="0.2">
      <c r="A755" s="2"/>
      <c r="B755" s="2"/>
      <c r="C755" s="2"/>
      <c r="D755" s="2"/>
      <c r="E755" s="2"/>
      <c r="F755" s="5"/>
      <c r="G755" s="5"/>
      <c r="K755" s="12"/>
    </row>
    <row r="756" spans="1:11" x14ac:dyDescent="0.2">
      <c r="A756" s="2"/>
      <c r="B756" s="2"/>
      <c r="C756" s="2"/>
      <c r="D756" s="2"/>
      <c r="E756" s="2"/>
      <c r="F756" s="5"/>
      <c r="G756" s="5"/>
      <c r="K756" s="12"/>
    </row>
    <row r="757" spans="1:11" x14ac:dyDescent="0.2">
      <c r="A757" s="2"/>
      <c r="B757" s="2"/>
      <c r="C757" s="2"/>
      <c r="D757" s="2"/>
      <c r="E757" s="2"/>
      <c r="F757" s="5"/>
      <c r="G757" s="5"/>
      <c r="K757" s="12"/>
    </row>
    <row r="758" spans="1:11" x14ac:dyDescent="0.2">
      <c r="A758" s="2"/>
      <c r="B758" s="2"/>
      <c r="C758" s="2"/>
      <c r="D758" s="2"/>
      <c r="E758" s="2"/>
      <c r="F758" s="5"/>
      <c r="G758" s="5"/>
      <c r="K758" s="12"/>
    </row>
    <row r="759" spans="1:11" x14ac:dyDescent="0.2">
      <c r="A759" s="2"/>
      <c r="B759" s="2"/>
      <c r="C759" s="2"/>
      <c r="D759" s="2"/>
      <c r="E759" s="2"/>
      <c r="F759" s="5"/>
      <c r="G759" s="5"/>
      <c r="K759" s="12"/>
    </row>
    <row r="760" spans="1:11" x14ac:dyDescent="0.2">
      <c r="A760" s="2"/>
      <c r="B760" s="2"/>
      <c r="C760" s="2"/>
      <c r="D760" s="2"/>
      <c r="E760" s="2"/>
      <c r="F760" s="5"/>
      <c r="G760" s="5"/>
      <c r="K760" s="12"/>
    </row>
    <row r="761" spans="1:11" x14ac:dyDescent="0.2">
      <c r="A761" s="2"/>
      <c r="B761" s="2"/>
      <c r="C761" s="2"/>
      <c r="D761" s="2"/>
      <c r="E761" s="2"/>
      <c r="F761" s="5"/>
      <c r="G761" s="5"/>
      <c r="K761" s="12"/>
    </row>
    <row r="762" spans="1:11" x14ac:dyDescent="0.2">
      <c r="A762" s="2"/>
      <c r="B762" s="2"/>
      <c r="C762" s="2"/>
      <c r="D762" s="2"/>
      <c r="E762" s="2"/>
      <c r="F762" s="5"/>
      <c r="G762" s="5"/>
      <c r="K762" s="12"/>
    </row>
    <row r="763" spans="1:11" x14ac:dyDescent="0.2">
      <c r="A763" s="2"/>
      <c r="B763" s="2"/>
      <c r="C763" s="2"/>
      <c r="D763" s="2"/>
      <c r="E763" s="2"/>
      <c r="F763" s="5"/>
      <c r="G763" s="5"/>
      <c r="K763" s="12"/>
    </row>
    <row r="764" spans="1:11" x14ac:dyDescent="0.2">
      <c r="A764" s="2"/>
      <c r="B764" s="2"/>
      <c r="C764" s="2"/>
      <c r="D764" s="2"/>
      <c r="E764" s="2"/>
      <c r="F764" s="5"/>
      <c r="G764" s="5"/>
      <c r="K764" s="12"/>
    </row>
    <row r="765" spans="1:11" x14ac:dyDescent="0.2">
      <c r="A765" s="2"/>
      <c r="B765" s="2"/>
      <c r="C765" s="2"/>
      <c r="D765" s="2"/>
      <c r="E765" s="2"/>
      <c r="F765" s="5"/>
      <c r="G765" s="5"/>
      <c r="K765" s="12"/>
    </row>
    <row r="766" spans="1:11" x14ac:dyDescent="0.2">
      <c r="A766" s="2"/>
      <c r="B766" s="2"/>
      <c r="C766" s="2"/>
      <c r="D766" s="2"/>
      <c r="E766" s="2"/>
      <c r="F766" s="5"/>
      <c r="G766" s="5"/>
      <c r="K766" s="12"/>
    </row>
    <row r="767" spans="1:11" x14ac:dyDescent="0.2">
      <c r="A767" s="2"/>
      <c r="B767" s="2"/>
      <c r="C767" s="2"/>
      <c r="D767" s="2"/>
      <c r="E767" s="2"/>
      <c r="F767" s="5"/>
      <c r="G767" s="5"/>
      <c r="K767" s="12"/>
    </row>
    <row r="768" spans="1:11" x14ac:dyDescent="0.2">
      <c r="A768" s="2"/>
      <c r="B768" s="2"/>
      <c r="C768" s="2"/>
      <c r="D768" s="2"/>
      <c r="E768" s="2"/>
      <c r="F768" s="5"/>
      <c r="G768" s="5"/>
      <c r="K768" s="12"/>
    </row>
    <row r="769" spans="1:11" x14ac:dyDescent="0.2">
      <c r="A769" s="2"/>
      <c r="B769" s="2"/>
      <c r="C769" s="2"/>
      <c r="D769" s="2"/>
      <c r="E769" s="2"/>
      <c r="F769" s="5"/>
      <c r="G769" s="5"/>
      <c r="K769" s="12"/>
    </row>
    <row r="770" spans="1:11" x14ac:dyDescent="0.2">
      <c r="A770" s="2"/>
      <c r="B770" s="2"/>
      <c r="C770" s="2"/>
      <c r="D770" s="2"/>
      <c r="E770" s="2"/>
      <c r="F770" s="5"/>
      <c r="G770" s="5"/>
      <c r="K770" s="12"/>
    </row>
    <row r="771" spans="1:11" x14ac:dyDescent="0.2">
      <c r="A771" s="2"/>
      <c r="B771" s="2"/>
      <c r="C771" s="2"/>
      <c r="D771" s="2"/>
      <c r="E771" s="2"/>
      <c r="F771" s="5"/>
      <c r="G771" s="5"/>
      <c r="K771" s="12"/>
    </row>
    <row r="772" spans="1:11" x14ac:dyDescent="0.2">
      <c r="A772" s="2"/>
      <c r="B772" s="2"/>
      <c r="C772" s="2"/>
      <c r="D772" s="2"/>
      <c r="E772" s="2"/>
      <c r="F772" s="5"/>
      <c r="G772" s="5"/>
      <c r="K772" s="12"/>
    </row>
    <row r="773" spans="1:11" x14ac:dyDescent="0.2">
      <c r="A773" s="2"/>
      <c r="B773" s="2"/>
      <c r="C773" s="2"/>
      <c r="D773" s="2"/>
      <c r="E773" s="2"/>
      <c r="F773" s="5"/>
      <c r="G773" s="5"/>
      <c r="K773" s="12"/>
    </row>
    <row r="774" spans="1:11" x14ac:dyDescent="0.2">
      <c r="A774" s="2"/>
      <c r="B774" s="2"/>
      <c r="C774" s="2"/>
      <c r="D774" s="2"/>
      <c r="E774" s="2"/>
      <c r="F774" s="5"/>
      <c r="G774" s="5"/>
      <c r="K774" s="12"/>
    </row>
    <row r="775" spans="1:11" x14ac:dyDescent="0.2">
      <c r="A775" s="2"/>
      <c r="B775" s="2"/>
      <c r="C775" s="2"/>
      <c r="D775" s="2"/>
      <c r="E775" s="2"/>
      <c r="F775" s="5"/>
      <c r="G775" s="5"/>
      <c r="K775" s="12"/>
    </row>
    <row r="776" spans="1:11" x14ac:dyDescent="0.2">
      <c r="A776" s="2"/>
      <c r="B776" s="2"/>
      <c r="C776" s="2"/>
      <c r="D776" s="2"/>
      <c r="E776" s="2"/>
      <c r="F776" s="5"/>
      <c r="G776" s="5"/>
      <c r="K776" s="12"/>
    </row>
    <row r="777" spans="1:11" x14ac:dyDescent="0.2">
      <c r="A777" s="2"/>
      <c r="B777" s="2"/>
      <c r="C777" s="2"/>
      <c r="D777" s="2"/>
      <c r="E777" s="2"/>
      <c r="F777" s="5"/>
      <c r="G777" s="5"/>
      <c r="K777" s="12"/>
    </row>
    <row r="778" spans="1:11" x14ac:dyDescent="0.2">
      <c r="A778" s="2"/>
      <c r="B778" s="2"/>
      <c r="C778" s="2"/>
      <c r="D778" s="2"/>
      <c r="E778" s="2"/>
      <c r="F778" s="5"/>
      <c r="G778" s="5"/>
      <c r="K778" s="12"/>
    </row>
    <row r="779" spans="1:11" x14ac:dyDescent="0.2">
      <c r="A779" s="2"/>
      <c r="B779" s="2"/>
      <c r="C779" s="2"/>
      <c r="D779" s="2"/>
      <c r="E779" s="2"/>
      <c r="F779" s="5"/>
      <c r="G779" s="5"/>
      <c r="K779" s="12"/>
    </row>
    <row r="780" spans="1:11" x14ac:dyDescent="0.2">
      <c r="A780" s="2"/>
      <c r="B780" s="2"/>
      <c r="C780" s="2"/>
      <c r="D780" s="2"/>
      <c r="E780" s="2"/>
      <c r="F780" s="5"/>
      <c r="G780" s="5"/>
      <c r="K780" s="12"/>
    </row>
    <row r="781" spans="1:11" x14ac:dyDescent="0.2">
      <c r="A781" s="2"/>
      <c r="B781" s="2"/>
      <c r="C781" s="2"/>
      <c r="D781" s="2"/>
      <c r="E781" s="2"/>
      <c r="F781" s="5"/>
      <c r="G781" s="5"/>
      <c r="K781" s="12"/>
    </row>
    <row r="782" spans="1:11" x14ac:dyDescent="0.2">
      <c r="A782" s="2"/>
      <c r="B782" s="2"/>
      <c r="C782" s="2"/>
      <c r="D782" s="2"/>
      <c r="E782" s="2"/>
      <c r="F782" s="5"/>
      <c r="G782" s="5"/>
      <c r="K782" s="12"/>
    </row>
    <row r="783" spans="1:11" x14ac:dyDescent="0.2">
      <c r="A783" s="2"/>
      <c r="B783" s="2"/>
      <c r="C783" s="2"/>
      <c r="D783" s="2"/>
      <c r="E783" s="2"/>
      <c r="F783" s="5"/>
      <c r="G783" s="5"/>
      <c r="K783" s="12"/>
    </row>
    <row r="784" spans="1:11" x14ac:dyDescent="0.2">
      <c r="A784" s="2"/>
      <c r="B784" s="2"/>
      <c r="C784" s="2"/>
      <c r="D784" s="2"/>
      <c r="E784" s="2"/>
      <c r="F784" s="5"/>
      <c r="G784" s="5"/>
      <c r="K784" s="12"/>
    </row>
    <row r="785" spans="1:11" x14ac:dyDescent="0.2">
      <c r="A785" s="2"/>
      <c r="B785" s="2"/>
      <c r="C785" s="2"/>
      <c r="D785" s="2"/>
      <c r="E785" s="2"/>
      <c r="F785" s="5"/>
      <c r="G785" s="5"/>
      <c r="K785" s="12"/>
    </row>
    <row r="786" spans="1:11" x14ac:dyDescent="0.2">
      <c r="A786" s="2"/>
      <c r="B786" s="2"/>
      <c r="C786" s="2"/>
      <c r="D786" s="2"/>
      <c r="E786" s="2"/>
      <c r="F786" s="5"/>
      <c r="G786" s="5"/>
      <c r="K786" s="12"/>
    </row>
    <row r="787" spans="1:11" x14ac:dyDescent="0.2">
      <c r="A787" s="2"/>
      <c r="B787" s="2"/>
      <c r="C787" s="2"/>
      <c r="D787" s="2"/>
      <c r="E787" s="2"/>
      <c r="F787" s="5"/>
      <c r="G787" s="5"/>
      <c r="K787" s="12"/>
    </row>
    <row r="788" spans="1:11" x14ac:dyDescent="0.2">
      <c r="A788" s="2"/>
      <c r="B788" s="2"/>
      <c r="C788" s="2"/>
      <c r="D788" s="2"/>
      <c r="E788" s="2"/>
      <c r="F788" s="5"/>
      <c r="G788" s="5"/>
      <c r="K788" s="12"/>
    </row>
    <row r="789" spans="1:11" x14ac:dyDescent="0.2">
      <c r="A789" s="2"/>
      <c r="B789" s="2"/>
      <c r="C789" s="2"/>
      <c r="D789" s="2"/>
      <c r="E789" s="2"/>
      <c r="F789" s="5"/>
      <c r="G789" s="5"/>
      <c r="K789" s="12"/>
    </row>
    <row r="790" spans="1:11" x14ac:dyDescent="0.2">
      <c r="A790" s="2"/>
      <c r="B790" s="2"/>
      <c r="C790" s="2"/>
      <c r="D790" s="2"/>
      <c r="E790" s="2"/>
      <c r="F790" s="5"/>
      <c r="G790" s="5"/>
      <c r="K790" s="12"/>
    </row>
    <row r="791" spans="1:11" x14ac:dyDescent="0.2">
      <c r="A791" s="2"/>
      <c r="B791" s="2"/>
      <c r="C791" s="2"/>
      <c r="D791" s="2"/>
      <c r="E791" s="2"/>
      <c r="F791" s="5"/>
      <c r="G791" s="5"/>
      <c r="K791" s="12"/>
    </row>
    <row r="792" spans="1:11" x14ac:dyDescent="0.2">
      <c r="A792" s="2"/>
      <c r="B792" s="2"/>
      <c r="C792" s="2"/>
      <c r="D792" s="2"/>
      <c r="E792" s="2"/>
      <c r="F792" s="5"/>
      <c r="G792" s="5"/>
      <c r="K792" s="12"/>
    </row>
    <row r="793" spans="1:11" x14ac:dyDescent="0.2">
      <c r="A793" s="2"/>
      <c r="B793" s="2"/>
      <c r="C793" s="2"/>
      <c r="D793" s="2"/>
      <c r="E793" s="2"/>
      <c r="F793" s="5"/>
      <c r="G793" s="5"/>
      <c r="K793" s="12"/>
    </row>
    <row r="794" spans="1:11" x14ac:dyDescent="0.2">
      <c r="A794" s="2"/>
      <c r="B794" s="2"/>
      <c r="C794" s="2"/>
      <c r="D794" s="2"/>
      <c r="E794" s="2"/>
      <c r="F794" s="5"/>
      <c r="G794" s="5"/>
      <c r="K794" s="12"/>
    </row>
    <row r="795" spans="1:11" x14ac:dyDescent="0.2">
      <c r="A795" s="2"/>
      <c r="B795" s="2"/>
      <c r="C795" s="2"/>
      <c r="D795" s="2"/>
      <c r="E795" s="2"/>
      <c r="F795" s="5"/>
      <c r="G795" s="5"/>
      <c r="K795" s="12"/>
    </row>
    <row r="796" spans="1:11" x14ac:dyDescent="0.2">
      <c r="A796" s="2"/>
      <c r="B796" s="2"/>
      <c r="C796" s="2"/>
      <c r="D796" s="2"/>
      <c r="E796" s="2"/>
      <c r="F796" s="5"/>
      <c r="G796" s="5"/>
      <c r="K796" s="12"/>
    </row>
    <row r="797" spans="1:11" x14ac:dyDescent="0.2">
      <c r="A797" s="2"/>
      <c r="B797" s="2"/>
      <c r="C797" s="2"/>
      <c r="D797" s="2"/>
      <c r="E797" s="2"/>
      <c r="F797" s="5"/>
      <c r="G797" s="5"/>
      <c r="K797" s="12"/>
    </row>
    <row r="798" spans="1:11" x14ac:dyDescent="0.2">
      <c r="A798" s="2"/>
      <c r="B798" s="2"/>
      <c r="C798" s="2"/>
      <c r="D798" s="2"/>
      <c r="E798" s="2"/>
      <c r="F798" s="5"/>
      <c r="G798" s="5"/>
      <c r="K798" s="12"/>
    </row>
    <row r="799" spans="1:11" x14ac:dyDescent="0.2">
      <c r="A799" s="2"/>
      <c r="B799" s="2"/>
      <c r="C799" s="2"/>
      <c r="D799" s="2"/>
      <c r="E799" s="2"/>
      <c r="F799" s="5"/>
      <c r="G799" s="5"/>
      <c r="K799" s="12"/>
    </row>
    <row r="800" spans="1:11" x14ac:dyDescent="0.2">
      <c r="A800" s="2"/>
      <c r="B800" s="2"/>
      <c r="C800" s="2"/>
      <c r="D800" s="2"/>
      <c r="E800" s="2"/>
      <c r="F800" s="5"/>
      <c r="G800" s="5"/>
      <c r="K800" s="12"/>
    </row>
    <row r="801" spans="1:11" x14ac:dyDescent="0.2">
      <c r="A801" s="2"/>
      <c r="B801" s="2"/>
      <c r="C801" s="2"/>
      <c r="D801" s="2"/>
      <c r="E801" s="2"/>
      <c r="F801" s="5"/>
      <c r="G801" s="5"/>
      <c r="K801" s="12"/>
    </row>
    <row r="802" spans="1:11" x14ac:dyDescent="0.2">
      <c r="A802" s="2"/>
      <c r="B802" s="2"/>
      <c r="C802" s="2"/>
      <c r="D802" s="2"/>
      <c r="E802" s="2"/>
      <c r="F802" s="5"/>
      <c r="G802" s="5"/>
      <c r="K802" s="12"/>
    </row>
    <row r="803" spans="1:11" x14ac:dyDescent="0.2">
      <c r="A803" s="2"/>
      <c r="B803" s="2"/>
      <c r="C803" s="2"/>
      <c r="D803" s="2"/>
      <c r="E803" s="2"/>
      <c r="F803" s="5"/>
      <c r="G803" s="5"/>
      <c r="K803" s="12"/>
    </row>
    <row r="804" spans="1:11" x14ac:dyDescent="0.2">
      <c r="A804" s="2"/>
      <c r="B804" s="2"/>
      <c r="C804" s="2"/>
      <c r="D804" s="2"/>
      <c r="E804" s="2"/>
      <c r="F804" s="5"/>
      <c r="G804" s="5"/>
      <c r="K804" s="12"/>
    </row>
    <row r="805" spans="1:11" x14ac:dyDescent="0.2">
      <c r="A805" s="2"/>
      <c r="B805" s="2"/>
      <c r="C805" s="2"/>
      <c r="D805" s="2"/>
      <c r="E805" s="2"/>
      <c r="F805" s="5"/>
      <c r="G805" s="5"/>
      <c r="K805" s="12"/>
    </row>
    <row r="806" spans="1:11" x14ac:dyDescent="0.2">
      <c r="A806" s="2"/>
      <c r="B806" s="2"/>
      <c r="C806" s="2"/>
      <c r="D806" s="2"/>
      <c r="E806" s="2"/>
      <c r="F806" s="5"/>
      <c r="G806" s="5"/>
      <c r="K806" s="12"/>
    </row>
    <row r="807" spans="1:11" x14ac:dyDescent="0.2">
      <c r="A807" s="2"/>
      <c r="B807" s="2"/>
      <c r="C807" s="2"/>
      <c r="D807" s="2"/>
      <c r="E807" s="2"/>
      <c r="F807" s="5"/>
      <c r="G807" s="5"/>
      <c r="K807" s="12"/>
    </row>
    <row r="808" spans="1:11" x14ac:dyDescent="0.2">
      <c r="A808" s="2"/>
      <c r="B808" s="2"/>
      <c r="C808" s="2"/>
      <c r="D808" s="2"/>
      <c r="E808" s="2"/>
      <c r="F808" s="5"/>
      <c r="G808" s="5"/>
      <c r="K808" s="12"/>
    </row>
    <row r="809" spans="1:11" x14ac:dyDescent="0.2">
      <c r="A809" s="2"/>
      <c r="B809" s="2"/>
      <c r="C809" s="2"/>
      <c r="D809" s="2"/>
      <c r="E809" s="2"/>
      <c r="F809" s="5"/>
      <c r="G809" s="5"/>
      <c r="K809" s="12"/>
    </row>
    <row r="810" spans="1:11" x14ac:dyDescent="0.2">
      <c r="A810" s="2"/>
      <c r="B810" s="2"/>
      <c r="C810" s="2"/>
      <c r="D810" s="2"/>
      <c r="E810" s="2"/>
      <c r="F810" s="5"/>
      <c r="G810" s="5"/>
      <c r="K810" s="12"/>
    </row>
    <row r="811" spans="1:11" x14ac:dyDescent="0.2">
      <c r="A811" s="2"/>
      <c r="B811" s="2"/>
      <c r="C811" s="2"/>
      <c r="D811" s="2"/>
      <c r="E811" s="2"/>
      <c r="F811" s="5"/>
      <c r="G811" s="5"/>
      <c r="K811" s="12"/>
    </row>
    <row r="812" spans="1:11" x14ac:dyDescent="0.2">
      <c r="A812" s="2"/>
      <c r="B812" s="2"/>
      <c r="C812" s="2"/>
      <c r="D812" s="2"/>
      <c r="E812" s="2"/>
      <c r="F812" s="5"/>
      <c r="G812" s="5"/>
      <c r="K812" s="12"/>
    </row>
    <row r="813" spans="1:11" x14ac:dyDescent="0.2">
      <c r="A813" s="2"/>
      <c r="B813" s="2"/>
      <c r="C813" s="2"/>
      <c r="D813" s="2"/>
      <c r="E813" s="2"/>
      <c r="F813" s="5"/>
      <c r="G813" s="5"/>
      <c r="K813" s="12"/>
    </row>
    <row r="814" spans="1:11" x14ac:dyDescent="0.2">
      <c r="A814" s="2"/>
      <c r="B814" s="2"/>
      <c r="C814" s="2"/>
      <c r="D814" s="2"/>
      <c r="E814" s="2"/>
      <c r="F814" s="5"/>
      <c r="G814" s="5"/>
      <c r="K814" s="12"/>
    </row>
    <row r="815" spans="1:11" x14ac:dyDescent="0.2">
      <c r="A815" s="2"/>
      <c r="B815" s="2"/>
      <c r="C815" s="2"/>
      <c r="D815" s="2"/>
      <c r="E815" s="2"/>
      <c r="F815" s="5"/>
      <c r="G815" s="5"/>
      <c r="K815" s="12"/>
    </row>
    <row r="816" spans="1:11" x14ac:dyDescent="0.2">
      <c r="A816" s="2"/>
      <c r="B816" s="2"/>
      <c r="C816" s="2"/>
      <c r="D816" s="2"/>
      <c r="E816" s="2"/>
      <c r="F816" s="5"/>
      <c r="G816" s="5"/>
      <c r="K816" s="12"/>
    </row>
    <row r="817" spans="1:11" x14ac:dyDescent="0.2">
      <c r="A817" s="2"/>
      <c r="B817" s="2"/>
      <c r="C817" s="2"/>
      <c r="D817" s="2"/>
      <c r="E817" s="2"/>
      <c r="F817" s="5"/>
      <c r="G817" s="5"/>
      <c r="K817" s="12"/>
    </row>
    <row r="818" spans="1:11" x14ac:dyDescent="0.2">
      <c r="A818" s="2"/>
      <c r="B818" s="2"/>
      <c r="C818" s="2"/>
      <c r="D818" s="2"/>
      <c r="E818" s="2"/>
      <c r="F818" s="5"/>
      <c r="G818" s="5"/>
      <c r="K818" s="12"/>
    </row>
    <row r="819" spans="1:11" x14ac:dyDescent="0.2">
      <c r="A819" s="2"/>
      <c r="B819" s="2"/>
      <c r="C819" s="2"/>
      <c r="D819" s="2"/>
      <c r="E819" s="2"/>
      <c r="F819" s="5"/>
      <c r="G819" s="5"/>
      <c r="K819" s="12"/>
    </row>
    <row r="820" spans="1:11" x14ac:dyDescent="0.2">
      <c r="A820" s="2"/>
      <c r="B820" s="2"/>
      <c r="C820" s="2"/>
      <c r="D820" s="2"/>
      <c r="E820" s="2"/>
      <c r="F820" s="5"/>
      <c r="G820" s="5"/>
      <c r="K820" s="12"/>
    </row>
    <row r="821" spans="1:11" x14ac:dyDescent="0.2">
      <c r="A821" s="2"/>
      <c r="B821" s="2"/>
      <c r="C821" s="2"/>
      <c r="D821" s="2"/>
      <c r="E821" s="2"/>
      <c r="F821" s="5"/>
      <c r="G821" s="5"/>
      <c r="K821" s="12"/>
    </row>
    <row r="822" spans="1:11" x14ac:dyDescent="0.2">
      <c r="A822" s="2"/>
      <c r="B822" s="2"/>
      <c r="C822" s="2"/>
      <c r="D822" s="2"/>
      <c r="E822" s="2"/>
      <c r="F822" s="5"/>
      <c r="G822" s="5"/>
      <c r="K822" s="12"/>
    </row>
    <row r="823" spans="1:11" x14ac:dyDescent="0.2">
      <c r="A823" s="2"/>
      <c r="B823" s="2"/>
      <c r="C823" s="2"/>
      <c r="D823" s="2"/>
      <c r="E823" s="2"/>
      <c r="F823" s="5"/>
      <c r="G823" s="5"/>
      <c r="K823" s="12"/>
    </row>
    <row r="824" spans="1:11" x14ac:dyDescent="0.2">
      <c r="A824" s="2"/>
      <c r="B824" s="2"/>
      <c r="C824" s="2"/>
      <c r="D824" s="2"/>
      <c r="E824" s="2"/>
      <c r="F824" s="5"/>
      <c r="G824" s="5"/>
      <c r="K824" s="12"/>
    </row>
    <row r="825" spans="1:11" x14ac:dyDescent="0.2">
      <c r="A825" s="2"/>
      <c r="B825" s="2"/>
      <c r="C825" s="2"/>
      <c r="D825" s="2"/>
      <c r="E825" s="2"/>
      <c r="F825" s="5"/>
      <c r="G825" s="5"/>
      <c r="K825" s="12"/>
    </row>
    <row r="826" spans="1:11" x14ac:dyDescent="0.2">
      <c r="A826" s="2"/>
      <c r="B826" s="2"/>
      <c r="C826" s="2"/>
      <c r="D826" s="2"/>
      <c r="E826" s="2"/>
      <c r="F826" s="5"/>
      <c r="G826" s="5"/>
      <c r="K826" s="12"/>
    </row>
    <row r="827" spans="1:11" x14ac:dyDescent="0.2">
      <c r="A827" s="2"/>
      <c r="B827" s="2"/>
      <c r="C827" s="2"/>
      <c r="D827" s="2"/>
      <c r="E827" s="2"/>
      <c r="F827" s="5"/>
      <c r="G827" s="5"/>
      <c r="K827" s="12"/>
    </row>
    <row r="828" spans="1:11" x14ac:dyDescent="0.2">
      <c r="A828" s="2"/>
      <c r="B828" s="2"/>
      <c r="C828" s="2"/>
      <c r="D828" s="2"/>
      <c r="E828" s="2"/>
      <c r="F828" s="5"/>
      <c r="G828" s="5"/>
      <c r="K828" s="12"/>
    </row>
    <row r="829" spans="1:11" x14ac:dyDescent="0.2">
      <c r="A829" s="2"/>
      <c r="B829" s="2"/>
      <c r="C829" s="2"/>
      <c r="D829" s="2"/>
      <c r="E829" s="2"/>
      <c r="F829" s="5"/>
      <c r="G829" s="5"/>
      <c r="K829" s="12"/>
    </row>
    <row r="830" spans="1:11" x14ac:dyDescent="0.2">
      <c r="A830" s="2"/>
      <c r="B830" s="2"/>
      <c r="C830" s="2"/>
      <c r="D830" s="2"/>
      <c r="E830" s="2"/>
      <c r="F830" s="5"/>
      <c r="G830" s="5"/>
      <c r="K830" s="12"/>
    </row>
    <row r="831" spans="1:11" x14ac:dyDescent="0.2">
      <c r="A831" s="2"/>
      <c r="B831" s="2"/>
      <c r="C831" s="2"/>
      <c r="D831" s="2"/>
      <c r="E831" s="2"/>
      <c r="F831" s="5"/>
      <c r="G831" s="5"/>
      <c r="K831" s="12"/>
    </row>
    <row r="832" spans="1:11" x14ac:dyDescent="0.2">
      <c r="A832" s="2"/>
      <c r="B832" s="2"/>
      <c r="C832" s="2"/>
      <c r="D832" s="2"/>
      <c r="E832" s="2"/>
      <c r="F832" s="5"/>
      <c r="G832" s="5"/>
      <c r="K832" s="12"/>
    </row>
    <row r="833" spans="1:11" x14ac:dyDescent="0.2">
      <c r="A833" s="2"/>
      <c r="B833" s="2"/>
      <c r="C833" s="2"/>
      <c r="D833" s="2"/>
      <c r="E833" s="2"/>
      <c r="F833" s="5"/>
      <c r="G833" s="5"/>
      <c r="K833" s="12"/>
    </row>
    <row r="834" spans="1:11" x14ac:dyDescent="0.2">
      <c r="A834" s="2"/>
      <c r="B834" s="2"/>
      <c r="C834" s="2"/>
      <c r="D834" s="2"/>
      <c r="E834" s="2"/>
      <c r="F834" s="5"/>
      <c r="G834" s="5"/>
      <c r="K834" s="12"/>
    </row>
    <row r="835" spans="1:11" x14ac:dyDescent="0.2">
      <c r="A835" s="2"/>
      <c r="B835" s="2"/>
      <c r="C835" s="2"/>
      <c r="D835" s="2"/>
      <c r="E835" s="2"/>
      <c r="F835" s="5"/>
      <c r="G835" s="5"/>
      <c r="K835" s="12"/>
    </row>
    <row r="836" spans="1:11" x14ac:dyDescent="0.2">
      <c r="A836" s="2"/>
      <c r="B836" s="2"/>
      <c r="C836" s="2"/>
      <c r="D836" s="2"/>
      <c r="E836" s="2"/>
      <c r="F836" s="5"/>
      <c r="G836" s="5"/>
      <c r="K836" s="12"/>
    </row>
    <row r="837" spans="1:11" x14ac:dyDescent="0.2">
      <c r="A837" s="2"/>
      <c r="B837" s="2"/>
      <c r="C837" s="2"/>
      <c r="D837" s="2"/>
      <c r="E837" s="2"/>
      <c r="F837" s="5"/>
      <c r="G837" s="5"/>
      <c r="K837" s="12"/>
    </row>
    <row r="838" spans="1:11" x14ac:dyDescent="0.2">
      <c r="A838" s="2"/>
      <c r="B838" s="2"/>
      <c r="C838" s="2"/>
      <c r="D838" s="2"/>
      <c r="E838" s="2"/>
      <c r="F838" s="5"/>
      <c r="G838" s="5"/>
      <c r="K838" s="12"/>
    </row>
    <row r="839" spans="1:11" x14ac:dyDescent="0.2">
      <c r="A839" s="2"/>
      <c r="B839" s="2"/>
      <c r="C839" s="2"/>
      <c r="D839" s="2"/>
      <c r="E839" s="2"/>
      <c r="F839" s="5"/>
      <c r="G839" s="5"/>
      <c r="K839" s="12"/>
    </row>
    <row r="840" spans="1:11" x14ac:dyDescent="0.2">
      <c r="A840" s="2"/>
      <c r="B840" s="2"/>
      <c r="C840" s="2"/>
      <c r="D840" s="2"/>
      <c r="E840" s="2"/>
      <c r="F840" s="5"/>
      <c r="G840" s="5"/>
      <c r="K840" s="12"/>
    </row>
    <row r="841" spans="1:11" x14ac:dyDescent="0.2">
      <c r="A841" s="2"/>
      <c r="B841" s="2"/>
      <c r="C841" s="2"/>
      <c r="D841" s="2"/>
      <c r="E841" s="2"/>
      <c r="F841" s="5"/>
      <c r="G841" s="5"/>
      <c r="K841" s="12"/>
    </row>
    <row r="842" spans="1:11" x14ac:dyDescent="0.2">
      <c r="A842" s="2"/>
      <c r="B842" s="2"/>
      <c r="C842" s="2"/>
      <c r="D842" s="2"/>
      <c r="E842" s="2"/>
      <c r="F842" s="5"/>
      <c r="G842" s="5"/>
      <c r="K842" s="12"/>
    </row>
    <row r="843" spans="1:11" x14ac:dyDescent="0.2">
      <c r="A843" s="2"/>
      <c r="B843" s="2"/>
      <c r="C843" s="2"/>
      <c r="D843" s="2"/>
      <c r="E843" s="2"/>
      <c r="F843" s="5"/>
      <c r="G843" s="5"/>
      <c r="K843" s="12"/>
    </row>
    <row r="844" spans="1:11" x14ac:dyDescent="0.2">
      <c r="A844" s="2"/>
      <c r="B844" s="2"/>
      <c r="C844" s="2"/>
      <c r="D844" s="2"/>
      <c r="E844" s="2"/>
      <c r="F844" s="5"/>
      <c r="G844" s="5"/>
      <c r="K844" s="12"/>
    </row>
    <row r="845" spans="1:11" x14ac:dyDescent="0.2">
      <c r="A845" s="2"/>
      <c r="B845" s="2"/>
      <c r="C845" s="2"/>
      <c r="D845" s="2"/>
      <c r="E845" s="2"/>
      <c r="F845" s="5"/>
      <c r="G845" s="5"/>
      <c r="K845" s="12"/>
    </row>
    <row r="846" spans="1:11" x14ac:dyDescent="0.2">
      <c r="A846" s="2"/>
      <c r="B846" s="2"/>
      <c r="C846" s="2"/>
      <c r="D846" s="2"/>
      <c r="E846" s="2"/>
      <c r="F846" s="5"/>
      <c r="G846" s="5"/>
      <c r="K846" s="12"/>
    </row>
    <row r="847" spans="1:11" x14ac:dyDescent="0.2">
      <c r="A847" s="2"/>
      <c r="B847" s="2"/>
      <c r="C847" s="2"/>
      <c r="D847" s="2"/>
      <c r="E847" s="2"/>
      <c r="F847" s="5"/>
      <c r="G847" s="5"/>
      <c r="K847" s="12"/>
    </row>
    <row r="848" spans="1:11" x14ac:dyDescent="0.2">
      <c r="A848" s="2"/>
      <c r="B848" s="2"/>
      <c r="C848" s="2"/>
      <c r="D848" s="2"/>
      <c r="E848" s="2"/>
      <c r="F848" s="5"/>
      <c r="G848" s="5"/>
      <c r="K848" s="12"/>
    </row>
    <row r="849" spans="1:11" x14ac:dyDescent="0.2">
      <c r="A849" s="2"/>
      <c r="B849" s="2"/>
      <c r="C849" s="2"/>
      <c r="D849" s="2"/>
      <c r="E849" s="2"/>
      <c r="F849" s="5"/>
      <c r="G849" s="5"/>
      <c r="K849" s="12"/>
    </row>
    <row r="850" spans="1:11" x14ac:dyDescent="0.2">
      <c r="A850" s="2"/>
      <c r="B850" s="2"/>
      <c r="C850" s="2"/>
      <c r="D850" s="2"/>
      <c r="E850" s="2"/>
      <c r="F850" s="5"/>
      <c r="G850" s="5"/>
      <c r="K850" s="12"/>
    </row>
    <row r="851" spans="1:11" x14ac:dyDescent="0.2">
      <c r="A851" s="2"/>
      <c r="B851" s="2"/>
      <c r="C851" s="2"/>
      <c r="D851" s="2"/>
      <c r="E851" s="2"/>
      <c r="F851" s="5"/>
      <c r="G851" s="5"/>
      <c r="K851" s="12"/>
    </row>
    <row r="852" spans="1:11" x14ac:dyDescent="0.2">
      <c r="A852" s="2"/>
      <c r="B852" s="2"/>
      <c r="C852" s="2"/>
      <c r="D852" s="2"/>
      <c r="E852" s="2"/>
      <c r="F852" s="5"/>
      <c r="G852" s="5"/>
      <c r="K852" s="12"/>
    </row>
    <row r="853" spans="1:11" x14ac:dyDescent="0.2">
      <c r="A853" s="2"/>
      <c r="B853" s="2"/>
      <c r="C853" s="2"/>
      <c r="D853" s="2"/>
      <c r="E853" s="2"/>
      <c r="F853" s="5"/>
      <c r="G853" s="5"/>
      <c r="K853" s="12"/>
    </row>
    <row r="854" spans="1:11" x14ac:dyDescent="0.2">
      <c r="A854" s="2"/>
      <c r="B854" s="2"/>
      <c r="C854" s="2"/>
      <c r="D854" s="2"/>
      <c r="E854" s="2"/>
      <c r="F854" s="5"/>
      <c r="G854" s="5"/>
      <c r="K854" s="12"/>
    </row>
    <row r="855" spans="1:11" x14ac:dyDescent="0.2">
      <c r="A855" s="2"/>
      <c r="B855" s="2"/>
      <c r="C855" s="2"/>
      <c r="D855" s="2"/>
      <c r="E855" s="2"/>
      <c r="F855" s="5"/>
      <c r="G855" s="5"/>
      <c r="K855" s="12"/>
    </row>
    <row r="856" spans="1:11" x14ac:dyDescent="0.2">
      <c r="A856" s="2"/>
      <c r="B856" s="2"/>
      <c r="C856" s="2"/>
      <c r="D856" s="2"/>
      <c r="E856" s="2"/>
      <c r="F856" s="5"/>
      <c r="G856" s="5"/>
      <c r="K856" s="12"/>
    </row>
    <row r="857" spans="1:11" x14ac:dyDescent="0.2">
      <c r="A857" s="2"/>
      <c r="B857" s="2"/>
      <c r="C857" s="2"/>
      <c r="D857" s="2"/>
      <c r="E857" s="2"/>
      <c r="F857" s="5"/>
      <c r="G857" s="5"/>
      <c r="K857" s="12"/>
    </row>
    <row r="858" spans="1:11" x14ac:dyDescent="0.2">
      <c r="A858" s="2"/>
      <c r="B858" s="2"/>
      <c r="C858" s="2"/>
      <c r="D858" s="2"/>
      <c r="E858" s="2"/>
      <c r="F858" s="5"/>
      <c r="G858" s="5"/>
      <c r="K858" s="12"/>
    </row>
    <row r="859" spans="1:11" x14ac:dyDescent="0.2">
      <c r="A859" s="2"/>
      <c r="B859" s="2"/>
      <c r="C859" s="2"/>
      <c r="D859" s="2"/>
      <c r="E859" s="2"/>
      <c r="F859" s="5"/>
      <c r="G859" s="5"/>
      <c r="K859" s="12"/>
    </row>
    <row r="860" spans="1:11" x14ac:dyDescent="0.2">
      <c r="A860" s="2"/>
      <c r="B860" s="2"/>
      <c r="C860" s="2"/>
      <c r="D860" s="2"/>
      <c r="E860" s="2"/>
      <c r="F860" s="5"/>
      <c r="G860" s="5"/>
      <c r="K860" s="12"/>
    </row>
    <row r="861" spans="1:11" x14ac:dyDescent="0.2">
      <c r="A861" s="2"/>
      <c r="B861" s="2"/>
      <c r="C861" s="2"/>
      <c r="D861" s="2"/>
      <c r="E861" s="2"/>
      <c r="F861" s="5"/>
      <c r="G861" s="5"/>
      <c r="K861" s="12"/>
    </row>
    <row r="862" spans="1:11" x14ac:dyDescent="0.2">
      <c r="A862" s="2"/>
      <c r="B862" s="2"/>
      <c r="C862" s="2"/>
      <c r="D862" s="2"/>
      <c r="E862" s="2"/>
      <c r="F862" s="5"/>
      <c r="G862" s="5"/>
      <c r="K862" s="12"/>
    </row>
    <row r="863" spans="1:11" x14ac:dyDescent="0.2">
      <c r="A863" s="2"/>
      <c r="B863" s="2"/>
      <c r="C863" s="2"/>
      <c r="D863" s="2"/>
      <c r="E863" s="2"/>
      <c r="F863" s="5"/>
      <c r="G863" s="5"/>
      <c r="K863" s="12"/>
    </row>
    <row r="864" spans="1:11" x14ac:dyDescent="0.2">
      <c r="A864" s="2"/>
      <c r="B864" s="2"/>
      <c r="C864" s="2"/>
      <c r="D864" s="2"/>
      <c r="E864" s="2"/>
      <c r="F864" s="5"/>
      <c r="G864" s="5"/>
      <c r="K864" s="12"/>
    </row>
    <row r="865" spans="1:11" x14ac:dyDescent="0.2">
      <c r="A865" s="2"/>
      <c r="B865" s="2"/>
      <c r="C865" s="2"/>
      <c r="D865" s="2"/>
      <c r="E865" s="2"/>
      <c r="F865" s="5"/>
      <c r="G865" s="5"/>
      <c r="K865" s="12"/>
    </row>
    <row r="866" spans="1:11" x14ac:dyDescent="0.2">
      <c r="A866" s="2"/>
      <c r="B866" s="2"/>
      <c r="C866" s="2"/>
      <c r="D866" s="2"/>
      <c r="E866" s="2"/>
      <c r="F866" s="5"/>
      <c r="G866" s="5"/>
      <c r="K866" s="12"/>
    </row>
    <row r="867" spans="1:11" x14ac:dyDescent="0.2">
      <c r="A867" s="2"/>
      <c r="B867" s="2"/>
      <c r="C867" s="2"/>
      <c r="D867" s="2"/>
      <c r="E867" s="2"/>
      <c r="F867" s="5"/>
      <c r="G867" s="5"/>
      <c r="K867" s="12"/>
    </row>
    <row r="868" spans="1:11" x14ac:dyDescent="0.2">
      <c r="A868" s="2"/>
      <c r="B868" s="2"/>
      <c r="C868" s="2"/>
      <c r="D868" s="2"/>
      <c r="E868" s="2"/>
      <c r="F868" s="5"/>
      <c r="G868" s="5"/>
      <c r="K868" s="12"/>
    </row>
    <row r="869" spans="1:11" x14ac:dyDescent="0.2">
      <c r="A869" s="2"/>
      <c r="B869" s="2"/>
      <c r="C869" s="2"/>
      <c r="D869" s="2"/>
      <c r="E869" s="2"/>
      <c r="F869" s="5"/>
      <c r="G869" s="5"/>
      <c r="K869" s="12"/>
    </row>
    <row r="870" spans="1:11" x14ac:dyDescent="0.2">
      <c r="A870" s="2"/>
      <c r="B870" s="2"/>
      <c r="C870" s="2"/>
      <c r="D870" s="2"/>
      <c r="E870" s="2"/>
      <c r="F870" s="5"/>
      <c r="G870" s="5"/>
      <c r="K870" s="12"/>
    </row>
    <row r="871" spans="1:11" x14ac:dyDescent="0.2">
      <c r="A871" s="2"/>
      <c r="B871" s="2"/>
      <c r="C871" s="2"/>
      <c r="D871" s="2"/>
      <c r="E871" s="2"/>
      <c r="F871" s="5"/>
      <c r="G871" s="5"/>
      <c r="K871" s="12"/>
    </row>
    <row r="872" spans="1:11" x14ac:dyDescent="0.2">
      <c r="A872" s="2"/>
      <c r="B872" s="2"/>
      <c r="C872" s="2"/>
      <c r="D872" s="2"/>
      <c r="E872" s="2"/>
      <c r="F872" s="5"/>
      <c r="G872" s="5"/>
      <c r="K872" s="12"/>
    </row>
    <row r="873" spans="1:11" x14ac:dyDescent="0.2">
      <c r="A873" s="2"/>
      <c r="B873" s="2"/>
      <c r="C873" s="2"/>
      <c r="D873" s="2"/>
      <c r="E873" s="2"/>
      <c r="F873" s="5"/>
      <c r="G873" s="5"/>
      <c r="K873" s="12"/>
    </row>
    <row r="874" spans="1:11" x14ac:dyDescent="0.2">
      <c r="A874" s="2"/>
      <c r="B874" s="2"/>
      <c r="C874" s="2"/>
      <c r="D874" s="2"/>
      <c r="E874" s="2"/>
      <c r="F874" s="5"/>
      <c r="G874" s="5"/>
      <c r="K874" s="12"/>
    </row>
    <row r="875" spans="1:11" x14ac:dyDescent="0.2">
      <c r="A875" s="2"/>
      <c r="B875" s="2"/>
      <c r="C875" s="2"/>
      <c r="D875" s="2"/>
      <c r="E875" s="2"/>
      <c r="F875" s="5"/>
      <c r="G875" s="5"/>
      <c r="K875" s="12"/>
    </row>
    <row r="876" spans="1:11" x14ac:dyDescent="0.2">
      <c r="A876" s="2"/>
      <c r="B876" s="2"/>
      <c r="C876" s="2"/>
      <c r="D876" s="2"/>
      <c r="E876" s="2"/>
      <c r="F876" s="5"/>
      <c r="G876" s="5"/>
      <c r="K876" s="12"/>
    </row>
    <row r="877" spans="1:11" x14ac:dyDescent="0.2">
      <c r="A877" s="2"/>
      <c r="B877" s="2"/>
      <c r="C877" s="2"/>
      <c r="D877" s="2"/>
      <c r="E877" s="2"/>
      <c r="F877" s="5"/>
      <c r="G877" s="5"/>
      <c r="K877" s="12"/>
    </row>
    <row r="878" spans="1:11" x14ac:dyDescent="0.2">
      <c r="A878" s="2"/>
      <c r="B878" s="2"/>
      <c r="C878" s="2"/>
      <c r="D878" s="2"/>
      <c r="E878" s="2"/>
      <c r="F878" s="5"/>
      <c r="G878" s="5"/>
      <c r="K878" s="12"/>
    </row>
    <row r="879" spans="1:11" x14ac:dyDescent="0.2">
      <c r="A879" s="2"/>
      <c r="B879" s="2"/>
      <c r="C879" s="2"/>
      <c r="D879" s="2"/>
      <c r="E879" s="2"/>
      <c r="F879" s="5"/>
      <c r="G879" s="5"/>
      <c r="K879" s="12"/>
    </row>
    <row r="880" spans="1:11" x14ac:dyDescent="0.2">
      <c r="A880" s="2"/>
      <c r="B880" s="2"/>
      <c r="C880" s="2"/>
      <c r="D880" s="2"/>
      <c r="E880" s="2"/>
      <c r="F880" s="5"/>
      <c r="G880" s="5"/>
      <c r="K880" s="12"/>
    </row>
    <row r="881" spans="1:11" x14ac:dyDescent="0.2">
      <c r="A881" s="2"/>
      <c r="B881" s="2"/>
      <c r="C881" s="2"/>
      <c r="D881" s="2"/>
      <c r="E881" s="2"/>
      <c r="F881" s="5"/>
      <c r="G881" s="5"/>
      <c r="K881" s="12"/>
    </row>
    <row r="882" spans="1:11" x14ac:dyDescent="0.2">
      <c r="A882" s="2"/>
      <c r="B882" s="2"/>
      <c r="C882" s="2"/>
      <c r="D882" s="2"/>
      <c r="E882" s="2"/>
      <c r="F882" s="5"/>
      <c r="G882" s="5"/>
      <c r="K882" s="12"/>
    </row>
    <row r="883" spans="1:11" x14ac:dyDescent="0.2">
      <c r="A883" s="2"/>
      <c r="B883" s="2"/>
      <c r="C883" s="2"/>
      <c r="D883" s="2"/>
      <c r="E883" s="2"/>
      <c r="F883" s="5"/>
      <c r="G883" s="5"/>
      <c r="K883" s="12"/>
    </row>
    <row r="884" spans="1:11" x14ac:dyDescent="0.2">
      <c r="A884" s="2"/>
      <c r="B884" s="2"/>
      <c r="C884" s="2"/>
      <c r="D884" s="2"/>
      <c r="E884" s="2"/>
      <c r="F884" s="5"/>
      <c r="G884" s="5"/>
      <c r="K884" s="12"/>
    </row>
    <row r="885" spans="1:11" x14ac:dyDescent="0.2">
      <c r="A885" s="2"/>
      <c r="B885" s="2"/>
      <c r="C885" s="2"/>
      <c r="D885" s="2"/>
      <c r="E885" s="2"/>
      <c r="F885" s="5"/>
      <c r="G885" s="5"/>
      <c r="K885" s="12"/>
    </row>
    <row r="886" spans="1:11" x14ac:dyDescent="0.2">
      <c r="A886" s="2"/>
      <c r="B886" s="2"/>
      <c r="C886" s="2"/>
      <c r="D886" s="2"/>
      <c r="E886" s="2"/>
      <c r="F886" s="5"/>
      <c r="G886" s="5"/>
      <c r="K886" s="12"/>
    </row>
    <row r="887" spans="1:11" x14ac:dyDescent="0.2">
      <c r="A887" s="2"/>
      <c r="B887" s="2"/>
      <c r="C887" s="2"/>
      <c r="D887" s="2"/>
      <c r="E887" s="2"/>
      <c r="F887" s="5"/>
      <c r="G887" s="5"/>
      <c r="K887" s="12"/>
    </row>
    <row r="888" spans="1:11" x14ac:dyDescent="0.2">
      <c r="A888" s="2"/>
      <c r="B888" s="2"/>
      <c r="C888" s="2"/>
      <c r="D888" s="2"/>
      <c r="E888" s="2"/>
      <c r="F888" s="5"/>
      <c r="G888" s="5"/>
      <c r="K888" s="12"/>
    </row>
    <row r="889" spans="1:11" x14ac:dyDescent="0.2">
      <c r="A889" s="2"/>
      <c r="B889" s="2"/>
      <c r="C889" s="2"/>
      <c r="D889" s="2"/>
      <c r="E889" s="2"/>
      <c r="F889" s="5"/>
      <c r="G889" s="5"/>
      <c r="K889" s="12"/>
    </row>
    <row r="890" spans="1:11" x14ac:dyDescent="0.2">
      <c r="A890" s="2"/>
      <c r="B890" s="2"/>
      <c r="C890" s="2"/>
      <c r="D890" s="2"/>
      <c r="E890" s="2"/>
      <c r="F890" s="5"/>
      <c r="G890" s="5"/>
      <c r="K890" s="12"/>
    </row>
    <row r="891" spans="1:11" x14ac:dyDescent="0.2">
      <c r="A891" s="2"/>
      <c r="B891" s="2"/>
      <c r="C891" s="2"/>
      <c r="D891" s="2"/>
      <c r="E891" s="2"/>
      <c r="F891" s="5"/>
      <c r="G891" s="5"/>
      <c r="K891" s="12"/>
    </row>
    <row r="892" spans="1:11" x14ac:dyDescent="0.2">
      <c r="A892" s="2"/>
      <c r="B892" s="2"/>
      <c r="C892" s="2"/>
      <c r="D892" s="2"/>
      <c r="E892" s="2"/>
      <c r="F892" s="5"/>
      <c r="G892" s="5"/>
      <c r="K892" s="12"/>
    </row>
    <row r="893" spans="1:11" x14ac:dyDescent="0.2">
      <c r="A893" s="2"/>
      <c r="B893" s="2"/>
      <c r="C893" s="2"/>
      <c r="D893" s="2"/>
      <c r="E893" s="2"/>
      <c r="F893" s="5"/>
      <c r="G893" s="5"/>
      <c r="K893" s="12"/>
    </row>
    <row r="894" spans="1:11" x14ac:dyDescent="0.2">
      <c r="A894" s="2"/>
      <c r="B894" s="2"/>
      <c r="C894" s="2"/>
      <c r="D894" s="2"/>
      <c r="E894" s="2"/>
      <c r="F894" s="5"/>
      <c r="G894" s="5"/>
      <c r="K894" s="12"/>
    </row>
    <row r="895" spans="1:11" x14ac:dyDescent="0.2">
      <c r="A895" s="2"/>
      <c r="B895" s="2"/>
      <c r="C895" s="2"/>
      <c r="D895" s="2"/>
      <c r="E895" s="2"/>
      <c r="F895" s="5"/>
      <c r="G895" s="5"/>
      <c r="K895" s="12"/>
    </row>
    <row r="896" spans="1:11" x14ac:dyDescent="0.2">
      <c r="A896" s="2"/>
      <c r="B896" s="2"/>
      <c r="C896" s="2"/>
      <c r="D896" s="2"/>
      <c r="E896" s="2"/>
      <c r="F896" s="5"/>
      <c r="G896" s="5"/>
      <c r="K896" s="12"/>
    </row>
    <row r="897" spans="1:11" x14ac:dyDescent="0.2">
      <c r="A897" s="2"/>
      <c r="B897" s="2"/>
      <c r="C897" s="2"/>
      <c r="D897" s="2"/>
      <c r="E897" s="2"/>
      <c r="F897" s="5"/>
      <c r="G897" s="5"/>
      <c r="K897" s="12"/>
    </row>
    <row r="898" spans="1:11" x14ac:dyDescent="0.2">
      <c r="A898" s="2"/>
      <c r="B898" s="2"/>
      <c r="C898" s="2"/>
      <c r="D898" s="2"/>
      <c r="E898" s="2"/>
      <c r="F898" s="5"/>
      <c r="G898" s="5"/>
      <c r="K898" s="12"/>
    </row>
    <row r="899" spans="1:11" x14ac:dyDescent="0.2">
      <c r="A899" s="2"/>
      <c r="B899" s="2"/>
      <c r="C899" s="2"/>
      <c r="D899" s="2"/>
      <c r="E899" s="2"/>
      <c r="F899" s="5"/>
      <c r="G899" s="5"/>
      <c r="K899" s="12"/>
    </row>
    <row r="900" spans="1:11" x14ac:dyDescent="0.2">
      <c r="A900" s="2"/>
      <c r="B900" s="2"/>
      <c r="C900" s="2"/>
      <c r="D900" s="2"/>
      <c r="E900" s="2"/>
      <c r="F900" s="5"/>
      <c r="G900" s="5"/>
      <c r="K900" s="12"/>
    </row>
    <row r="901" spans="1:11" x14ac:dyDescent="0.2">
      <c r="A901" s="2"/>
      <c r="B901" s="2"/>
      <c r="C901" s="2"/>
      <c r="D901" s="2"/>
      <c r="E901" s="2"/>
      <c r="F901" s="5"/>
      <c r="G901" s="5"/>
      <c r="K901" s="12"/>
    </row>
    <row r="902" spans="1:11" x14ac:dyDescent="0.2">
      <c r="A902" s="2"/>
      <c r="B902" s="2"/>
      <c r="C902" s="2"/>
      <c r="D902" s="2"/>
      <c r="E902" s="2"/>
      <c r="F902" s="5"/>
      <c r="G902" s="5"/>
      <c r="K902" s="12"/>
    </row>
    <row r="903" spans="1:11" x14ac:dyDescent="0.2">
      <c r="A903" s="2"/>
      <c r="B903" s="2"/>
      <c r="C903" s="2"/>
      <c r="D903" s="2"/>
      <c r="E903" s="2"/>
      <c r="F903" s="5"/>
      <c r="G903" s="5"/>
      <c r="K903" s="12"/>
    </row>
    <row r="904" spans="1:11" x14ac:dyDescent="0.2">
      <c r="A904" s="2"/>
      <c r="B904" s="2"/>
      <c r="C904" s="2"/>
      <c r="D904" s="2"/>
      <c r="E904" s="2"/>
      <c r="F904" s="5"/>
      <c r="G904" s="5"/>
      <c r="K904" s="12"/>
    </row>
    <row r="905" spans="1:11" x14ac:dyDescent="0.2">
      <c r="A905" s="2"/>
      <c r="B905" s="2"/>
      <c r="C905" s="2"/>
      <c r="D905" s="2"/>
      <c r="E905" s="2"/>
      <c r="F905" s="5"/>
      <c r="G905" s="5"/>
      <c r="K905" s="12"/>
    </row>
    <row r="906" spans="1:11" x14ac:dyDescent="0.2">
      <c r="A906" s="2"/>
      <c r="B906" s="2"/>
      <c r="C906" s="2"/>
      <c r="D906" s="2"/>
      <c r="E906" s="2"/>
      <c r="F906" s="5"/>
      <c r="G906" s="5"/>
      <c r="K906" s="12"/>
    </row>
    <row r="907" spans="1:11" x14ac:dyDescent="0.2">
      <c r="A907" s="2"/>
      <c r="B907" s="2"/>
      <c r="C907" s="2"/>
      <c r="D907" s="2"/>
      <c r="E907" s="2"/>
      <c r="F907" s="5"/>
      <c r="G907" s="5"/>
      <c r="K907" s="12"/>
    </row>
    <row r="908" spans="1:11" x14ac:dyDescent="0.2">
      <c r="A908" s="2"/>
      <c r="B908" s="2"/>
      <c r="C908" s="2"/>
      <c r="D908" s="2"/>
      <c r="E908" s="2"/>
      <c r="F908" s="5"/>
      <c r="G908" s="5"/>
      <c r="K908" s="12"/>
    </row>
    <row r="909" spans="1:11" x14ac:dyDescent="0.2">
      <c r="A909" s="2"/>
      <c r="B909" s="2"/>
      <c r="C909" s="2"/>
      <c r="D909" s="2"/>
      <c r="E909" s="2"/>
      <c r="F909" s="5"/>
      <c r="G909" s="5"/>
      <c r="K909" s="12"/>
    </row>
    <row r="910" spans="1:11" x14ac:dyDescent="0.2">
      <c r="A910" s="2"/>
      <c r="B910" s="2"/>
      <c r="C910" s="2"/>
      <c r="D910" s="2"/>
      <c r="E910" s="2"/>
      <c r="F910" s="5"/>
      <c r="G910" s="5"/>
      <c r="K910" s="12"/>
    </row>
    <row r="911" spans="1:11" x14ac:dyDescent="0.2">
      <c r="A911" s="2"/>
      <c r="B911" s="2"/>
      <c r="C911" s="2"/>
      <c r="D911" s="2"/>
      <c r="E911" s="2"/>
      <c r="F911" s="5"/>
      <c r="G911" s="5"/>
      <c r="K911" s="12"/>
    </row>
    <row r="912" spans="1:11" x14ac:dyDescent="0.2">
      <c r="A912" s="2"/>
      <c r="B912" s="2"/>
      <c r="C912" s="2"/>
      <c r="D912" s="2"/>
      <c r="E912" s="2"/>
      <c r="F912" s="5"/>
      <c r="G912" s="5"/>
      <c r="K912" s="12"/>
    </row>
    <row r="913" spans="1:11" x14ac:dyDescent="0.2">
      <c r="A913" s="2"/>
      <c r="B913" s="2"/>
      <c r="C913" s="2"/>
      <c r="D913" s="2"/>
      <c r="E913" s="2"/>
      <c r="F913" s="5"/>
      <c r="G913" s="5"/>
      <c r="K913" s="12"/>
    </row>
    <row r="914" spans="1:11" x14ac:dyDescent="0.2">
      <c r="A914" s="2"/>
      <c r="B914" s="2"/>
      <c r="C914" s="2"/>
      <c r="D914" s="2"/>
      <c r="E914" s="2"/>
      <c r="F914" s="5"/>
      <c r="G914" s="5"/>
      <c r="K914" s="12"/>
    </row>
    <row r="915" spans="1:11" x14ac:dyDescent="0.2">
      <c r="A915" s="2"/>
      <c r="B915" s="2"/>
      <c r="C915" s="2"/>
      <c r="D915" s="2"/>
      <c r="E915" s="2"/>
      <c r="F915" s="5"/>
      <c r="G915" s="5"/>
      <c r="K915" s="12"/>
    </row>
    <row r="916" spans="1:11" x14ac:dyDescent="0.2">
      <c r="A916" s="2"/>
      <c r="B916" s="2"/>
      <c r="C916" s="2"/>
      <c r="D916" s="2"/>
      <c r="E916" s="2"/>
      <c r="F916" s="5"/>
      <c r="G916" s="5"/>
      <c r="K916" s="12"/>
    </row>
    <row r="917" spans="1:11" x14ac:dyDescent="0.2">
      <c r="A917" s="2"/>
      <c r="B917" s="2"/>
      <c r="C917" s="2"/>
      <c r="D917" s="2"/>
      <c r="E917" s="2"/>
      <c r="F917" s="5"/>
      <c r="G917" s="5"/>
      <c r="K917" s="12"/>
    </row>
    <row r="918" spans="1:11" x14ac:dyDescent="0.2">
      <c r="A918" s="2"/>
      <c r="B918" s="2"/>
      <c r="C918" s="2"/>
      <c r="D918" s="2"/>
      <c r="E918" s="2"/>
      <c r="F918" s="5"/>
      <c r="G918" s="5"/>
      <c r="K918" s="12"/>
    </row>
    <row r="919" spans="1:11" x14ac:dyDescent="0.2">
      <c r="A919" s="2"/>
      <c r="B919" s="2"/>
      <c r="C919" s="2"/>
      <c r="D919" s="2"/>
      <c r="E919" s="2"/>
      <c r="F919" s="5"/>
      <c r="G919" s="5"/>
      <c r="K919" s="12"/>
    </row>
    <row r="920" spans="1:11" x14ac:dyDescent="0.2">
      <c r="A920" s="2"/>
      <c r="B920" s="2"/>
      <c r="C920" s="2"/>
      <c r="D920" s="2"/>
      <c r="E920" s="2"/>
      <c r="F920" s="5"/>
      <c r="G920" s="5"/>
      <c r="K920" s="12"/>
    </row>
    <row r="921" spans="1:11" x14ac:dyDescent="0.2">
      <c r="A921" s="2"/>
      <c r="B921" s="2"/>
      <c r="C921" s="2"/>
      <c r="D921" s="2"/>
      <c r="E921" s="2"/>
      <c r="F921" s="5"/>
      <c r="G921" s="5"/>
      <c r="K921" s="12"/>
    </row>
    <row r="922" spans="1:11" x14ac:dyDescent="0.2">
      <c r="A922" s="2"/>
      <c r="B922" s="2"/>
      <c r="C922" s="2"/>
      <c r="D922" s="2"/>
      <c r="E922" s="2"/>
      <c r="F922" s="5"/>
      <c r="G922" s="5"/>
      <c r="K922" s="12"/>
    </row>
    <row r="923" spans="1:11" x14ac:dyDescent="0.2">
      <c r="A923" s="2"/>
      <c r="B923" s="2"/>
      <c r="C923" s="2"/>
      <c r="D923" s="2"/>
      <c r="E923" s="2"/>
      <c r="F923" s="5"/>
      <c r="G923" s="5"/>
      <c r="K923" s="12"/>
    </row>
    <row r="924" spans="1:11" x14ac:dyDescent="0.2">
      <c r="A924" s="2"/>
      <c r="B924" s="2"/>
      <c r="C924" s="2"/>
      <c r="D924" s="2"/>
      <c r="E924" s="2"/>
      <c r="F924" s="5"/>
      <c r="G924" s="5"/>
      <c r="K924" s="12"/>
    </row>
    <row r="925" spans="1:11" x14ac:dyDescent="0.2">
      <c r="A925" s="2"/>
      <c r="B925" s="2"/>
      <c r="C925" s="2"/>
      <c r="D925" s="2"/>
      <c r="E925" s="2"/>
      <c r="F925" s="5"/>
      <c r="G925" s="5"/>
      <c r="K925" s="12"/>
    </row>
    <row r="926" spans="1:11" x14ac:dyDescent="0.2">
      <c r="A926" s="2"/>
      <c r="B926" s="2"/>
      <c r="C926" s="2"/>
      <c r="D926" s="2"/>
      <c r="E926" s="2"/>
      <c r="F926" s="5"/>
      <c r="G926" s="5"/>
      <c r="K926" s="12"/>
    </row>
    <row r="927" spans="1:11" x14ac:dyDescent="0.2">
      <c r="A927" s="2"/>
      <c r="B927" s="2"/>
      <c r="C927" s="2"/>
      <c r="D927" s="2"/>
      <c r="E927" s="2"/>
      <c r="F927" s="5"/>
      <c r="G927" s="5"/>
      <c r="K927" s="12"/>
    </row>
    <row r="928" spans="1:11" x14ac:dyDescent="0.2">
      <c r="A928" s="2"/>
      <c r="B928" s="2"/>
      <c r="C928" s="2"/>
      <c r="D928" s="2"/>
      <c r="E928" s="2"/>
      <c r="F928" s="5"/>
      <c r="G928" s="5"/>
      <c r="K928" s="12"/>
    </row>
    <row r="929" spans="1:11" x14ac:dyDescent="0.2">
      <c r="A929" s="2"/>
      <c r="B929" s="2"/>
      <c r="C929" s="2"/>
      <c r="D929" s="2"/>
      <c r="E929" s="2"/>
      <c r="F929" s="5"/>
      <c r="G929" s="5"/>
      <c r="K929" s="12"/>
    </row>
    <row r="930" spans="1:11" x14ac:dyDescent="0.2">
      <c r="A930" s="2"/>
      <c r="B930" s="2"/>
      <c r="C930" s="2"/>
      <c r="D930" s="2"/>
      <c r="E930" s="2"/>
      <c r="F930" s="5"/>
      <c r="G930" s="5"/>
      <c r="K930" s="12"/>
    </row>
    <row r="931" spans="1:11" x14ac:dyDescent="0.2">
      <c r="A931" s="2"/>
      <c r="B931" s="2"/>
      <c r="C931" s="2"/>
      <c r="D931" s="2"/>
      <c r="E931" s="2"/>
      <c r="F931" s="5"/>
      <c r="G931" s="5"/>
      <c r="K931" s="12"/>
    </row>
    <row r="932" spans="1:11" x14ac:dyDescent="0.2">
      <c r="A932" s="2"/>
      <c r="B932" s="2"/>
      <c r="C932" s="2"/>
      <c r="D932" s="2"/>
      <c r="E932" s="2"/>
      <c r="F932" s="5"/>
      <c r="G932" s="5"/>
      <c r="K932" s="12"/>
    </row>
    <row r="933" spans="1:11" x14ac:dyDescent="0.2">
      <c r="A933" s="2"/>
      <c r="B933" s="2"/>
      <c r="C933" s="2"/>
      <c r="D933" s="2"/>
      <c r="E933" s="2"/>
      <c r="F933" s="5"/>
      <c r="G933" s="5"/>
      <c r="K933" s="12"/>
    </row>
    <row r="934" spans="1:11" x14ac:dyDescent="0.2">
      <c r="A934" s="2"/>
      <c r="B934" s="2"/>
      <c r="C934" s="2"/>
      <c r="D934" s="2"/>
      <c r="E934" s="2"/>
      <c r="F934" s="5"/>
      <c r="G934" s="5"/>
      <c r="K934" s="12"/>
    </row>
    <row r="935" spans="1:11" x14ac:dyDescent="0.2">
      <c r="A935" s="2"/>
      <c r="B935" s="2"/>
      <c r="C935" s="2"/>
      <c r="D935" s="2"/>
      <c r="E935" s="2"/>
      <c r="F935" s="5"/>
      <c r="G935" s="5"/>
      <c r="K935" s="12"/>
    </row>
    <row r="936" spans="1:11" x14ac:dyDescent="0.2">
      <c r="A936" s="2"/>
      <c r="B936" s="2"/>
      <c r="C936" s="2"/>
      <c r="D936" s="2"/>
      <c r="E936" s="2"/>
      <c r="F936" s="5"/>
      <c r="G936" s="5"/>
      <c r="K936" s="12"/>
    </row>
    <row r="937" spans="1:11" x14ac:dyDescent="0.2">
      <c r="A937" s="2"/>
      <c r="B937" s="2"/>
      <c r="C937" s="2"/>
      <c r="D937" s="2"/>
      <c r="E937" s="2"/>
      <c r="F937" s="5"/>
      <c r="G937" s="5"/>
      <c r="K937" s="12"/>
    </row>
    <row r="938" spans="1:11" x14ac:dyDescent="0.2">
      <c r="A938" s="2"/>
      <c r="B938" s="2"/>
      <c r="C938" s="2"/>
      <c r="D938" s="2"/>
      <c r="E938" s="2"/>
      <c r="F938" s="5"/>
      <c r="G938" s="5"/>
      <c r="K938" s="12"/>
    </row>
    <row r="939" spans="1:11" x14ac:dyDescent="0.2">
      <c r="A939" s="2"/>
      <c r="B939" s="2"/>
      <c r="C939" s="2"/>
      <c r="D939" s="2"/>
      <c r="E939" s="2"/>
      <c r="F939" s="5"/>
      <c r="G939" s="5"/>
      <c r="K939" s="12"/>
    </row>
    <row r="940" spans="1:11" x14ac:dyDescent="0.2">
      <c r="A940" s="2"/>
      <c r="B940" s="2"/>
      <c r="C940" s="2"/>
      <c r="D940" s="2"/>
      <c r="E940" s="2"/>
      <c r="F940" s="5"/>
      <c r="G940" s="5"/>
      <c r="K940" s="12"/>
    </row>
    <row r="941" spans="1:11" x14ac:dyDescent="0.2">
      <c r="A941" s="2"/>
      <c r="B941" s="2"/>
      <c r="C941" s="2"/>
      <c r="D941" s="2"/>
      <c r="E941" s="2"/>
      <c r="F941" s="5"/>
      <c r="G941" s="5"/>
      <c r="K941" s="12"/>
    </row>
    <row r="942" spans="1:11" x14ac:dyDescent="0.2">
      <c r="A942" s="2"/>
      <c r="B942" s="2"/>
      <c r="C942" s="2"/>
      <c r="D942" s="2"/>
      <c r="E942" s="2"/>
      <c r="F942" s="5"/>
      <c r="G942" s="5"/>
      <c r="K942" s="12"/>
    </row>
    <row r="943" spans="1:11" x14ac:dyDescent="0.2">
      <c r="A943" s="2"/>
      <c r="B943" s="2"/>
      <c r="C943" s="2"/>
      <c r="D943" s="2"/>
      <c r="E943" s="2"/>
      <c r="F943" s="5"/>
      <c r="G943" s="5"/>
      <c r="K943" s="12"/>
    </row>
    <row r="944" spans="1:11" x14ac:dyDescent="0.2">
      <c r="A944" s="2"/>
      <c r="B944" s="2"/>
      <c r="C944" s="2"/>
      <c r="D944" s="2"/>
      <c r="E944" s="2"/>
      <c r="F944" s="5"/>
      <c r="G944" s="5"/>
      <c r="K944" s="12"/>
    </row>
    <row r="945" spans="1:11" x14ac:dyDescent="0.2">
      <c r="A945" s="2"/>
      <c r="B945" s="2"/>
      <c r="C945" s="2"/>
      <c r="D945" s="2"/>
      <c r="E945" s="2"/>
      <c r="F945" s="5"/>
      <c r="G945" s="5"/>
      <c r="K945" s="12"/>
    </row>
    <row r="946" spans="1:11" x14ac:dyDescent="0.2">
      <c r="A946" s="2"/>
      <c r="B946" s="2"/>
      <c r="C946" s="2"/>
      <c r="D946" s="2"/>
      <c r="E946" s="2"/>
      <c r="F946" s="5"/>
      <c r="G946" s="5"/>
      <c r="K946" s="12"/>
    </row>
    <row r="947" spans="1:11" x14ac:dyDescent="0.2">
      <c r="A947" s="2"/>
      <c r="B947" s="2"/>
      <c r="C947" s="2"/>
      <c r="D947" s="2"/>
      <c r="E947" s="2"/>
      <c r="F947" s="5"/>
      <c r="G947" s="5"/>
      <c r="K947" s="12"/>
    </row>
    <row r="948" spans="1:11" x14ac:dyDescent="0.2">
      <c r="A948" s="2"/>
      <c r="B948" s="2"/>
      <c r="C948" s="2"/>
      <c r="D948" s="2"/>
      <c r="E948" s="2"/>
      <c r="F948" s="5"/>
      <c r="G948" s="5"/>
      <c r="K948" s="12"/>
    </row>
    <row r="949" spans="1:11" x14ac:dyDescent="0.2">
      <c r="A949" s="2"/>
      <c r="B949" s="2"/>
      <c r="C949" s="2"/>
      <c r="D949" s="2"/>
      <c r="E949" s="2"/>
      <c r="F949" s="5"/>
      <c r="G949" s="5"/>
      <c r="K949" s="12"/>
    </row>
    <row r="950" spans="1:11" x14ac:dyDescent="0.2">
      <c r="A950" s="2"/>
      <c r="B950" s="2"/>
      <c r="C950" s="2"/>
      <c r="D950" s="2"/>
      <c r="E950" s="2"/>
      <c r="F950" s="5"/>
      <c r="G950" s="5"/>
      <c r="K950" s="12"/>
    </row>
    <row r="951" spans="1:11" x14ac:dyDescent="0.2">
      <c r="A951" s="2"/>
      <c r="B951" s="2"/>
      <c r="C951" s="2"/>
      <c r="D951" s="2"/>
      <c r="E951" s="2"/>
      <c r="F951" s="5"/>
      <c r="G951" s="5"/>
      <c r="K951" s="12"/>
    </row>
    <row r="952" spans="1:11" x14ac:dyDescent="0.2">
      <c r="A952" s="2"/>
      <c r="B952" s="2"/>
      <c r="C952" s="2"/>
      <c r="D952" s="2"/>
      <c r="E952" s="2"/>
      <c r="F952" s="5"/>
      <c r="G952" s="5"/>
      <c r="K952" s="12"/>
    </row>
    <row r="953" spans="1:11" x14ac:dyDescent="0.2">
      <c r="A953" s="2"/>
      <c r="B953" s="2"/>
      <c r="C953" s="2"/>
      <c r="D953" s="2"/>
      <c r="E953" s="2"/>
      <c r="F953" s="5"/>
      <c r="G953" s="5"/>
      <c r="K953" s="12"/>
    </row>
    <row r="954" spans="1:11" x14ac:dyDescent="0.2">
      <c r="A954" s="2"/>
      <c r="B954" s="2"/>
      <c r="C954" s="2"/>
      <c r="D954" s="2"/>
      <c r="E954" s="2"/>
      <c r="F954" s="5"/>
      <c r="G954" s="5"/>
      <c r="K954" s="12"/>
    </row>
    <row r="955" spans="1:11" x14ac:dyDescent="0.2">
      <c r="A955" s="2"/>
      <c r="B955" s="2"/>
      <c r="C955" s="2"/>
      <c r="D955" s="2"/>
      <c r="E955" s="2"/>
      <c r="F955" s="5"/>
      <c r="G955" s="5"/>
      <c r="K955" s="12"/>
    </row>
    <row r="956" spans="1:11" x14ac:dyDescent="0.2">
      <c r="A956" s="2"/>
      <c r="B956" s="2"/>
      <c r="C956" s="2"/>
      <c r="D956" s="2"/>
      <c r="E956" s="2"/>
      <c r="F956" s="5"/>
      <c r="G956" s="5"/>
      <c r="K956" s="12"/>
    </row>
    <row r="957" spans="1:11" x14ac:dyDescent="0.2">
      <c r="A957" s="2"/>
      <c r="B957" s="2"/>
      <c r="C957" s="2"/>
      <c r="D957" s="2"/>
      <c r="E957" s="2"/>
      <c r="F957" s="5"/>
      <c r="G957" s="5"/>
      <c r="K957" s="12"/>
    </row>
    <row r="958" spans="1:11" x14ac:dyDescent="0.2">
      <c r="A958" s="2"/>
      <c r="B958" s="2"/>
      <c r="C958" s="2"/>
      <c r="D958" s="2"/>
      <c r="E958" s="2"/>
      <c r="F958" s="5"/>
      <c r="G958" s="5"/>
      <c r="K958" s="12"/>
    </row>
    <row r="959" spans="1:11" x14ac:dyDescent="0.2">
      <c r="A959" s="2"/>
      <c r="B959" s="2"/>
      <c r="C959" s="2"/>
      <c r="D959" s="2"/>
      <c r="E959" s="2"/>
      <c r="F959" s="5"/>
      <c r="G959" s="5"/>
      <c r="K959" s="12"/>
    </row>
    <row r="960" spans="1:11" x14ac:dyDescent="0.2">
      <c r="A960" s="2"/>
      <c r="B960" s="2"/>
      <c r="C960" s="2"/>
      <c r="D960" s="2"/>
      <c r="E960" s="2"/>
      <c r="F960" s="5"/>
      <c r="G960" s="5"/>
      <c r="K960" s="12"/>
    </row>
    <row r="961" spans="1:11" x14ac:dyDescent="0.2">
      <c r="A961" s="2"/>
      <c r="B961" s="2"/>
      <c r="C961" s="2"/>
      <c r="D961" s="2"/>
      <c r="E961" s="2"/>
      <c r="F961" s="5"/>
      <c r="G961" s="5"/>
      <c r="K961" s="12"/>
    </row>
    <row r="962" spans="1:11" x14ac:dyDescent="0.2">
      <c r="A962" s="2"/>
      <c r="B962" s="2"/>
      <c r="C962" s="2"/>
      <c r="D962" s="2"/>
      <c r="E962" s="2"/>
      <c r="F962" s="5"/>
      <c r="G962" s="5"/>
      <c r="K962" s="12"/>
    </row>
    <row r="963" spans="1:11" x14ac:dyDescent="0.2">
      <c r="A963" s="2"/>
      <c r="B963" s="2"/>
      <c r="C963" s="2"/>
      <c r="D963" s="2"/>
      <c r="E963" s="2"/>
      <c r="F963" s="5"/>
      <c r="G963" s="5"/>
      <c r="K963" s="12"/>
    </row>
    <row r="964" spans="1:11" x14ac:dyDescent="0.2">
      <c r="A964" s="2"/>
      <c r="B964" s="2"/>
      <c r="C964" s="2"/>
      <c r="D964" s="2"/>
      <c r="E964" s="2"/>
      <c r="F964" s="5"/>
      <c r="G964" s="5"/>
      <c r="K964" s="12"/>
    </row>
    <row r="965" spans="1:11" x14ac:dyDescent="0.2">
      <c r="A965" s="2"/>
      <c r="B965" s="2"/>
      <c r="C965" s="2"/>
      <c r="D965" s="2"/>
      <c r="E965" s="2"/>
      <c r="F965" s="5"/>
      <c r="G965" s="5"/>
      <c r="K965" s="12"/>
    </row>
    <row r="966" spans="1:11" x14ac:dyDescent="0.2">
      <c r="A966" s="2"/>
      <c r="B966" s="2"/>
      <c r="C966" s="2"/>
      <c r="D966" s="2"/>
      <c r="E966" s="2"/>
      <c r="F966" s="5"/>
      <c r="G966" s="5"/>
      <c r="K966" s="12"/>
    </row>
    <row r="967" spans="1:11" x14ac:dyDescent="0.2">
      <c r="A967" s="2"/>
      <c r="B967" s="2"/>
      <c r="C967" s="2"/>
      <c r="D967" s="2"/>
      <c r="E967" s="2"/>
      <c r="F967" s="5"/>
      <c r="G967" s="5"/>
      <c r="K967" s="12"/>
    </row>
    <row r="968" spans="1:11" x14ac:dyDescent="0.2">
      <c r="A968" s="2"/>
      <c r="B968" s="2"/>
      <c r="C968" s="2"/>
      <c r="D968" s="2"/>
      <c r="E968" s="2"/>
      <c r="F968" s="5"/>
      <c r="G968" s="5"/>
      <c r="K968" s="12"/>
    </row>
    <row r="969" spans="1:11" x14ac:dyDescent="0.2">
      <c r="A969" s="2"/>
      <c r="B969" s="2"/>
      <c r="C969" s="2"/>
      <c r="D969" s="2"/>
      <c r="E969" s="2"/>
      <c r="F969" s="5"/>
      <c r="G969" s="5"/>
      <c r="K969" s="12"/>
    </row>
    <row r="970" spans="1:11" x14ac:dyDescent="0.2">
      <c r="A970" s="2"/>
      <c r="B970" s="2"/>
      <c r="C970" s="2"/>
      <c r="D970" s="2"/>
      <c r="E970" s="2"/>
      <c r="F970" s="5"/>
      <c r="G970" s="5"/>
      <c r="K970" s="12"/>
    </row>
    <row r="971" spans="1:11" x14ac:dyDescent="0.2">
      <c r="A971" s="2"/>
      <c r="B971" s="2"/>
      <c r="C971" s="2"/>
      <c r="D971" s="2"/>
      <c r="E971" s="2"/>
      <c r="F971" s="5"/>
      <c r="G971" s="5"/>
      <c r="K971" s="12"/>
    </row>
    <row r="972" spans="1:11" x14ac:dyDescent="0.2">
      <c r="A972" s="2"/>
      <c r="B972" s="2"/>
      <c r="C972" s="2"/>
      <c r="D972" s="2"/>
      <c r="E972" s="2"/>
      <c r="F972" s="5"/>
      <c r="G972" s="5"/>
      <c r="K972" s="12"/>
    </row>
    <row r="973" spans="1:11" x14ac:dyDescent="0.2">
      <c r="A973" s="2"/>
      <c r="B973" s="2"/>
      <c r="C973" s="2"/>
      <c r="D973" s="2"/>
      <c r="E973" s="2"/>
      <c r="F973" s="5"/>
      <c r="G973" s="5"/>
      <c r="K973" s="12"/>
    </row>
    <row r="974" spans="1:11" x14ac:dyDescent="0.2">
      <c r="A974" s="2"/>
      <c r="B974" s="2"/>
      <c r="C974" s="2"/>
      <c r="D974" s="2"/>
      <c r="E974" s="2"/>
      <c r="F974" s="5"/>
      <c r="G974" s="5"/>
      <c r="K974" s="12"/>
    </row>
    <row r="975" spans="1:11" x14ac:dyDescent="0.2">
      <c r="A975" s="2"/>
      <c r="B975" s="2"/>
      <c r="C975" s="2"/>
      <c r="D975" s="2"/>
      <c r="E975" s="2"/>
      <c r="F975" s="5"/>
      <c r="G975" s="5"/>
      <c r="K975" s="12"/>
    </row>
    <row r="976" spans="1:11" x14ac:dyDescent="0.2">
      <c r="A976" s="2"/>
      <c r="B976" s="2"/>
      <c r="C976" s="2"/>
      <c r="D976" s="2"/>
      <c r="E976" s="2"/>
      <c r="F976" s="5"/>
      <c r="G976" s="5"/>
      <c r="K976" s="12"/>
    </row>
    <row r="977" spans="1:11" x14ac:dyDescent="0.2">
      <c r="A977" s="2"/>
      <c r="B977" s="2"/>
      <c r="C977" s="2"/>
      <c r="D977" s="2"/>
      <c r="E977" s="2"/>
      <c r="F977" s="5"/>
      <c r="G977" s="5"/>
      <c r="K977" s="12"/>
    </row>
    <row r="978" spans="1:11" x14ac:dyDescent="0.2">
      <c r="A978" s="2"/>
      <c r="B978" s="2"/>
      <c r="C978" s="2"/>
      <c r="D978" s="2"/>
      <c r="E978" s="2"/>
      <c r="F978" s="5"/>
      <c r="G978" s="5"/>
      <c r="K978" s="12"/>
    </row>
    <row r="979" spans="1:11" x14ac:dyDescent="0.2">
      <c r="A979" s="2"/>
      <c r="B979" s="2"/>
      <c r="C979" s="2"/>
      <c r="D979" s="2"/>
      <c r="E979" s="2"/>
      <c r="F979" s="5"/>
      <c r="G979" s="5"/>
      <c r="K979" s="12"/>
    </row>
    <row r="980" spans="1:11" x14ac:dyDescent="0.2">
      <c r="A980" s="2"/>
      <c r="B980" s="2"/>
      <c r="C980" s="2"/>
      <c r="D980" s="2"/>
      <c r="E980" s="2"/>
      <c r="F980" s="5"/>
      <c r="G980" s="5"/>
      <c r="K980" s="12"/>
    </row>
    <row r="981" spans="1:11" x14ac:dyDescent="0.2">
      <c r="A981" s="2"/>
      <c r="B981" s="2"/>
      <c r="C981" s="2"/>
      <c r="D981" s="2"/>
      <c r="E981" s="2"/>
      <c r="F981" s="5"/>
      <c r="G981" s="5"/>
      <c r="K981" s="12"/>
    </row>
    <row r="982" spans="1:11" x14ac:dyDescent="0.2">
      <c r="A982" s="2"/>
      <c r="B982" s="2"/>
      <c r="C982" s="2"/>
      <c r="D982" s="2"/>
      <c r="E982" s="2"/>
      <c r="F982" s="5"/>
      <c r="G982" s="5"/>
      <c r="K982" s="12"/>
    </row>
    <row r="983" spans="1:11" x14ac:dyDescent="0.2">
      <c r="A983" s="2"/>
      <c r="B983" s="2"/>
      <c r="C983" s="2"/>
      <c r="D983" s="2"/>
      <c r="E983" s="2"/>
      <c r="F983" s="5"/>
      <c r="G983" s="5"/>
      <c r="K983" s="12"/>
    </row>
    <row r="984" spans="1:11" x14ac:dyDescent="0.2">
      <c r="A984" s="2"/>
      <c r="B984" s="2"/>
      <c r="C984" s="2"/>
      <c r="D984" s="2"/>
      <c r="E984" s="2"/>
      <c r="F984" s="5"/>
      <c r="G984" s="5"/>
      <c r="K984" s="12"/>
    </row>
    <row r="985" spans="1:11" x14ac:dyDescent="0.2">
      <c r="A985" s="2"/>
      <c r="B985" s="2"/>
      <c r="C985" s="2"/>
      <c r="D985" s="2"/>
      <c r="E985" s="2"/>
      <c r="F985" s="5"/>
      <c r="G985" s="5"/>
      <c r="K985" s="12"/>
    </row>
    <row r="986" spans="1:11" x14ac:dyDescent="0.2">
      <c r="A986" s="2"/>
      <c r="B986" s="2"/>
      <c r="C986" s="2"/>
      <c r="D986" s="2"/>
      <c r="E986" s="2"/>
      <c r="F986" s="5"/>
      <c r="G986" s="5"/>
      <c r="K986" s="12"/>
    </row>
    <row r="987" spans="1:11" x14ac:dyDescent="0.2">
      <c r="A987" s="2"/>
      <c r="B987" s="2"/>
      <c r="C987" s="2"/>
      <c r="D987" s="2"/>
      <c r="E987" s="2"/>
      <c r="F987" s="5"/>
      <c r="G987" s="5"/>
      <c r="K987" s="12"/>
    </row>
    <row r="988" spans="1:11" x14ac:dyDescent="0.2">
      <c r="A988" s="2"/>
      <c r="B988" s="2"/>
      <c r="C988" s="2"/>
      <c r="D988" s="2"/>
      <c r="E988" s="2"/>
      <c r="F988" s="5"/>
      <c r="G988" s="5"/>
      <c r="K988" s="12"/>
    </row>
    <row r="989" spans="1:11" x14ac:dyDescent="0.2">
      <c r="A989" s="2"/>
      <c r="B989" s="2"/>
      <c r="C989" s="2"/>
      <c r="D989" s="2"/>
      <c r="E989" s="2"/>
      <c r="F989" s="5"/>
      <c r="G989" s="5"/>
      <c r="K989" s="12"/>
    </row>
    <row r="990" spans="1:11" x14ac:dyDescent="0.2">
      <c r="A990" s="2"/>
      <c r="B990" s="2"/>
      <c r="C990" s="2"/>
      <c r="D990" s="2"/>
      <c r="E990" s="2"/>
      <c r="F990" s="5"/>
      <c r="G990" s="5"/>
      <c r="K990" s="12"/>
    </row>
    <row r="991" spans="1:11" x14ac:dyDescent="0.2">
      <c r="A991" s="2"/>
      <c r="B991" s="2"/>
      <c r="C991" s="2"/>
      <c r="D991" s="2"/>
      <c r="E991" s="2"/>
      <c r="F991" s="5"/>
      <c r="G991" s="5"/>
      <c r="K991" s="12"/>
    </row>
    <row r="992" spans="1:11" x14ac:dyDescent="0.2">
      <c r="A992" s="2"/>
      <c r="B992" s="2"/>
      <c r="C992" s="2"/>
      <c r="D992" s="2"/>
      <c r="E992" s="2"/>
      <c r="F992" s="6"/>
      <c r="G992" s="6"/>
      <c r="K992" s="13"/>
    </row>
    <row r="993" spans="1:11" x14ac:dyDescent="0.2">
      <c r="A993" s="2"/>
      <c r="B993" s="2"/>
      <c r="C993" s="2"/>
      <c r="D993" s="2"/>
      <c r="E993" s="2"/>
      <c r="F993" s="6"/>
      <c r="G993" s="6"/>
      <c r="K993" s="13"/>
    </row>
    <row r="994" spans="1:11" x14ac:dyDescent="0.2">
      <c r="A994" s="2"/>
      <c r="B994" s="2"/>
      <c r="C994" s="2"/>
      <c r="D994" s="2"/>
      <c r="E994" s="2"/>
      <c r="F994" s="6"/>
      <c r="G994" s="6"/>
      <c r="K994" s="13"/>
    </row>
    <row r="995" spans="1:11" x14ac:dyDescent="0.2">
      <c r="A995" s="2"/>
      <c r="B995" s="2"/>
      <c r="C995" s="2"/>
      <c r="D995" s="2"/>
      <c r="E995" s="2"/>
      <c r="F995" s="6"/>
      <c r="G995" s="6"/>
      <c r="K995" s="13"/>
    </row>
    <row r="996" spans="1:11" x14ac:dyDescent="0.2">
      <c r="A996" s="2"/>
      <c r="B996" s="2"/>
      <c r="C996" s="2"/>
      <c r="D996" s="2"/>
      <c r="E996" s="2"/>
      <c r="F996" s="6"/>
      <c r="G996" s="6"/>
      <c r="K996" s="13"/>
    </row>
    <row r="997" spans="1:11" x14ac:dyDescent="0.2">
      <c r="A997" s="2"/>
      <c r="B997" s="2"/>
      <c r="C997" s="2"/>
      <c r="D997" s="2"/>
      <c r="E997" s="2"/>
      <c r="F997" s="6"/>
      <c r="G997" s="6"/>
      <c r="K997" s="13"/>
    </row>
    <row r="998" spans="1:11" x14ac:dyDescent="0.2">
      <c r="A998" s="2"/>
      <c r="B998" s="2"/>
      <c r="C998" s="2"/>
      <c r="D998" s="2"/>
      <c r="E998" s="2"/>
      <c r="F998" s="6"/>
      <c r="G998" s="6"/>
      <c r="K998" s="13"/>
    </row>
    <row r="999" spans="1:11" x14ac:dyDescent="0.2">
      <c r="A999" s="2"/>
      <c r="B999" s="2"/>
      <c r="C999" s="2"/>
      <c r="D999" s="2"/>
      <c r="E999" s="2"/>
      <c r="F999" s="6"/>
      <c r="G999" s="6"/>
      <c r="K99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950-FC77-A94B-A37C-7BB3A661073B}">
  <dimension ref="A1:L91"/>
  <sheetViews>
    <sheetView workbookViewId="0">
      <selection activeCell="B2" sqref="B2:B86"/>
    </sheetView>
  </sheetViews>
  <sheetFormatPr baseColWidth="10" defaultRowHeight="16" x14ac:dyDescent="0.2"/>
  <cols>
    <col min="1" max="1" width="28.33203125" customWidth="1"/>
    <col min="2" max="2" width="14.5" customWidth="1"/>
  </cols>
  <sheetData>
    <row r="1" spans="1:12" x14ac:dyDescent="0.2">
      <c r="A1" t="s">
        <v>0</v>
      </c>
      <c r="B1" t="s">
        <v>142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2">
      <c r="A2" s="17" t="s">
        <v>1</v>
      </c>
      <c r="B2" s="17">
        <v>4</v>
      </c>
      <c r="C2" s="17">
        <v>-0.25026690899999998</v>
      </c>
      <c r="D2" s="17">
        <v>0.59826000899999998</v>
      </c>
      <c r="E2" s="17">
        <v>7.0693472899999998E-2</v>
      </c>
      <c r="F2" s="17">
        <v>-0.21414330000000001</v>
      </c>
      <c r="G2" s="17">
        <v>0.16264810599999999</v>
      </c>
      <c r="H2" s="17">
        <v>-0.13088889400000001</v>
      </c>
      <c r="I2" s="17">
        <v>2.2722765699999998</v>
      </c>
      <c r="J2" s="17">
        <v>-0.78133432700000005</v>
      </c>
      <c r="K2" s="17">
        <v>-0.45008626099999999</v>
      </c>
      <c r="L2" s="17">
        <v>-0.269099849</v>
      </c>
    </row>
    <row r="3" spans="1:12" x14ac:dyDescent="0.2">
      <c r="A3" s="17" t="s">
        <v>2</v>
      </c>
      <c r="B3" s="17">
        <v>4</v>
      </c>
      <c r="C3" s="17">
        <v>0.58651508799999996</v>
      </c>
      <c r="D3" s="17">
        <v>0.24339538399999999</v>
      </c>
      <c r="E3" s="17">
        <v>0.24019036799999999</v>
      </c>
      <c r="F3" s="17">
        <v>0.50878018000000003</v>
      </c>
      <c r="G3" s="17">
        <v>-0.63345954900000001</v>
      </c>
      <c r="H3" s="17">
        <v>-0.61759713599999999</v>
      </c>
      <c r="I3" s="17">
        <v>-0.96507729600000003</v>
      </c>
      <c r="J3" s="17">
        <v>0.61303758600000002</v>
      </c>
      <c r="K3" s="17">
        <v>-0.43264048900000002</v>
      </c>
      <c r="L3" s="17">
        <v>0.10246135000000001</v>
      </c>
    </row>
    <row r="4" spans="1:12" x14ac:dyDescent="0.2">
      <c r="A4" s="17" t="s">
        <v>3</v>
      </c>
      <c r="B4" s="17">
        <v>4</v>
      </c>
      <c r="C4" s="17">
        <v>-0.32703589999999999</v>
      </c>
      <c r="D4" s="17">
        <v>-0.359874478</v>
      </c>
      <c r="E4" s="17">
        <v>-0.52052361800000002</v>
      </c>
      <c r="F4" s="17">
        <v>-0.49814895199999998</v>
      </c>
      <c r="G4" s="17">
        <v>-0.206279832</v>
      </c>
      <c r="H4" s="17">
        <v>-1.58358296</v>
      </c>
      <c r="I4" s="17">
        <v>9.5435178199999998E-2</v>
      </c>
      <c r="J4" s="17">
        <v>0.92289801199999999</v>
      </c>
      <c r="K4" s="17">
        <v>-0.90492246300000001</v>
      </c>
      <c r="L4" s="17">
        <v>-0.21066885399999999</v>
      </c>
    </row>
    <row r="5" spans="1:12" x14ac:dyDescent="0.2">
      <c r="A5" s="17" t="s">
        <v>4</v>
      </c>
      <c r="B5" s="17">
        <v>4</v>
      </c>
      <c r="C5" s="17">
        <v>-0.26562070700000001</v>
      </c>
      <c r="D5" s="17">
        <v>0.34985477100000001</v>
      </c>
      <c r="E5" s="17">
        <v>3.15013067E-3</v>
      </c>
      <c r="F5" s="17">
        <v>1.4640719200000001</v>
      </c>
      <c r="G5" s="17">
        <v>0.78400042299999995</v>
      </c>
      <c r="H5" s="17">
        <v>0.97999480400000005</v>
      </c>
      <c r="I5" s="17">
        <v>-1.09531567</v>
      </c>
      <c r="J5" s="17">
        <v>-0.98790794400000004</v>
      </c>
      <c r="K5" s="17">
        <v>-6.6279273799999996E-2</v>
      </c>
      <c r="L5" s="17">
        <v>3.6539201399999999E-2</v>
      </c>
    </row>
    <row r="6" spans="1:12" x14ac:dyDescent="0.2">
      <c r="A6" s="17" t="s">
        <v>5</v>
      </c>
      <c r="B6" s="17">
        <v>4</v>
      </c>
      <c r="C6" s="17">
        <v>-4.2990634700000002E-2</v>
      </c>
      <c r="D6" s="17">
        <v>0.84666524600000004</v>
      </c>
      <c r="E6" s="17">
        <v>-0.27929739599999998</v>
      </c>
      <c r="F6" s="17">
        <v>1.0509727900000001</v>
      </c>
      <c r="G6" s="17">
        <v>-0.14802805199999999</v>
      </c>
      <c r="H6" s="17">
        <v>-0.14017721899999999</v>
      </c>
      <c r="I6" s="17">
        <v>-0.92786633200000002</v>
      </c>
      <c r="J6" s="17">
        <v>-6.6832640700000001E-3</v>
      </c>
      <c r="K6" s="17">
        <v>-0.85632352700000003</v>
      </c>
      <c r="L6" s="17">
        <v>-0.60620174299999996</v>
      </c>
    </row>
    <row r="7" spans="1:12" x14ac:dyDescent="0.2">
      <c r="A7" s="17" t="s">
        <v>6</v>
      </c>
      <c r="B7" s="17">
        <v>4</v>
      </c>
      <c r="C7" s="17">
        <v>0.55580749200000001</v>
      </c>
      <c r="D7" s="17">
        <v>1.1660434099999999</v>
      </c>
      <c r="E7" s="17">
        <v>-0.49306639800000002</v>
      </c>
      <c r="F7" s="17">
        <v>0.92187931099999998</v>
      </c>
      <c r="G7" s="17">
        <v>0.57041056400000001</v>
      </c>
      <c r="H7" s="17">
        <v>0.236928786</v>
      </c>
      <c r="I7" s="17">
        <v>-0.872049886</v>
      </c>
      <c r="J7" s="17">
        <v>-6.6832640700000001E-3</v>
      </c>
      <c r="K7" s="17">
        <v>-5.21907133E-3</v>
      </c>
      <c r="L7" s="17">
        <v>-0.51630790500000001</v>
      </c>
    </row>
    <row r="8" spans="1:12" x14ac:dyDescent="0.2">
      <c r="A8" s="17" t="s">
        <v>7</v>
      </c>
      <c r="B8" s="17">
        <v>4</v>
      </c>
      <c r="C8" s="17">
        <v>0.48671540000000002</v>
      </c>
      <c r="D8" s="17">
        <v>0.27888184599999999</v>
      </c>
      <c r="E8" s="17">
        <v>-0.57820506500000002</v>
      </c>
      <c r="F8" s="17">
        <v>-0.36905547399999999</v>
      </c>
      <c r="G8" s="17">
        <v>-0.28394887099999999</v>
      </c>
      <c r="H8" s="17">
        <v>-0.48756058299999999</v>
      </c>
      <c r="I8" s="17">
        <v>-1.00228826</v>
      </c>
      <c r="J8" s="17">
        <v>0.56139418200000002</v>
      </c>
      <c r="K8" s="17">
        <v>-0.81644747600000001</v>
      </c>
      <c r="L8" s="17">
        <v>-0.120775016</v>
      </c>
    </row>
    <row r="9" spans="1:12" x14ac:dyDescent="0.2">
      <c r="A9" s="17" t="s">
        <v>8</v>
      </c>
      <c r="B9" s="17">
        <v>4</v>
      </c>
      <c r="C9" s="17">
        <v>0.12590114499999999</v>
      </c>
      <c r="D9" s="17">
        <v>0.63374647100000003</v>
      </c>
      <c r="E9" s="17">
        <v>-0.28192250499999999</v>
      </c>
      <c r="F9" s="17">
        <v>1.2058849599999999</v>
      </c>
      <c r="G9" s="17">
        <v>-0.36161791100000001</v>
      </c>
      <c r="H9" s="17">
        <v>-0.46898393199999999</v>
      </c>
      <c r="I9" s="17">
        <v>-0.90926085000000001</v>
      </c>
      <c r="J9" s="17">
        <v>-0.419830498</v>
      </c>
      <c r="K9" s="17">
        <v>1.1474480199999999</v>
      </c>
      <c r="L9" s="17">
        <v>-0.122273247</v>
      </c>
    </row>
    <row r="10" spans="1:12" x14ac:dyDescent="0.2">
      <c r="A10" s="17" t="s">
        <v>9</v>
      </c>
      <c r="B10" s="17">
        <v>4</v>
      </c>
      <c r="C10" s="17">
        <v>-0.22723621199999999</v>
      </c>
      <c r="D10" s="17">
        <v>0.63374647100000003</v>
      </c>
      <c r="E10" s="17">
        <v>-2.0263002700000001E-2</v>
      </c>
      <c r="F10" s="17">
        <v>1.12842888</v>
      </c>
      <c r="G10" s="17">
        <v>0.14323084599999999</v>
      </c>
      <c r="H10" s="17">
        <v>0.645615096</v>
      </c>
      <c r="I10" s="17">
        <v>-5.3408677699999997E-2</v>
      </c>
      <c r="J10" s="17">
        <v>-0.36818709399999999</v>
      </c>
      <c r="K10" s="17">
        <v>-8.3725045999999997E-2</v>
      </c>
      <c r="L10" s="17">
        <v>-0.31105030700000003</v>
      </c>
    </row>
    <row r="11" spans="1:12" x14ac:dyDescent="0.2">
      <c r="A11" s="17" t="s">
        <v>10</v>
      </c>
      <c r="B11" s="17">
        <v>4</v>
      </c>
      <c r="C11" s="17">
        <v>-0.173497919</v>
      </c>
      <c r="D11" s="17">
        <v>0.66923293399999995</v>
      </c>
      <c r="E11" s="17">
        <v>-0.40480598000000001</v>
      </c>
      <c r="F11" s="17">
        <v>-0.67887982199999997</v>
      </c>
      <c r="G11" s="17">
        <v>-0.63345954900000001</v>
      </c>
      <c r="H11" s="17">
        <v>-1.3420865</v>
      </c>
      <c r="I11" s="17">
        <v>2.4211204300000002</v>
      </c>
      <c r="J11" s="17">
        <v>-0.36818709399999999</v>
      </c>
      <c r="K11" s="17">
        <v>-0.64074362799999995</v>
      </c>
      <c r="L11" s="17">
        <v>-0.37996891700000002</v>
      </c>
    </row>
    <row r="12" spans="1:12" x14ac:dyDescent="0.2">
      <c r="A12" s="17" t="s">
        <v>11</v>
      </c>
      <c r="B12" s="17">
        <v>1</v>
      </c>
      <c r="C12" s="17">
        <v>2.1065410999999998</v>
      </c>
      <c r="D12" s="17">
        <v>-0.99863080299999996</v>
      </c>
      <c r="E12" s="17">
        <v>2.9617897399999999</v>
      </c>
      <c r="F12" s="17">
        <v>-1.8149024300000001</v>
      </c>
      <c r="G12" s="17">
        <v>2.2014604000000002</v>
      </c>
      <c r="H12" s="17">
        <v>0.57130849399999994</v>
      </c>
      <c r="I12" s="17">
        <v>-0.49994024599999998</v>
      </c>
      <c r="J12" s="17">
        <v>1.69754907</v>
      </c>
      <c r="K12" s="17">
        <v>4.3462549499999996</v>
      </c>
      <c r="L12" s="17">
        <v>-0.30505738500000001</v>
      </c>
    </row>
    <row r="13" spans="1:12" x14ac:dyDescent="0.2">
      <c r="A13" s="17" t="s">
        <v>12</v>
      </c>
      <c r="B13" s="17">
        <v>1</v>
      </c>
      <c r="C13" s="17">
        <v>2.1679562899999998</v>
      </c>
      <c r="D13" s="17">
        <v>-0.46633386599999999</v>
      </c>
      <c r="E13" s="17">
        <v>1.05439982</v>
      </c>
      <c r="F13" s="17">
        <v>-5.9231125400000001E-2</v>
      </c>
      <c r="G13" s="17">
        <v>1.9296187600000001</v>
      </c>
      <c r="H13" s="17">
        <v>0.366965339</v>
      </c>
      <c r="I13" s="17">
        <v>0.46754481799999997</v>
      </c>
      <c r="J13" s="17">
        <v>-0.83297773100000005</v>
      </c>
      <c r="K13" s="17">
        <v>3.7443758100000002</v>
      </c>
      <c r="L13" s="17">
        <v>-0.400944146</v>
      </c>
    </row>
    <row r="14" spans="1:12" x14ac:dyDescent="0.2">
      <c r="A14" s="17" t="s">
        <v>13</v>
      </c>
      <c r="B14" s="17">
        <v>3</v>
      </c>
      <c r="C14" s="17">
        <v>0.51742299599999997</v>
      </c>
      <c r="D14" s="17">
        <v>-0.18244216599999999</v>
      </c>
      <c r="E14" s="17">
        <v>-0.24141068900000001</v>
      </c>
      <c r="F14" s="17">
        <v>0.63787365900000004</v>
      </c>
      <c r="G14" s="17">
        <v>0.76458316299999995</v>
      </c>
      <c r="H14" s="17">
        <v>2.2617836900000001</v>
      </c>
      <c r="I14" s="17">
        <v>-0.68599506600000004</v>
      </c>
      <c r="J14" s="17">
        <v>-0.57476070999999995</v>
      </c>
      <c r="K14" s="17">
        <v>2.40977424</v>
      </c>
      <c r="L14" s="17">
        <v>-0.58372828399999999</v>
      </c>
    </row>
    <row r="15" spans="1:12" x14ac:dyDescent="0.2">
      <c r="A15" s="17" t="s">
        <v>14</v>
      </c>
      <c r="B15" s="17">
        <v>4</v>
      </c>
      <c r="C15" s="17">
        <v>-0.21188241399999999</v>
      </c>
      <c r="D15" s="17">
        <v>3.0476609000000002E-2</v>
      </c>
      <c r="E15" s="17">
        <v>-0.46525443399999999</v>
      </c>
      <c r="F15" s="17">
        <v>-1.27270982</v>
      </c>
      <c r="G15" s="17">
        <v>0.49274152500000001</v>
      </c>
      <c r="H15" s="17">
        <v>-1.1005900500000001</v>
      </c>
      <c r="I15" s="17">
        <v>0.48615029999999998</v>
      </c>
      <c r="J15" s="17">
        <v>-0.88462113600000003</v>
      </c>
      <c r="K15" s="17">
        <v>-1.1479171500000001</v>
      </c>
      <c r="L15" s="17">
        <v>-0.25711400400000001</v>
      </c>
    </row>
    <row r="16" spans="1:12" x14ac:dyDescent="0.2">
      <c r="A16" s="17" t="s">
        <v>15</v>
      </c>
      <c r="B16" s="17">
        <v>4</v>
      </c>
      <c r="C16" s="17">
        <v>0.82449895900000003</v>
      </c>
      <c r="D16" s="17">
        <v>1.2370163300000001</v>
      </c>
      <c r="E16" s="17">
        <v>-0.46213268200000002</v>
      </c>
      <c r="F16" s="17">
        <v>0.224774527</v>
      </c>
      <c r="G16" s="17">
        <v>0.25973440599999997</v>
      </c>
      <c r="H16" s="17">
        <v>1.4008979899999999E-2</v>
      </c>
      <c r="I16" s="17">
        <v>-0.68599506600000004</v>
      </c>
      <c r="J16" s="17">
        <v>0.30317716099999997</v>
      </c>
      <c r="K16" s="17">
        <v>0.71628822000000003</v>
      </c>
      <c r="L16" s="17">
        <v>-0.61818758900000004</v>
      </c>
    </row>
    <row r="17" spans="1:12" x14ac:dyDescent="0.2">
      <c r="A17" s="17" t="s">
        <v>16</v>
      </c>
      <c r="B17" s="17">
        <v>4</v>
      </c>
      <c r="C17" s="17">
        <v>0.548130593</v>
      </c>
      <c r="D17" s="17">
        <v>0.31436830900000001</v>
      </c>
      <c r="E17" s="17">
        <v>-0.42580685099999999</v>
      </c>
      <c r="F17" s="17">
        <v>-0.31741808199999999</v>
      </c>
      <c r="G17" s="17">
        <v>-0.32278339099999998</v>
      </c>
      <c r="H17" s="17">
        <v>-0.39467732999999999</v>
      </c>
      <c r="I17" s="17">
        <v>-0.51854572799999998</v>
      </c>
      <c r="J17" s="17">
        <v>9.6603544299999997E-2</v>
      </c>
      <c r="K17" s="17">
        <v>0.177961536</v>
      </c>
      <c r="L17" s="17">
        <v>0.61635445899999997</v>
      </c>
    </row>
    <row r="18" spans="1:12" x14ac:dyDescent="0.2">
      <c r="A18" s="17" t="s">
        <v>17</v>
      </c>
      <c r="B18" s="17">
        <v>4</v>
      </c>
      <c r="C18" s="17">
        <v>0.37923881300000001</v>
      </c>
      <c r="D18" s="17">
        <v>0.81117878399999999</v>
      </c>
      <c r="E18" s="17">
        <v>-6.4818904900000002E-2</v>
      </c>
      <c r="F18" s="17">
        <v>1.18006627</v>
      </c>
      <c r="G18" s="17">
        <v>0.76458316299999995</v>
      </c>
      <c r="H18" s="17">
        <v>-0.33894737899999999</v>
      </c>
      <c r="I18" s="17">
        <v>0.13264614199999999</v>
      </c>
      <c r="J18" s="17">
        <v>0.35482056499999998</v>
      </c>
      <c r="K18" s="17">
        <v>0.25148300499999998</v>
      </c>
      <c r="L18" s="17">
        <v>-0.400944146</v>
      </c>
    </row>
    <row r="19" spans="1:12" x14ac:dyDescent="0.2">
      <c r="A19" s="17" t="s">
        <v>106</v>
      </c>
      <c r="B19" s="17">
        <v>2</v>
      </c>
      <c r="C19" s="17">
        <v>-1.44786316</v>
      </c>
      <c r="D19" s="17">
        <v>-1.4244683499999999</v>
      </c>
      <c r="E19" s="17">
        <v>-0.76863188199999999</v>
      </c>
      <c r="F19" s="17">
        <v>-1.4534406900000001</v>
      </c>
      <c r="G19" s="17">
        <v>-0.24511435100000001</v>
      </c>
      <c r="H19" s="17">
        <v>-0.26464077699999999</v>
      </c>
      <c r="I19" s="17">
        <v>0.225673552</v>
      </c>
      <c r="J19" s="17">
        <v>0.56139418200000002</v>
      </c>
      <c r="K19" s="17">
        <v>-1.1092872199999999</v>
      </c>
      <c r="L19" s="17">
        <v>-0.76801065300000004</v>
      </c>
    </row>
    <row r="20" spans="1:12" x14ac:dyDescent="0.2">
      <c r="A20" s="17" t="s">
        <v>19</v>
      </c>
      <c r="B20" s="17">
        <v>3</v>
      </c>
      <c r="C20" s="17">
        <v>-0.28865140500000003</v>
      </c>
      <c r="D20" s="17">
        <v>6.5963071499999998E-2</v>
      </c>
      <c r="E20" s="17">
        <v>-1.13518222E-4</v>
      </c>
      <c r="F20" s="17">
        <v>0.84442322400000003</v>
      </c>
      <c r="G20" s="17">
        <v>0.51215878400000003</v>
      </c>
      <c r="H20" s="17">
        <v>3.6550324700000001</v>
      </c>
      <c r="I20" s="17">
        <v>-0.36970187199999999</v>
      </c>
      <c r="J20" s="17">
        <v>-0.109970072</v>
      </c>
      <c r="K20" s="17">
        <v>-0.51114646399999997</v>
      </c>
      <c r="L20" s="17">
        <v>0.44106147400000001</v>
      </c>
    </row>
    <row r="21" spans="1:12" x14ac:dyDescent="0.2">
      <c r="A21" s="17" t="s">
        <v>20</v>
      </c>
      <c r="B21" s="17">
        <v>4</v>
      </c>
      <c r="C21" s="17">
        <v>0.57883818899999995</v>
      </c>
      <c r="D21" s="17">
        <v>-0.46633386599999999</v>
      </c>
      <c r="E21" s="17">
        <v>1.44497345</v>
      </c>
      <c r="F21" s="17">
        <v>-0.136687213</v>
      </c>
      <c r="G21" s="17">
        <v>1.4636045200000001</v>
      </c>
      <c r="H21" s="17">
        <v>-1.0634367499999999</v>
      </c>
      <c r="I21" s="17">
        <v>0.76523253000000002</v>
      </c>
      <c r="J21" s="17">
        <v>0.716324395</v>
      </c>
      <c r="K21" s="17">
        <v>1.31318285</v>
      </c>
      <c r="L21" s="17">
        <v>6.2009122299999997E-2</v>
      </c>
    </row>
    <row r="22" spans="1:12" x14ac:dyDescent="0.2">
      <c r="A22" s="17" t="s">
        <v>21</v>
      </c>
      <c r="B22" s="17">
        <v>4</v>
      </c>
      <c r="C22" s="17">
        <v>1.16228252</v>
      </c>
      <c r="D22" s="17">
        <v>0.66923293399999995</v>
      </c>
      <c r="E22" s="17">
        <v>-0.52655427399999999</v>
      </c>
      <c r="F22" s="17">
        <v>-0.26578069100000001</v>
      </c>
      <c r="G22" s="17">
        <v>-0.55579051000000002</v>
      </c>
      <c r="H22" s="17">
        <v>-0.30179407800000002</v>
      </c>
      <c r="I22" s="17">
        <v>0.74662704800000002</v>
      </c>
      <c r="J22" s="17">
        <v>-1.1944815600000001</v>
      </c>
      <c r="K22" s="17">
        <v>-0.80772458999999996</v>
      </c>
      <c r="L22" s="17">
        <v>0.129429501</v>
      </c>
    </row>
    <row r="23" spans="1:12" x14ac:dyDescent="0.2">
      <c r="A23" s="17" t="s">
        <v>22</v>
      </c>
      <c r="B23" s="17">
        <v>2</v>
      </c>
      <c r="C23" s="17">
        <v>-3.1981961499999998</v>
      </c>
      <c r="D23" s="17">
        <v>-0.78571202799999995</v>
      </c>
      <c r="E23" s="17">
        <v>-0.85504762899999998</v>
      </c>
      <c r="F23" s="17">
        <v>-1.2985285200000001</v>
      </c>
      <c r="G23" s="17">
        <v>-1.4489844599999999</v>
      </c>
      <c r="H23" s="17">
        <v>0.32981203799999997</v>
      </c>
      <c r="I23" s="17">
        <v>-0.10922512400000001</v>
      </c>
      <c r="J23" s="17">
        <v>-0.31654368900000002</v>
      </c>
      <c r="K23" s="17">
        <v>0.106932321</v>
      </c>
      <c r="L23" s="17">
        <v>-0.39495122300000002</v>
      </c>
    </row>
    <row r="24" spans="1:12" x14ac:dyDescent="0.2">
      <c r="A24" s="17" t="s">
        <v>23</v>
      </c>
      <c r="B24" s="17">
        <v>4</v>
      </c>
      <c r="C24" s="17">
        <v>0.52509989499999998</v>
      </c>
      <c r="D24" s="17">
        <v>0.704719396</v>
      </c>
      <c r="E24" s="17">
        <v>-0.61751074900000003</v>
      </c>
      <c r="F24" s="17">
        <v>0.224774527</v>
      </c>
      <c r="G24" s="17">
        <v>-8.9776272200000007E-2</v>
      </c>
      <c r="H24" s="17">
        <v>-0.54329053400000005</v>
      </c>
      <c r="I24" s="17">
        <v>-0.59296765600000001</v>
      </c>
      <c r="J24" s="17">
        <v>-0.52311730599999995</v>
      </c>
      <c r="K24" s="17">
        <v>0.23403723200000001</v>
      </c>
      <c r="L24" s="17">
        <v>-0.24213169800000001</v>
      </c>
    </row>
    <row r="25" spans="1:12" x14ac:dyDescent="0.2">
      <c r="A25" s="17" t="s">
        <v>24</v>
      </c>
      <c r="B25" s="17">
        <v>4</v>
      </c>
      <c r="C25" s="17">
        <v>0.13357804400000001</v>
      </c>
      <c r="D25" s="17">
        <v>0.84666524600000004</v>
      </c>
      <c r="E25" s="17">
        <v>-0.498245667</v>
      </c>
      <c r="F25" s="17">
        <v>0.50878018000000003</v>
      </c>
      <c r="G25" s="17">
        <v>-0.32278339099999998</v>
      </c>
      <c r="H25" s="17">
        <v>-0.22748747599999999</v>
      </c>
      <c r="I25" s="17">
        <v>-0.36970187199999999</v>
      </c>
      <c r="J25" s="17">
        <v>-0.16161347700000001</v>
      </c>
      <c r="K25" s="17">
        <v>3.7149232499999997E-2</v>
      </c>
      <c r="L25" s="17">
        <v>-0.30206092299999998</v>
      </c>
    </row>
    <row r="26" spans="1:12" x14ac:dyDescent="0.2">
      <c r="A26" s="17" t="s">
        <v>25</v>
      </c>
      <c r="B26" s="17">
        <v>4</v>
      </c>
      <c r="C26" s="17">
        <v>-1.19452549</v>
      </c>
      <c r="D26" s="17">
        <v>-5.0098535300000004E-3</v>
      </c>
      <c r="E26" s="17">
        <v>0.238771391</v>
      </c>
      <c r="F26" s="17">
        <v>0.198955832</v>
      </c>
      <c r="G26" s="17">
        <v>0.104396327</v>
      </c>
      <c r="H26" s="17">
        <v>1.0543014100000001</v>
      </c>
      <c r="I26" s="17">
        <v>-0.25806898</v>
      </c>
      <c r="J26" s="17">
        <v>4.4960140099999997E-2</v>
      </c>
      <c r="K26" s="17">
        <v>-0.13980074200000001</v>
      </c>
      <c r="L26" s="17">
        <v>-0.502823829</v>
      </c>
    </row>
    <row r="27" spans="1:12" x14ac:dyDescent="0.2">
      <c r="A27" s="17" t="s">
        <v>26</v>
      </c>
      <c r="B27" s="17">
        <v>4</v>
      </c>
      <c r="C27" s="17">
        <v>0.50206919800000005</v>
      </c>
      <c r="D27" s="17">
        <v>-4.0496315999999997E-2</v>
      </c>
      <c r="E27" s="17">
        <v>-4.0341538199999999E-2</v>
      </c>
      <c r="F27" s="17">
        <v>-0.26578069100000001</v>
      </c>
      <c r="G27" s="17">
        <v>0.35682070500000002</v>
      </c>
      <c r="H27" s="17">
        <v>-0.32037072900000002</v>
      </c>
      <c r="I27" s="17">
        <v>9.5435178199999998E-2</v>
      </c>
      <c r="J27" s="17">
        <v>-0.78133432700000005</v>
      </c>
      <c r="K27" s="17">
        <v>0.187930549</v>
      </c>
      <c r="L27" s="17">
        <v>1.2710812499999999</v>
      </c>
    </row>
    <row r="28" spans="1:12" x14ac:dyDescent="0.2">
      <c r="A28" s="17" t="s">
        <v>27</v>
      </c>
      <c r="B28" s="17">
        <v>4</v>
      </c>
      <c r="C28" s="17">
        <v>-0.67249635699999999</v>
      </c>
      <c r="D28" s="17">
        <v>1.02409756</v>
      </c>
      <c r="E28" s="17">
        <v>-0.78069319299999995</v>
      </c>
      <c r="F28" s="17">
        <v>-8.5049821100000006E-2</v>
      </c>
      <c r="G28" s="17">
        <v>-1.77907788</v>
      </c>
      <c r="H28" s="17">
        <v>-0.69190373800000005</v>
      </c>
      <c r="I28" s="17">
        <v>1.24897506</v>
      </c>
      <c r="J28" s="17">
        <v>0.76796779900000001</v>
      </c>
      <c r="K28" s="17">
        <v>-0.735449248</v>
      </c>
      <c r="L28" s="17">
        <v>-0.50582029100000003</v>
      </c>
    </row>
    <row r="29" spans="1:12" x14ac:dyDescent="0.2">
      <c r="A29" s="17" t="s">
        <v>28</v>
      </c>
      <c r="B29" s="17">
        <v>4</v>
      </c>
      <c r="C29" s="17">
        <v>-0.188851717</v>
      </c>
      <c r="D29" s="17">
        <v>0.95312463400000003</v>
      </c>
      <c r="E29" s="17">
        <v>-0.22409915999999999</v>
      </c>
      <c r="F29" s="17">
        <v>1.18006627</v>
      </c>
      <c r="G29" s="17">
        <v>0.29856892600000001</v>
      </c>
      <c r="H29" s="17">
        <v>0.589885145</v>
      </c>
      <c r="I29" s="17">
        <v>-0.555756692</v>
      </c>
      <c r="J29" s="17">
        <v>-0.21325688100000001</v>
      </c>
      <c r="K29" s="17">
        <v>-0.47500879299999998</v>
      </c>
      <c r="L29" s="17">
        <v>-0.42491583599999999</v>
      </c>
    </row>
    <row r="30" spans="1:12" x14ac:dyDescent="0.2">
      <c r="A30" s="17" t="s">
        <v>29</v>
      </c>
      <c r="B30" s="17">
        <v>4</v>
      </c>
      <c r="C30" s="17">
        <v>-0.48825078</v>
      </c>
      <c r="D30" s="17">
        <v>0.704719396</v>
      </c>
      <c r="E30" s="17">
        <v>1.2160639500000001E-2</v>
      </c>
      <c r="F30" s="17">
        <v>1.4898906199999999</v>
      </c>
      <c r="G30" s="17">
        <v>0.55099330400000002</v>
      </c>
      <c r="H30" s="17">
        <v>0.162622184</v>
      </c>
      <c r="I30" s="17">
        <v>-0.31388542600000002</v>
      </c>
      <c r="J30" s="17">
        <v>-0.98790794400000004</v>
      </c>
      <c r="K30" s="17">
        <v>-0.54479188099999998</v>
      </c>
      <c r="L30" s="17">
        <v>0.42607916800000001</v>
      </c>
    </row>
    <row r="31" spans="1:12" x14ac:dyDescent="0.2">
      <c r="A31" s="17" t="s">
        <v>30</v>
      </c>
      <c r="B31" s="17">
        <v>3</v>
      </c>
      <c r="C31" s="17">
        <v>0.80146826199999999</v>
      </c>
      <c r="D31" s="17">
        <v>-0.111469241</v>
      </c>
      <c r="E31" s="17">
        <v>1.05667018</v>
      </c>
      <c r="F31" s="17">
        <v>1.8255336600000001</v>
      </c>
      <c r="G31" s="17">
        <v>1.5024390400000001</v>
      </c>
      <c r="H31" s="17">
        <v>2.5404334400000002</v>
      </c>
      <c r="I31" s="17">
        <v>-0.36970187199999999</v>
      </c>
      <c r="J31" s="17">
        <v>-0.88462113600000003</v>
      </c>
      <c r="K31" s="17">
        <v>0.62781323200000005</v>
      </c>
      <c r="L31" s="17">
        <v>1.1069280500000001E-2</v>
      </c>
    </row>
    <row r="32" spans="1:12" x14ac:dyDescent="0.2">
      <c r="A32" s="17" t="s">
        <v>31</v>
      </c>
      <c r="B32" s="17">
        <v>4</v>
      </c>
      <c r="C32" s="17">
        <v>0.67096097799999999</v>
      </c>
      <c r="D32" s="17">
        <v>0.81117878399999999</v>
      </c>
      <c r="E32" s="17">
        <v>0.107090253</v>
      </c>
      <c r="F32" s="17">
        <v>0.35386800600000001</v>
      </c>
      <c r="G32" s="17">
        <v>1.01700754</v>
      </c>
      <c r="H32" s="17">
        <v>0.236928786</v>
      </c>
      <c r="I32" s="17">
        <v>-0.29527994400000002</v>
      </c>
      <c r="J32" s="17">
        <v>0.664680991</v>
      </c>
      <c r="K32" s="17">
        <v>0.50569282699999996</v>
      </c>
      <c r="L32" s="17">
        <v>-0.15073962900000001</v>
      </c>
    </row>
    <row r="33" spans="1:12" x14ac:dyDescent="0.2">
      <c r="A33" s="17" t="s">
        <v>32</v>
      </c>
      <c r="B33" s="17">
        <v>5</v>
      </c>
      <c r="C33" s="17">
        <v>0.218023933</v>
      </c>
      <c r="D33" s="17">
        <v>-1.3180089699999999</v>
      </c>
      <c r="E33" s="17">
        <v>3.4575805800000001</v>
      </c>
      <c r="F33" s="17">
        <v>-0.31741808199999999</v>
      </c>
      <c r="G33" s="17">
        <v>0.33740344500000002</v>
      </c>
      <c r="H33" s="17">
        <v>0.199775485</v>
      </c>
      <c r="I33" s="17">
        <v>-0.81623343999999998</v>
      </c>
      <c r="J33" s="17">
        <v>3.96985886</v>
      </c>
      <c r="K33" s="17">
        <v>2.46879666E-2</v>
      </c>
      <c r="L33" s="17">
        <v>1.0733147999999999</v>
      </c>
    </row>
    <row r="34" spans="1:12" x14ac:dyDescent="0.2">
      <c r="A34" s="17" t="s">
        <v>33</v>
      </c>
      <c r="B34" s="17">
        <v>3</v>
      </c>
      <c r="C34" s="17">
        <v>-1.8163543200000001</v>
      </c>
      <c r="D34" s="17">
        <v>-5.0098535300000004E-3</v>
      </c>
      <c r="E34" s="17">
        <v>-0.22651142299999999</v>
      </c>
      <c r="F34" s="17">
        <v>0.12149974400000001</v>
      </c>
      <c r="G34" s="17">
        <v>-1.5849052800000001</v>
      </c>
      <c r="H34" s="17">
        <v>3.8407989800000002</v>
      </c>
      <c r="I34" s="17">
        <v>-1.15113212</v>
      </c>
      <c r="J34" s="17">
        <v>2.4205567299999999</v>
      </c>
      <c r="K34" s="17">
        <v>-0.91613760300000002</v>
      </c>
      <c r="L34" s="17">
        <v>-0.67961504500000003</v>
      </c>
    </row>
    <row r="35" spans="1:12" x14ac:dyDescent="0.2">
      <c r="A35" s="17" t="s">
        <v>34</v>
      </c>
      <c r="B35" s="17">
        <v>5</v>
      </c>
      <c r="C35" s="17">
        <v>-0.37309729400000002</v>
      </c>
      <c r="D35" s="17">
        <v>-1.60190067</v>
      </c>
      <c r="E35" s="17">
        <v>0.93300626799999997</v>
      </c>
      <c r="F35" s="17">
        <v>-0.83379199599999998</v>
      </c>
      <c r="G35" s="17">
        <v>-0.59462502900000003</v>
      </c>
      <c r="H35" s="17">
        <v>-0.17175752499999999</v>
      </c>
      <c r="I35" s="17">
        <v>-1.29997597</v>
      </c>
      <c r="J35" s="17">
        <v>-0.36818709399999999</v>
      </c>
      <c r="K35" s="17">
        <v>0.42594072599999999</v>
      </c>
      <c r="L35" s="17">
        <v>2.2793904700000001</v>
      </c>
    </row>
    <row r="36" spans="1:12" x14ac:dyDescent="0.2">
      <c r="A36" s="17" t="s">
        <v>35</v>
      </c>
      <c r="B36" s="17">
        <v>5</v>
      </c>
      <c r="C36" s="17">
        <v>0.77076066499999996</v>
      </c>
      <c r="D36" s="17">
        <v>-1.63738713</v>
      </c>
      <c r="E36" s="17">
        <v>1.1371262200000001</v>
      </c>
      <c r="F36" s="17">
        <v>-0.57560503900000004</v>
      </c>
      <c r="G36" s="17">
        <v>0.95875576200000001</v>
      </c>
      <c r="H36" s="17">
        <v>0.589885145</v>
      </c>
      <c r="I36" s="17">
        <v>-1.1697375999999999</v>
      </c>
      <c r="J36" s="17">
        <v>-1.81420241</v>
      </c>
      <c r="K36" s="17">
        <v>-1.89264637E-2</v>
      </c>
      <c r="L36" s="17">
        <v>1.35947686</v>
      </c>
    </row>
    <row r="37" spans="1:12" x14ac:dyDescent="0.2">
      <c r="A37" s="17" t="s">
        <v>118</v>
      </c>
      <c r="B37" s="17">
        <v>4</v>
      </c>
      <c r="C37" s="17">
        <v>4.1455254900000002E-2</v>
      </c>
      <c r="D37" s="17">
        <v>1.44993511</v>
      </c>
      <c r="E37" s="17">
        <v>-0.44730436499999998</v>
      </c>
      <c r="F37" s="17">
        <v>1.5931654</v>
      </c>
      <c r="G37" s="17">
        <v>0.18206536600000001</v>
      </c>
      <c r="H37" s="17">
        <v>0.125468883</v>
      </c>
      <c r="I37" s="17">
        <v>0.44893933600000002</v>
      </c>
      <c r="J37" s="17">
        <v>0.76796779900000001</v>
      </c>
      <c r="K37" s="17">
        <v>-9.3694058600000005E-2</v>
      </c>
      <c r="L37" s="17">
        <v>-0.31554499899999999</v>
      </c>
    </row>
    <row r="38" spans="1:12" x14ac:dyDescent="0.2">
      <c r="A38" s="17" t="s">
        <v>37</v>
      </c>
      <c r="B38" s="17">
        <v>4</v>
      </c>
      <c r="C38" s="17">
        <v>0.63257648200000005</v>
      </c>
      <c r="D38" s="17">
        <v>0.136935996</v>
      </c>
      <c r="E38" s="17">
        <v>-0.12576399999999999</v>
      </c>
      <c r="F38" s="17">
        <v>-0.162505908</v>
      </c>
      <c r="G38" s="17">
        <v>4.6144547000000001E-2</v>
      </c>
      <c r="H38" s="17">
        <v>0.55273184399999997</v>
      </c>
      <c r="I38" s="17">
        <v>-0.83483892199999998</v>
      </c>
      <c r="J38" s="17">
        <v>0.25153375700000002</v>
      </c>
      <c r="K38" s="17">
        <v>1.90633911</v>
      </c>
      <c r="L38" s="17">
        <v>-0.61968581899999997</v>
      </c>
    </row>
    <row r="39" spans="1:12" x14ac:dyDescent="0.2">
      <c r="A39" s="17" t="s">
        <v>119</v>
      </c>
      <c r="B39" s="17">
        <v>4</v>
      </c>
      <c r="C39" s="17">
        <v>0.14893184200000001</v>
      </c>
      <c r="D39" s="17">
        <v>0.10144953399999999</v>
      </c>
      <c r="E39" s="17">
        <v>-0.37883868700000001</v>
      </c>
      <c r="F39" s="17">
        <v>-0.26578069100000001</v>
      </c>
      <c r="G39" s="17">
        <v>0.22089988599999999</v>
      </c>
      <c r="H39" s="17">
        <v>-1.3049332</v>
      </c>
      <c r="I39" s="17">
        <v>0.39312289</v>
      </c>
      <c r="J39" s="17">
        <v>0.76796779900000001</v>
      </c>
      <c r="K39" s="17">
        <v>-0.154754261</v>
      </c>
      <c r="L39" s="17">
        <v>-0.144746706</v>
      </c>
    </row>
    <row r="40" spans="1:12" x14ac:dyDescent="0.2">
      <c r="A40" s="17" t="s">
        <v>39</v>
      </c>
      <c r="B40" s="17">
        <v>4</v>
      </c>
      <c r="C40" s="17">
        <v>-0.79532674199999998</v>
      </c>
      <c r="D40" s="17">
        <v>0.24339538399999999</v>
      </c>
      <c r="E40" s="17">
        <v>-0.55514667600000001</v>
      </c>
      <c r="F40" s="17">
        <v>0.14731843999999999</v>
      </c>
      <c r="G40" s="17">
        <v>-0.53637325000000002</v>
      </c>
      <c r="H40" s="17">
        <v>-0.15318087399999999</v>
      </c>
      <c r="I40" s="17">
        <v>0.83965445800000005</v>
      </c>
      <c r="J40" s="17">
        <v>0.14824694899999999</v>
      </c>
      <c r="K40" s="17">
        <v>-0.59463694499999997</v>
      </c>
      <c r="L40" s="17">
        <v>-0.33951668899999998</v>
      </c>
    </row>
    <row r="41" spans="1:12" x14ac:dyDescent="0.2">
      <c r="A41" s="17" t="s">
        <v>40</v>
      </c>
      <c r="B41" s="17">
        <v>4</v>
      </c>
      <c r="C41" s="17">
        <v>-0.31935900099999998</v>
      </c>
      <c r="D41" s="17">
        <v>1.05958402</v>
      </c>
      <c r="E41" s="17">
        <v>-0.442976482</v>
      </c>
      <c r="F41" s="17">
        <v>0.79278583300000005</v>
      </c>
      <c r="G41" s="17">
        <v>-1.09947379</v>
      </c>
      <c r="H41" s="17">
        <v>-0.30179407800000002</v>
      </c>
      <c r="I41" s="17">
        <v>-0.83483892199999998</v>
      </c>
      <c r="J41" s="17">
        <v>-6.6832640700000001E-3</v>
      </c>
      <c r="K41" s="17">
        <v>-0.56223765299999995</v>
      </c>
      <c r="L41" s="17">
        <v>-0.63616635600000004</v>
      </c>
    </row>
    <row r="42" spans="1:12" x14ac:dyDescent="0.2">
      <c r="A42" s="17" t="s">
        <v>41</v>
      </c>
      <c r="B42" s="17">
        <v>4</v>
      </c>
      <c r="C42" s="17">
        <v>-0.158144121</v>
      </c>
      <c r="D42" s="17">
        <v>0.59826000899999998</v>
      </c>
      <c r="E42" s="17">
        <v>-0.66256329300000005</v>
      </c>
      <c r="F42" s="17">
        <v>1.0509727900000001</v>
      </c>
      <c r="G42" s="17">
        <v>-0.34220065100000002</v>
      </c>
      <c r="H42" s="17">
        <v>-0.76621033999999999</v>
      </c>
      <c r="I42" s="17">
        <v>-0.68599506600000004</v>
      </c>
      <c r="J42" s="17">
        <v>-1.0911947500000001</v>
      </c>
      <c r="K42" s="17">
        <v>-0.51363871699999997</v>
      </c>
      <c r="L42" s="17">
        <v>-0.66762920000000003</v>
      </c>
    </row>
    <row r="43" spans="1:12" x14ac:dyDescent="0.2">
      <c r="A43" s="17" t="s">
        <v>120</v>
      </c>
      <c r="B43" s="17">
        <v>4</v>
      </c>
      <c r="C43" s="17">
        <v>-8.9052029099999999E-2</v>
      </c>
      <c r="D43" s="17">
        <v>6.5963071499999998E-2</v>
      </c>
      <c r="E43" s="17">
        <v>-0.68242898200000002</v>
      </c>
      <c r="F43" s="17">
        <v>-0.23996199500000001</v>
      </c>
      <c r="G43" s="17">
        <v>-0.96355296700000004</v>
      </c>
      <c r="H43" s="17">
        <v>-0.41325398099999999</v>
      </c>
      <c r="I43" s="17">
        <v>1.5094518100000001</v>
      </c>
      <c r="J43" s="17">
        <v>-0.109970072</v>
      </c>
      <c r="K43" s="17">
        <v>-0.82392423599999998</v>
      </c>
      <c r="L43" s="17">
        <v>-0.149241398</v>
      </c>
    </row>
    <row r="44" spans="1:12" x14ac:dyDescent="0.2">
      <c r="A44" s="17" t="s">
        <v>42</v>
      </c>
      <c r="B44" s="17">
        <v>4</v>
      </c>
      <c r="C44" s="17">
        <v>0.37923881300000001</v>
      </c>
      <c r="D44" s="17">
        <v>0.31436830900000001</v>
      </c>
      <c r="E44" s="17">
        <v>-0.122003709</v>
      </c>
      <c r="F44" s="17">
        <v>-0.47233025699999998</v>
      </c>
      <c r="G44" s="17">
        <v>-0.73054584899999997</v>
      </c>
      <c r="H44" s="17">
        <v>-0.39467732999999999</v>
      </c>
      <c r="I44" s="17">
        <v>0.35591192599999999</v>
      </c>
      <c r="J44" s="17">
        <v>0.716324395</v>
      </c>
      <c r="K44" s="17">
        <v>0.25646751099999998</v>
      </c>
      <c r="L44" s="17">
        <v>7.5493197999999997E-2</v>
      </c>
    </row>
    <row r="45" spans="1:12" x14ac:dyDescent="0.2">
      <c r="A45" s="17" t="s">
        <v>43</v>
      </c>
      <c r="B45" s="17">
        <v>4</v>
      </c>
      <c r="C45" s="17">
        <v>0.49439229899999998</v>
      </c>
      <c r="D45" s="17">
        <v>0.456314159</v>
      </c>
      <c r="E45" s="17">
        <v>0.32461954599999998</v>
      </c>
      <c r="F45" s="17">
        <v>-0.75633590900000003</v>
      </c>
      <c r="G45" s="17">
        <v>0.16264810599999999</v>
      </c>
      <c r="H45" s="17">
        <v>-6.0297621900000001E-2</v>
      </c>
      <c r="I45" s="17">
        <v>1.7699285600000001</v>
      </c>
      <c r="J45" s="17">
        <v>-0.471473902</v>
      </c>
      <c r="K45" s="17">
        <v>0.99542057399999995</v>
      </c>
      <c r="L45" s="17">
        <v>-0.26460515699999998</v>
      </c>
    </row>
    <row r="46" spans="1:12" x14ac:dyDescent="0.2">
      <c r="A46" s="17" t="s">
        <v>44</v>
      </c>
      <c r="B46" s="17">
        <v>4</v>
      </c>
      <c r="C46" s="17">
        <v>-4.6061394300000004E-3</v>
      </c>
      <c r="D46" s="17">
        <v>1.5918809599999999</v>
      </c>
      <c r="E46" s="17">
        <v>-0.48128888199999997</v>
      </c>
      <c r="F46" s="17">
        <v>1.3607971400000001</v>
      </c>
      <c r="G46" s="17">
        <v>-0.206279832</v>
      </c>
      <c r="H46" s="17">
        <v>0.38554198899999997</v>
      </c>
      <c r="I46" s="17">
        <v>0.89547090399999996</v>
      </c>
      <c r="J46" s="17">
        <v>-0.26490028500000001</v>
      </c>
      <c r="K46" s="17">
        <v>-2.76493498E-2</v>
      </c>
      <c r="L46" s="17">
        <v>-0.58073182300000004</v>
      </c>
    </row>
    <row r="47" spans="1:12" x14ac:dyDescent="0.2">
      <c r="A47" s="17" t="s">
        <v>45</v>
      </c>
      <c r="B47" s="17">
        <v>4</v>
      </c>
      <c r="C47" s="17">
        <v>-0.64946565999999994</v>
      </c>
      <c r="D47" s="17">
        <v>-7.5982778500000001E-2</v>
      </c>
      <c r="E47" s="17">
        <v>-0.123493636</v>
      </c>
      <c r="F47" s="17">
        <v>4.4043657399999998E-2</v>
      </c>
      <c r="G47" s="17">
        <v>-0.59462502900000003</v>
      </c>
      <c r="H47" s="17">
        <v>-0.39467732999999999</v>
      </c>
      <c r="I47" s="17">
        <v>0.13264614199999999</v>
      </c>
      <c r="J47" s="17">
        <v>-0.419830498</v>
      </c>
      <c r="K47" s="17">
        <v>-0.298058818</v>
      </c>
      <c r="L47" s="17">
        <v>-0.216661777</v>
      </c>
    </row>
    <row r="48" spans="1:12" x14ac:dyDescent="0.2">
      <c r="A48" s="17" t="s">
        <v>115</v>
      </c>
      <c r="B48" s="17">
        <v>2</v>
      </c>
      <c r="C48" s="17">
        <v>-2.1541378799999999</v>
      </c>
      <c r="D48" s="17">
        <v>-1.1405766500000001</v>
      </c>
      <c r="E48" s="17">
        <v>-0.95685928399999998</v>
      </c>
      <c r="F48" s="17">
        <v>-1.2468911300000001</v>
      </c>
      <c r="G48" s="17">
        <v>-2.2062575999999998</v>
      </c>
      <c r="H48" s="17">
        <v>-0.48756058299999999</v>
      </c>
      <c r="I48" s="17">
        <v>0.20706806999999999</v>
      </c>
      <c r="J48" s="17">
        <v>1.6459056700000001</v>
      </c>
      <c r="K48" s="17">
        <v>-0.98467456499999995</v>
      </c>
      <c r="L48" s="17">
        <v>-0.64515573999999998</v>
      </c>
    </row>
    <row r="49" spans="1:12" x14ac:dyDescent="0.2">
      <c r="A49" s="17" t="s">
        <v>46</v>
      </c>
      <c r="B49" s="17">
        <v>4</v>
      </c>
      <c r="C49" s="17">
        <v>-1.0793720099999999</v>
      </c>
      <c r="D49" s="17">
        <v>0.59826000899999998</v>
      </c>
      <c r="E49" s="17">
        <v>-0.59388476899999998</v>
      </c>
      <c r="F49" s="17">
        <v>-0.446511561</v>
      </c>
      <c r="G49" s="17">
        <v>-0.49753872999999998</v>
      </c>
      <c r="H49" s="17">
        <v>-0.46898393199999999</v>
      </c>
      <c r="I49" s="17">
        <v>0.18846258799999999</v>
      </c>
      <c r="J49" s="17">
        <v>-1.2461249700000001</v>
      </c>
      <c r="K49" s="17">
        <v>-0.207091578</v>
      </c>
      <c r="L49" s="17">
        <v>-0.65264689300000001</v>
      </c>
    </row>
    <row r="50" spans="1:12" x14ac:dyDescent="0.2">
      <c r="A50" s="17" t="s">
        <v>47</v>
      </c>
      <c r="B50" s="17">
        <v>2</v>
      </c>
      <c r="C50" s="17">
        <v>-1.9698922999999999</v>
      </c>
      <c r="D50" s="17">
        <v>-2.66649454</v>
      </c>
      <c r="E50" s="17">
        <v>-0.34762117599999998</v>
      </c>
      <c r="F50" s="17">
        <v>-1.7374463499999999</v>
      </c>
      <c r="G50" s="17">
        <v>-1.7208261</v>
      </c>
      <c r="H50" s="17">
        <v>-0.50613723300000002</v>
      </c>
      <c r="I50" s="17">
        <v>-0.92786633200000002</v>
      </c>
      <c r="J50" s="17">
        <v>-0.21325688100000001</v>
      </c>
      <c r="K50" s="17">
        <v>-1.4968325899999999</v>
      </c>
      <c r="L50" s="17">
        <v>-0.81295757199999996</v>
      </c>
    </row>
    <row r="51" spans="1:12" x14ac:dyDescent="0.2">
      <c r="A51" s="17" t="s">
        <v>48</v>
      </c>
      <c r="B51" s="17">
        <v>4</v>
      </c>
      <c r="C51" s="17">
        <v>-0.90280332900000004</v>
      </c>
      <c r="D51" s="17">
        <v>-0.46633386599999999</v>
      </c>
      <c r="E51" s="17">
        <v>-0.499451798</v>
      </c>
      <c r="F51" s="17">
        <v>-1.1952537400000001</v>
      </c>
      <c r="G51" s="17">
        <v>-1.5072362399999999</v>
      </c>
      <c r="H51" s="17">
        <v>6.9738931399999995E-2</v>
      </c>
      <c r="I51" s="17">
        <v>0.20706806999999999</v>
      </c>
      <c r="J51" s="17">
        <v>-0.62640411500000004</v>
      </c>
      <c r="K51" s="17">
        <v>-0.26690565399999999</v>
      </c>
      <c r="L51" s="17">
        <v>-0.251121082</v>
      </c>
    </row>
    <row r="52" spans="1:12" x14ac:dyDescent="0.2">
      <c r="A52" s="17" t="s">
        <v>49</v>
      </c>
      <c r="B52" s="17">
        <v>4</v>
      </c>
      <c r="C52" s="17">
        <v>0.77076066499999996</v>
      </c>
      <c r="D52" s="17">
        <v>0.66923293399999995</v>
      </c>
      <c r="E52" s="17">
        <v>-0.10313130500000001</v>
      </c>
      <c r="F52" s="17">
        <v>0.224774527</v>
      </c>
      <c r="G52" s="17">
        <v>-0.63345954900000001</v>
      </c>
      <c r="H52" s="17">
        <v>-0.35752402900000002</v>
      </c>
      <c r="I52" s="17">
        <v>-0.38830735399999999</v>
      </c>
      <c r="J52" s="17">
        <v>-6.6832640700000001E-3</v>
      </c>
      <c r="K52" s="17">
        <v>1.2832758099999999</v>
      </c>
      <c r="L52" s="17">
        <v>-0.11028740099999999</v>
      </c>
    </row>
    <row r="53" spans="1:12" x14ac:dyDescent="0.2">
      <c r="A53" s="17" t="s">
        <v>50</v>
      </c>
      <c r="B53" s="17">
        <v>2</v>
      </c>
      <c r="C53" s="17">
        <v>-1.1791716999999999</v>
      </c>
      <c r="D53" s="17">
        <v>-3.3052508700000001</v>
      </c>
      <c r="E53" s="17">
        <v>-1.1134434799999999</v>
      </c>
      <c r="F53" s="17">
        <v>-2.8218315700000001</v>
      </c>
      <c r="G53" s="17">
        <v>-1.6043225400000001</v>
      </c>
      <c r="H53" s="17">
        <v>0.96141815399999997</v>
      </c>
      <c r="I53" s="17">
        <v>-1.28137049</v>
      </c>
      <c r="J53" s="17">
        <v>-0.88462113600000003</v>
      </c>
      <c r="K53" s="17">
        <v>-1.4120959799999999</v>
      </c>
      <c r="L53" s="17">
        <v>-0.70658319599999997</v>
      </c>
    </row>
    <row r="54" spans="1:12" x14ac:dyDescent="0.2">
      <c r="A54" s="17" t="s">
        <v>116</v>
      </c>
      <c r="B54" s="17">
        <v>2</v>
      </c>
      <c r="C54" s="17">
        <v>-1.9238309</v>
      </c>
      <c r="D54" s="17">
        <v>-1.0341172700000001</v>
      </c>
      <c r="E54" s="17">
        <v>-0.97906628699999998</v>
      </c>
      <c r="F54" s="17">
        <v>-0.31741808199999999</v>
      </c>
      <c r="G54" s="17">
        <v>-0.82763214799999996</v>
      </c>
      <c r="H54" s="17">
        <v>-1.3420865</v>
      </c>
      <c r="I54" s="17">
        <v>-0.20225253400000001</v>
      </c>
      <c r="J54" s="17">
        <v>0.40646397000000001</v>
      </c>
      <c r="K54" s="17">
        <v>-0.99962808400000003</v>
      </c>
      <c r="L54" s="17">
        <v>-0.68261150599999998</v>
      </c>
    </row>
    <row r="55" spans="1:12" x14ac:dyDescent="0.2">
      <c r="A55" s="17" t="s">
        <v>52</v>
      </c>
      <c r="B55" s="17">
        <v>2</v>
      </c>
      <c r="C55" s="17">
        <v>-1.27897138</v>
      </c>
      <c r="D55" s="17">
        <v>-1.4244683499999999</v>
      </c>
      <c r="E55" s="17">
        <v>-1.1156429000000001</v>
      </c>
      <c r="F55" s="17">
        <v>-3.15747461</v>
      </c>
      <c r="G55" s="17">
        <v>-2.74994088</v>
      </c>
      <c r="H55" s="17">
        <v>-0.35752402900000002</v>
      </c>
      <c r="I55" s="17">
        <v>2.90486296</v>
      </c>
      <c r="J55" s="17">
        <v>-1.4526985800000001</v>
      </c>
      <c r="K55" s="17">
        <v>-1.35726641</v>
      </c>
      <c r="L55" s="17">
        <v>-0.55226544</v>
      </c>
    </row>
    <row r="56" spans="1:12" x14ac:dyDescent="0.2">
      <c r="A56" s="17" t="s">
        <v>53</v>
      </c>
      <c r="B56" s="17">
        <v>4</v>
      </c>
      <c r="C56" s="17">
        <v>0.55580749200000001</v>
      </c>
      <c r="D56" s="17">
        <v>-0.111469241</v>
      </c>
      <c r="E56" s="17">
        <v>0.21628059299999999</v>
      </c>
      <c r="F56" s="17">
        <v>0.560417571</v>
      </c>
      <c r="G56" s="17">
        <v>-0.16744531200000001</v>
      </c>
      <c r="H56" s="17">
        <v>-1.8808093699999999</v>
      </c>
      <c r="I56" s="17">
        <v>0.78383801200000003</v>
      </c>
      <c r="J56" s="17">
        <v>1.3876886500000001</v>
      </c>
      <c r="K56" s="17">
        <v>-0.19089193199999999</v>
      </c>
      <c r="L56" s="17">
        <v>0.93997227800000005</v>
      </c>
    </row>
    <row r="57" spans="1:12" x14ac:dyDescent="0.2">
      <c r="A57" s="17" t="s">
        <v>54</v>
      </c>
      <c r="B57" s="17">
        <v>4</v>
      </c>
      <c r="C57" s="17">
        <v>-1.5323090500000001</v>
      </c>
      <c r="D57" s="17">
        <v>0.59826000899999998</v>
      </c>
      <c r="E57" s="17">
        <v>-0.70931861100000004</v>
      </c>
      <c r="F57" s="17">
        <v>-1.9439959099999999</v>
      </c>
      <c r="G57" s="17">
        <v>-0.49753872999999998</v>
      </c>
      <c r="H57" s="17">
        <v>0.68276839700000003</v>
      </c>
      <c r="I57" s="17">
        <v>-0.51854572799999998</v>
      </c>
      <c r="J57" s="17">
        <v>-1.3494117699999999</v>
      </c>
      <c r="K57" s="17">
        <v>-0.62952848900000002</v>
      </c>
      <c r="L57" s="17">
        <v>-0.53578490300000003</v>
      </c>
    </row>
    <row r="58" spans="1:12" x14ac:dyDescent="0.2">
      <c r="A58" s="17" t="s">
        <v>55</v>
      </c>
      <c r="B58" s="17">
        <v>4</v>
      </c>
      <c r="C58" s="17">
        <v>-0.304005203</v>
      </c>
      <c r="D58" s="17">
        <v>-0.111469241</v>
      </c>
      <c r="E58" s="17">
        <v>-0.81191070399999998</v>
      </c>
      <c r="F58" s="17">
        <v>0.32804930999999998</v>
      </c>
      <c r="G58" s="17">
        <v>-0.24511435100000001</v>
      </c>
      <c r="H58" s="17">
        <v>1.4008979899999999E-2</v>
      </c>
      <c r="I58" s="17">
        <v>-0.96507729600000003</v>
      </c>
      <c r="J58" s="17">
        <v>4.4960140099999997E-2</v>
      </c>
      <c r="K58" s="17">
        <v>-0.58591405900000004</v>
      </c>
      <c r="L58" s="17">
        <v>-0.40843529899999997</v>
      </c>
    </row>
    <row r="59" spans="1:12" x14ac:dyDescent="0.2">
      <c r="A59" s="17" t="s">
        <v>56</v>
      </c>
      <c r="B59" s="17">
        <v>4</v>
      </c>
      <c r="C59" s="17">
        <v>-0.549665972</v>
      </c>
      <c r="D59" s="17">
        <v>0.31436830900000001</v>
      </c>
      <c r="E59" s="17">
        <v>-0.891089664</v>
      </c>
      <c r="F59" s="17">
        <v>0.534598876</v>
      </c>
      <c r="G59" s="17">
        <v>0.66749686399999997</v>
      </c>
      <c r="H59" s="17">
        <v>-0.32037072900000002</v>
      </c>
      <c r="I59" s="17">
        <v>-0.59296765600000001</v>
      </c>
      <c r="J59" s="17">
        <v>2.1106963099999998</v>
      </c>
      <c r="K59" s="17">
        <v>-0.478747172</v>
      </c>
      <c r="L59" s="17">
        <v>-0.47285921600000003</v>
      </c>
    </row>
    <row r="60" spans="1:12" x14ac:dyDescent="0.2">
      <c r="A60" s="17" t="s">
        <v>57</v>
      </c>
      <c r="B60" s="17">
        <v>4</v>
      </c>
      <c r="C60" s="17">
        <v>-0.51128147700000004</v>
      </c>
      <c r="D60" s="17">
        <v>-0.71473910299999999</v>
      </c>
      <c r="E60" s="17">
        <v>-0.55429528900000002</v>
      </c>
      <c r="F60" s="17">
        <v>0.71532974599999999</v>
      </c>
      <c r="G60" s="17">
        <v>-1.9149986999999999</v>
      </c>
      <c r="H60" s="17">
        <v>-1.13774335</v>
      </c>
      <c r="I60" s="17">
        <v>3.7979261000000002</v>
      </c>
      <c r="J60" s="17">
        <v>2.47220014</v>
      </c>
      <c r="K60" s="17">
        <v>-1.0631805400000001</v>
      </c>
      <c r="L60" s="17">
        <v>-0.44888752599999998</v>
      </c>
    </row>
    <row r="61" spans="1:12" x14ac:dyDescent="0.2">
      <c r="A61" s="17" t="s">
        <v>58</v>
      </c>
      <c r="B61" s="17">
        <v>5</v>
      </c>
      <c r="C61" s="17">
        <v>1.6536040599999999</v>
      </c>
      <c r="D61" s="17">
        <v>-2.2406569900000002</v>
      </c>
      <c r="E61" s="17">
        <v>1.48286016</v>
      </c>
      <c r="F61" s="17">
        <v>-1.32434721</v>
      </c>
      <c r="G61" s="17">
        <v>1.5024390400000001</v>
      </c>
      <c r="H61" s="17">
        <v>-0.11602757299999999</v>
      </c>
      <c r="I61" s="17">
        <v>0.56057222799999995</v>
      </c>
      <c r="J61" s="17">
        <v>-0.26490028500000001</v>
      </c>
      <c r="K61" s="17">
        <v>-0.34665775500000001</v>
      </c>
      <c r="L61" s="17">
        <v>1.9887337300000001</v>
      </c>
    </row>
    <row r="62" spans="1:12" x14ac:dyDescent="0.2">
      <c r="A62" s="17" t="s">
        <v>107</v>
      </c>
      <c r="B62" s="17">
        <v>4</v>
      </c>
      <c r="C62" s="17">
        <v>0.45600780400000002</v>
      </c>
      <c r="D62" s="17">
        <v>-0.46633386599999999</v>
      </c>
      <c r="E62" s="17">
        <v>0.241183653</v>
      </c>
      <c r="F62" s="17">
        <v>0.224774527</v>
      </c>
      <c r="G62" s="17">
        <v>0.84225220300000003</v>
      </c>
      <c r="H62" s="17">
        <v>6.9738931399999995E-2</v>
      </c>
      <c r="I62" s="17">
        <v>-0.36970187199999999</v>
      </c>
      <c r="J62" s="17">
        <v>-0.471473902</v>
      </c>
      <c r="K62" s="17">
        <v>0.75990265000000001</v>
      </c>
      <c r="L62" s="17">
        <v>0.19085695699999999</v>
      </c>
    </row>
    <row r="63" spans="1:12" x14ac:dyDescent="0.2">
      <c r="A63" s="17" t="s">
        <v>60</v>
      </c>
      <c r="B63" s="17">
        <v>4</v>
      </c>
      <c r="C63" s="17">
        <v>-0.21188241399999999</v>
      </c>
      <c r="D63" s="17">
        <v>0.34985477100000001</v>
      </c>
      <c r="E63" s="17">
        <v>-0.110368092</v>
      </c>
      <c r="F63" s="17">
        <v>-0.162505908</v>
      </c>
      <c r="G63" s="17">
        <v>-0.186862572</v>
      </c>
      <c r="H63" s="17">
        <v>0.45984859099999997</v>
      </c>
      <c r="I63" s="17">
        <v>-1.6197713700000001E-2</v>
      </c>
      <c r="J63" s="17">
        <v>-0.88462113600000003</v>
      </c>
      <c r="K63" s="17">
        <v>-0.28684367900000002</v>
      </c>
      <c r="L63" s="17">
        <v>-0.62867520300000002</v>
      </c>
    </row>
    <row r="64" spans="1:12" x14ac:dyDescent="0.2">
      <c r="A64" s="17" t="s">
        <v>61</v>
      </c>
      <c r="B64" s="17">
        <v>2</v>
      </c>
      <c r="C64" s="17">
        <v>-2.6147518199999999</v>
      </c>
      <c r="D64" s="17">
        <v>-2.8439268499999999</v>
      </c>
      <c r="E64" s="17">
        <v>-0.57962404199999995</v>
      </c>
      <c r="F64" s="17">
        <v>-1.63417156</v>
      </c>
      <c r="G64" s="17">
        <v>-1.04122201</v>
      </c>
      <c r="H64" s="17">
        <v>-0.33894737899999999</v>
      </c>
      <c r="I64" s="17">
        <v>-1.56045272</v>
      </c>
      <c r="J64" s="17">
        <v>-1.3494117699999999</v>
      </c>
      <c r="K64" s="17">
        <v>-1.8769012</v>
      </c>
      <c r="L64" s="17">
        <v>-0.74104250100000002</v>
      </c>
    </row>
    <row r="65" spans="1:12" x14ac:dyDescent="0.2">
      <c r="A65" s="17" t="s">
        <v>62</v>
      </c>
      <c r="B65" s="17">
        <v>4</v>
      </c>
      <c r="C65" s="17">
        <v>9.51935483E-2</v>
      </c>
      <c r="D65" s="17">
        <v>1.02409756</v>
      </c>
      <c r="E65" s="17">
        <v>-0.38465649600000001</v>
      </c>
      <c r="F65" s="17">
        <v>1.6189841</v>
      </c>
      <c r="G65" s="17">
        <v>-0.55579051000000002</v>
      </c>
      <c r="H65" s="17">
        <v>0.25550543599999997</v>
      </c>
      <c r="I65" s="17">
        <v>-0.29527994400000002</v>
      </c>
      <c r="J65" s="17">
        <v>-0.419830498</v>
      </c>
      <c r="K65" s="17">
        <v>0.20662244799999999</v>
      </c>
      <c r="L65" s="17">
        <v>-0.48035037000000003</v>
      </c>
    </row>
    <row r="66" spans="1:12" x14ac:dyDescent="0.2">
      <c r="A66" s="17" t="s">
        <v>63</v>
      </c>
      <c r="B66" s="17">
        <v>4</v>
      </c>
      <c r="C66" s="17">
        <v>0.678637877</v>
      </c>
      <c r="D66" s="17">
        <v>0.31436830900000001</v>
      </c>
      <c r="E66" s="17">
        <v>-0.20480106300000001</v>
      </c>
      <c r="F66" s="17">
        <v>0.25059322299999998</v>
      </c>
      <c r="G66" s="17">
        <v>0.64807960399999998</v>
      </c>
      <c r="H66" s="17">
        <v>0.38554198899999997</v>
      </c>
      <c r="I66" s="17">
        <v>0.13264614199999999</v>
      </c>
      <c r="J66" s="17">
        <v>0.664680991</v>
      </c>
      <c r="K66" s="17">
        <v>1.10881809</v>
      </c>
      <c r="L66" s="17">
        <v>-7.4329865999999994E-2</v>
      </c>
    </row>
    <row r="67" spans="1:12" x14ac:dyDescent="0.2">
      <c r="A67" s="17" t="s">
        <v>64</v>
      </c>
      <c r="B67" s="17">
        <v>4</v>
      </c>
      <c r="C67" s="17">
        <v>0.35620811600000002</v>
      </c>
      <c r="D67" s="17">
        <v>0.49180062099999999</v>
      </c>
      <c r="E67" s="17">
        <v>-0.67760445800000002</v>
      </c>
      <c r="F67" s="17">
        <v>0.89606061599999998</v>
      </c>
      <c r="G67" s="17">
        <v>-0.34220065100000002</v>
      </c>
      <c r="H67" s="17">
        <v>-0.56186718499999999</v>
      </c>
      <c r="I67" s="17">
        <v>-0.53715120999999999</v>
      </c>
      <c r="J67" s="17">
        <v>-6.6832640700000001E-3</v>
      </c>
      <c r="K67" s="17">
        <v>-0.51363871699999997</v>
      </c>
      <c r="L67" s="17">
        <v>-0.52529728899999995</v>
      </c>
    </row>
    <row r="68" spans="1:12" x14ac:dyDescent="0.2">
      <c r="A68" s="17" t="s">
        <v>65</v>
      </c>
      <c r="B68" s="17">
        <v>4</v>
      </c>
      <c r="C68" s="17">
        <v>0.87056035300000001</v>
      </c>
      <c r="D68" s="17">
        <v>6.5963071499999998E-2</v>
      </c>
      <c r="E68" s="17">
        <v>1.8948603500000001</v>
      </c>
      <c r="F68" s="17">
        <v>0.173137136</v>
      </c>
      <c r="G68" s="17">
        <v>1.05584206</v>
      </c>
      <c r="H68" s="17">
        <v>-0.54329053400000005</v>
      </c>
      <c r="I68" s="17">
        <v>0.95128734999999998</v>
      </c>
      <c r="J68" s="17">
        <v>-0.36818709399999999</v>
      </c>
      <c r="K68" s="17">
        <v>1.10881809</v>
      </c>
      <c r="L68" s="17">
        <v>0.72572529600000002</v>
      </c>
    </row>
    <row r="69" spans="1:12" x14ac:dyDescent="0.2">
      <c r="A69" s="17" t="s">
        <v>66</v>
      </c>
      <c r="B69" s="17">
        <v>4</v>
      </c>
      <c r="C69" s="17">
        <v>1.07783663</v>
      </c>
      <c r="D69" s="17">
        <v>0.34985477100000001</v>
      </c>
      <c r="E69" s="17">
        <v>0.48148753900000002</v>
      </c>
      <c r="F69" s="17">
        <v>4.4043657399999998E-2</v>
      </c>
      <c r="G69" s="17">
        <v>-5.0941752399999998E-2</v>
      </c>
      <c r="H69" s="17">
        <v>0.144045533</v>
      </c>
      <c r="I69" s="17">
        <v>0.11404066</v>
      </c>
      <c r="J69" s="17">
        <v>-0.72969092300000005</v>
      </c>
      <c r="K69" s="17">
        <v>0.94432938399999999</v>
      </c>
      <c r="L69" s="17">
        <v>0.12643304</v>
      </c>
    </row>
    <row r="70" spans="1:12" x14ac:dyDescent="0.2">
      <c r="A70" s="17" t="s">
        <v>67</v>
      </c>
      <c r="B70" s="17">
        <v>4</v>
      </c>
      <c r="C70" s="17">
        <v>6.4485952099999994E-2</v>
      </c>
      <c r="D70" s="17">
        <v>0.98861109599999997</v>
      </c>
      <c r="E70" s="17">
        <v>-0.34904015399999999</v>
      </c>
      <c r="F70" s="17">
        <v>0.76696713699999997</v>
      </c>
      <c r="G70" s="17">
        <v>-0.24511435100000001</v>
      </c>
      <c r="H70" s="17">
        <v>-0.20891082599999999</v>
      </c>
      <c r="I70" s="17">
        <v>0.20706806999999999</v>
      </c>
      <c r="J70" s="17">
        <v>-0.16161347700000001</v>
      </c>
      <c r="K70" s="17">
        <v>0.89822270100000001</v>
      </c>
      <c r="L70" s="17">
        <v>-0.58223005299999997</v>
      </c>
    </row>
    <row r="71" spans="1:12" x14ac:dyDescent="0.2">
      <c r="A71" s="17" t="s">
        <v>121</v>
      </c>
      <c r="B71" s="17">
        <v>4</v>
      </c>
      <c r="C71" s="17">
        <v>-0.91048022799999995</v>
      </c>
      <c r="D71" s="17">
        <v>-0.359874478</v>
      </c>
      <c r="E71" s="17">
        <v>-0.563447696</v>
      </c>
      <c r="F71" s="17">
        <v>-0.446511561</v>
      </c>
      <c r="G71" s="17">
        <v>-0.109193532</v>
      </c>
      <c r="H71" s="17">
        <v>0.66419174599999997</v>
      </c>
      <c r="I71" s="17">
        <v>-0.29527994400000002</v>
      </c>
      <c r="J71" s="17">
        <v>1.2844018399999999</v>
      </c>
      <c r="K71" s="17">
        <v>-1.04199639</v>
      </c>
      <c r="L71" s="17">
        <v>-0.55825836299999998</v>
      </c>
    </row>
    <row r="72" spans="1:12" x14ac:dyDescent="0.2">
      <c r="A72" s="17" t="s">
        <v>69</v>
      </c>
      <c r="B72" s="17">
        <v>4</v>
      </c>
      <c r="C72" s="17">
        <v>-0.73391154999999997</v>
      </c>
      <c r="D72" s="17">
        <v>0.95312463400000003</v>
      </c>
      <c r="E72" s="17">
        <v>-0.29469330500000002</v>
      </c>
      <c r="F72" s="17">
        <v>1.18006627</v>
      </c>
      <c r="G72" s="17">
        <v>-0.51695599000000003</v>
      </c>
      <c r="H72" s="17">
        <v>-0.46898393199999999</v>
      </c>
      <c r="I72" s="17">
        <v>9.5435178199999998E-2</v>
      </c>
      <c r="J72" s="17">
        <v>-0.83297773100000005</v>
      </c>
      <c r="K72" s="17">
        <v>-0.75164889400000001</v>
      </c>
      <c r="L72" s="17">
        <v>-0.51630790500000001</v>
      </c>
    </row>
    <row r="73" spans="1:12" x14ac:dyDescent="0.2">
      <c r="A73" s="17" t="s">
        <v>70</v>
      </c>
      <c r="B73" s="17">
        <v>4</v>
      </c>
      <c r="C73" s="17">
        <v>0.39459261200000001</v>
      </c>
      <c r="D73" s="17">
        <v>1.41444865</v>
      </c>
      <c r="E73" s="17">
        <v>-0.361598107</v>
      </c>
      <c r="F73" s="17">
        <v>1.64480279</v>
      </c>
      <c r="G73" s="17">
        <v>0.66749686399999997</v>
      </c>
      <c r="H73" s="17">
        <v>-4.1720971500000002E-2</v>
      </c>
      <c r="I73" s="17">
        <v>-0.25806898</v>
      </c>
      <c r="J73" s="17">
        <v>-0.83297773100000005</v>
      </c>
      <c r="K73" s="17">
        <v>0.30755870099999999</v>
      </c>
      <c r="L73" s="17">
        <v>-0.35000430399999999</v>
      </c>
    </row>
    <row r="74" spans="1:12" x14ac:dyDescent="0.2">
      <c r="A74" s="17" t="s">
        <v>71</v>
      </c>
      <c r="B74" s="17">
        <v>4</v>
      </c>
      <c r="C74" s="17">
        <v>0.110547346</v>
      </c>
      <c r="D74" s="17">
        <v>-0.359874478</v>
      </c>
      <c r="E74" s="17">
        <v>-0.27858790700000002</v>
      </c>
      <c r="F74" s="17">
        <v>-0.39487417000000002</v>
      </c>
      <c r="G74" s="17">
        <v>-0.186862572</v>
      </c>
      <c r="H74" s="17">
        <v>0.42269529</v>
      </c>
      <c r="I74" s="17">
        <v>0.74662704800000002</v>
      </c>
      <c r="J74" s="17">
        <v>-0.16161347700000001</v>
      </c>
      <c r="K74" s="17">
        <v>0.40600270100000002</v>
      </c>
      <c r="L74" s="17">
        <v>0.41858801499999998</v>
      </c>
    </row>
    <row r="75" spans="1:12" x14ac:dyDescent="0.2">
      <c r="A75" s="17" t="s">
        <v>72</v>
      </c>
      <c r="B75" s="17">
        <v>4</v>
      </c>
      <c r="C75" s="17">
        <v>0.29479292400000001</v>
      </c>
      <c r="D75" s="17">
        <v>1.2725028</v>
      </c>
      <c r="E75" s="17">
        <v>-0.266100903</v>
      </c>
      <c r="F75" s="17">
        <v>0.79278583300000005</v>
      </c>
      <c r="G75" s="17">
        <v>0.64807960399999998</v>
      </c>
      <c r="H75" s="17">
        <v>-0.20891082599999999</v>
      </c>
      <c r="I75" s="17">
        <v>-1.07671019</v>
      </c>
      <c r="J75" s="17">
        <v>-5.8326668300000002E-2</v>
      </c>
      <c r="K75" s="17">
        <v>-6.0048640899999998E-2</v>
      </c>
      <c r="L75" s="17">
        <v>-0.412929991</v>
      </c>
    </row>
    <row r="76" spans="1:12" x14ac:dyDescent="0.2">
      <c r="A76" s="17" t="s">
        <v>73</v>
      </c>
      <c r="B76" s="17">
        <v>4</v>
      </c>
      <c r="C76" s="17">
        <v>-0.37309729400000002</v>
      </c>
      <c r="D76" s="17">
        <v>-0.14695570299999999</v>
      </c>
      <c r="E76" s="17">
        <v>-0.51378347400000002</v>
      </c>
      <c r="F76" s="17">
        <v>-0.85961069199999995</v>
      </c>
      <c r="G76" s="17">
        <v>0.27915166600000002</v>
      </c>
      <c r="H76" s="17">
        <v>-0.52471388399999996</v>
      </c>
      <c r="I76" s="17">
        <v>0.74662704800000002</v>
      </c>
      <c r="J76" s="17">
        <v>0.61303758600000002</v>
      </c>
      <c r="K76" s="17">
        <v>0.212853081</v>
      </c>
      <c r="L76" s="17">
        <v>-0.43390521999999998</v>
      </c>
    </row>
    <row r="77" spans="1:12" x14ac:dyDescent="0.2">
      <c r="A77" s="17" t="s">
        <v>74</v>
      </c>
      <c r="B77" s="17">
        <v>4</v>
      </c>
      <c r="C77" s="17">
        <v>0.37156191399999999</v>
      </c>
      <c r="D77" s="17">
        <v>0.52728708400000002</v>
      </c>
      <c r="E77" s="17">
        <v>-0.61084155299999998</v>
      </c>
      <c r="F77" s="17">
        <v>0.68951105000000001</v>
      </c>
      <c r="G77" s="17">
        <v>-0.30336613099999998</v>
      </c>
      <c r="H77" s="17">
        <v>-0.48756058299999999</v>
      </c>
      <c r="I77" s="17">
        <v>-0.63017862000000002</v>
      </c>
      <c r="J77" s="17">
        <v>-0.16161347700000001</v>
      </c>
      <c r="K77" s="17">
        <v>-0.15849264099999999</v>
      </c>
      <c r="L77" s="17">
        <v>-0.50731852099999997</v>
      </c>
    </row>
    <row r="78" spans="1:12" x14ac:dyDescent="0.2">
      <c r="A78" s="17" t="s">
        <v>75</v>
      </c>
      <c r="B78" s="17">
        <v>5</v>
      </c>
      <c r="C78" s="17">
        <v>4.1455254900000002E-2</v>
      </c>
      <c r="D78" s="17">
        <v>-1.1405766500000001</v>
      </c>
      <c r="E78" s="17">
        <v>3.62388478</v>
      </c>
      <c r="F78" s="17">
        <v>-0.70469851800000005</v>
      </c>
      <c r="G78" s="17">
        <v>2.93931627</v>
      </c>
      <c r="H78" s="17">
        <v>1.92740398</v>
      </c>
      <c r="I78" s="17">
        <v>-1.5232417599999999</v>
      </c>
      <c r="J78" s="17">
        <v>1.0261848200000001</v>
      </c>
      <c r="K78" s="17">
        <v>-2.72681817E-3</v>
      </c>
      <c r="L78" s="17">
        <v>2.8427251899999999</v>
      </c>
    </row>
    <row r="79" spans="1:12" x14ac:dyDescent="0.2">
      <c r="A79" s="17" t="s">
        <v>76</v>
      </c>
      <c r="B79" s="17">
        <v>4</v>
      </c>
      <c r="C79" s="17">
        <v>0.85520655499999998</v>
      </c>
      <c r="D79" s="17">
        <v>0.34985477100000001</v>
      </c>
      <c r="E79" s="17">
        <v>0.64928166099999995</v>
      </c>
      <c r="F79" s="17">
        <v>-0.60142373500000001</v>
      </c>
      <c r="G79" s="17">
        <v>0.62866234399999998</v>
      </c>
      <c r="H79" s="17">
        <v>-0.52471388399999996</v>
      </c>
      <c r="I79" s="17">
        <v>-5.3408677699999997E-2</v>
      </c>
      <c r="J79" s="17">
        <v>-0.83297773100000005</v>
      </c>
      <c r="K79" s="17">
        <v>0.76114877700000005</v>
      </c>
      <c r="L79" s="17">
        <v>0.16239057500000001</v>
      </c>
    </row>
    <row r="80" spans="1:12" x14ac:dyDescent="0.2">
      <c r="A80" s="17" t="s">
        <v>77</v>
      </c>
      <c r="B80" s="17">
        <v>4</v>
      </c>
      <c r="C80" s="17">
        <v>0.90126794899999996</v>
      </c>
      <c r="D80" s="17">
        <v>0.27888184599999999</v>
      </c>
      <c r="E80" s="17">
        <v>-0.48831282199999998</v>
      </c>
      <c r="F80" s="17">
        <v>0.12149974400000001</v>
      </c>
      <c r="G80" s="17">
        <v>0.978173022</v>
      </c>
      <c r="H80" s="17">
        <v>-4.1720971500000002E-2</v>
      </c>
      <c r="I80" s="17">
        <v>1.7141121100000001</v>
      </c>
      <c r="J80" s="17">
        <v>9.6603544299999997E-2</v>
      </c>
      <c r="K80" s="17">
        <v>0.15677738399999999</v>
      </c>
      <c r="L80" s="17">
        <v>-0.101298018</v>
      </c>
    </row>
    <row r="81" spans="1:12" x14ac:dyDescent="0.2">
      <c r="A81" s="17" t="s">
        <v>122</v>
      </c>
      <c r="B81" s="17">
        <v>4</v>
      </c>
      <c r="C81" s="17">
        <v>-0.58037356900000003</v>
      </c>
      <c r="D81" s="17">
        <v>3.0476609000000002E-2</v>
      </c>
      <c r="E81" s="17">
        <v>-0.86171682400000005</v>
      </c>
      <c r="F81" s="17">
        <v>0.43132409300000002</v>
      </c>
      <c r="G81" s="17">
        <v>-7.0359012299999996E-2</v>
      </c>
      <c r="H81" s="17">
        <v>-0.43183063100000002</v>
      </c>
      <c r="I81" s="17">
        <v>-0.70460054800000005</v>
      </c>
      <c r="J81" s="17">
        <v>1.33604525</v>
      </c>
      <c r="K81" s="17">
        <v>-0.478747172</v>
      </c>
      <c r="L81" s="17">
        <v>-0.58223005299999997</v>
      </c>
    </row>
    <row r="82" spans="1:12" x14ac:dyDescent="0.2">
      <c r="A82" s="23" t="s">
        <v>79</v>
      </c>
      <c r="B82" s="23">
        <v>5</v>
      </c>
      <c r="C82" s="23">
        <v>1.00106764</v>
      </c>
      <c r="D82" s="23">
        <v>-2.701981</v>
      </c>
      <c r="E82" s="23">
        <v>3.6028129600000001</v>
      </c>
      <c r="F82" s="23">
        <v>-1.53089678</v>
      </c>
      <c r="G82" s="23">
        <v>2.3373812100000002</v>
      </c>
      <c r="H82" s="23">
        <v>-0.58044383499999996</v>
      </c>
      <c r="I82" s="23">
        <v>-0.44412380000000001</v>
      </c>
      <c r="J82" s="23">
        <v>-0.83297773100000005</v>
      </c>
      <c r="K82" s="23">
        <v>-0.60211370399999997</v>
      </c>
      <c r="L82" s="23">
        <v>4.5162488200000004</v>
      </c>
    </row>
    <row r="83" spans="1:12" x14ac:dyDescent="0.2">
      <c r="A83" s="17" t="s">
        <v>80</v>
      </c>
      <c r="B83" s="17">
        <v>4</v>
      </c>
      <c r="C83" s="17">
        <v>0.81682206000000002</v>
      </c>
      <c r="D83" s="17">
        <v>0.84666524600000004</v>
      </c>
      <c r="E83" s="17">
        <v>-0.25893506500000002</v>
      </c>
      <c r="F83" s="17">
        <v>0.534598876</v>
      </c>
      <c r="G83" s="17">
        <v>0.22089988599999999</v>
      </c>
      <c r="H83" s="17">
        <v>1.4008979899999999E-2</v>
      </c>
      <c r="I83" s="17">
        <v>-0.68599506600000004</v>
      </c>
      <c r="J83" s="17">
        <v>-0.419830498</v>
      </c>
      <c r="K83" s="17">
        <v>0.89697657399999997</v>
      </c>
      <c r="L83" s="17">
        <v>-3.0881177400000001E-2</v>
      </c>
    </row>
    <row r="84" spans="1:12" x14ac:dyDescent="0.2">
      <c r="A84" s="17" t="s">
        <v>117</v>
      </c>
      <c r="B84" s="17">
        <v>3</v>
      </c>
      <c r="C84" s="17">
        <v>1.70734235</v>
      </c>
      <c r="D84" s="17">
        <v>0.24339538399999999</v>
      </c>
      <c r="E84" s="17">
        <v>-0.14917713399999999</v>
      </c>
      <c r="F84" s="17">
        <v>0.61205496299999995</v>
      </c>
      <c r="G84" s="17">
        <v>0.18206536600000001</v>
      </c>
      <c r="H84" s="17">
        <v>2.9676963999999999</v>
      </c>
      <c r="I84" s="17">
        <v>-0.33249090799999997</v>
      </c>
      <c r="J84" s="17">
        <v>-1.3494117699999999</v>
      </c>
      <c r="K84" s="17">
        <v>0.30257419400000002</v>
      </c>
      <c r="L84" s="17">
        <v>-0.58073182300000004</v>
      </c>
    </row>
    <row r="85" spans="1:12" x14ac:dyDescent="0.2">
      <c r="A85" s="17" t="s">
        <v>82</v>
      </c>
      <c r="B85" s="17">
        <v>5</v>
      </c>
      <c r="C85" s="17">
        <v>1.9299724199999999</v>
      </c>
      <c r="D85" s="17">
        <v>-0.25341509099999998</v>
      </c>
      <c r="E85" s="17">
        <v>2.3448182100000001</v>
      </c>
      <c r="F85" s="17">
        <v>0.71532974599999999</v>
      </c>
      <c r="G85" s="17">
        <v>1.58010808</v>
      </c>
      <c r="H85" s="17">
        <v>-1.1191667000000001</v>
      </c>
      <c r="I85" s="17">
        <v>2.0117998199999998</v>
      </c>
      <c r="J85" s="17">
        <v>2.1106963099999998</v>
      </c>
      <c r="K85" s="17">
        <v>1.0053895900000001</v>
      </c>
      <c r="L85" s="17">
        <v>1.9273062700000001</v>
      </c>
    </row>
    <row r="86" spans="1:12" x14ac:dyDescent="0.2">
      <c r="A86" s="18" t="s">
        <v>85</v>
      </c>
      <c r="B86" s="18">
        <v>5</v>
      </c>
      <c r="C86" s="18">
        <v>1.6305733600000001</v>
      </c>
      <c r="D86" s="18">
        <v>-0.324388016</v>
      </c>
      <c r="E86" s="18">
        <v>0.84637767500000005</v>
      </c>
      <c r="F86" s="18">
        <v>-0.23996199500000001</v>
      </c>
      <c r="G86" s="18">
        <v>0.90050398200000004</v>
      </c>
      <c r="H86" s="18">
        <v>-1.3420865</v>
      </c>
      <c r="I86" s="18">
        <v>1.2303695800000001</v>
      </c>
      <c r="J86" s="18">
        <v>-0.67804751900000004</v>
      </c>
      <c r="K86" s="18">
        <v>-0.25070600799999998</v>
      </c>
      <c r="L86" s="18">
        <v>4.6705665700000001</v>
      </c>
    </row>
    <row r="87" spans="1:12" x14ac:dyDescent="0.2">
      <c r="A87" s="19" t="s">
        <v>109</v>
      </c>
      <c r="B87" s="20" t="s">
        <v>110</v>
      </c>
      <c r="C87" s="21">
        <f>AVERAGE(C2:C3)</f>
        <v>0.16812408949999999</v>
      </c>
      <c r="D87" s="21">
        <f t="shared" ref="D87:L87" si="0">AVERAGE(D2:D3)</f>
        <v>0.42082769649999996</v>
      </c>
      <c r="E87" s="21">
        <f t="shared" si="0"/>
        <v>0.15544192044999999</v>
      </c>
      <c r="F87" s="21">
        <f t="shared" si="0"/>
        <v>0.14731843999999999</v>
      </c>
      <c r="G87" s="21">
        <f t="shared" si="0"/>
        <v>-0.2354057215</v>
      </c>
      <c r="H87" s="21">
        <f t="shared" si="0"/>
        <v>-0.37424301500000001</v>
      </c>
      <c r="I87" s="21">
        <f t="shared" si="0"/>
        <v>0.6535996369999999</v>
      </c>
      <c r="J87" s="21">
        <f t="shared" si="0"/>
        <v>-8.4148370500000014E-2</v>
      </c>
      <c r="K87" s="21">
        <f t="shared" si="0"/>
        <v>-0.441363375</v>
      </c>
      <c r="L87" s="21">
        <f t="shared" si="0"/>
        <v>-8.3319249499999998E-2</v>
      </c>
    </row>
    <row r="88" spans="1:12" x14ac:dyDescent="0.2">
      <c r="B88" s="20" t="s">
        <v>111</v>
      </c>
      <c r="C88" s="21">
        <f>AVERAGE(C4:C11)</f>
        <v>1.65053330375E-2</v>
      </c>
      <c r="D88" s="21">
        <f t="shared" ref="D88:L88" si="1">AVERAGE(D4:D11)</f>
        <v>0.52728708387500001</v>
      </c>
      <c r="E88" s="21">
        <f t="shared" si="1"/>
        <v>-0.32186672925374998</v>
      </c>
      <c r="F88" s="21">
        <f t="shared" si="1"/>
        <v>0.52814420162500009</v>
      </c>
      <c r="G88" s="21">
        <f t="shared" si="1"/>
        <v>-1.6961547750000028E-2</v>
      </c>
      <c r="H88" s="21">
        <f t="shared" si="1"/>
        <v>-0.26998156350000002</v>
      </c>
      <c r="I88" s="21">
        <f t="shared" si="1"/>
        <v>-0.2929542584375</v>
      </c>
      <c r="J88" s="21">
        <f>AVERAGE(J4:J11)</f>
        <v>-8.4148370517500001E-2</v>
      </c>
      <c r="K88" s="21">
        <f t="shared" si="1"/>
        <v>-0.27827655814125002</v>
      </c>
      <c r="L88" s="21">
        <f t="shared" si="1"/>
        <v>-0.27883834845</v>
      </c>
    </row>
    <row r="89" spans="1:12" x14ac:dyDescent="0.2">
      <c r="B89" s="20" t="s">
        <v>112</v>
      </c>
      <c r="C89" s="21">
        <f>AVERAGE(C12:C16)</f>
        <v>1.0809073861999998</v>
      </c>
      <c r="D89" s="21">
        <f t="shared" ref="D89:L89" si="2">AVERAGE(D12:D16)</f>
        <v>-7.5982779199999989E-2</v>
      </c>
      <c r="E89" s="21">
        <f t="shared" si="2"/>
        <v>0.5694783510000001</v>
      </c>
      <c r="F89" s="21">
        <f t="shared" si="2"/>
        <v>-0.45683903788000002</v>
      </c>
      <c r="G89" s="21">
        <f t="shared" si="2"/>
        <v>1.1296276508000003</v>
      </c>
      <c r="H89" s="21">
        <f t="shared" si="2"/>
        <v>0.42269529057999994</v>
      </c>
      <c r="I89" s="21">
        <f t="shared" si="2"/>
        <v>-0.18364705200000003</v>
      </c>
      <c r="J89" s="21">
        <f t="shared" si="2"/>
        <v>-5.8326669200000014E-2</v>
      </c>
      <c r="K89" s="21">
        <f t="shared" si="2"/>
        <v>2.0137552140000006</v>
      </c>
      <c r="L89" s="21">
        <f t="shared" si="2"/>
        <v>-0.43300628159999999</v>
      </c>
    </row>
    <row r="90" spans="1:12" x14ac:dyDescent="0.2">
      <c r="B90" s="20" t="s">
        <v>113</v>
      </c>
      <c r="C90" s="21">
        <f>AVERAGE(C17:C78)</f>
        <v>-0.22797913779564516</v>
      </c>
      <c r="D90" s="21">
        <f t="shared" ref="D90:L90" si="3">AVERAGE(D17:D78)</f>
        <v>-5.0798837210645181E-2</v>
      </c>
      <c r="E90" s="21">
        <f t="shared" si="3"/>
        <v>-0.10110468412616132</v>
      </c>
      <c r="F90" s="21">
        <f t="shared" si="3"/>
        <v>-3.6743874101612908E-2</v>
      </c>
      <c r="G90" s="21">
        <f t="shared" si="3"/>
        <v>-0.19030756915483879</v>
      </c>
      <c r="H90" s="21">
        <f t="shared" si="3"/>
        <v>2.9889019972580637E-2</v>
      </c>
      <c r="I90" s="21">
        <f t="shared" si="3"/>
        <v>-1.2596653053225796E-2</v>
      </c>
      <c r="J90" s="21">
        <f t="shared" si="3"/>
        <v>2.7468019451451595E-2</v>
      </c>
      <c r="K90" s="21">
        <f t="shared" si="3"/>
        <v>-0.14114736295274197</v>
      </c>
      <c r="L90" s="21">
        <f t="shared" si="3"/>
        <v>-8.7403136583870958E-2</v>
      </c>
    </row>
    <row r="91" spans="1:12" x14ac:dyDescent="0.2">
      <c r="B91" s="20" t="s">
        <v>114</v>
      </c>
      <c r="C91" s="21">
        <f>AVERAGE(C79:C86)</f>
        <v>1.0327348456249998</v>
      </c>
      <c r="D91" s="21">
        <f t="shared" ref="D91:L91" si="4">AVERAGE(D79:D86)</f>
        <v>-0.19131378137499999</v>
      </c>
      <c r="E91" s="21">
        <f t="shared" si="4"/>
        <v>0.71064358262500005</v>
      </c>
      <c r="F91" s="21">
        <f t="shared" si="4"/>
        <v>5.3156139999999998E-3</v>
      </c>
      <c r="G91" s="21">
        <f t="shared" si="4"/>
        <v>0.84467935971249997</v>
      </c>
      <c r="H91" s="21">
        <f t="shared" si="4"/>
        <v>-0.13228214269999999</v>
      </c>
      <c r="I91" s="21">
        <f t="shared" si="4"/>
        <v>0.34195781378750001</v>
      </c>
      <c r="J91" s="21">
        <f t="shared" si="4"/>
        <v>-7.1237518087500049E-2</v>
      </c>
      <c r="K91" s="21">
        <f t="shared" si="4"/>
        <v>0.22391245437500001</v>
      </c>
      <c r="L91" s="21">
        <f t="shared" si="4"/>
        <v>1.2476713954500001</v>
      </c>
    </row>
  </sheetData>
  <sortState xmlns:xlrd2="http://schemas.microsoft.com/office/spreadsheetml/2017/richdata2" ref="A2:L86">
    <sortCondition ref="A1:A86"/>
  </sortState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087F-BF84-F447-A445-EF7A5B43E5D7}">
  <dimension ref="A1:L91"/>
  <sheetViews>
    <sheetView workbookViewId="0">
      <selection sqref="A1:L86"/>
    </sheetView>
  </sheetViews>
  <sheetFormatPr baseColWidth="10" defaultRowHeight="16" x14ac:dyDescent="0.2"/>
  <cols>
    <col min="1" max="1" width="33.6640625" customWidth="1"/>
    <col min="2" max="2" width="14.6640625" customWidth="1"/>
  </cols>
  <sheetData>
    <row r="1" spans="1:12" x14ac:dyDescent="0.2">
      <c r="A1" t="s">
        <v>0</v>
      </c>
      <c r="B1" t="s">
        <v>108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x14ac:dyDescent="0.2">
      <c r="A2" s="17" t="s">
        <v>13</v>
      </c>
      <c r="B2" s="17">
        <v>1</v>
      </c>
      <c r="C2" s="17">
        <v>1.70734235</v>
      </c>
      <c r="D2" s="17">
        <v>0.24339538399999999</v>
      </c>
      <c r="E2" s="17">
        <v>-0.14917713399999999</v>
      </c>
      <c r="F2" s="17">
        <v>0.61205496299999995</v>
      </c>
      <c r="G2" s="17">
        <v>0.18206536600000001</v>
      </c>
      <c r="H2" s="17">
        <v>2.9676963999999999</v>
      </c>
      <c r="I2" s="17">
        <v>-0.33249090799999997</v>
      </c>
      <c r="J2" s="17">
        <v>-1.3494117699999999</v>
      </c>
      <c r="K2" s="17">
        <v>0.30257419400000002</v>
      </c>
      <c r="L2" s="17">
        <v>-0.58073182300000004</v>
      </c>
    </row>
    <row r="3" spans="1:12" x14ac:dyDescent="0.2">
      <c r="A3" s="17" t="s">
        <v>19</v>
      </c>
      <c r="B3" s="17">
        <v>1</v>
      </c>
      <c r="C3" s="17">
        <v>0.51742299599999997</v>
      </c>
      <c r="D3" s="17">
        <v>-0.18244216599999999</v>
      </c>
      <c r="E3" s="17">
        <v>-0.24141068900000001</v>
      </c>
      <c r="F3" s="17">
        <v>0.63787365900000004</v>
      </c>
      <c r="G3" s="17">
        <v>0.76458316299999995</v>
      </c>
      <c r="H3" s="17">
        <v>2.2617836900000001</v>
      </c>
      <c r="I3" s="17">
        <v>-0.68599506600000004</v>
      </c>
      <c r="J3" s="17">
        <v>-0.57476070999999995</v>
      </c>
      <c r="K3" s="17">
        <v>2.40977424</v>
      </c>
      <c r="L3" s="17">
        <v>-0.58372828399999999</v>
      </c>
    </row>
    <row r="4" spans="1:12" x14ac:dyDescent="0.2">
      <c r="A4" s="17" t="s">
        <v>30</v>
      </c>
      <c r="B4" s="17">
        <v>1</v>
      </c>
      <c r="C4" s="17">
        <v>-0.28865140500000003</v>
      </c>
      <c r="D4" s="17">
        <v>6.5963071499999998E-2</v>
      </c>
      <c r="E4" s="17">
        <v>-1.13518222E-4</v>
      </c>
      <c r="F4" s="17">
        <v>0.84442322400000003</v>
      </c>
      <c r="G4" s="17">
        <v>0.51215878400000003</v>
      </c>
      <c r="H4" s="17">
        <v>3.6550324700000001</v>
      </c>
      <c r="I4" s="17">
        <v>-0.36970187199999999</v>
      </c>
      <c r="J4" s="17">
        <v>-0.109970072</v>
      </c>
      <c r="K4" s="17">
        <v>-0.51114646399999997</v>
      </c>
      <c r="L4" s="17">
        <v>0.44106147400000001</v>
      </c>
    </row>
    <row r="5" spans="1:12" x14ac:dyDescent="0.2">
      <c r="A5" s="17" t="s">
        <v>33</v>
      </c>
      <c r="B5" s="17">
        <v>1</v>
      </c>
      <c r="C5" s="17">
        <v>0.80146826199999999</v>
      </c>
      <c r="D5" s="17">
        <v>-0.111469241</v>
      </c>
      <c r="E5" s="17">
        <v>1.05667018</v>
      </c>
      <c r="F5" s="17">
        <v>1.8255336600000001</v>
      </c>
      <c r="G5" s="17">
        <v>1.5024390400000001</v>
      </c>
      <c r="H5" s="17">
        <v>2.5404334400000002</v>
      </c>
      <c r="I5" s="17">
        <v>-0.36970187199999999</v>
      </c>
      <c r="J5" s="17">
        <v>-0.88462113600000003</v>
      </c>
      <c r="K5" s="17">
        <v>0.62781323200000005</v>
      </c>
      <c r="L5" s="17">
        <v>1.1069280500000001E-2</v>
      </c>
    </row>
    <row r="6" spans="1:12" x14ac:dyDescent="0.2">
      <c r="A6" s="17" t="s">
        <v>46</v>
      </c>
      <c r="B6" s="17">
        <v>1</v>
      </c>
      <c r="C6" s="17">
        <v>-1.8163543200000001</v>
      </c>
      <c r="D6" s="17">
        <v>-5.0098535300000004E-3</v>
      </c>
      <c r="E6" s="17">
        <v>-0.22651142299999999</v>
      </c>
      <c r="F6" s="17">
        <v>0.12149974400000001</v>
      </c>
      <c r="G6" s="17">
        <v>-1.5849052800000001</v>
      </c>
      <c r="H6" s="17">
        <v>3.8407989800000002</v>
      </c>
      <c r="I6" s="17">
        <v>-1.15113212</v>
      </c>
      <c r="J6" s="17">
        <v>2.4205567299999999</v>
      </c>
      <c r="K6" s="17">
        <v>-0.91613760300000002</v>
      </c>
      <c r="L6" s="17">
        <v>-0.67961504500000003</v>
      </c>
    </row>
    <row r="7" spans="1:12" x14ac:dyDescent="0.2">
      <c r="A7" s="17" t="s">
        <v>124</v>
      </c>
      <c r="B7" s="17">
        <v>2</v>
      </c>
      <c r="C7" s="17">
        <v>-1.44786316</v>
      </c>
      <c r="D7" s="17">
        <v>-1.4244683499999999</v>
      </c>
      <c r="E7" s="17">
        <v>-0.76863188199999999</v>
      </c>
      <c r="F7" s="17">
        <v>-1.4534406900000001</v>
      </c>
      <c r="G7" s="17">
        <v>-0.24511435100000001</v>
      </c>
      <c r="H7" s="17">
        <v>-0.26464077699999999</v>
      </c>
      <c r="I7" s="17">
        <v>0.225673552</v>
      </c>
      <c r="J7" s="17">
        <v>0.56139418200000002</v>
      </c>
      <c r="K7" s="17">
        <v>-1.1092872199999999</v>
      </c>
      <c r="L7" s="17">
        <v>-0.76801065300000004</v>
      </c>
    </row>
    <row r="8" spans="1:12" x14ac:dyDescent="0.2">
      <c r="A8" s="17" t="s">
        <v>126</v>
      </c>
      <c r="B8" s="17">
        <v>2</v>
      </c>
      <c r="C8" s="17">
        <v>-2.1541378799999999</v>
      </c>
      <c r="D8" s="17">
        <v>-1.1405766500000001</v>
      </c>
      <c r="E8" s="17">
        <v>-0.95685928399999998</v>
      </c>
      <c r="F8" s="17">
        <v>-1.2468911300000001</v>
      </c>
      <c r="G8" s="17">
        <v>-2.2062575999999998</v>
      </c>
      <c r="H8" s="17">
        <v>-0.48756058299999999</v>
      </c>
      <c r="I8" s="17">
        <v>0.20706806999999999</v>
      </c>
      <c r="J8" s="17">
        <v>1.6459056700000001</v>
      </c>
      <c r="K8" s="17">
        <v>-0.98467456499999995</v>
      </c>
      <c r="L8" s="17">
        <v>-0.64515573999999998</v>
      </c>
    </row>
    <row r="9" spans="1:12" x14ac:dyDescent="0.2">
      <c r="A9" s="17" t="s">
        <v>47</v>
      </c>
      <c r="B9" s="17">
        <v>2</v>
      </c>
      <c r="C9" s="17">
        <v>-3.1981961499999998</v>
      </c>
      <c r="D9" s="17">
        <v>-0.78571202799999995</v>
      </c>
      <c r="E9" s="17">
        <v>-0.85504762899999998</v>
      </c>
      <c r="F9" s="17">
        <v>-1.2985285200000001</v>
      </c>
      <c r="G9" s="17">
        <v>-1.4489844599999999</v>
      </c>
      <c r="H9" s="17">
        <v>0.32981203799999997</v>
      </c>
      <c r="I9" s="17">
        <v>-0.10922512400000001</v>
      </c>
      <c r="J9" s="17">
        <v>-0.31654368900000002</v>
      </c>
      <c r="K9" s="17">
        <v>0.106932321</v>
      </c>
      <c r="L9" s="17">
        <v>-0.39495122300000002</v>
      </c>
    </row>
    <row r="10" spans="1:12" x14ac:dyDescent="0.2">
      <c r="A10" s="17" t="s">
        <v>49</v>
      </c>
      <c r="B10" s="17">
        <v>2</v>
      </c>
      <c r="C10" s="17">
        <v>-0.90280332900000004</v>
      </c>
      <c r="D10" s="17">
        <v>-0.46633386599999999</v>
      </c>
      <c r="E10" s="17">
        <v>-0.499451798</v>
      </c>
      <c r="F10" s="17">
        <v>-1.1952537400000001</v>
      </c>
      <c r="G10" s="17">
        <v>-1.5072362399999999</v>
      </c>
      <c r="H10" s="17">
        <v>6.9738931399999995E-2</v>
      </c>
      <c r="I10" s="17">
        <v>0.20706806999999999</v>
      </c>
      <c r="J10" s="17">
        <v>-0.62640411500000004</v>
      </c>
      <c r="K10" s="17">
        <v>-0.26690565399999999</v>
      </c>
      <c r="L10" s="17">
        <v>-0.251121082</v>
      </c>
    </row>
    <row r="11" spans="1:12" x14ac:dyDescent="0.2">
      <c r="A11" s="17" t="s">
        <v>50</v>
      </c>
      <c r="B11" s="17">
        <v>2</v>
      </c>
      <c r="C11" s="17">
        <v>-1.9698922999999999</v>
      </c>
      <c r="D11" s="17">
        <v>-2.66649454</v>
      </c>
      <c r="E11" s="17">
        <v>-0.34762117599999998</v>
      </c>
      <c r="F11" s="17">
        <v>-1.7374463499999999</v>
      </c>
      <c r="G11" s="17">
        <v>-1.7208261</v>
      </c>
      <c r="H11" s="17">
        <v>-0.50613723300000002</v>
      </c>
      <c r="I11" s="17">
        <v>-0.92786633200000002</v>
      </c>
      <c r="J11" s="17">
        <v>-0.21325688100000001</v>
      </c>
      <c r="K11" s="17">
        <v>-1.4968325899999999</v>
      </c>
      <c r="L11" s="17">
        <v>-0.81295757199999996</v>
      </c>
    </row>
    <row r="12" spans="1:12" x14ac:dyDescent="0.2">
      <c r="A12" s="17" t="s">
        <v>116</v>
      </c>
      <c r="B12" s="17">
        <v>2</v>
      </c>
      <c r="C12" s="17">
        <v>-1.1791716999999999</v>
      </c>
      <c r="D12" s="17">
        <v>-3.3052508700000001</v>
      </c>
      <c r="E12" s="17">
        <v>-1.1134434799999999</v>
      </c>
      <c r="F12" s="17">
        <v>-2.8218315700000001</v>
      </c>
      <c r="G12" s="17">
        <v>-1.6043225400000001</v>
      </c>
      <c r="H12" s="17">
        <v>0.96141815399999997</v>
      </c>
      <c r="I12" s="17">
        <v>-1.28137049</v>
      </c>
      <c r="J12" s="17">
        <v>-0.88462113600000003</v>
      </c>
      <c r="K12" s="17">
        <v>-1.4120959799999999</v>
      </c>
      <c r="L12" s="17">
        <v>-0.70658319599999997</v>
      </c>
    </row>
    <row r="13" spans="1:12" x14ac:dyDescent="0.2">
      <c r="A13" s="17" t="s">
        <v>52</v>
      </c>
      <c r="B13" s="17">
        <v>2</v>
      </c>
      <c r="C13" s="17">
        <v>-1.9238309</v>
      </c>
      <c r="D13" s="17">
        <v>-1.0341172700000001</v>
      </c>
      <c r="E13" s="17">
        <v>-0.97906628699999998</v>
      </c>
      <c r="F13" s="17">
        <v>-0.31741808199999999</v>
      </c>
      <c r="G13" s="17">
        <v>-0.82763214799999996</v>
      </c>
      <c r="H13" s="17">
        <v>-1.3420865</v>
      </c>
      <c r="I13" s="17">
        <v>-0.20225253400000001</v>
      </c>
      <c r="J13" s="17">
        <v>0.40646397000000001</v>
      </c>
      <c r="K13" s="17">
        <v>-0.99962808400000003</v>
      </c>
      <c r="L13" s="17">
        <v>-0.68261150599999998</v>
      </c>
    </row>
    <row r="14" spans="1:12" x14ac:dyDescent="0.2">
      <c r="A14" s="17" t="s">
        <v>55</v>
      </c>
      <c r="B14" s="17">
        <v>2</v>
      </c>
      <c r="C14" s="17">
        <v>-1.5323090500000001</v>
      </c>
      <c r="D14" s="17">
        <v>0.59826000899999998</v>
      </c>
      <c r="E14" s="17">
        <v>-0.70931861100000004</v>
      </c>
      <c r="F14" s="17">
        <v>-1.9439959099999999</v>
      </c>
      <c r="G14" s="17">
        <v>-0.49753872999999998</v>
      </c>
      <c r="H14" s="17">
        <v>0.68276839700000003</v>
      </c>
      <c r="I14" s="17">
        <v>-0.51854572799999998</v>
      </c>
      <c r="J14" s="17">
        <v>-1.3494117699999999</v>
      </c>
      <c r="K14" s="17">
        <v>-0.62952848900000002</v>
      </c>
      <c r="L14" s="17">
        <v>-0.53578490300000003</v>
      </c>
    </row>
    <row r="15" spans="1:12" x14ac:dyDescent="0.2">
      <c r="A15" s="17" t="s">
        <v>117</v>
      </c>
      <c r="B15" s="17">
        <v>2</v>
      </c>
      <c r="C15" s="17">
        <v>-2.6147518199999999</v>
      </c>
      <c r="D15" s="17">
        <v>-2.8439268499999999</v>
      </c>
      <c r="E15" s="17">
        <v>-0.57962404199999995</v>
      </c>
      <c r="F15" s="17">
        <v>-1.63417156</v>
      </c>
      <c r="G15" s="17">
        <v>-1.04122201</v>
      </c>
      <c r="H15" s="17">
        <v>-0.33894737899999999</v>
      </c>
      <c r="I15" s="17">
        <v>-1.56045272</v>
      </c>
      <c r="J15" s="17">
        <v>-1.3494117699999999</v>
      </c>
      <c r="K15" s="17">
        <v>-1.8769012</v>
      </c>
      <c r="L15" s="17">
        <v>-0.74104250100000002</v>
      </c>
    </row>
    <row r="16" spans="1:12" x14ac:dyDescent="0.2">
      <c r="A16" s="17" t="s">
        <v>1</v>
      </c>
      <c r="B16" s="17">
        <v>3</v>
      </c>
      <c r="C16" s="17">
        <v>-1.0793720099999999</v>
      </c>
      <c r="D16" s="17">
        <v>0.59826000899999998</v>
      </c>
      <c r="E16" s="17">
        <v>-0.59388476899999998</v>
      </c>
      <c r="F16" s="17">
        <v>-0.446511561</v>
      </c>
      <c r="G16" s="17">
        <v>-0.49753872999999998</v>
      </c>
      <c r="H16" s="17">
        <v>-0.46898393199999999</v>
      </c>
      <c r="I16" s="17">
        <v>0.18846258799999999</v>
      </c>
      <c r="J16" s="17">
        <v>-1.2461249700000001</v>
      </c>
      <c r="K16" s="17">
        <v>-0.207091578</v>
      </c>
      <c r="L16" s="17">
        <v>-0.65264689300000001</v>
      </c>
    </row>
    <row r="17" spans="1:12" x14ac:dyDescent="0.2">
      <c r="A17" s="17" t="s">
        <v>2</v>
      </c>
      <c r="B17" s="17">
        <v>3</v>
      </c>
      <c r="C17" s="17">
        <v>-0.25026690899999998</v>
      </c>
      <c r="D17" s="17">
        <v>0.59826000899999998</v>
      </c>
      <c r="E17" s="17">
        <v>7.0693472899999998E-2</v>
      </c>
      <c r="F17" s="17">
        <v>-0.21414330000000001</v>
      </c>
      <c r="G17" s="17">
        <v>0.16264810599999999</v>
      </c>
      <c r="H17" s="17">
        <v>-0.13088889400000001</v>
      </c>
      <c r="I17" s="17">
        <v>2.2722765699999998</v>
      </c>
      <c r="J17" s="17">
        <v>-0.78133432700000005</v>
      </c>
      <c r="K17" s="17">
        <v>-0.45008626099999999</v>
      </c>
      <c r="L17" s="17">
        <v>-0.269099849</v>
      </c>
    </row>
    <row r="18" spans="1:12" x14ac:dyDescent="0.2">
      <c r="A18" s="17" t="s">
        <v>3</v>
      </c>
      <c r="B18" s="17">
        <v>3</v>
      </c>
      <c r="C18" s="17">
        <v>0.58651508799999996</v>
      </c>
      <c r="D18" s="17">
        <v>0.24339538399999999</v>
      </c>
      <c r="E18" s="17">
        <v>0.24019036799999999</v>
      </c>
      <c r="F18" s="17">
        <v>0.50878018000000003</v>
      </c>
      <c r="G18" s="17">
        <v>-0.63345954900000001</v>
      </c>
      <c r="H18" s="17">
        <v>-0.61759713599999999</v>
      </c>
      <c r="I18" s="17">
        <v>-0.96507729600000003</v>
      </c>
      <c r="J18" s="17">
        <v>0.61303758600000002</v>
      </c>
      <c r="K18" s="17">
        <v>-0.43264048900000002</v>
      </c>
      <c r="L18" s="17">
        <v>0.10246135000000001</v>
      </c>
    </row>
    <row r="19" spans="1:12" x14ac:dyDescent="0.2">
      <c r="A19" s="17" t="s">
        <v>4</v>
      </c>
      <c r="B19" s="17">
        <v>3</v>
      </c>
      <c r="C19" s="17">
        <v>-0.32703589999999999</v>
      </c>
      <c r="D19" s="17">
        <v>-0.359874478</v>
      </c>
      <c r="E19" s="17">
        <v>-0.52052361800000002</v>
      </c>
      <c r="F19" s="17">
        <v>-0.49814895199999998</v>
      </c>
      <c r="G19" s="17">
        <v>-0.206279832</v>
      </c>
      <c r="H19" s="17">
        <v>-1.58358296</v>
      </c>
      <c r="I19" s="17">
        <v>9.5435178199999998E-2</v>
      </c>
      <c r="J19" s="17">
        <v>0.92289801199999999</v>
      </c>
      <c r="K19" s="17">
        <v>-0.90492246300000001</v>
      </c>
      <c r="L19" s="17">
        <v>-0.21066885399999999</v>
      </c>
    </row>
    <row r="20" spans="1:12" x14ac:dyDescent="0.2">
      <c r="A20" s="17" t="s">
        <v>8</v>
      </c>
      <c r="B20" s="17">
        <v>3</v>
      </c>
      <c r="C20" s="17">
        <v>0.48671540000000002</v>
      </c>
      <c r="D20" s="17">
        <v>0.27888184599999999</v>
      </c>
      <c r="E20" s="17">
        <v>-0.57820506500000002</v>
      </c>
      <c r="F20" s="17">
        <v>-0.36905547399999999</v>
      </c>
      <c r="G20" s="17">
        <v>-0.28394887099999999</v>
      </c>
      <c r="H20" s="17">
        <v>-0.48756058299999999</v>
      </c>
      <c r="I20" s="17">
        <v>-1.00228826</v>
      </c>
      <c r="J20" s="17">
        <v>0.56139418200000002</v>
      </c>
      <c r="K20" s="17">
        <v>-0.81644747600000001</v>
      </c>
      <c r="L20" s="17">
        <v>-0.120775016</v>
      </c>
    </row>
    <row r="21" spans="1:12" x14ac:dyDescent="0.2">
      <c r="A21" s="17" t="s">
        <v>14</v>
      </c>
      <c r="B21" s="17">
        <v>3</v>
      </c>
      <c r="C21" s="17">
        <v>-0.173497919</v>
      </c>
      <c r="D21" s="17">
        <v>0.66923293399999995</v>
      </c>
      <c r="E21" s="17">
        <v>-0.40480598000000001</v>
      </c>
      <c r="F21" s="17">
        <v>-0.67887982199999997</v>
      </c>
      <c r="G21" s="17">
        <v>-0.63345954900000001</v>
      </c>
      <c r="H21" s="17">
        <v>-1.3420865</v>
      </c>
      <c r="I21" s="17">
        <v>2.4211204300000002</v>
      </c>
      <c r="J21" s="17">
        <v>-0.36818709399999999</v>
      </c>
      <c r="K21" s="17">
        <v>-0.64074362799999995</v>
      </c>
      <c r="L21" s="17">
        <v>-0.37996891700000002</v>
      </c>
    </row>
    <row r="22" spans="1:12" x14ac:dyDescent="0.2">
      <c r="A22" s="17" t="s">
        <v>15</v>
      </c>
      <c r="B22" s="17">
        <v>3</v>
      </c>
      <c r="C22" s="17">
        <v>-0.21188241399999999</v>
      </c>
      <c r="D22" s="17">
        <v>3.0476609000000002E-2</v>
      </c>
      <c r="E22" s="17">
        <v>-0.46525443399999999</v>
      </c>
      <c r="F22" s="17">
        <v>-1.27270982</v>
      </c>
      <c r="G22" s="17">
        <v>0.49274152500000001</v>
      </c>
      <c r="H22" s="17">
        <v>-1.1005900500000001</v>
      </c>
      <c r="I22" s="17">
        <v>0.48615029999999998</v>
      </c>
      <c r="J22" s="17">
        <v>-0.88462113600000003</v>
      </c>
      <c r="K22" s="17">
        <v>-1.1479171500000001</v>
      </c>
      <c r="L22" s="17">
        <v>-0.25711400400000001</v>
      </c>
    </row>
    <row r="23" spans="1:12" x14ac:dyDescent="0.2">
      <c r="A23" s="17" t="s">
        <v>17</v>
      </c>
      <c r="B23" s="17">
        <v>3</v>
      </c>
      <c r="C23" s="17">
        <v>0.548130593</v>
      </c>
      <c r="D23" s="17">
        <v>0.31436830900000001</v>
      </c>
      <c r="E23" s="17">
        <v>-0.42580685099999999</v>
      </c>
      <c r="F23" s="17">
        <v>-0.31741808199999999</v>
      </c>
      <c r="G23" s="17">
        <v>-0.32278339099999998</v>
      </c>
      <c r="H23" s="17">
        <v>-0.39467732999999999</v>
      </c>
      <c r="I23" s="17">
        <v>-0.51854572799999998</v>
      </c>
      <c r="J23" s="17">
        <v>9.6603544299999997E-2</v>
      </c>
      <c r="K23" s="17">
        <v>0.177961536</v>
      </c>
      <c r="L23" s="17">
        <v>0.61635445899999997</v>
      </c>
    </row>
    <row r="24" spans="1:12" x14ac:dyDescent="0.2">
      <c r="A24" s="17" t="s">
        <v>23</v>
      </c>
      <c r="B24" s="17">
        <v>3</v>
      </c>
      <c r="C24" s="17">
        <v>1.16228252</v>
      </c>
      <c r="D24" s="17">
        <v>0.66923293399999995</v>
      </c>
      <c r="E24" s="17">
        <v>-0.52655427399999999</v>
      </c>
      <c r="F24" s="17">
        <v>-0.26578069100000001</v>
      </c>
      <c r="G24" s="17">
        <v>-0.55579051000000002</v>
      </c>
      <c r="H24" s="17">
        <v>-0.30179407800000002</v>
      </c>
      <c r="I24" s="17">
        <v>0.74662704800000002</v>
      </c>
      <c r="J24" s="17">
        <v>-1.1944815600000001</v>
      </c>
      <c r="K24" s="17">
        <v>-0.80772458999999996</v>
      </c>
      <c r="L24" s="17">
        <v>0.129429501</v>
      </c>
    </row>
    <row r="25" spans="1:12" x14ac:dyDescent="0.2">
      <c r="A25" s="17" t="s">
        <v>26</v>
      </c>
      <c r="B25" s="17">
        <v>3</v>
      </c>
      <c r="C25" s="17">
        <v>-1.19452549</v>
      </c>
      <c r="D25" s="17">
        <v>-5.0098535300000004E-3</v>
      </c>
      <c r="E25" s="17">
        <v>0.238771391</v>
      </c>
      <c r="F25" s="17">
        <v>0.198955832</v>
      </c>
      <c r="G25" s="17">
        <v>0.104396327</v>
      </c>
      <c r="H25" s="17">
        <v>1.0543014100000001</v>
      </c>
      <c r="I25" s="17">
        <v>-0.25806898</v>
      </c>
      <c r="J25" s="17">
        <v>4.4960140099999997E-2</v>
      </c>
      <c r="K25" s="17">
        <v>-0.13980074200000001</v>
      </c>
      <c r="L25" s="17">
        <v>-0.502823829</v>
      </c>
    </row>
    <row r="26" spans="1:12" x14ac:dyDescent="0.2">
      <c r="A26" s="17" t="s">
        <v>28</v>
      </c>
      <c r="B26" s="17">
        <v>3</v>
      </c>
      <c r="C26" s="17">
        <v>-0.67249635699999999</v>
      </c>
      <c r="D26" s="17">
        <v>1.02409756</v>
      </c>
      <c r="E26" s="17">
        <v>-0.78069319299999995</v>
      </c>
      <c r="F26" s="17">
        <v>-8.5049821100000006E-2</v>
      </c>
      <c r="G26" s="17">
        <v>-1.77907788</v>
      </c>
      <c r="H26" s="17">
        <v>-0.69190373800000005</v>
      </c>
      <c r="I26" s="17">
        <v>1.24897506</v>
      </c>
      <c r="J26" s="17">
        <v>0.76796779900000001</v>
      </c>
      <c r="K26" s="17">
        <v>-0.735449248</v>
      </c>
      <c r="L26" s="17">
        <v>-0.50582029100000003</v>
      </c>
    </row>
    <row r="27" spans="1:12" x14ac:dyDescent="0.2">
      <c r="A27" s="17" t="s">
        <v>39</v>
      </c>
      <c r="B27" s="17">
        <v>3</v>
      </c>
      <c r="C27" s="17">
        <v>0.14893184200000001</v>
      </c>
      <c r="D27" s="17">
        <v>0.10144953399999999</v>
      </c>
      <c r="E27" s="17">
        <v>-0.37883868700000001</v>
      </c>
      <c r="F27" s="17">
        <v>-0.26578069100000001</v>
      </c>
      <c r="G27" s="17">
        <v>0.22089988599999999</v>
      </c>
      <c r="H27" s="17">
        <v>-1.3049332</v>
      </c>
      <c r="I27" s="17">
        <v>0.39312289</v>
      </c>
      <c r="J27" s="17">
        <v>0.76796779900000001</v>
      </c>
      <c r="K27" s="17">
        <v>-0.154754261</v>
      </c>
      <c r="L27" s="17">
        <v>-0.144746706</v>
      </c>
    </row>
    <row r="28" spans="1:12" x14ac:dyDescent="0.2">
      <c r="A28" s="17" t="s">
        <v>40</v>
      </c>
      <c r="B28" s="17">
        <v>3</v>
      </c>
      <c r="C28" s="17">
        <v>-0.79532674199999998</v>
      </c>
      <c r="D28" s="17">
        <v>0.24339538399999999</v>
      </c>
      <c r="E28" s="17">
        <v>-0.55514667600000001</v>
      </c>
      <c r="F28" s="17">
        <v>0.14731843999999999</v>
      </c>
      <c r="G28" s="17">
        <v>-0.53637325000000002</v>
      </c>
      <c r="H28" s="17">
        <v>-0.15318087399999999</v>
      </c>
      <c r="I28" s="17">
        <v>0.83965445800000005</v>
      </c>
      <c r="J28" s="17">
        <v>0.14824694899999999</v>
      </c>
      <c r="K28" s="17">
        <v>-0.59463694499999997</v>
      </c>
      <c r="L28" s="17">
        <v>-0.33951668899999998</v>
      </c>
    </row>
    <row r="29" spans="1:12" x14ac:dyDescent="0.2">
      <c r="A29" s="17" t="s">
        <v>43</v>
      </c>
      <c r="B29" s="17">
        <v>3</v>
      </c>
      <c r="C29" s="17">
        <v>0.37923881300000001</v>
      </c>
      <c r="D29" s="17">
        <v>0.31436830900000001</v>
      </c>
      <c r="E29" s="17">
        <v>-0.122003709</v>
      </c>
      <c r="F29" s="17">
        <v>-0.47233025699999998</v>
      </c>
      <c r="G29" s="17">
        <v>-0.73054584899999997</v>
      </c>
      <c r="H29" s="17">
        <v>-0.39467732999999999</v>
      </c>
      <c r="I29" s="17">
        <v>0.35591192599999999</v>
      </c>
      <c r="J29" s="17">
        <v>0.716324395</v>
      </c>
      <c r="K29" s="17">
        <v>0.25646751099999998</v>
      </c>
      <c r="L29" s="17">
        <v>7.5493197999999997E-2</v>
      </c>
    </row>
    <row r="30" spans="1:12" x14ac:dyDescent="0.2">
      <c r="A30" s="17" t="s">
        <v>48</v>
      </c>
      <c r="B30" s="17">
        <v>3</v>
      </c>
      <c r="C30" s="17">
        <v>-0.64946565999999994</v>
      </c>
      <c r="D30" s="17">
        <v>-7.5982778500000001E-2</v>
      </c>
      <c r="E30" s="17">
        <v>-0.123493636</v>
      </c>
      <c r="F30" s="17">
        <v>4.4043657399999998E-2</v>
      </c>
      <c r="G30" s="17">
        <v>-0.59462502900000003</v>
      </c>
      <c r="H30" s="17">
        <v>-0.39467732999999999</v>
      </c>
      <c r="I30" s="17">
        <v>0.13264614199999999</v>
      </c>
      <c r="J30" s="17">
        <v>-0.419830498</v>
      </c>
      <c r="K30" s="17">
        <v>-0.298058818</v>
      </c>
      <c r="L30" s="17">
        <v>-0.216661777</v>
      </c>
    </row>
    <row r="31" spans="1:12" x14ac:dyDescent="0.2">
      <c r="A31" s="17" t="s">
        <v>54</v>
      </c>
      <c r="B31" s="17">
        <v>3</v>
      </c>
      <c r="C31" s="17">
        <v>0.55580749200000001</v>
      </c>
      <c r="D31" s="17">
        <v>-0.111469241</v>
      </c>
      <c r="E31" s="17">
        <v>0.21628059299999999</v>
      </c>
      <c r="F31" s="17">
        <v>0.560417571</v>
      </c>
      <c r="G31" s="17">
        <v>-0.16744531200000001</v>
      </c>
      <c r="H31" s="17">
        <v>-1.8808093699999999</v>
      </c>
      <c r="I31" s="17">
        <v>0.78383801200000003</v>
      </c>
      <c r="J31" s="17">
        <v>1.3876886500000001</v>
      </c>
      <c r="K31" s="17">
        <v>-0.19089193199999999</v>
      </c>
      <c r="L31" s="17">
        <v>0.93997227800000005</v>
      </c>
    </row>
    <row r="32" spans="1:12" x14ac:dyDescent="0.2">
      <c r="A32" s="17" t="s">
        <v>57</v>
      </c>
      <c r="B32" s="17">
        <v>3</v>
      </c>
      <c r="C32" s="17">
        <v>-0.549665972</v>
      </c>
      <c r="D32" s="17">
        <v>0.31436830900000001</v>
      </c>
      <c r="E32" s="17">
        <v>-0.891089664</v>
      </c>
      <c r="F32" s="17">
        <v>0.534598876</v>
      </c>
      <c r="G32" s="17">
        <v>0.66749686399999997</v>
      </c>
      <c r="H32" s="17">
        <v>-0.32037072900000002</v>
      </c>
      <c r="I32" s="17">
        <v>-0.59296765600000001</v>
      </c>
      <c r="J32" s="17">
        <v>2.1106963099999998</v>
      </c>
      <c r="K32" s="17">
        <v>-0.478747172</v>
      </c>
      <c r="L32" s="17">
        <v>-0.47285921600000003</v>
      </c>
    </row>
    <row r="33" spans="1:12" x14ac:dyDescent="0.2">
      <c r="A33" s="17" t="s">
        <v>127</v>
      </c>
      <c r="B33" s="17">
        <v>3</v>
      </c>
      <c r="C33" s="17">
        <v>-0.51128147700000004</v>
      </c>
      <c r="D33" s="17">
        <v>-0.71473910299999999</v>
      </c>
      <c r="E33" s="17">
        <v>-0.55429528900000002</v>
      </c>
      <c r="F33" s="17">
        <v>0.71532974599999999</v>
      </c>
      <c r="G33" s="17">
        <v>-1.9149986999999999</v>
      </c>
      <c r="H33" s="17">
        <v>-1.13774335</v>
      </c>
      <c r="I33" s="17">
        <v>3.7979261000000002</v>
      </c>
      <c r="J33" s="17">
        <v>2.47220014</v>
      </c>
      <c r="K33" s="17">
        <v>-1.0631805400000001</v>
      </c>
      <c r="L33" s="17">
        <v>-0.44888752599999998</v>
      </c>
    </row>
    <row r="34" spans="1:12" x14ac:dyDescent="0.2">
      <c r="A34" s="17" t="s">
        <v>61</v>
      </c>
      <c r="B34" s="17">
        <v>3</v>
      </c>
      <c r="C34" s="17">
        <v>-1.27897138</v>
      </c>
      <c r="D34" s="17">
        <v>-1.4244683499999999</v>
      </c>
      <c r="E34" s="17">
        <v>-1.1156429000000001</v>
      </c>
      <c r="F34" s="17">
        <v>-3.15747461</v>
      </c>
      <c r="G34" s="17">
        <v>-2.74994088</v>
      </c>
      <c r="H34" s="17">
        <v>-0.35752402900000002</v>
      </c>
      <c r="I34" s="17">
        <v>2.90486296</v>
      </c>
      <c r="J34" s="17">
        <v>-1.4526985800000001</v>
      </c>
      <c r="K34" s="17">
        <v>-1.35726641</v>
      </c>
      <c r="L34" s="17">
        <v>-0.55226544</v>
      </c>
    </row>
    <row r="35" spans="1:12" x14ac:dyDescent="0.2">
      <c r="A35" s="17" t="s">
        <v>62</v>
      </c>
      <c r="B35" s="17">
        <v>3</v>
      </c>
      <c r="C35" s="17">
        <v>-8.9052029099999999E-2</v>
      </c>
      <c r="D35" s="17">
        <v>6.5963071499999998E-2</v>
      </c>
      <c r="E35" s="17">
        <v>-0.68242898200000002</v>
      </c>
      <c r="F35" s="17">
        <v>-0.23996199500000001</v>
      </c>
      <c r="G35" s="17">
        <v>-0.96355296700000004</v>
      </c>
      <c r="H35" s="17">
        <v>-0.41325398099999999</v>
      </c>
      <c r="I35" s="17">
        <v>1.5094518100000001</v>
      </c>
      <c r="J35" s="17">
        <v>-0.109970072</v>
      </c>
      <c r="K35" s="17">
        <v>-0.82392423599999998</v>
      </c>
      <c r="L35" s="17">
        <v>-0.149241398</v>
      </c>
    </row>
    <row r="36" spans="1:12" x14ac:dyDescent="0.2">
      <c r="A36" s="17" t="s">
        <v>63</v>
      </c>
      <c r="B36" s="17">
        <v>3</v>
      </c>
      <c r="C36" s="17">
        <v>-0.21188241399999999</v>
      </c>
      <c r="D36" s="17">
        <v>0.34985477100000001</v>
      </c>
      <c r="E36" s="17">
        <v>-0.110368092</v>
      </c>
      <c r="F36" s="17">
        <v>-0.162505908</v>
      </c>
      <c r="G36" s="17">
        <v>-0.186862572</v>
      </c>
      <c r="H36" s="17">
        <v>0.45984859099999997</v>
      </c>
      <c r="I36" s="17">
        <v>-1.6197713700000001E-2</v>
      </c>
      <c r="J36" s="17">
        <v>-0.88462113600000003</v>
      </c>
      <c r="K36" s="17">
        <v>-0.28684367900000002</v>
      </c>
      <c r="L36" s="17">
        <v>-0.62867520300000002</v>
      </c>
    </row>
    <row r="37" spans="1:12" x14ac:dyDescent="0.2">
      <c r="A37" s="17" t="s">
        <v>70</v>
      </c>
      <c r="B37" s="17">
        <v>3</v>
      </c>
      <c r="C37" s="17">
        <v>-0.91048022799999995</v>
      </c>
      <c r="D37" s="17">
        <v>-0.359874478</v>
      </c>
      <c r="E37" s="17">
        <v>-0.563447696</v>
      </c>
      <c r="F37" s="17">
        <v>-0.446511561</v>
      </c>
      <c r="G37" s="17">
        <v>-0.109193532</v>
      </c>
      <c r="H37" s="17">
        <v>0.66419174599999997</v>
      </c>
      <c r="I37" s="17">
        <v>-0.29527994400000002</v>
      </c>
      <c r="J37" s="17">
        <v>1.2844018399999999</v>
      </c>
      <c r="K37" s="17">
        <v>-1.04199639</v>
      </c>
      <c r="L37" s="17">
        <v>-0.55825836299999998</v>
      </c>
    </row>
    <row r="38" spans="1:12" x14ac:dyDescent="0.2">
      <c r="A38" s="17" t="s">
        <v>76</v>
      </c>
      <c r="B38" s="17">
        <v>3</v>
      </c>
      <c r="C38" s="17">
        <v>-0.37309729400000002</v>
      </c>
      <c r="D38" s="17">
        <v>-0.14695570299999999</v>
      </c>
      <c r="E38" s="17">
        <v>-0.51378347400000002</v>
      </c>
      <c r="F38" s="17">
        <v>-0.85961069199999995</v>
      </c>
      <c r="G38" s="17">
        <v>0.27915166600000002</v>
      </c>
      <c r="H38" s="17">
        <v>-0.52471388399999996</v>
      </c>
      <c r="I38" s="17">
        <v>0.74662704800000002</v>
      </c>
      <c r="J38" s="17">
        <v>0.61303758600000002</v>
      </c>
      <c r="K38" s="17">
        <v>0.212853081</v>
      </c>
      <c r="L38" s="17">
        <v>-0.43390521999999998</v>
      </c>
    </row>
    <row r="39" spans="1:12" x14ac:dyDescent="0.2">
      <c r="A39" s="17" t="s">
        <v>82</v>
      </c>
      <c r="B39" s="17">
        <v>3</v>
      </c>
      <c r="C39" s="17">
        <v>-0.58037356900000003</v>
      </c>
      <c r="D39" s="17">
        <v>3.0476609000000002E-2</v>
      </c>
      <c r="E39" s="17">
        <v>-0.86171682400000005</v>
      </c>
      <c r="F39" s="17">
        <v>0.43132409300000002</v>
      </c>
      <c r="G39" s="17">
        <v>-7.0359012299999996E-2</v>
      </c>
      <c r="H39" s="17">
        <v>-0.43183063100000002</v>
      </c>
      <c r="I39" s="17">
        <v>-0.70460054800000005</v>
      </c>
      <c r="J39" s="17">
        <v>1.33604525</v>
      </c>
      <c r="K39" s="17">
        <v>-0.478747172</v>
      </c>
      <c r="L39" s="17">
        <v>-0.58223005299999997</v>
      </c>
    </row>
    <row r="40" spans="1:12" x14ac:dyDescent="0.2">
      <c r="A40" s="17" t="s">
        <v>11</v>
      </c>
      <c r="B40" s="17">
        <v>4</v>
      </c>
      <c r="C40" s="17">
        <v>2.1065410999999998</v>
      </c>
      <c r="D40" s="17">
        <v>-0.99863080299999996</v>
      </c>
      <c r="E40" s="17">
        <v>2.9617897399999999</v>
      </c>
      <c r="F40" s="17">
        <v>-1.8149024300000001</v>
      </c>
      <c r="G40" s="17">
        <v>2.2014604000000002</v>
      </c>
      <c r="H40" s="17">
        <v>0.57130849399999994</v>
      </c>
      <c r="I40" s="17">
        <v>-0.49994024599999998</v>
      </c>
      <c r="J40" s="17">
        <v>1.69754907</v>
      </c>
      <c r="K40" s="17">
        <v>4.3462549499999996</v>
      </c>
      <c r="L40" s="17">
        <v>-0.30505738500000001</v>
      </c>
    </row>
    <row r="41" spans="1:12" x14ac:dyDescent="0.2">
      <c r="A41" s="17" t="s">
        <v>12</v>
      </c>
      <c r="B41" s="17">
        <v>4</v>
      </c>
      <c r="C41" s="17">
        <v>2.1679562899999998</v>
      </c>
      <c r="D41" s="17">
        <v>-0.46633386599999999</v>
      </c>
      <c r="E41" s="17">
        <v>1.05439982</v>
      </c>
      <c r="F41" s="17">
        <v>-5.9231125400000001E-2</v>
      </c>
      <c r="G41" s="17">
        <v>1.9296187600000001</v>
      </c>
      <c r="H41" s="17">
        <v>0.366965339</v>
      </c>
      <c r="I41" s="17">
        <v>0.46754481799999997</v>
      </c>
      <c r="J41" s="17">
        <v>-0.83297773100000005</v>
      </c>
      <c r="K41" s="17">
        <v>3.7443758100000002</v>
      </c>
      <c r="L41" s="17">
        <v>-0.400944146</v>
      </c>
    </row>
    <row r="42" spans="1:12" x14ac:dyDescent="0.2">
      <c r="A42" s="17" t="s">
        <v>21</v>
      </c>
      <c r="B42" s="17">
        <v>4</v>
      </c>
      <c r="C42" s="17">
        <v>0.57883818899999995</v>
      </c>
      <c r="D42" s="17">
        <v>-0.46633386599999999</v>
      </c>
      <c r="E42" s="17">
        <v>1.44497345</v>
      </c>
      <c r="F42" s="17">
        <v>-0.136687213</v>
      </c>
      <c r="G42" s="17">
        <v>1.4636045200000001</v>
      </c>
      <c r="H42" s="17">
        <v>-1.0634367499999999</v>
      </c>
      <c r="I42" s="17">
        <v>0.76523253000000002</v>
      </c>
      <c r="J42" s="17">
        <v>0.716324395</v>
      </c>
      <c r="K42" s="17">
        <v>1.31318285</v>
      </c>
      <c r="L42" s="17">
        <v>6.2009122299999997E-2</v>
      </c>
    </row>
    <row r="43" spans="1:12" x14ac:dyDescent="0.2">
      <c r="A43" s="17" t="s">
        <v>32</v>
      </c>
      <c r="B43" s="17">
        <v>4</v>
      </c>
      <c r="C43" s="17">
        <v>1.9299724199999999</v>
      </c>
      <c r="D43" s="17">
        <v>-0.25341509099999998</v>
      </c>
      <c r="E43" s="17">
        <v>2.3448182100000001</v>
      </c>
      <c r="F43" s="17">
        <v>0.71532974599999999</v>
      </c>
      <c r="G43" s="17">
        <v>1.58010808</v>
      </c>
      <c r="H43" s="17">
        <v>-1.1191667000000001</v>
      </c>
      <c r="I43" s="17">
        <v>2.0117998199999998</v>
      </c>
      <c r="J43" s="17">
        <v>2.1106963099999998</v>
      </c>
      <c r="K43" s="17">
        <v>1.0053895900000001</v>
      </c>
      <c r="L43" s="17">
        <v>1.9273062700000001</v>
      </c>
    </row>
    <row r="44" spans="1:12" x14ac:dyDescent="0.2">
      <c r="A44" s="17" t="s">
        <v>34</v>
      </c>
      <c r="B44" s="17">
        <v>4</v>
      </c>
      <c r="C44" s="17">
        <v>1.6305733600000001</v>
      </c>
      <c r="D44" s="17">
        <v>-0.324388016</v>
      </c>
      <c r="E44" s="17">
        <v>0.84637767500000005</v>
      </c>
      <c r="F44" s="17">
        <v>-0.23996199500000001</v>
      </c>
      <c r="G44" s="17">
        <v>0.90050398200000004</v>
      </c>
      <c r="H44" s="17">
        <v>-1.3420865</v>
      </c>
      <c r="I44" s="17">
        <v>1.2303695800000001</v>
      </c>
      <c r="J44" s="17">
        <v>-0.67804751900000004</v>
      </c>
      <c r="K44" s="17">
        <v>-0.25070600799999998</v>
      </c>
      <c r="L44" s="17">
        <v>4.6705665700000001</v>
      </c>
    </row>
    <row r="45" spans="1:12" x14ac:dyDescent="0.2">
      <c r="A45" s="17" t="s">
        <v>35</v>
      </c>
      <c r="B45" s="17">
        <v>4</v>
      </c>
      <c r="C45" s="17">
        <v>0.218023933</v>
      </c>
      <c r="D45" s="17">
        <v>-1.3180089699999999</v>
      </c>
      <c r="E45" s="17">
        <v>3.4575805800000001</v>
      </c>
      <c r="F45" s="17">
        <v>-0.31741808199999999</v>
      </c>
      <c r="G45" s="17">
        <v>0.33740344500000002</v>
      </c>
      <c r="H45" s="17">
        <v>0.199775485</v>
      </c>
      <c r="I45" s="17">
        <v>-0.81623343999999998</v>
      </c>
      <c r="J45" s="17">
        <v>3.96985886</v>
      </c>
      <c r="K45" s="17">
        <v>2.46879666E-2</v>
      </c>
      <c r="L45" s="17">
        <v>1.0733147999999999</v>
      </c>
    </row>
    <row r="46" spans="1:12" x14ac:dyDescent="0.2">
      <c r="A46" s="17" t="s">
        <v>58</v>
      </c>
      <c r="B46" s="17">
        <v>4</v>
      </c>
      <c r="C46" s="17">
        <v>-0.37309729400000002</v>
      </c>
      <c r="D46" s="17">
        <v>-1.60190067</v>
      </c>
      <c r="E46" s="17">
        <v>0.93300626799999997</v>
      </c>
      <c r="F46" s="17">
        <v>-0.83379199599999998</v>
      </c>
      <c r="G46" s="17">
        <v>-0.59462502900000003</v>
      </c>
      <c r="H46" s="17">
        <v>-0.17175752499999999</v>
      </c>
      <c r="I46" s="17">
        <v>-1.29997597</v>
      </c>
      <c r="J46" s="17">
        <v>-0.36818709399999999</v>
      </c>
      <c r="K46" s="17">
        <v>0.42594072599999999</v>
      </c>
      <c r="L46" s="17">
        <v>2.2793904700000001</v>
      </c>
    </row>
    <row r="47" spans="1:12" x14ac:dyDescent="0.2">
      <c r="A47" s="17" t="s">
        <v>67</v>
      </c>
      <c r="B47" s="17">
        <v>4</v>
      </c>
      <c r="C47" s="17">
        <v>0.87056035300000001</v>
      </c>
      <c r="D47" s="17">
        <v>6.5963071499999998E-2</v>
      </c>
      <c r="E47" s="17">
        <v>1.8948603500000001</v>
      </c>
      <c r="F47" s="17">
        <v>0.173137136</v>
      </c>
      <c r="G47" s="17">
        <v>1.05584206</v>
      </c>
      <c r="H47" s="17">
        <v>-0.54329053400000005</v>
      </c>
      <c r="I47" s="17">
        <v>0.95128734999999998</v>
      </c>
      <c r="J47" s="17">
        <v>-0.36818709399999999</v>
      </c>
      <c r="K47" s="17">
        <v>1.10881809</v>
      </c>
      <c r="L47" s="17">
        <v>0.72572529600000002</v>
      </c>
    </row>
    <row r="48" spans="1:12" x14ac:dyDescent="0.2">
      <c r="A48" s="17" t="s">
        <v>75</v>
      </c>
      <c r="B48" s="17">
        <v>4</v>
      </c>
      <c r="C48" s="17">
        <v>0.77076066499999996</v>
      </c>
      <c r="D48" s="17">
        <v>-1.63738713</v>
      </c>
      <c r="E48" s="17">
        <v>1.1371262200000001</v>
      </c>
      <c r="F48" s="17">
        <v>-0.57560503900000004</v>
      </c>
      <c r="G48" s="17">
        <v>0.95875576200000001</v>
      </c>
      <c r="H48" s="17">
        <v>0.589885145</v>
      </c>
      <c r="I48" s="17">
        <v>-1.1697375999999999</v>
      </c>
      <c r="J48" s="17">
        <v>-1.81420241</v>
      </c>
      <c r="K48" s="17">
        <v>-1.89264637E-2</v>
      </c>
      <c r="L48" s="17">
        <v>1.35947686</v>
      </c>
    </row>
    <row r="49" spans="1:12" x14ac:dyDescent="0.2">
      <c r="A49" s="17" t="s">
        <v>125</v>
      </c>
      <c r="B49" s="17">
        <v>4</v>
      </c>
      <c r="C49" s="17">
        <v>1.6536040599999999</v>
      </c>
      <c r="D49" s="17">
        <v>-2.2406569900000002</v>
      </c>
      <c r="E49" s="17">
        <v>1.48286016</v>
      </c>
      <c r="F49" s="17">
        <v>-1.32434721</v>
      </c>
      <c r="G49" s="17">
        <v>1.5024390400000001</v>
      </c>
      <c r="H49" s="17">
        <v>-0.11602757299999999</v>
      </c>
      <c r="I49" s="17">
        <v>0.56057222799999995</v>
      </c>
      <c r="J49" s="17">
        <v>-0.26490028500000001</v>
      </c>
      <c r="K49" s="17">
        <v>-0.34665775500000001</v>
      </c>
      <c r="L49" s="17">
        <v>1.9887337300000001</v>
      </c>
    </row>
    <row r="50" spans="1:12" x14ac:dyDescent="0.2">
      <c r="A50" s="17" t="s">
        <v>83</v>
      </c>
      <c r="B50" s="17">
        <v>4</v>
      </c>
      <c r="C50" s="17">
        <v>4.1455254900000002E-2</v>
      </c>
      <c r="D50" s="17">
        <v>-1.1405766500000001</v>
      </c>
      <c r="E50" s="17">
        <v>3.62388478</v>
      </c>
      <c r="F50" s="17">
        <v>-0.70469851800000005</v>
      </c>
      <c r="G50" s="17">
        <v>2.93931627</v>
      </c>
      <c r="H50" s="17">
        <v>1.92740398</v>
      </c>
      <c r="I50" s="17">
        <v>-1.5232417599999999</v>
      </c>
      <c r="J50" s="17">
        <v>1.0261848200000001</v>
      </c>
      <c r="K50" s="17">
        <v>-2.72681817E-3</v>
      </c>
      <c r="L50" s="17">
        <v>2.8427251899999999</v>
      </c>
    </row>
    <row r="51" spans="1:12" x14ac:dyDescent="0.2">
      <c r="A51" s="17" t="s">
        <v>123</v>
      </c>
      <c r="B51" s="17">
        <v>4</v>
      </c>
      <c r="C51" s="17">
        <v>1.00106764</v>
      </c>
      <c r="D51" s="17">
        <v>-2.701981</v>
      </c>
      <c r="E51" s="17">
        <v>3.6028129600000001</v>
      </c>
      <c r="F51" s="17">
        <v>-1.53089678</v>
      </c>
      <c r="G51" s="17">
        <v>2.3373812100000002</v>
      </c>
      <c r="H51" s="17">
        <v>-0.58044383499999996</v>
      </c>
      <c r="I51" s="17">
        <v>-0.44412380000000001</v>
      </c>
      <c r="J51" s="17">
        <v>-0.83297773100000005</v>
      </c>
      <c r="K51" s="17">
        <v>-0.60211370399999997</v>
      </c>
      <c r="L51" s="17">
        <v>4.5162488200000004</v>
      </c>
    </row>
    <row r="52" spans="1:12" x14ac:dyDescent="0.2">
      <c r="A52" s="17" t="s">
        <v>5</v>
      </c>
      <c r="B52" s="17">
        <v>5</v>
      </c>
      <c r="C52" s="17">
        <v>-0.26562070700000001</v>
      </c>
      <c r="D52" s="17">
        <v>0.34985477100000001</v>
      </c>
      <c r="E52" s="17">
        <v>3.15013067E-3</v>
      </c>
      <c r="F52" s="17">
        <v>1.4640719200000001</v>
      </c>
      <c r="G52" s="17">
        <v>0.78400042299999995</v>
      </c>
      <c r="H52" s="17">
        <v>0.97999480400000005</v>
      </c>
      <c r="I52" s="17">
        <v>-1.09531567</v>
      </c>
      <c r="J52" s="17">
        <v>-0.98790794400000004</v>
      </c>
      <c r="K52" s="17">
        <v>-6.6279273799999996E-2</v>
      </c>
      <c r="L52" s="17">
        <v>3.6539201399999999E-2</v>
      </c>
    </row>
    <row r="53" spans="1:12" x14ac:dyDescent="0.2">
      <c r="A53" s="17" t="s">
        <v>6</v>
      </c>
      <c r="B53" s="17">
        <v>5</v>
      </c>
      <c r="C53" s="17">
        <v>-4.2990634700000002E-2</v>
      </c>
      <c r="D53" s="17">
        <v>0.84666524600000004</v>
      </c>
      <c r="E53" s="17">
        <v>-0.27929739599999998</v>
      </c>
      <c r="F53" s="17">
        <v>1.0509727900000001</v>
      </c>
      <c r="G53" s="17">
        <v>-0.14802805199999999</v>
      </c>
      <c r="H53" s="17">
        <v>-0.14017721899999999</v>
      </c>
      <c r="I53" s="17">
        <v>-0.92786633200000002</v>
      </c>
      <c r="J53" s="17">
        <v>-6.6832640700000001E-3</v>
      </c>
      <c r="K53" s="17">
        <v>-0.85632352700000003</v>
      </c>
      <c r="L53" s="17">
        <v>-0.60620174299999996</v>
      </c>
    </row>
    <row r="54" spans="1:12" x14ac:dyDescent="0.2">
      <c r="A54" s="17" t="s">
        <v>7</v>
      </c>
      <c r="B54" s="17">
        <v>5</v>
      </c>
      <c r="C54" s="17">
        <v>0.55580749200000001</v>
      </c>
      <c r="D54" s="17">
        <v>1.1660434099999999</v>
      </c>
      <c r="E54" s="17">
        <v>-0.49306639800000002</v>
      </c>
      <c r="F54" s="17">
        <v>0.92187931099999998</v>
      </c>
      <c r="G54" s="17">
        <v>0.57041056400000001</v>
      </c>
      <c r="H54" s="17">
        <v>0.236928786</v>
      </c>
      <c r="I54" s="17">
        <v>-0.872049886</v>
      </c>
      <c r="J54" s="17">
        <v>-6.6832640700000001E-3</v>
      </c>
      <c r="K54" s="17">
        <v>-5.21907133E-3</v>
      </c>
      <c r="L54" s="17">
        <v>-0.51630790500000001</v>
      </c>
    </row>
    <row r="55" spans="1:12" x14ac:dyDescent="0.2">
      <c r="A55" s="17" t="s">
        <v>9</v>
      </c>
      <c r="B55" s="17">
        <v>5</v>
      </c>
      <c r="C55" s="17">
        <v>0.12590114499999999</v>
      </c>
      <c r="D55" s="17">
        <v>0.63374647100000003</v>
      </c>
      <c r="E55" s="17">
        <v>-0.28192250499999999</v>
      </c>
      <c r="F55" s="17">
        <v>1.2058849599999999</v>
      </c>
      <c r="G55" s="17">
        <v>-0.36161791100000001</v>
      </c>
      <c r="H55" s="17">
        <v>-0.46898393199999999</v>
      </c>
      <c r="I55" s="17">
        <v>-0.90926085000000001</v>
      </c>
      <c r="J55" s="17">
        <v>-0.419830498</v>
      </c>
      <c r="K55" s="17">
        <v>1.1474480199999999</v>
      </c>
      <c r="L55" s="17">
        <v>-0.122273247</v>
      </c>
    </row>
    <row r="56" spans="1:12" x14ac:dyDescent="0.2">
      <c r="A56" s="17" t="s">
        <v>10</v>
      </c>
      <c r="B56" s="17">
        <v>5</v>
      </c>
      <c r="C56" s="17">
        <v>-0.22723621199999999</v>
      </c>
      <c r="D56" s="17">
        <v>0.63374647100000003</v>
      </c>
      <c r="E56" s="17">
        <v>-2.0263002700000001E-2</v>
      </c>
      <c r="F56" s="17">
        <v>1.12842888</v>
      </c>
      <c r="G56" s="17">
        <v>0.14323084599999999</v>
      </c>
      <c r="H56" s="17">
        <v>0.645615096</v>
      </c>
      <c r="I56" s="17">
        <v>-5.3408677699999997E-2</v>
      </c>
      <c r="J56" s="17">
        <v>-0.36818709399999999</v>
      </c>
      <c r="K56" s="17">
        <v>-8.3725045999999997E-2</v>
      </c>
      <c r="L56" s="17">
        <v>-0.31105030700000003</v>
      </c>
    </row>
    <row r="57" spans="1:12" x14ac:dyDescent="0.2">
      <c r="A57" s="17" t="s">
        <v>16</v>
      </c>
      <c r="B57" s="17">
        <v>5</v>
      </c>
      <c r="C57" s="17">
        <v>0.82449895900000003</v>
      </c>
      <c r="D57" s="17">
        <v>1.2370163300000001</v>
      </c>
      <c r="E57" s="17">
        <v>-0.46213268200000002</v>
      </c>
      <c r="F57" s="17">
        <v>0.224774527</v>
      </c>
      <c r="G57" s="17">
        <v>0.25973440599999997</v>
      </c>
      <c r="H57" s="17">
        <v>1.4008979899999999E-2</v>
      </c>
      <c r="I57" s="17">
        <v>-0.68599506600000004</v>
      </c>
      <c r="J57" s="17">
        <v>0.30317716099999997</v>
      </c>
      <c r="K57" s="17">
        <v>0.71628822000000003</v>
      </c>
      <c r="L57" s="17">
        <v>-0.61818758900000004</v>
      </c>
    </row>
    <row r="58" spans="1:12" x14ac:dyDescent="0.2">
      <c r="A58" s="17" t="s">
        <v>20</v>
      </c>
      <c r="B58" s="17">
        <v>5</v>
      </c>
      <c r="C58" s="17">
        <v>0.37923881300000001</v>
      </c>
      <c r="D58" s="17">
        <v>0.81117878399999999</v>
      </c>
      <c r="E58" s="17">
        <v>-6.4818904900000002E-2</v>
      </c>
      <c r="F58" s="17">
        <v>1.18006627</v>
      </c>
      <c r="G58" s="17">
        <v>0.76458316299999995</v>
      </c>
      <c r="H58" s="17">
        <v>-0.33894737899999999</v>
      </c>
      <c r="I58" s="17">
        <v>0.13264614199999999</v>
      </c>
      <c r="J58" s="17">
        <v>0.35482056499999998</v>
      </c>
      <c r="K58" s="17">
        <v>0.25148300499999998</v>
      </c>
      <c r="L58" s="17">
        <v>-0.400944146</v>
      </c>
    </row>
    <row r="59" spans="1:12" x14ac:dyDescent="0.2">
      <c r="A59" s="17" t="s">
        <v>24</v>
      </c>
      <c r="B59" s="17">
        <v>5</v>
      </c>
      <c r="C59" s="17">
        <v>0.52509989499999998</v>
      </c>
      <c r="D59" s="17">
        <v>0.704719396</v>
      </c>
      <c r="E59" s="17">
        <v>-0.61751074900000003</v>
      </c>
      <c r="F59" s="17">
        <v>0.224774527</v>
      </c>
      <c r="G59" s="17">
        <v>-8.9776272200000007E-2</v>
      </c>
      <c r="H59" s="17">
        <v>-0.54329053400000005</v>
      </c>
      <c r="I59" s="17">
        <v>-0.59296765600000001</v>
      </c>
      <c r="J59" s="17">
        <v>-0.52311730599999995</v>
      </c>
      <c r="K59" s="17">
        <v>0.23403723200000001</v>
      </c>
      <c r="L59" s="17">
        <v>-0.24213169800000001</v>
      </c>
    </row>
    <row r="60" spans="1:12" x14ac:dyDescent="0.2">
      <c r="A60" s="17" t="s">
        <v>25</v>
      </c>
      <c r="B60" s="17">
        <v>5</v>
      </c>
      <c r="C60" s="17">
        <v>0.13357804400000001</v>
      </c>
      <c r="D60" s="17">
        <v>0.84666524600000004</v>
      </c>
      <c r="E60" s="17">
        <v>-0.498245667</v>
      </c>
      <c r="F60" s="17">
        <v>0.50878018000000003</v>
      </c>
      <c r="G60" s="17">
        <v>-0.32278339099999998</v>
      </c>
      <c r="H60" s="17">
        <v>-0.22748747599999999</v>
      </c>
      <c r="I60" s="17">
        <v>-0.36970187199999999</v>
      </c>
      <c r="J60" s="17">
        <v>-0.16161347700000001</v>
      </c>
      <c r="K60" s="17">
        <v>3.7149232499999997E-2</v>
      </c>
      <c r="L60" s="17">
        <v>-0.30206092299999998</v>
      </c>
    </row>
    <row r="61" spans="1:12" x14ac:dyDescent="0.2">
      <c r="A61" s="17" t="s">
        <v>27</v>
      </c>
      <c r="B61" s="17">
        <v>5</v>
      </c>
      <c r="C61" s="17">
        <v>0.50206919800000005</v>
      </c>
      <c r="D61" s="17">
        <v>-4.0496315999999997E-2</v>
      </c>
      <c r="E61" s="17">
        <v>-4.0341538199999999E-2</v>
      </c>
      <c r="F61" s="17">
        <v>-0.26578069100000001</v>
      </c>
      <c r="G61" s="17">
        <v>0.35682070500000002</v>
      </c>
      <c r="H61" s="17">
        <v>-0.32037072900000002</v>
      </c>
      <c r="I61" s="17">
        <v>9.5435178199999998E-2</v>
      </c>
      <c r="J61" s="17">
        <v>-0.78133432700000005</v>
      </c>
      <c r="K61" s="17">
        <v>0.187930549</v>
      </c>
      <c r="L61" s="17">
        <v>1.2710812499999999</v>
      </c>
    </row>
    <row r="62" spans="1:12" x14ac:dyDescent="0.2">
      <c r="A62" s="17" t="s">
        <v>29</v>
      </c>
      <c r="B62" s="17">
        <v>5</v>
      </c>
      <c r="C62" s="17">
        <v>-0.188851717</v>
      </c>
      <c r="D62" s="17">
        <v>0.95312463400000003</v>
      </c>
      <c r="E62" s="17">
        <v>-0.22409915999999999</v>
      </c>
      <c r="F62" s="17">
        <v>1.18006627</v>
      </c>
      <c r="G62" s="17">
        <v>0.29856892600000001</v>
      </c>
      <c r="H62" s="17">
        <v>0.589885145</v>
      </c>
      <c r="I62" s="17">
        <v>-0.555756692</v>
      </c>
      <c r="J62" s="17">
        <v>-0.21325688100000001</v>
      </c>
      <c r="K62" s="17">
        <v>-0.47500879299999998</v>
      </c>
      <c r="L62" s="17">
        <v>-0.42491583599999999</v>
      </c>
    </row>
    <row r="63" spans="1:12" x14ac:dyDescent="0.2">
      <c r="A63" s="17" t="s">
        <v>31</v>
      </c>
      <c r="B63" s="17">
        <v>5</v>
      </c>
      <c r="C63" s="17">
        <v>-0.48825078</v>
      </c>
      <c r="D63" s="17">
        <v>0.704719396</v>
      </c>
      <c r="E63" s="17">
        <v>1.2160639500000001E-2</v>
      </c>
      <c r="F63" s="17">
        <v>1.4898906199999999</v>
      </c>
      <c r="G63" s="17">
        <v>0.55099330400000002</v>
      </c>
      <c r="H63" s="17">
        <v>0.162622184</v>
      </c>
      <c r="I63" s="17">
        <v>-0.31388542600000002</v>
      </c>
      <c r="J63" s="17">
        <v>-0.98790794400000004</v>
      </c>
      <c r="K63" s="17">
        <v>-0.54479188099999998</v>
      </c>
      <c r="L63" s="17">
        <v>0.42607916800000001</v>
      </c>
    </row>
    <row r="64" spans="1:12" x14ac:dyDescent="0.2">
      <c r="A64" s="17" t="s">
        <v>118</v>
      </c>
      <c r="B64" s="17">
        <v>5</v>
      </c>
      <c r="C64" s="17">
        <v>0.67096097799999999</v>
      </c>
      <c r="D64" s="17">
        <v>0.81117878399999999</v>
      </c>
      <c r="E64" s="17">
        <v>0.107090253</v>
      </c>
      <c r="F64" s="17">
        <v>0.35386800600000001</v>
      </c>
      <c r="G64" s="17">
        <v>1.01700754</v>
      </c>
      <c r="H64" s="17">
        <v>0.236928786</v>
      </c>
      <c r="I64" s="17">
        <v>-0.29527994400000002</v>
      </c>
      <c r="J64" s="17">
        <v>0.664680991</v>
      </c>
      <c r="K64" s="17">
        <v>0.50569282699999996</v>
      </c>
      <c r="L64" s="17">
        <v>-0.15073962900000001</v>
      </c>
    </row>
    <row r="65" spans="1:12" x14ac:dyDescent="0.2">
      <c r="A65" s="17" t="s">
        <v>37</v>
      </c>
      <c r="B65" s="17">
        <v>5</v>
      </c>
      <c r="C65" s="17">
        <v>4.1455254900000002E-2</v>
      </c>
      <c r="D65" s="17">
        <v>1.44993511</v>
      </c>
      <c r="E65" s="17">
        <v>-0.44730436499999998</v>
      </c>
      <c r="F65" s="17">
        <v>1.5931654</v>
      </c>
      <c r="G65" s="17">
        <v>0.18206536600000001</v>
      </c>
      <c r="H65" s="17">
        <v>0.125468883</v>
      </c>
      <c r="I65" s="17">
        <v>0.44893933600000002</v>
      </c>
      <c r="J65" s="17">
        <v>0.76796779900000001</v>
      </c>
      <c r="K65" s="17">
        <v>-9.3694058600000005E-2</v>
      </c>
      <c r="L65" s="17">
        <v>-0.31554499899999999</v>
      </c>
    </row>
    <row r="66" spans="1:12" x14ac:dyDescent="0.2">
      <c r="A66" s="17" t="s">
        <v>119</v>
      </c>
      <c r="B66" s="17">
        <v>5</v>
      </c>
      <c r="C66" s="17">
        <v>0.63257648200000005</v>
      </c>
      <c r="D66" s="17">
        <v>0.136935996</v>
      </c>
      <c r="E66" s="17">
        <v>-0.12576399999999999</v>
      </c>
      <c r="F66" s="17">
        <v>-0.162505908</v>
      </c>
      <c r="G66" s="17">
        <v>4.6144547000000001E-2</v>
      </c>
      <c r="H66" s="17">
        <v>0.55273184399999997</v>
      </c>
      <c r="I66" s="17">
        <v>-0.83483892199999998</v>
      </c>
      <c r="J66" s="17">
        <v>0.25153375700000002</v>
      </c>
      <c r="K66" s="17">
        <v>1.90633911</v>
      </c>
      <c r="L66" s="17">
        <v>-0.61968581899999997</v>
      </c>
    </row>
    <row r="67" spans="1:12" x14ac:dyDescent="0.2">
      <c r="A67" s="17" t="s">
        <v>41</v>
      </c>
      <c r="B67" s="17">
        <v>5</v>
      </c>
      <c r="C67" s="17">
        <v>-0.31935900099999998</v>
      </c>
      <c r="D67" s="17">
        <v>1.05958402</v>
      </c>
      <c r="E67" s="17">
        <v>-0.442976482</v>
      </c>
      <c r="F67" s="17">
        <v>0.79278583300000005</v>
      </c>
      <c r="G67" s="17">
        <v>-1.09947379</v>
      </c>
      <c r="H67" s="17">
        <v>-0.30179407800000002</v>
      </c>
      <c r="I67" s="17">
        <v>-0.83483892199999998</v>
      </c>
      <c r="J67" s="17">
        <v>-6.6832640700000001E-3</v>
      </c>
      <c r="K67" s="17">
        <v>-0.56223765299999995</v>
      </c>
      <c r="L67" s="17">
        <v>-0.63616635600000004</v>
      </c>
    </row>
    <row r="68" spans="1:12" x14ac:dyDescent="0.2">
      <c r="A68" s="17" t="s">
        <v>42</v>
      </c>
      <c r="B68" s="17">
        <v>5</v>
      </c>
      <c r="C68" s="17">
        <v>-0.158144121</v>
      </c>
      <c r="D68" s="17">
        <v>0.59826000899999998</v>
      </c>
      <c r="E68" s="17">
        <v>-0.66256329300000005</v>
      </c>
      <c r="F68" s="17">
        <v>1.0509727900000001</v>
      </c>
      <c r="G68" s="17">
        <v>-0.34220065100000002</v>
      </c>
      <c r="H68" s="17">
        <v>-0.76621033999999999</v>
      </c>
      <c r="I68" s="17">
        <v>-0.68599506600000004</v>
      </c>
      <c r="J68" s="17">
        <v>-1.0911947500000001</v>
      </c>
      <c r="K68" s="17">
        <v>-0.51363871699999997</v>
      </c>
      <c r="L68" s="17">
        <v>-0.66762920000000003</v>
      </c>
    </row>
    <row r="69" spans="1:12" x14ac:dyDescent="0.2">
      <c r="A69" s="17" t="s">
        <v>44</v>
      </c>
      <c r="B69" s="17">
        <v>5</v>
      </c>
      <c r="C69" s="17">
        <v>0.49439229899999998</v>
      </c>
      <c r="D69" s="17">
        <v>0.456314159</v>
      </c>
      <c r="E69" s="17">
        <v>0.32461954599999998</v>
      </c>
      <c r="F69" s="17">
        <v>-0.75633590900000003</v>
      </c>
      <c r="G69" s="17">
        <v>0.16264810599999999</v>
      </c>
      <c r="H69" s="17">
        <v>-6.0297621900000001E-2</v>
      </c>
      <c r="I69" s="17">
        <v>1.7699285600000001</v>
      </c>
      <c r="J69" s="17">
        <v>-0.471473902</v>
      </c>
      <c r="K69" s="17">
        <v>0.99542057399999995</v>
      </c>
      <c r="L69" s="17">
        <v>-0.26460515699999998</v>
      </c>
    </row>
    <row r="70" spans="1:12" x14ac:dyDescent="0.2">
      <c r="A70" s="17" t="s">
        <v>45</v>
      </c>
      <c r="B70" s="17">
        <v>5</v>
      </c>
      <c r="C70" s="17">
        <v>-4.6061394300000004E-3</v>
      </c>
      <c r="D70" s="17">
        <v>1.5918809599999999</v>
      </c>
      <c r="E70" s="17">
        <v>-0.48128888199999997</v>
      </c>
      <c r="F70" s="17">
        <v>1.3607971400000001</v>
      </c>
      <c r="G70" s="17">
        <v>-0.206279832</v>
      </c>
      <c r="H70" s="17">
        <v>0.38554198899999997</v>
      </c>
      <c r="I70" s="17">
        <v>0.89547090399999996</v>
      </c>
      <c r="J70" s="17">
        <v>-0.26490028500000001</v>
      </c>
      <c r="K70" s="17">
        <v>-2.76493498E-2</v>
      </c>
      <c r="L70" s="17">
        <v>-0.58073182300000004</v>
      </c>
    </row>
    <row r="71" spans="1:12" x14ac:dyDescent="0.2">
      <c r="A71" s="17" t="s">
        <v>53</v>
      </c>
      <c r="B71" s="17">
        <v>5</v>
      </c>
      <c r="C71" s="17">
        <v>0.77076066499999996</v>
      </c>
      <c r="D71" s="17">
        <v>0.66923293399999995</v>
      </c>
      <c r="E71" s="17">
        <v>-0.10313130500000001</v>
      </c>
      <c r="F71" s="17">
        <v>0.224774527</v>
      </c>
      <c r="G71" s="17">
        <v>-0.63345954900000001</v>
      </c>
      <c r="H71" s="17">
        <v>-0.35752402900000002</v>
      </c>
      <c r="I71" s="17">
        <v>-0.38830735399999999</v>
      </c>
      <c r="J71" s="17">
        <v>-6.6832640700000001E-3</v>
      </c>
      <c r="K71" s="17">
        <v>1.2832758099999999</v>
      </c>
      <c r="L71" s="17">
        <v>-0.11028740099999999</v>
      </c>
    </row>
    <row r="72" spans="1:12" x14ac:dyDescent="0.2">
      <c r="A72" s="17" t="s">
        <v>56</v>
      </c>
      <c r="B72" s="17">
        <v>5</v>
      </c>
      <c r="C72" s="17">
        <v>-0.304005203</v>
      </c>
      <c r="D72" s="17">
        <v>-0.111469241</v>
      </c>
      <c r="E72" s="17">
        <v>-0.81191070399999998</v>
      </c>
      <c r="F72" s="17">
        <v>0.32804930999999998</v>
      </c>
      <c r="G72" s="17">
        <v>-0.24511435100000001</v>
      </c>
      <c r="H72" s="17">
        <v>1.4008979899999999E-2</v>
      </c>
      <c r="I72" s="17">
        <v>-0.96507729600000003</v>
      </c>
      <c r="J72" s="17">
        <v>4.4960140099999997E-2</v>
      </c>
      <c r="K72" s="17">
        <v>-0.58591405900000004</v>
      </c>
      <c r="L72" s="17">
        <v>-0.40843529899999997</v>
      </c>
    </row>
    <row r="73" spans="1:12" x14ac:dyDescent="0.2">
      <c r="A73" s="17" t="s">
        <v>60</v>
      </c>
      <c r="B73" s="17">
        <v>5</v>
      </c>
      <c r="C73" s="17">
        <v>0.45600780400000002</v>
      </c>
      <c r="D73" s="17">
        <v>-0.46633386599999999</v>
      </c>
      <c r="E73" s="17">
        <v>0.241183653</v>
      </c>
      <c r="F73" s="17">
        <v>0.224774527</v>
      </c>
      <c r="G73" s="17">
        <v>0.84225220300000003</v>
      </c>
      <c r="H73" s="17">
        <v>6.9738931399999995E-2</v>
      </c>
      <c r="I73" s="17">
        <v>-0.36970187199999999</v>
      </c>
      <c r="J73" s="17">
        <v>-0.471473902</v>
      </c>
      <c r="K73" s="17">
        <v>0.75990265000000001</v>
      </c>
      <c r="L73" s="17">
        <v>0.19085695699999999</v>
      </c>
    </row>
    <row r="74" spans="1:12" x14ac:dyDescent="0.2">
      <c r="A74" s="17" t="s">
        <v>64</v>
      </c>
      <c r="B74" s="17">
        <v>5</v>
      </c>
      <c r="C74" s="17">
        <v>9.51935483E-2</v>
      </c>
      <c r="D74" s="17">
        <v>1.02409756</v>
      </c>
      <c r="E74" s="17">
        <v>-0.38465649600000001</v>
      </c>
      <c r="F74" s="17">
        <v>1.6189841</v>
      </c>
      <c r="G74" s="17">
        <v>-0.55579051000000002</v>
      </c>
      <c r="H74" s="17">
        <v>0.25550543599999997</v>
      </c>
      <c r="I74" s="17">
        <v>-0.29527994400000002</v>
      </c>
      <c r="J74" s="17">
        <v>-0.419830498</v>
      </c>
      <c r="K74" s="17">
        <v>0.20662244799999999</v>
      </c>
      <c r="L74" s="17">
        <v>-0.48035037000000003</v>
      </c>
    </row>
    <row r="75" spans="1:12" x14ac:dyDescent="0.2">
      <c r="A75" s="17" t="s">
        <v>65</v>
      </c>
      <c r="B75" s="17">
        <v>5</v>
      </c>
      <c r="C75" s="17">
        <v>0.678637877</v>
      </c>
      <c r="D75" s="17">
        <v>0.31436830900000001</v>
      </c>
      <c r="E75" s="17">
        <v>-0.20480106300000001</v>
      </c>
      <c r="F75" s="17">
        <v>0.25059322299999998</v>
      </c>
      <c r="G75" s="17">
        <v>0.64807960399999998</v>
      </c>
      <c r="H75" s="17">
        <v>0.38554198899999997</v>
      </c>
      <c r="I75" s="17">
        <v>0.13264614199999999</v>
      </c>
      <c r="J75" s="17">
        <v>0.664680991</v>
      </c>
      <c r="K75" s="17">
        <v>1.10881809</v>
      </c>
      <c r="L75" s="17">
        <v>-7.4329865999999994E-2</v>
      </c>
    </row>
    <row r="76" spans="1:12" x14ac:dyDescent="0.2">
      <c r="A76" s="17" t="s">
        <v>66</v>
      </c>
      <c r="B76" s="17">
        <v>5</v>
      </c>
      <c r="C76" s="17">
        <v>0.35620811600000002</v>
      </c>
      <c r="D76" s="17">
        <v>0.49180062099999999</v>
      </c>
      <c r="E76" s="17">
        <v>-0.67760445800000002</v>
      </c>
      <c r="F76" s="17">
        <v>0.89606061599999998</v>
      </c>
      <c r="G76" s="17">
        <v>-0.34220065100000002</v>
      </c>
      <c r="H76" s="17">
        <v>-0.56186718499999999</v>
      </c>
      <c r="I76" s="17">
        <v>-0.53715120999999999</v>
      </c>
      <c r="J76" s="17">
        <v>-6.6832640700000001E-3</v>
      </c>
      <c r="K76" s="17">
        <v>-0.51363871699999997</v>
      </c>
      <c r="L76" s="17">
        <v>-0.52529728899999995</v>
      </c>
    </row>
    <row r="77" spans="1:12" x14ac:dyDescent="0.2">
      <c r="A77" s="17" t="s">
        <v>121</v>
      </c>
      <c r="B77" s="17">
        <v>5</v>
      </c>
      <c r="C77" s="17">
        <v>1.07783663</v>
      </c>
      <c r="D77" s="17">
        <v>0.34985477100000001</v>
      </c>
      <c r="E77" s="17">
        <v>0.48148753900000002</v>
      </c>
      <c r="F77" s="17">
        <v>4.4043657399999998E-2</v>
      </c>
      <c r="G77" s="17">
        <v>-5.0941752399999998E-2</v>
      </c>
      <c r="H77" s="17">
        <v>0.144045533</v>
      </c>
      <c r="I77" s="17">
        <v>0.11404066</v>
      </c>
      <c r="J77" s="17">
        <v>-0.72969092300000005</v>
      </c>
      <c r="K77" s="17">
        <v>0.94432938399999999</v>
      </c>
      <c r="L77" s="17">
        <v>0.12643304</v>
      </c>
    </row>
    <row r="78" spans="1:12" x14ac:dyDescent="0.2">
      <c r="A78" s="17" t="s">
        <v>69</v>
      </c>
      <c r="B78" s="17">
        <v>5</v>
      </c>
      <c r="C78" s="17">
        <v>6.4485952099999994E-2</v>
      </c>
      <c r="D78" s="17">
        <v>0.98861109599999997</v>
      </c>
      <c r="E78" s="17">
        <v>-0.34904015399999999</v>
      </c>
      <c r="F78" s="17">
        <v>0.76696713699999997</v>
      </c>
      <c r="G78" s="17">
        <v>-0.24511435100000001</v>
      </c>
      <c r="H78" s="17">
        <v>-0.20891082599999999</v>
      </c>
      <c r="I78" s="17">
        <v>0.20706806999999999</v>
      </c>
      <c r="J78" s="17">
        <v>-0.16161347700000001</v>
      </c>
      <c r="K78" s="17">
        <v>0.89822270100000001</v>
      </c>
      <c r="L78" s="17">
        <v>-0.58223005299999997</v>
      </c>
    </row>
    <row r="79" spans="1:12" x14ac:dyDescent="0.2">
      <c r="A79" s="17" t="s">
        <v>71</v>
      </c>
      <c r="B79" s="17">
        <v>5</v>
      </c>
      <c r="C79" s="17">
        <v>-0.73391154999999997</v>
      </c>
      <c r="D79" s="17">
        <v>0.95312463400000003</v>
      </c>
      <c r="E79" s="17">
        <v>-0.29469330500000002</v>
      </c>
      <c r="F79" s="17">
        <v>1.18006627</v>
      </c>
      <c r="G79" s="17">
        <v>-0.51695599000000003</v>
      </c>
      <c r="H79" s="17">
        <v>-0.46898393199999999</v>
      </c>
      <c r="I79" s="17">
        <v>9.5435178199999998E-2</v>
      </c>
      <c r="J79" s="17">
        <v>-0.83297773100000005</v>
      </c>
      <c r="K79" s="17">
        <v>-0.75164889400000001</v>
      </c>
      <c r="L79" s="17">
        <v>-0.51630790500000001</v>
      </c>
    </row>
    <row r="80" spans="1:12" x14ac:dyDescent="0.2">
      <c r="A80" s="17" t="s">
        <v>72</v>
      </c>
      <c r="B80" s="17">
        <v>5</v>
      </c>
      <c r="C80" s="17">
        <v>0.39459261200000001</v>
      </c>
      <c r="D80" s="17">
        <v>1.41444865</v>
      </c>
      <c r="E80" s="17">
        <v>-0.361598107</v>
      </c>
      <c r="F80" s="17">
        <v>1.64480279</v>
      </c>
      <c r="G80" s="17">
        <v>0.66749686399999997</v>
      </c>
      <c r="H80" s="17">
        <v>-4.1720971500000002E-2</v>
      </c>
      <c r="I80" s="17">
        <v>-0.25806898</v>
      </c>
      <c r="J80" s="17">
        <v>-0.83297773100000005</v>
      </c>
      <c r="K80" s="17">
        <v>0.30755870099999999</v>
      </c>
      <c r="L80" s="17">
        <v>-0.35000430399999999</v>
      </c>
    </row>
    <row r="81" spans="1:12" x14ac:dyDescent="0.2">
      <c r="A81" s="17" t="s">
        <v>73</v>
      </c>
      <c r="B81" s="17">
        <v>5</v>
      </c>
      <c r="C81" s="17">
        <v>0.110547346</v>
      </c>
      <c r="D81" s="17">
        <v>-0.359874478</v>
      </c>
      <c r="E81" s="17">
        <v>-0.27858790700000002</v>
      </c>
      <c r="F81" s="17">
        <v>-0.39487417000000002</v>
      </c>
      <c r="G81" s="17">
        <v>-0.186862572</v>
      </c>
      <c r="H81" s="17">
        <v>0.42269529</v>
      </c>
      <c r="I81" s="17">
        <v>0.74662704800000002</v>
      </c>
      <c r="J81" s="17">
        <v>-0.16161347700000001</v>
      </c>
      <c r="K81" s="17">
        <v>0.40600270100000002</v>
      </c>
      <c r="L81" s="17">
        <v>0.41858801499999998</v>
      </c>
    </row>
    <row r="82" spans="1:12" x14ac:dyDescent="0.2">
      <c r="A82" s="17" t="s">
        <v>74</v>
      </c>
      <c r="B82" s="17">
        <v>5</v>
      </c>
      <c r="C82" s="17">
        <v>0.29479292400000001</v>
      </c>
      <c r="D82" s="17">
        <v>1.2725028</v>
      </c>
      <c r="E82" s="17">
        <v>-0.266100903</v>
      </c>
      <c r="F82" s="17">
        <v>0.79278583300000005</v>
      </c>
      <c r="G82" s="17">
        <v>0.64807960399999998</v>
      </c>
      <c r="H82" s="17">
        <v>-0.20891082599999999</v>
      </c>
      <c r="I82" s="17">
        <v>-1.07671019</v>
      </c>
      <c r="J82" s="17">
        <v>-5.8326668300000002E-2</v>
      </c>
      <c r="K82" s="17">
        <v>-6.0048640899999998E-2</v>
      </c>
      <c r="L82" s="17">
        <v>-0.412929991</v>
      </c>
    </row>
    <row r="83" spans="1:12" x14ac:dyDescent="0.2">
      <c r="A83" s="17" t="s">
        <v>77</v>
      </c>
      <c r="B83" s="17">
        <v>5</v>
      </c>
      <c r="C83" s="17">
        <v>0.37156191399999999</v>
      </c>
      <c r="D83" s="17">
        <v>0.52728708400000002</v>
      </c>
      <c r="E83" s="17">
        <v>-0.61084155299999998</v>
      </c>
      <c r="F83" s="17">
        <v>0.68951105000000001</v>
      </c>
      <c r="G83" s="17">
        <v>-0.30336613099999998</v>
      </c>
      <c r="H83" s="17">
        <v>-0.48756058299999999</v>
      </c>
      <c r="I83" s="17">
        <v>-0.63017862000000002</v>
      </c>
      <c r="J83" s="17">
        <v>-0.16161347700000001</v>
      </c>
      <c r="K83" s="17">
        <v>-0.15849264099999999</v>
      </c>
      <c r="L83" s="17">
        <v>-0.50731852099999997</v>
      </c>
    </row>
    <row r="84" spans="1:12" x14ac:dyDescent="0.2">
      <c r="A84" s="17" t="s">
        <v>122</v>
      </c>
      <c r="B84" s="17">
        <v>5</v>
      </c>
      <c r="C84" s="17">
        <v>0.85520655499999998</v>
      </c>
      <c r="D84" s="17">
        <v>0.34985477100000001</v>
      </c>
      <c r="E84" s="17">
        <v>0.64928166099999995</v>
      </c>
      <c r="F84" s="17">
        <v>-0.60142373500000001</v>
      </c>
      <c r="G84" s="17">
        <v>0.62866234399999998</v>
      </c>
      <c r="H84" s="17">
        <v>-0.52471388399999996</v>
      </c>
      <c r="I84" s="17">
        <v>-5.3408677699999997E-2</v>
      </c>
      <c r="J84" s="17">
        <v>-0.83297773100000005</v>
      </c>
      <c r="K84" s="17">
        <v>0.76114877700000005</v>
      </c>
      <c r="L84" s="17">
        <v>0.16239057500000001</v>
      </c>
    </row>
    <row r="85" spans="1:12" x14ac:dyDescent="0.2">
      <c r="A85" s="17" t="s">
        <v>80</v>
      </c>
      <c r="B85" s="17">
        <v>5</v>
      </c>
      <c r="C85" s="17">
        <v>0.90126794899999996</v>
      </c>
      <c r="D85" s="17">
        <v>0.27888184599999999</v>
      </c>
      <c r="E85" s="17">
        <v>-0.48831282199999998</v>
      </c>
      <c r="F85" s="17">
        <v>0.12149974400000001</v>
      </c>
      <c r="G85" s="17">
        <v>0.978173022</v>
      </c>
      <c r="H85" s="17">
        <v>-4.1720971500000002E-2</v>
      </c>
      <c r="I85" s="17">
        <v>1.7141121100000001</v>
      </c>
      <c r="J85" s="17">
        <v>9.6603544299999997E-2</v>
      </c>
      <c r="K85" s="17">
        <v>0.15677738399999999</v>
      </c>
      <c r="L85" s="17">
        <v>-0.101298018</v>
      </c>
    </row>
    <row r="86" spans="1:12" x14ac:dyDescent="0.2">
      <c r="A86" s="18" t="s">
        <v>85</v>
      </c>
      <c r="B86" s="18">
        <v>5</v>
      </c>
      <c r="C86" s="18">
        <v>0.81682206000000002</v>
      </c>
      <c r="D86" s="18">
        <v>0.84666524600000004</v>
      </c>
      <c r="E86" s="18">
        <v>-0.25893506500000002</v>
      </c>
      <c r="F86" s="18">
        <v>0.534598876</v>
      </c>
      <c r="G86" s="18">
        <v>0.22089988599999999</v>
      </c>
      <c r="H86" s="18">
        <v>1.4008979899999999E-2</v>
      </c>
      <c r="I86" s="18">
        <v>-0.68599506600000004</v>
      </c>
      <c r="J86" s="18">
        <v>-0.419830498</v>
      </c>
      <c r="K86" s="18">
        <v>0.89697657399999997</v>
      </c>
      <c r="L86" s="18">
        <v>-3.0881177400000001E-2</v>
      </c>
    </row>
    <row r="87" spans="1:12" x14ac:dyDescent="0.2">
      <c r="A87" s="19" t="s">
        <v>109</v>
      </c>
      <c r="B87" s="22" t="s">
        <v>110</v>
      </c>
      <c r="C87" s="21">
        <f>AVERAGE(C2:C6)</f>
        <v>0.18424557659999991</v>
      </c>
      <c r="D87" s="21">
        <f t="shared" ref="D87:L87" si="0">AVERAGE(D2:D6)</f>
        <v>2.0874389940000009E-3</v>
      </c>
      <c r="E87" s="21">
        <f t="shared" si="0"/>
        <v>8.7891483155600011E-2</v>
      </c>
      <c r="F87" s="21">
        <f t="shared" si="0"/>
        <v>0.80827705000000005</v>
      </c>
      <c r="G87" s="21">
        <f t="shared" si="0"/>
        <v>0.27526821459999995</v>
      </c>
      <c r="H87" s="21">
        <f t="shared" si="0"/>
        <v>3.0531489960000004</v>
      </c>
      <c r="I87" s="21">
        <f t="shared" si="0"/>
        <v>-0.58180436759999998</v>
      </c>
      <c r="J87" s="21">
        <f t="shared" si="0"/>
        <v>-9.9641391599999893E-2</v>
      </c>
      <c r="K87" s="21">
        <f t="shared" si="0"/>
        <v>0.38257551979999993</v>
      </c>
      <c r="L87" s="21">
        <f t="shared" si="0"/>
        <v>-0.27838887950000002</v>
      </c>
    </row>
    <row r="88" spans="1:12" x14ac:dyDescent="0.2">
      <c r="B88" s="20" t="s">
        <v>111</v>
      </c>
      <c r="C88" s="21">
        <f>AVERAGE(C7:C15)</f>
        <v>-1.8803284765555557</v>
      </c>
      <c r="D88" s="21">
        <f t="shared" ref="D88:L88" si="1">AVERAGE(D7:D15)</f>
        <v>-1.4520689349999998</v>
      </c>
      <c r="E88" s="21">
        <f t="shared" si="1"/>
        <v>-0.75656268766666668</v>
      </c>
      <c r="F88" s="21">
        <f t="shared" si="1"/>
        <v>-1.5165530613333333</v>
      </c>
      <c r="G88" s="21">
        <f t="shared" si="1"/>
        <v>-1.2332371310000001</v>
      </c>
      <c r="H88" s="21">
        <f t="shared" si="1"/>
        <v>-9.9514994622222214E-2</v>
      </c>
      <c r="I88" s="21">
        <f t="shared" si="1"/>
        <v>-0.43998924844444454</v>
      </c>
      <c r="J88" s="21">
        <f t="shared" si="1"/>
        <v>-0.23620950433333329</v>
      </c>
      <c r="K88" s="21">
        <f t="shared" si="1"/>
        <v>-0.9632134956666667</v>
      </c>
      <c r="L88" s="21">
        <f t="shared" si="1"/>
        <v>-0.61535759733333328</v>
      </c>
    </row>
    <row r="89" spans="1:12" x14ac:dyDescent="0.2">
      <c r="B89" s="20" t="s">
        <v>112</v>
      </c>
      <c r="C89" s="21">
        <f>AVERAGE(C16:C39)</f>
        <v>-0.24962716733749998</v>
      </c>
      <c r="D89" s="21">
        <f t="shared" ref="D89:L89" si="2">AVERAGE(D16:D39)</f>
        <v>0.11032114985291669</v>
      </c>
      <c r="E89" s="21">
        <f t="shared" si="2"/>
        <v>-0.4167519995041668</v>
      </c>
      <c r="F89" s="21">
        <f t="shared" si="2"/>
        <v>-0.27546270173750004</v>
      </c>
      <c r="G89" s="21">
        <f t="shared" si="2"/>
        <v>-0.45870421005416673</v>
      </c>
      <c r="H89" s="21">
        <f t="shared" si="2"/>
        <v>-0.51062659008333344</v>
      </c>
      <c r="I89" s="21">
        <f t="shared" si="2"/>
        <v>0.6070859331041667</v>
      </c>
      <c r="J89" s="21">
        <f t="shared" si="2"/>
        <v>0.27090003372499999</v>
      </c>
      <c r="K89" s="21">
        <f t="shared" si="2"/>
        <v>-0.51685787716666665</v>
      </c>
      <c r="L89" s="21">
        <f t="shared" si="2"/>
        <v>-0.23176893575000002</v>
      </c>
    </row>
    <row r="90" spans="1:12" x14ac:dyDescent="0.2">
      <c r="B90" s="20" t="s">
        <v>113</v>
      </c>
      <c r="C90" s="21">
        <f>AVERAGE(C40:C51)</f>
        <v>1.0496879975749998</v>
      </c>
      <c r="D90" s="21">
        <f t="shared" ref="D90:L90" si="3">AVERAGE(D40:D51)</f>
        <v>-1.0903041650416667</v>
      </c>
      <c r="E90" s="21">
        <f t="shared" si="3"/>
        <v>2.0653741844166666</v>
      </c>
      <c r="F90" s="21">
        <f t="shared" si="3"/>
        <v>-0.55408945886666661</v>
      </c>
      <c r="G90" s="21">
        <f t="shared" si="3"/>
        <v>1.3843173750000002</v>
      </c>
      <c r="H90" s="21">
        <f t="shared" si="3"/>
        <v>-0.10673924783333329</v>
      </c>
      <c r="I90" s="21">
        <f t="shared" si="3"/>
        <v>1.9462792499999996E-2</v>
      </c>
      <c r="J90" s="21">
        <f t="shared" si="3"/>
        <v>0.36342779924999996</v>
      </c>
      <c r="K90" s="21">
        <f t="shared" si="3"/>
        <v>0.89562660281083328</v>
      </c>
      <c r="L90" s="21">
        <f t="shared" si="3"/>
        <v>1.7282912997750002</v>
      </c>
    </row>
    <row r="91" spans="1:12" x14ac:dyDescent="0.2">
      <c r="B91" s="20" t="s">
        <v>114</v>
      </c>
      <c r="C91" s="21">
        <f>AVERAGE(C52:C86)</f>
        <v>0.26847212706200002</v>
      </c>
      <c r="D91" s="21">
        <f t="shared" ref="D91:L91" si="4">AVERAGE(D52:D86)</f>
        <v>0.6712607318285716</v>
      </c>
      <c r="E91" s="21">
        <f t="shared" si="4"/>
        <v>-0.24036672698942851</v>
      </c>
      <c r="F91" s="21">
        <f t="shared" si="4"/>
        <v>0.65336487632571427</v>
      </c>
      <c r="G91" s="21">
        <f t="shared" si="4"/>
        <v>0.11771101903999995</v>
      </c>
      <c r="H91" s="21">
        <f t="shared" si="4"/>
        <v>-2.3834310879999987E-2</v>
      </c>
      <c r="I91" s="21">
        <f t="shared" si="4"/>
        <v>-0.22670545322857152</v>
      </c>
      <c r="J91" s="21">
        <f t="shared" si="4"/>
        <v>-0.23538976837857142</v>
      </c>
      <c r="K91" s="21">
        <f t="shared" si="4"/>
        <v>0.24037467620200001</v>
      </c>
      <c r="L91" s="21">
        <f t="shared" si="4"/>
        <v>-0.23562509614285712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3D47-A8BD-E24F-93B1-4ED82FF0F839}">
  <dimension ref="A3:K9"/>
  <sheetViews>
    <sheetView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5" width="19" bestFit="1" customWidth="1"/>
    <col min="6" max="9" width="17.5" bestFit="1" customWidth="1"/>
    <col min="10" max="10" width="18.5" bestFit="1" customWidth="1"/>
    <col min="11" max="11" width="17.5" bestFit="1" customWidth="1"/>
  </cols>
  <sheetData>
    <row r="3" spans="1:11" x14ac:dyDescent="0.2">
      <c r="A3" s="25" t="s">
        <v>129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</row>
    <row r="4" spans="1:11" x14ac:dyDescent="0.2">
      <c r="A4" s="26">
        <v>1</v>
      </c>
      <c r="B4" s="24">
        <v>0.18424557660000002</v>
      </c>
      <c r="C4" s="24">
        <v>2.0874389940000065E-3</v>
      </c>
      <c r="D4" s="24">
        <v>8.7891483155599998E-2</v>
      </c>
      <c r="E4" s="24">
        <v>0.80827705000000005</v>
      </c>
      <c r="F4" s="24">
        <v>1.3763410729999994</v>
      </c>
      <c r="G4" s="24">
        <v>15.265744980000001</v>
      </c>
      <c r="H4" s="24">
        <v>-2.9090218380000001</v>
      </c>
      <c r="I4" s="24">
        <v>-0.49820695799999992</v>
      </c>
      <c r="J4" s="24">
        <v>-1.3919443974999999</v>
      </c>
      <c r="K4" s="24">
        <v>1.9128775990000002</v>
      </c>
    </row>
    <row r="5" spans="1:11" x14ac:dyDescent="0.2">
      <c r="A5" s="26">
        <v>2</v>
      </c>
      <c r="B5" s="24">
        <v>-1.8803284765555557</v>
      </c>
      <c r="C5" s="24">
        <v>-1.452068935</v>
      </c>
      <c r="D5" s="24">
        <v>-0.75656268766666657</v>
      </c>
      <c r="E5" s="24">
        <v>-1.5165530613333333</v>
      </c>
      <c r="F5" s="24">
        <v>-11.099134179</v>
      </c>
      <c r="G5" s="24">
        <v>-0.89563495159999995</v>
      </c>
      <c r="H5" s="24">
        <v>-3.9599032360000002</v>
      </c>
      <c r="I5" s="24">
        <v>-2.1258855389999995</v>
      </c>
      <c r="J5" s="24">
        <v>-5.5382183759999997</v>
      </c>
      <c r="K5" s="24">
        <v>-8.6689214610000001</v>
      </c>
    </row>
    <row r="6" spans="1:11" x14ac:dyDescent="0.2">
      <c r="A6" s="26">
        <v>3</v>
      </c>
      <c r="B6" s="24">
        <v>-0.24962716733749998</v>
      </c>
      <c r="C6" s="24">
        <v>0.11032114985291669</v>
      </c>
      <c r="D6" s="24">
        <v>-0.4167519995041668</v>
      </c>
      <c r="E6" s="24">
        <v>-0.27546270173750004</v>
      </c>
      <c r="F6" s="24">
        <v>-11.008901041300001</v>
      </c>
      <c r="G6" s="24">
        <v>-12.255038162000002</v>
      </c>
      <c r="H6" s="24">
        <v>14.570062394500001</v>
      </c>
      <c r="I6" s="24">
        <v>6.5016008093999993</v>
      </c>
      <c r="J6" s="24">
        <v>-5.5624544580000004</v>
      </c>
      <c r="K6" s="24">
        <v>-12.404589052</v>
      </c>
    </row>
    <row r="7" spans="1:11" x14ac:dyDescent="0.2">
      <c r="A7" s="26">
        <v>4</v>
      </c>
      <c r="B7" s="24">
        <v>1.049687997575</v>
      </c>
      <c r="C7" s="24">
        <v>-1.0903041650416665</v>
      </c>
      <c r="D7" s="24">
        <v>2.0653741844166666</v>
      </c>
      <c r="E7" s="24">
        <v>-0.55408945886666672</v>
      </c>
      <c r="F7" s="24">
        <v>16.611808500000002</v>
      </c>
      <c r="G7" s="24">
        <v>-1.2808709739999999</v>
      </c>
      <c r="H7" s="24">
        <v>0.23355350999999996</v>
      </c>
      <c r="I7" s="24">
        <v>4.3611335909999998</v>
      </c>
      <c r="J7" s="24">
        <v>20.739495597299999</v>
      </c>
      <c r="K7" s="24">
        <v>10.747519233729999</v>
      </c>
    </row>
    <row r="8" spans="1:11" x14ac:dyDescent="0.2">
      <c r="A8" s="26">
        <v>5</v>
      </c>
      <c r="B8" s="24">
        <v>0.26847212706199991</v>
      </c>
      <c r="C8" s="24">
        <v>0.67126073182857149</v>
      </c>
      <c r="D8" s="24">
        <v>-0.24036672698942851</v>
      </c>
      <c r="E8" s="24">
        <v>0.65336487632571438</v>
      </c>
      <c r="F8" s="24">
        <v>4.1198856664000001</v>
      </c>
      <c r="G8" s="24">
        <v>-0.83420088079999988</v>
      </c>
      <c r="H8" s="24">
        <v>-7.9346908630000001</v>
      </c>
      <c r="I8" s="24">
        <v>-8.2386418932500014</v>
      </c>
      <c r="J8" s="24">
        <v>-8.2468783649999988</v>
      </c>
      <c r="K8" s="24">
        <v>8.4131136670699984</v>
      </c>
    </row>
    <row r="9" spans="1:11" x14ac:dyDescent="0.2">
      <c r="A9" s="26" t="s">
        <v>130</v>
      </c>
      <c r="B9" s="24">
        <v>-4.7411830966547677E-11</v>
      </c>
      <c r="C9" s="24">
        <v>1.1694119659550245E-10</v>
      </c>
      <c r="D9" s="24">
        <v>8.2917692973187977E-11</v>
      </c>
      <c r="E9" s="24">
        <v>2.505883866423547E-10</v>
      </c>
      <c r="F9" s="24">
        <v>1.9100006659611424E-8</v>
      </c>
      <c r="G9" s="24">
        <v>1.1599995464184332E-8</v>
      </c>
      <c r="H9" s="24">
        <v>-3.2499998692259169E-8</v>
      </c>
      <c r="I9" s="24">
        <v>1.0149997453634541E-8</v>
      </c>
      <c r="J9" s="24">
        <v>8.0000495117360515E-10</v>
      </c>
      <c r="K9" s="24">
        <v>-1.3199996637403011E-8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B0D9-F533-A245-8CE9-B6C264E37C3F}">
  <dimension ref="A1:N87"/>
  <sheetViews>
    <sheetView zoomScale="111" workbookViewId="0">
      <selection activeCell="N2" sqref="N2"/>
    </sheetView>
  </sheetViews>
  <sheetFormatPr baseColWidth="10" defaultRowHeight="16" x14ac:dyDescent="0.2"/>
  <cols>
    <col min="1" max="2" width="30.1640625" customWidth="1"/>
    <col min="3" max="3" width="15.1640625" customWidth="1"/>
  </cols>
  <sheetData>
    <row r="1" spans="1:14" x14ac:dyDescent="0.2">
      <c r="A1" t="s">
        <v>0</v>
      </c>
      <c r="B1" t="s">
        <v>142</v>
      </c>
      <c r="C1" t="s">
        <v>141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128</v>
      </c>
    </row>
    <row r="2" spans="1:14" x14ac:dyDescent="0.2">
      <c r="A2" s="17" t="s">
        <v>1</v>
      </c>
      <c r="B2" s="17">
        <v>4</v>
      </c>
      <c r="C2" s="17">
        <v>3</v>
      </c>
      <c r="D2" s="17">
        <v>-1.0793720099999999</v>
      </c>
      <c r="E2" s="17">
        <v>0.59826000899999998</v>
      </c>
      <c r="F2" s="17">
        <v>-0.59388476899999998</v>
      </c>
      <c r="G2" s="17">
        <v>-0.446511561</v>
      </c>
      <c r="H2" s="17">
        <v>-0.49753872999999998</v>
      </c>
      <c r="I2" s="17">
        <v>-0.46898393199999999</v>
      </c>
      <c r="J2" s="17">
        <v>0.18846258799999999</v>
      </c>
      <c r="K2" s="17">
        <v>-1.2461249700000001</v>
      </c>
      <c r="L2" s="17">
        <v>-0.207091578</v>
      </c>
      <c r="M2" s="17">
        <v>-0.65264689300000001</v>
      </c>
      <c r="N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2.1446915538129683</v>
      </c>
    </row>
    <row r="3" spans="1:14" x14ac:dyDescent="0.2">
      <c r="A3" s="17" t="s">
        <v>2</v>
      </c>
      <c r="B3" s="17">
        <v>4</v>
      </c>
      <c r="C3" s="17">
        <v>3</v>
      </c>
      <c r="D3" s="17">
        <v>-0.25026690899999998</v>
      </c>
      <c r="E3" s="17">
        <v>0.59826000899999998</v>
      </c>
      <c r="F3" s="17">
        <v>7.0693472899999998E-2</v>
      </c>
      <c r="G3" s="17">
        <v>-0.21414330000000001</v>
      </c>
      <c r="H3" s="17">
        <v>0.16264810599999999</v>
      </c>
      <c r="I3" s="17">
        <v>-0.13088889400000001</v>
      </c>
      <c r="J3" s="17">
        <v>2.2722765699999998</v>
      </c>
      <c r="K3" s="17">
        <v>-0.78133432700000005</v>
      </c>
      <c r="L3" s="17">
        <v>-0.45008626099999999</v>
      </c>
      <c r="M3" s="17">
        <v>-0.269099849</v>
      </c>
      <c r="N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2.5619731276867328</v>
      </c>
    </row>
    <row r="4" spans="1:14" x14ac:dyDescent="0.2">
      <c r="A4" s="17" t="s">
        <v>3</v>
      </c>
      <c r="B4" s="17">
        <v>4</v>
      </c>
      <c r="C4" s="17">
        <v>3</v>
      </c>
      <c r="D4" s="17">
        <v>0.58651508799999996</v>
      </c>
      <c r="E4" s="17">
        <v>0.24339538399999999</v>
      </c>
      <c r="F4" s="17">
        <v>0.24019036799999999</v>
      </c>
      <c r="G4" s="17">
        <v>0.50878018000000003</v>
      </c>
      <c r="H4" s="17">
        <v>-0.63345954900000001</v>
      </c>
      <c r="I4" s="17">
        <v>-0.61759713599999999</v>
      </c>
      <c r="J4" s="17">
        <v>-0.96507729600000003</v>
      </c>
      <c r="K4" s="17">
        <v>0.61303758600000002</v>
      </c>
      <c r="L4" s="17">
        <v>-0.43264048900000002</v>
      </c>
      <c r="M4" s="17">
        <v>0.10246135000000001</v>
      </c>
      <c r="N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1.7341720092497803</v>
      </c>
    </row>
    <row r="5" spans="1:14" x14ac:dyDescent="0.2">
      <c r="A5" s="17" t="s">
        <v>4</v>
      </c>
      <c r="B5" s="17">
        <v>2</v>
      </c>
      <c r="C5" s="17">
        <v>3</v>
      </c>
      <c r="D5" s="17">
        <v>-0.32703589999999999</v>
      </c>
      <c r="E5" s="17">
        <v>-0.359874478</v>
      </c>
      <c r="F5" s="17">
        <v>-0.52052361800000002</v>
      </c>
      <c r="G5" s="17">
        <v>-0.49814895199999998</v>
      </c>
      <c r="H5" s="17">
        <v>-0.206279832</v>
      </c>
      <c r="I5" s="17">
        <v>-1.58358296</v>
      </c>
      <c r="J5" s="17">
        <v>9.5435178199999998E-2</v>
      </c>
      <c r="K5" s="17">
        <v>0.92289801199999999</v>
      </c>
      <c r="L5" s="17">
        <v>-0.90492246300000001</v>
      </c>
      <c r="M5" s="17">
        <v>-0.21066885399999999</v>
      </c>
      <c r="N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2.2427573073652494</v>
      </c>
    </row>
    <row r="6" spans="1:14" x14ac:dyDescent="0.2">
      <c r="A6" s="17" t="s">
        <v>5</v>
      </c>
      <c r="B6" s="17">
        <v>4</v>
      </c>
      <c r="C6" s="17">
        <v>5</v>
      </c>
      <c r="D6" s="17">
        <v>-0.26562070700000001</v>
      </c>
      <c r="E6" s="17">
        <v>0.34985477100000001</v>
      </c>
      <c r="F6" s="17">
        <v>3.15013067E-3</v>
      </c>
      <c r="G6" s="17">
        <v>1.4640719200000001</v>
      </c>
      <c r="H6" s="17">
        <v>0.78400042299999995</v>
      </c>
      <c r="I6" s="17">
        <v>0.97999480400000005</v>
      </c>
      <c r="J6" s="17">
        <v>-1.09531567</v>
      </c>
      <c r="K6" s="17">
        <v>-0.98790794400000004</v>
      </c>
      <c r="L6" s="17">
        <v>-6.6279273799999996E-2</v>
      </c>
      <c r="M6" s="17">
        <v>3.6539201399999999E-2</v>
      </c>
      <c r="N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2.4683845499074408</v>
      </c>
    </row>
    <row r="7" spans="1:14" x14ac:dyDescent="0.2">
      <c r="A7" s="17" t="s">
        <v>6</v>
      </c>
      <c r="B7" s="17">
        <v>4</v>
      </c>
      <c r="C7" s="17">
        <v>5</v>
      </c>
      <c r="D7" s="17">
        <v>-4.2990634700000002E-2</v>
      </c>
      <c r="E7" s="17">
        <v>0.84666524600000004</v>
      </c>
      <c r="F7" s="17">
        <v>-0.27929739599999998</v>
      </c>
      <c r="G7" s="17">
        <v>1.0509727900000001</v>
      </c>
      <c r="H7" s="17">
        <v>-0.14802805199999999</v>
      </c>
      <c r="I7" s="17">
        <v>-0.14017721899999999</v>
      </c>
      <c r="J7" s="17">
        <v>-0.92786633200000002</v>
      </c>
      <c r="K7" s="17">
        <v>-6.6832640700000001E-3</v>
      </c>
      <c r="L7" s="17">
        <v>-0.85632352700000003</v>
      </c>
      <c r="M7" s="17">
        <v>-0.60620174299999996</v>
      </c>
      <c r="N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1.9759944741172497</v>
      </c>
    </row>
    <row r="8" spans="1:14" x14ac:dyDescent="0.2">
      <c r="A8" s="17" t="s">
        <v>7</v>
      </c>
      <c r="B8" s="17">
        <v>4</v>
      </c>
      <c r="C8" s="17">
        <v>5</v>
      </c>
      <c r="D8" s="17">
        <v>0.55580749200000001</v>
      </c>
      <c r="E8" s="17">
        <v>1.1660434099999999</v>
      </c>
      <c r="F8" s="17">
        <v>-0.49306639800000002</v>
      </c>
      <c r="G8" s="17">
        <v>0.92187931099999998</v>
      </c>
      <c r="H8" s="17">
        <v>0.57041056400000001</v>
      </c>
      <c r="I8" s="17">
        <v>0.236928786</v>
      </c>
      <c r="J8" s="17">
        <v>-0.872049886</v>
      </c>
      <c r="K8" s="17">
        <v>-6.6832640700000001E-3</v>
      </c>
      <c r="L8" s="17">
        <v>-5.21907133E-3</v>
      </c>
      <c r="M8" s="17">
        <v>-0.51630790500000001</v>
      </c>
      <c r="N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2.0421007222456837</v>
      </c>
    </row>
    <row r="9" spans="1:14" x14ac:dyDescent="0.2">
      <c r="A9" s="17" t="s">
        <v>8</v>
      </c>
      <c r="B9" s="17">
        <v>3</v>
      </c>
      <c r="C9" s="17">
        <v>3</v>
      </c>
      <c r="D9" s="17">
        <v>0.48671540000000002</v>
      </c>
      <c r="E9" s="17">
        <v>0.27888184599999999</v>
      </c>
      <c r="F9" s="17">
        <v>-0.57820506500000002</v>
      </c>
      <c r="G9" s="17">
        <v>-0.36905547399999999</v>
      </c>
      <c r="H9" s="17">
        <v>-0.28394887099999999</v>
      </c>
      <c r="I9" s="17">
        <v>-0.48756058299999999</v>
      </c>
      <c r="J9" s="17">
        <v>-1.00228826</v>
      </c>
      <c r="K9" s="17">
        <v>0.56139418200000002</v>
      </c>
      <c r="L9" s="17">
        <v>-0.81644747600000001</v>
      </c>
      <c r="M9" s="17">
        <v>-0.120775016</v>
      </c>
      <c r="N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1.7619451060655931</v>
      </c>
    </row>
    <row r="10" spans="1:14" x14ac:dyDescent="0.2">
      <c r="A10" s="17" t="s">
        <v>9</v>
      </c>
      <c r="B10" s="17">
        <v>4</v>
      </c>
      <c r="C10" s="17">
        <v>5</v>
      </c>
      <c r="D10" s="17">
        <v>0.12590114499999999</v>
      </c>
      <c r="E10" s="17">
        <v>0.63374647100000003</v>
      </c>
      <c r="F10" s="17">
        <v>-0.28192250499999999</v>
      </c>
      <c r="G10" s="17">
        <v>1.2058849599999999</v>
      </c>
      <c r="H10" s="17">
        <v>-0.36161791100000001</v>
      </c>
      <c r="I10" s="17">
        <v>-0.46898393199999999</v>
      </c>
      <c r="J10" s="17">
        <v>-0.90926085000000001</v>
      </c>
      <c r="K10" s="17">
        <v>-0.419830498</v>
      </c>
      <c r="L10" s="17">
        <v>1.1474480199999999</v>
      </c>
      <c r="M10" s="17">
        <v>-0.122273247</v>
      </c>
      <c r="N1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2.1532390974331861</v>
      </c>
    </row>
    <row r="11" spans="1:14" x14ac:dyDescent="0.2">
      <c r="A11" s="17" t="s">
        <v>10</v>
      </c>
      <c r="B11" s="17">
        <v>4</v>
      </c>
      <c r="C11" s="17">
        <v>5</v>
      </c>
      <c r="D11" s="17">
        <v>-0.22723621199999999</v>
      </c>
      <c r="E11" s="17">
        <v>0.63374647100000003</v>
      </c>
      <c r="F11" s="17">
        <v>-2.0263002700000001E-2</v>
      </c>
      <c r="G11" s="17">
        <v>1.12842888</v>
      </c>
      <c r="H11" s="17">
        <v>0.14323084599999999</v>
      </c>
      <c r="I11" s="17">
        <v>0.645615096</v>
      </c>
      <c r="J11" s="17">
        <v>-5.3408677699999997E-2</v>
      </c>
      <c r="K11" s="17">
        <v>-0.36818709399999999</v>
      </c>
      <c r="L11" s="17">
        <v>-8.3725045999999997E-2</v>
      </c>
      <c r="M11" s="17">
        <v>-0.31105030700000003</v>
      </c>
      <c r="N1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1.5513038188514947</v>
      </c>
    </row>
    <row r="12" spans="1:14" x14ac:dyDescent="0.2">
      <c r="A12" s="17" t="s">
        <v>11</v>
      </c>
      <c r="B12" s="17">
        <v>4</v>
      </c>
      <c r="C12" s="17">
        <v>4</v>
      </c>
      <c r="D12" s="17">
        <v>2.1065410999999998</v>
      </c>
      <c r="E12" s="17">
        <v>-0.99863080299999996</v>
      </c>
      <c r="F12" s="17">
        <v>2.9617897399999999</v>
      </c>
      <c r="G12" s="17">
        <v>-1.8149024300000001</v>
      </c>
      <c r="H12" s="17">
        <v>2.2014604000000002</v>
      </c>
      <c r="I12" s="17">
        <v>0.57130849399999994</v>
      </c>
      <c r="J12" s="17">
        <v>-0.49994024599999998</v>
      </c>
      <c r="K12" s="17">
        <v>1.69754907</v>
      </c>
      <c r="L12" s="17">
        <v>4.3462549499999996</v>
      </c>
      <c r="M12" s="17">
        <v>-0.30505738500000001</v>
      </c>
      <c r="N1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6.6924042512843478</v>
      </c>
    </row>
    <row r="13" spans="1:14" x14ac:dyDescent="0.2">
      <c r="A13" s="17" t="s">
        <v>12</v>
      </c>
      <c r="B13" s="17">
        <v>4</v>
      </c>
      <c r="C13" s="17">
        <v>4</v>
      </c>
      <c r="D13" s="17">
        <v>2.1679562899999998</v>
      </c>
      <c r="E13" s="17">
        <v>-0.46633386599999999</v>
      </c>
      <c r="F13" s="17">
        <v>1.05439982</v>
      </c>
      <c r="G13" s="17">
        <v>-5.9231125400000001E-2</v>
      </c>
      <c r="H13" s="17">
        <v>1.9296187600000001</v>
      </c>
      <c r="I13" s="17">
        <v>0.366965339</v>
      </c>
      <c r="J13" s="17">
        <v>0.46754481799999997</v>
      </c>
      <c r="K13" s="17">
        <v>-0.83297773100000005</v>
      </c>
      <c r="L13" s="17">
        <v>3.7443758100000002</v>
      </c>
      <c r="M13" s="17">
        <v>-0.400944146</v>
      </c>
      <c r="N1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4.9984415219513227</v>
      </c>
    </row>
    <row r="14" spans="1:14" x14ac:dyDescent="0.2">
      <c r="A14" s="17" t="s">
        <v>13</v>
      </c>
      <c r="B14" s="17">
        <v>4</v>
      </c>
      <c r="C14" s="17">
        <v>1</v>
      </c>
      <c r="D14" s="17">
        <v>1.70734235</v>
      </c>
      <c r="E14" s="17">
        <v>0.24339538399999999</v>
      </c>
      <c r="F14" s="17">
        <v>-0.14917713399999999</v>
      </c>
      <c r="G14" s="17">
        <v>0.61205496299999995</v>
      </c>
      <c r="H14" s="17">
        <v>0.18206536600000001</v>
      </c>
      <c r="I14" s="17">
        <v>2.9676963999999999</v>
      </c>
      <c r="J14" s="17">
        <v>-0.33249090799999997</v>
      </c>
      <c r="K14" s="17">
        <v>-1.3494117699999999</v>
      </c>
      <c r="L14" s="17">
        <v>0.30257419400000002</v>
      </c>
      <c r="M14" s="17">
        <v>-0.58073182300000004</v>
      </c>
      <c r="N1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3.8172970737562451</v>
      </c>
    </row>
    <row r="15" spans="1:14" x14ac:dyDescent="0.2">
      <c r="A15" s="17" t="s">
        <v>14</v>
      </c>
      <c r="B15" s="17">
        <v>4</v>
      </c>
      <c r="C15" s="17">
        <v>3</v>
      </c>
      <c r="D15" s="17">
        <v>-0.173497919</v>
      </c>
      <c r="E15" s="17">
        <v>0.66923293399999995</v>
      </c>
      <c r="F15" s="17">
        <v>-0.40480598000000001</v>
      </c>
      <c r="G15" s="17">
        <v>-0.67887982199999997</v>
      </c>
      <c r="H15" s="17">
        <v>-0.63345954900000001</v>
      </c>
      <c r="I15" s="17">
        <v>-1.3420865</v>
      </c>
      <c r="J15" s="17">
        <v>2.4211204300000002</v>
      </c>
      <c r="K15" s="17">
        <v>-0.36818709399999999</v>
      </c>
      <c r="L15" s="17">
        <v>-0.64074362799999995</v>
      </c>
      <c r="M15" s="17">
        <v>-0.37996891700000002</v>
      </c>
      <c r="N1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3.139665868496972</v>
      </c>
    </row>
    <row r="16" spans="1:14" x14ac:dyDescent="0.2">
      <c r="A16" s="17" t="s">
        <v>15</v>
      </c>
      <c r="B16" s="17">
        <v>4</v>
      </c>
      <c r="C16" s="17">
        <v>3</v>
      </c>
      <c r="D16" s="17">
        <v>-0.21188241399999999</v>
      </c>
      <c r="E16" s="17">
        <v>3.0476609000000002E-2</v>
      </c>
      <c r="F16" s="17">
        <v>-0.46525443399999999</v>
      </c>
      <c r="G16" s="17">
        <v>-1.27270982</v>
      </c>
      <c r="H16" s="17">
        <v>0.49274152500000001</v>
      </c>
      <c r="I16" s="17">
        <v>-1.1005900500000001</v>
      </c>
      <c r="J16" s="17">
        <v>0.48615029999999998</v>
      </c>
      <c r="K16" s="17">
        <v>-0.88462113600000003</v>
      </c>
      <c r="L16" s="17">
        <v>-1.1479171500000001</v>
      </c>
      <c r="M16" s="17">
        <v>-0.25711400400000001</v>
      </c>
      <c r="N1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2.3955971463752341</v>
      </c>
    </row>
    <row r="17" spans="1:14" x14ac:dyDescent="0.2">
      <c r="A17" s="17" t="s">
        <v>16</v>
      </c>
      <c r="B17" s="17">
        <v>4</v>
      </c>
      <c r="C17" s="17">
        <v>5</v>
      </c>
      <c r="D17" s="17">
        <v>0.82449895900000003</v>
      </c>
      <c r="E17" s="17">
        <v>1.2370163300000001</v>
      </c>
      <c r="F17" s="17">
        <v>-0.46213268200000002</v>
      </c>
      <c r="G17" s="17">
        <v>0.224774527</v>
      </c>
      <c r="H17" s="17">
        <v>0.25973440599999997</v>
      </c>
      <c r="I17" s="17">
        <v>1.4008979899999999E-2</v>
      </c>
      <c r="J17" s="17">
        <v>-0.68599506600000004</v>
      </c>
      <c r="K17" s="17">
        <v>0.30317716099999997</v>
      </c>
      <c r="L17" s="17">
        <v>0.71628822000000003</v>
      </c>
      <c r="M17" s="17">
        <v>-0.61818758900000004</v>
      </c>
      <c r="N1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1.99987166616249</v>
      </c>
    </row>
    <row r="18" spans="1:14" x14ac:dyDescent="0.2">
      <c r="A18" s="17" t="s">
        <v>17</v>
      </c>
      <c r="B18" s="17">
        <v>2</v>
      </c>
      <c r="C18" s="17">
        <v>3</v>
      </c>
      <c r="D18" s="17">
        <v>0.548130593</v>
      </c>
      <c r="E18" s="17">
        <v>0.31436830900000001</v>
      </c>
      <c r="F18" s="17">
        <v>-0.42580685099999999</v>
      </c>
      <c r="G18" s="17">
        <v>-0.31741808199999999</v>
      </c>
      <c r="H18" s="17">
        <v>-0.32278339099999998</v>
      </c>
      <c r="I18" s="17">
        <v>-0.39467732999999999</v>
      </c>
      <c r="J18" s="17">
        <v>-0.51854572799999998</v>
      </c>
      <c r="K18" s="17">
        <v>9.6603544299999997E-2</v>
      </c>
      <c r="L18" s="17">
        <v>0.177961536</v>
      </c>
      <c r="M18" s="17">
        <v>0.61635445899999997</v>
      </c>
      <c r="N1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1.2771392447398073</v>
      </c>
    </row>
    <row r="19" spans="1:14" x14ac:dyDescent="0.2">
      <c r="A19" s="17" t="s">
        <v>124</v>
      </c>
      <c r="B19" s="17">
        <v>4</v>
      </c>
      <c r="C19" s="17">
        <v>2</v>
      </c>
      <c r="D19" s="17">
        <v>-1.44786316</v>
      </c>
      <c r="E19" s="17">
        <v>-1.4244683499999999</v>
      </c>
      <c r="F19" s="17">
        <v>-0.76863188199999999</v>
      </c>
      <c r="G19" s="17">
        <v>-1.4534406900000001</v>
      </c>
      <c r="H19" s="17">
        <v>-0.24511435100000001</v>
      </c>
      <c r="I19" s="17">
        <v>-0.26464077699999999</v>
      </c>
      <c r="J19" s="17">
        <v>0.225673552</v>
      </c>
      <c r="K19" s="17">
        <v>0.56139418200000002</v>
      </c>
      <c r="L19" s="17">
        <v>-1.1092872199999999</v>
      </c>
      <c r="M19" s="17">
        <v>-0.76801065300000004</v>
      </c>
      <c r="N1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3.02411456226511</v>
      </c>
    </row>
    <row r="20" spans="1:14" x14ac:dyDescent="0.2">
      <c r="A20" s="17" t="s">
        <v>19</v>
      </c>
      <c r="B20" s="17">
        <v>1</v>
      </c>
      <c r="C20" s="17">
        <v>1</v>
      </c>
      <c r="D20" s="17">
        <v>0.51742299599999997</v>
      </c>
      <c r="E20" s="17">
        <v>-0.18244216599999999</v>
      </c>
      <c r="F20" s="17">
        <v>-0.24141068900000001</v>
      </c>
      <c r="G20" s="17">
        <v>0.63787365900000004</v>
      </c>
      <c r="H20" s="17">
        <v>0.76458316299999995</v>
      </c>
      <c r="I20" s="17">
        <v>2.2617836900000001</v>
      </c>
      <c r="J20" s="17">
        <v>-0.68599506600000004</v>
      </c>
      <c r="K20" s="17">
        <v>-0.57476070999999995</v>
      </c>
      <c r="L20" s="17">
        <v>2.40977424</v>
      </c>
      <c r="M20" s="17">
        <v>-0.58372828399999999</v>
      </c>
      <c r="N2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3.6626651772576011</v>
      </c>
    </row>
    <row r="21" spans="1:14" x14ac:dyDescent="0.2">
      <c r="A21" s="17" t="s">
        <v>20</v>
      </c>
      <c r="B21" s="17">
        <v>1</v>
      </c>
      <c r="C21" s="17">
        <v>5</v>
      </c>
      <c r="D21" s="17">
        <v>0.37923881300000001</v>
      </c>
      <c r="E21" s="17">
        <v>0.81117878399999999</v>
      </c>
      <c r="F21" s="17">
        <v>-6.4818904900000002E-2</v>
      </c>
      <c r="G21" s="17">
        <v>1.18006627</v>
      </c>
      <c r="H21" s="17">
        <v>0.76458316299999995</v>
      </c>
      <c r="I21" s="17">
        <v>-0.33894737899999999</v>
      </c>
      <c r="J21" s="17">
        <v>0.13264614199999999</v>
      </c>
      <c r="K21" s="17">
        <v>0.35482056499999998</v>
      </c>
      <c r="L21" s="17">
        <v>0.25148300499999998</v>
      </c>
      <c r="M21" s="17">
        <v>-0.400944146</v>
      </c>
      <c r="N2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1.8070850199319046</v>
      </c>
    </row>
    <row r="22" spans="1:14" x14ac:dyDescent="0.2">
      <c r="A22" s="17" t="s">
        <v>21</v>
      </c>
      <c r="B22" s="17">
        <v>3</v>
      </c>
      <c r="C22" s="17">
        <v>4</v>
      </c>
      <c r="D22" s="17">
        <v>0.57883818899999995</v>
      </c>
      <c r="E22" s="17">
        <v>-0.46633386599999999</v>
      </c>
      <c r="F22" s="17">
        <v>1.44497345</v>
      </c>
      <c r="G22" s="17">
        <v>-0.136687213</v>
      </c>
      <c r="H22" s="17">
        <v>1.4636045200000001</v>
      </c>
      <c r="I22" s="17">
        <v>-1.0634367499999999</v>
      </c>
      <c r="J22" s="17">
        <v>0.76523253000000002</v>
      </c>
      <c r="K22" s="17">
        <v>0.716324395</v>
      </c>
      <c r="L22" s="17">
        <v>1.31318285</v>
      </c>
      <c r="M22" s="17">
        <v>6.2009122299999997E-2</v>
      </c>
      <c r="N2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2.959591913475891</v>
      </c>
    </row>
    <row r="23" spans="1:14" x14ac:dyDescent="0.2">
      <c r="A23" s="17" t="s">
        <v>126</v>
      </c>
      <c r="B23" s="17">
        <v>4</v>
      </c>
      <c r="C23" s="17">
        <v>2</v>
      </c>
      <c r="D23" s="17">
        <v>-2.1541378799999999</v>
      </c>
      <c r="E23" s="17">
        <v>-1.1405766500000001</v>
      </c>
      <c r="F23" s="17">
        <v>-0.95685928399999998</v>
      </c>
      <c r="G23" s="17">
        <v>-1.2468911300000001</v>
      </c>
      <c r="H23" s="17">
        <v>-2.2062575999999998</v>
      </c>
      <c r="I23" s="17">
        <v>-0.48756058299999999</v>
      </c>
      <c r="J23" s="17">
        <v>0.20706806999999999</v>
      </c>
      <c r="K23" s="17">
        <v>1.6459056700000001</v>
      </c>
      <c r="L23" s="17">
        <v>-0.98467456499999995</v>
      </c>
      <c r="M23" s="17">
        <v>-0.64515573999999998</v>
      </c>
      <c r="N2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4.2017285477628938</v>
      </c>
    </row>
    <row r="24" spans="1:14" x14ac:dyDescent="0.2">
      <c r="A24" s="17" t="s">
        <v>23</v>
      </c>
      <c r="B24" s="17">
        <v>4</v>
      </c>
      <c r="C24" s="17">
        <v>3</v>
      </c>
      <c r="D24" s="17">
        <v>1.16228252</v>
      </c>
      <c r="E24" s="17">
        <v>0.66923293399999995</v>
      </c>
      <c r="F24" s="17">
        <v>-0.52655427399999999</v>
      </c>
      <c r="G24" s="17">
        <v>-0.26578069100000001</v>
      </c>
      <c r="H24" s="17">
        <v>-0.55579051000000002</v>
      </c>
      <c r="I24" s="17">
        <v>-0.30179407800000002</v>
      </c>
      <c r="J24" s="17">
        <v>0.74662704800000002</v>
      </c>
      <c r="K24" s="17">
        <v>-1.1944815600000001</v>
      </c>
      <c r="L24" s="17">
        <v>-0.80772458999999996</v>
      </c>
      <c r="M24" s="17">
        <v>0.129429501</v>
      </c>
      <c r="N2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2.280364898006483</v>
      </c>
    </row>
    <row r="25" spans="1:14" x14ac:dyDescent="0.2">
      <c r="A25" s="17" t="s">
        <v>24</v>
      </c>
      <c r="B25" s="17">
        <v>4</v>
      </c>
      <c r="C25" s="17">
        <v>5</v>
      </c>
      <c r="D25" s="17">
        <v>0.52509989499999998</v>
      </c>
      <c r="E25" s="17">
        <v>0.704719396</v>
      </c>
      <c r="F25" s="17">
        <v>-0.61751074900000003</v>
      </c>
      <c r="G25" s="17">
        <v>0.224774527</v>
      </c>
      <c r="H25" s="17">
        <v>-8.9776272200000007E-2</v>
      </c>
      <c r="I25" s="17">
        <v>-0.54329053400000005</v>
      </c>
      <c r="J25" s="17">
        <v>-0.59296765600000001</v>
      </c>
      <c r="K25" s="17">
        <v>-0.52311730599999995</v>
      </c>
      <c r="L25" s="17">
        <v>0.23403723200000001</v>
      </c>
      <c r="M25" s="17">
        <v>-0.24213169800000001</v>
      </c>
      <c r="N2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1.4986962217807422</v>
      </c>
    </row>
    <row r="26" spans="1:14" x14ac:dyDescent="0.2">
      <c r="A26" s="17" t="s">
        <v>25</v>
      </c>
      <c r="B26" s="17">
        <v>4</v>
      </c>
      <c r="C26" s="17">
        <v>5</v>
      </c>
      <c r="D26" s="17">
        <v>0.13357804400000001</v>
      </c>
      <c r="E26" s="17">
        <v>0.84666524600000004</v>
      </c>
      <c r="F26" s="17">
        <v>-0.498245667</v>
      </c>
      <c r="G26" s="17">
        <v>0.50878018000000003</v>
      </c>
      <c r="H26" s="17">
        <v>-0.32278339099999998</v>
      </c>
      <c r="I26" s="17">
        <v>-0.22748747599999999</v>
      </c>
      <c r="J26" s="17">
        <v>-0.36970187199999999</v>
      </c>
      <c r="K26" s="17">
        <v>-0.16161347700000001</v>
      </c>
      <c r="L26" s="17">
        <v>3.7149232499999997E-2</v>
      </c>
      <c r="M26" s="17">
        <v>-0.30206092299999998</v>
      </c>
      <c r="N2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1.2857488380396669</v>
      </c>
    </row>
    <row r="27" spans="1:14" x14ac:dyDescent="0.2">
      <c r="A27" s="17" t="s">
        <v>26</v>
      </c>
      <c r="B27" s="17">
        <v>4</v>
      </c>
      <c r="C27" s="17">
        <v>3</v>
      </c>
      <c r="D27" s="17">
        <v>-1.19452549</v>
      </c>
      <c r="E27" s="17">
        <v>-5.0098535300000004E-3</v>
      </c>
      <c r="F27" s="17">
        <v>0.238771391</v>
      </c>
      <c r="G27" s="17">
        <v>0.198955832</v>
      </c>
      <c r="H27" s="17">
        <v>0.104396327</v>
      </c>
      <c r="I27" s="17">
        <v>1.0543014100000001</v>
      </c>
      <c r="J27" s="17">
        <v>-0.25806898</v>
      </c>
      <c r="K27" s="17">
        <v>4.4960140099999997E-2</v>
      </c>
      <c r="L27" s="17">
        <v>-0.13980074200000001</v>
      </c>
      <c r="M27" s="17">
        <v>-0.502823829</v>
      </c>
      <c r="N2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1.7282819687886573</v>
      </c>
    </row>
    <row r="28" spans="1:14" x14ac:dyDescent="0.2">
      <c r="A28" s="17" t="s">
        <v>27</v>
      </c>
      <c r="B28" s="17">
        <v>4</v>
      </c>
      <c r="C28" s="17">
        <v>5</v>
      </c>
      <c r="D28" s="17">
        <v>0.50206919800000005</v>
      </c>
      <c r="E28" s="17">
        <v>-4.0496315999999997E-2</v>
      </c>
      <c r="F28" s="17">
        <v>-4.0341538199999999E-2</v>
      </c>
      <c r="G28" s="17">
        <v>-0.26578069100000001</v>
      </c>
      <c r="H28" s="17">
        <v>0.35682070500000002</v>
      </c>
      <c r="I28" s="17">
        <v>-0.32037072900000002</v>
      </c>
      <c r="J28" s="17">
        <v>9.5435178199999998E-2</v>
      </c>
      <c r="K28" s="17">
        <v>-0.78133432700000005</v>
      </c>
      <c r="L28" s="17">
        <v>0.187930549</v>
      </c>
      <c r="M28" s="17">
        <v>1.2710812499999999</v>
      </c>
      <c r="N2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1.6812183991596974</v>
      </c>
    </row>
    <row r="29" spans="1:14" x14ac:dyDescent="0.2">
      <c r="A29" s="17" t="s">
        <v>28</v>
      </c>
      <c r="B29" s="17">
        <v>4</v>
      </c>
      <c r="C29" s="17">
        <v>3</v>
      </c>
      <c r="D29" s="17">
        <v>-0.67249635699999999</v>
      </c>
      <c r="E29" s="17">
        <v>1.02409756</v>
      </c>
      <c r="F29" s="17">
        <v>-0.78069319299999995</v>
      </c>
      <c r="G29" s="17">
        <v>-8.5049821100000006E-2</v>
      </c>
      <c r="H29" s="17">
        <v>-1.77907788</v>
      </c>
      <c r="I29" s="17">
        <v>-0.69190373800000005</v>
      </c>
      <c r="J29" s="17">
        <v>1.24897506</v>
      </c>
      <c r="K29" s="17">
        <v>0.76796779900000001</v>
      </c>
      <c r="L29" s="17">
        <v>-0.735449248</v>
      </c>
      <c r="M29" s="17">
        <v>-0.50582029100000003</v>
      </c>
      <c r="N2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2.9509395770482238</v>
      </c>
    </row>
    <row r="30" spans="1:14" x14ac:dyDescent="0.2">
      <c r="A30" s="17" t="s">
        <v>29</v>
      </c>
      <c r="B30" s="17">
        <v>4</v>
      </c>
      <c r="C30" s="17">
        <v>5</v>
      </c>
      <c r="D30" s="17">
        <v>-0.188851717</v>
      </c>
      <c r="E30" s="17">
        <v>0.95312463400000003</v>
      </c>
      <c r="F30" s="17">
        <v>-0.22409915999999999</v>
      </c>
      <c r="G30" s="17">
        <v>1.18006627</v>
      </c>
      <c r="H30" s="17">
        <v>0.29856892600000001</v>
      </c>
      <c r="I30" s="17">
        <v>0.589885145</v>
      </c>
      <c r="J30" s="17">
        <v>-0.555756692</v>
      </c>
      <c r="K30" s="17">
        <v>-0.21325688100000001</v>
      </c>
      <c r="L30" s="17">
        <v>-0.47500879299999998</v>
      </c>
      <c r="M30" s="17">
        <v>-0.42491583599999999</v>
      </c>
      <c r="N3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1.8932847327921993</v>
      </c>
    </row>
    <row r="31" spans="1:14" x14ac:dyDescent="0.2">
      <c r="A31" s="17" t="s">
        <v>30</v>
      </c>
      <c r="B31" s="17">
        <v>4</v>
      </c>
      <c r="C31" s="17">
        <v>1</v>
      </c>
      <c r="D31" s="17">
        <v>-0.28865140500000003</v>
      </c>
      <c r="E31" s="17">
        <v>6.5963071499999998E-2</v>
      </c>
      <c r="F31" s="17">
        <v>-1.13518222E-4</v>
      </c>
      <c r="G31" s="17">
        <v>0.84442322400000003</v>
      </c>
      <c r="H31" s="17">
        <v>0.51215878400000003</v>
      </c>
      <c r="I31" s="17">
        <v>3.6550324700000001</v>
      </c>
      <c r="J31" s="17">
        <v>-0.36970187199999999</v>
      </c>
      <c r="K31" s="17">
        <v>-0.109970072</v>
      </c>
      <c r="L31" s="17">
        <v>-0.51114646399999997</v>
      </c>
      <c r="M31" s="17">
        <v>0.44106147400000001</v>
      </c>
      <c r="N3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3.8764505867604275</v>
      </c>
    </row>
    <row r="32" spans="1:14" x14ac:dyDescent="0.2">
      <c r="A32" s="17" t="s">
        <v>31</v>
      </c>
      <c r="B32" s="17">
        <v>4</v>
      </c>
      <c r="C32" s="17">
        <v>5</v>
      </c>
      <c r="D32" s="17">
        <v>-0.48825078</v>
      </c>
      <c r="E32" s="17">
        <v>0.704719396</v>
      </c>
      <c r="F32" s="17">
        <v>1.2160639500000001E-2</v>
      </c>
      <c r="G32" s="17">
        <v>1.4898906199999999</v>
      </c>
      <c r="H32" s="17">
        <v>0.55099330400000002</v>
      </c>
      <c r="I32" s="17">
        <v>0.162622184</v>
      </c>
      <c r="J32" s="17">
        <v>-0.31388542600000002</v>
      </c>
      <c r="K32" s="17">
        <v>-0.98790794400000004</v>
      </c>
      <c r="L32" s="17">
        <v>-0.54479188099999998</v>
      </c>
      <c r="M32" s="17">
        <v>0.42607916800000001</v>
      </c>
      <c r="N3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2.1995016717009896</v>
      </c>
    </row>
    <row r="33" spans="1:14" x14ac:dyDescent="0.2">
      <c r="A33" s="17" t="s">
        <v>32</v>
      </c>
      <c r="B33" s="17">
        <v>4</v>
      </c>
      <c r="C33" s="17">
        <v>4</v>
      </c>
      <c r="D33" s="17">
        <v>1.9299724199999999</v>
      </c>
      <c r="E33" s="17">
        <v>-0.25341509099999998</v>
      </c>
      <c r="F33" s="17">
        <v>2.3448182100000001</v>
      </c>
      <c r="G33" s="17">
        <v>0.71532974599999999</v>
      </c>
      <c r="H33" s="17">
        <v>1.58010808</v>
      </c>
      <c r="I33" s="17">
        <v>-1.1191667000000001</v>
      </c>
      <c r="J33" s="17">
        <v>2.0117998199999998</v>
      </c>
      <c r="K33" s="17">
        <v>2.1106963099999998</v>
      </c>
      <c r="L33" s="17">
        <v>1.0053895900000001</v>
      </c>
      <c r="M33" s="17">
        <v>1.9273062700000001</v>
      </c>
      <c r="N3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5.1745388776101908</v>
      </c>
    </row>
    <row r="34" spans="1:14" x14ac:dyDescent="0.2">
      <c r="A34" s="17" t="s">
        <v>33</v>
      </c>
      <c r="B34" s="17">
        <v>4</v>
      </c>
      <c r="C34" s="17">
        <v>1</v>
      </c>
      <c r="D34" s="17">
        <v>0.80146826199999999</v>
      </c>
      <c r="E34" s="17">
        <v>-0.111469241</v>
      </c>
      <c r="F34" s="17">
        <v>1.05667018</v>
      </c>
      <c r="G34" s="17">
        <v>1.8255336600000001</v>
      </c>
      <c r="H34" s="17">
        <v>1.5024390400000001</v>
      </c>
      <c r="I34" s="17">
        <v>2.5404334400000002</v>
      </c>
      <c r="J34" s="17">
        <v>-0.36970187199999999</v>
      </c>
      <c r="K34" s="17">
        <v>-0.88462113600000003</v>
      </c>
      <c r="L34" s="17">
        <v>0.62781323200000005</v>
      </c>
      <c r="M34" s="17">
        <v>1.1069280500000001E-2</v>
      </c>
      <c r="N3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3.8895414795568084</v>
      </c>
    </row>
    <row r="35" spans="1:14" x14ac:dyDescent="0.2">
      <c r="A35" s="17" t="s">
        <v>34</v>
      </c>
      <c r="B35" s="17">
        <v>2</v>
      </c>
      <c r="C35" s="17">
        <v>4</v>
      </c>
      <c r="D35" s="17">
        <v>1.6305733600000001</v>
      </c>
      <c r="E35" s="17">
        <v>-0.324388016</v>
      </c>
      <c r="F35" s="17">
        <v>0.84637767500000005</v>
      </c>
      <c r="G35" s="17">
        <v>-0.23996199500000001</v>
      </c>
      <c r="H35" s="17">
        <v>0.90050398200000004</v>
      </c>
      <c r="I35" s="17">
        <v>-1.3420865</v>
      </c>
      <c r="J35" s="17">
        <v>1.2303695800000001</v>
      </c>
      <c r="K35" s="17">
        <v>-0.67804751900000004</v>
      </c>
      <c r="L35" s="17">
        <v>-0.25070600799999998</v>
      </c>
      <c r="M35" s="17">
        <v>4.6705665700000001</v>
      </c>
      <c r="N3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5.477284082453485</v>
      </c>
    </row>
    <row r="36" spans="1:14" x14ac:dyDescent="0.2">
      <c r="A36" s="17" t="s">
        <v>35</v>
      </c>
      <c r="B36" s="17">
        <v>4</v>
      </c>
      <c r="C36" s="17">
        <v>4</v>
      </c>
      <c r="D36" s="17">
        <v>0.218023933</v>
      </c>
      <c r="E36" s="17">
        <v>-1.3180089699999999</v>
      </c>
      <c r="F36" s="17">
        <v>3.4575805800000001</v>
      </c>
      <c r="G36" s="17">
        <v>-0.31741808199999999</v>
      </c>
      <c r="H36" s="17">
        <v>0.33740344500000002</v>
      </c>
      <c r="I36" s="17">
        <v>0.199775485</v>
      </c>
      <c r="J36" s="17">
        <v>-0.81623343999999998</v>
      </c>
      <c r="K36" s="17">
        <v>3.96985886</v>
      </c>
      <c r="L36" s="17">
        <v>2.46879666E-2</v>
      </c>
      <c r="M36" s="17">
        <v>1.0733147999999999</v>
      </c>
      <c r="N3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5.6189573468795855</v>
      </c>
    </row>
    <row r="37" spans="1:14" x14ac:dyDescent="0.2">
      <c r="A37" s="17" t="s">
        <v>118</v>
      </c>
      <c r="B37" s="17">
        <v>2</v>
      </c>
      <c r="C37" s="17">
        <v>5</v>
      </c>
      <c r="D37" s="17">
        <v>0.67096097799999999</v>
      </c>
      <c r="E37" s="17">
        <v>0.81117878399999999</v>
      </c>
      <c r="F37" s="17">
        <v>0.107090253</v>
      </c>
      <c r="G37" s="17">
        <v>0.35386800600000001</v>
      </c>
      <c r="H37" s="17">
        <v>1.01700754</v>
      </c>
      <c r="I37" s="17">
        <v>0.236928786</v>
      </c>
      <c r="J37" s="17">
        <v>-0.29527994400000002</v>
      </c>
      <c r="K37" s="17">
        <v>0.664680991</v>
      </c>
      <c r="L37" s="17">
        <v>0.50569282699999996</v>
      </c>
      <c r="M37" s="17">
        <v>-0.15073962900000001</v>
      </c>
      <c r="N3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1.7727856223212273</v>
      </c>
    </row>
    <row r="38" spans="1:14" x14ac:dyDescent="0.2">
      <c r="A38" s="17" t="s">
        <v>37</v>
      </c>
      <c r="B38" s="17">
        <v>4</v>
      </c>
      <c r="C38" s="17">
        <v>5</v>
      </c>
      <c r="D38" s="17">
        <v>4.1455254900000002E-2</v>
      </c>
      <c r="E38" s="17">
        <v>1.44993511</v>
      </c>
      <c r="F38" s="17">
        <v>-0.44730436499999998</v>
      </c>
      <c r="G38" s="17">
        <v>1.5931654</v>
      </c>
      <c r="H38" s="17">
        <v>0.18206536600000001</v>
      </c>
      <c r="I38" s="17">
        <v>0.125468883</v>
      </c>
      <c r="J38" s="17">
        <v>0.44893933600000002</v>
      </c>
      <c r="K38" s="17">
        <v>0.76796779900000001</v>
      </c>
      <c r="L38" s="17">
        <v>-9.3694058600000005E-2</v>
      </c>
      <c r="M38" s="17">
        <v>-0.31554499899999999</v>
      </c>
      <c r="N3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2.4064176852437349</v>
      </c>
    </row>
    <row r="39" spans="1:14" x14ac:dyDescent="0.2">
      <c r="A39" s="17" t="s">
        <v>119</v>
      </c>
      <c r="B39" s="17">
        <v>4</v>
      </c>
      <c r="C39" s="17">
        <v>5</v>
      </c>
      <c r="D39" s="17">
        <v>0.63257648200000005</v>
      </c>
      <c r="E39" s="17">
        <v>0.136935996</v>
      </c>
      <c r="F39" s="17">
        <v>-0.12576399999999999</v>
      </c>
      <c r="G39" s="17">
        <v>-0.162505908</v>
      </c>
      <c r="H39" s="17">
        <v>4.6144547000000001E-2</v>
      </c>
      <c r="I39" s="17">
        <v>0.55273184399999997</v>
      </c>
      <c r="J39" s="17">
        <v>-0.83483892199999998</v>
      </c>
      <c r="K39" s="17">
        <v>0.25153375700000002</v>
      </c>
      <c r="L39" s="17">
        <v>1.90633911</v>
      </c>
      <c r="M39" s="17">
        <v>-0.61968581899999997</v>
      </c>
      <c r="N3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2.3552357865076412</v>
      </c>
    </row>
    <row r="40" spans="1:14" x14ac:dyDescent="0.2">
      <c r="A40" s="17" t="s">
        <v>39</v>
      </c>
      <c r="B40" s="17">
        <v>4</v>
      </c>
      <c r="C40" s="17">
        <v>3</v>
      </c>
      <c r="D40" s="17">
        <v>0.14893184200000001</v>
      </c>
      <c r="E40" s="17">
        <v>0.10144953399999999</v>
      </c>
      <c r="F40" s="17">
        <v>-0.37883868700000001</v>
      </c>
      <c r="G40" s="17">
        <v>-0.26578069100000001</v>
      </c>
      <c r="H40" s="17">
        <v>0.22089988599999999</v>
      </c>
      <c r="I40" s="17">
        <v>-1.3049332</v>
      </c>
      <c r="J40" s="17">
        <v>0.39312289</v>
      </c>
      <c r="K40" s="17">
        <v>0.76796779900000001</v>
      </c>
      <c r="L40" s="17">
        <v>-0.154754261</v>
      </c>
      <c r="M40" s="17">
        <v>-0.144746706</v>
      </c>
      <c r="N4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1.6695804508130958</v>
      </c>
    </row>
    <row r="41" spans="1:14" x14ac:dyDescent="0.2">
      <c r="A41" s="17" t="s">
        <v>40</v>
      </c>
      <c r="B41" s="17">
        <v>4</v>
      </c>
      <c r="C41" s="17">
        <v>3</v>
      </c>
      <c r="D41" s="17">
        <v>-0.79532674199999998</v>
      </c>
      <c r="E41" s="17">
        <v>0.24339538399999999</v>
      </c>
      <c r="F41" s="17">
        <v>-0.55514667600000001</v>
      </c>
      <c r="G41" s="17">
        <v>0.14731843999999999</v>
      </c>
      <c r="H41" s="17">
        <v>-0.53637325000000002</v>
      </c>
      <c r="I41" s="17">
        <v>-0.15318087399999999</v>
      </c>
      <c r="J41" s="17">
        <v>0.83965445800000005</v>
      </c>
      <c r="K41" s="17">
        <v>0.14824694899999999</v>
      </c>
      <c r="L41" s="17">
        <v>-0.59463694499999997</v>
      </c>
      <c r="M41" s="17">
        <v>-0.33951668899999998</v>
      </c>
      <c r="N4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1.5901882226322668</v>
      </c>
    </row>
    <row r="42" spans="1:14" x14ac:dyDescent="0.2">
      <c r="A42" s="17" t="s">
        <v>41</v>
      </c>
      <c r="B42" s="17">
        <v>2</v>
      </c>
      <c r="C42" s="17">
        <v>5</v>
      </c>
      <c r="D42" s="17">
        <v>-0.31935900099999998</v>
      </c>
      <c r="E42" s="17">
        <v>1.05958402</v>
      </c>
      <c r="F42" s="17">
        <v>-0.442976482</v>
      </c>
      <c r="G42" s="17">
        <v>0.79278583300000005</v>
      </c>
      <c r="H42" s="17">
        <v>-1.09947379</v>
      </c>
      <c r="I42" s="17">
        <v>-0.30179407800000002</v>
      </c>
      <c r="J42" s="17">
        <v>-0.83483892199999998</v>
      </c>
      <c r="K42" s="17">
        <v>-6.6832640700000001E-3</v>
      </c>
      <c r="L42" s="17">
        <v>-0.56223765299999995</v>
      </c>
      <c r="M42" s="17">
        <v>-0.63616635600000004</v>
      </c>
      <c r="N4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2.1833890605706521</v>
      </c>
    </row>
    <row r="43" spans="1:14" x14ac:dyDescent="0.2">
      <c r="A43" s="17" t="s">
        <v>42</v>
      </c>
      <c r="B43" s="17">
        <v>2</v>
      </c>
      <c r="C43" s="17">
        <v>5</v>
      </c>
      <c r="D43" s="17">
        <v>-0.158144121</v>
      </c>
      <c r="E43" s="17">
        <v>0.59826000899999998</v>
      </c>
      <c r="F43" s="17">
        <v>-0.66256329300000005</v>
      </c>
      <c r="G43" s="17">
        <v>1.0509727900000001</v>
      </c>
      <c r="H43" s="17">
        <v>-0.34220065100000002</v>
      </c>
      <c r="I43" s="17">
        <v>-0.76621033999999999</v>
      </c>
      <c r="J43" s="17">
        <v>-0.68599506600000004</v>
      </c>
      <c r="K43" s="17">
        <v>-1.0911947500000001</v>
      </c>
      <c r="L43" s="17">
        <v>-0.51363871699999997</v>
      </c>
      <c r="M43" s="17">
        <v>-0.66762920000000003</v>
      </c>
      <c r="N4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2.2364004085299292</v>
      </c>
    </row>
    <row r="44" spans="1:14" x14ac:dyDescent="0.2">
      <c r="A44" s="17" t="s">
        <v>43</v>
      </c>
      <c r="B44" s="17">
        <v>4</v>
      </c>
      <c r="C44" s="17">
        <v>3</v>
      </c>
      <c r="D44" s="17">
        <v>0.37923881300000001</v>
      </c>
      <c r="E44" s="17">
        <v>0.31436830900000001</v>
      </c>
      <c r="F44" s="17">
        <v>-0.122003709</v>
      </c>
      <c r="G44" s="17">
        <v>-0.47233025699999998</v>
      </c>
      <c r="H44" s="17">
        <v>-0.73054584899999997</v>
      </c>
      <c r="I44" s="17">
        <v>-0.39467732999999999</v>
      </c>
      <c r="J44" s="17">
        <v>0.35591192599999999</v>
      </c>
      <c r="K44" s="17">
        <v>0.716324395</v>
      </c>
      <c r="L44" s="17">
        <v>0.25646751099999998</v>
      </c>
      <c r="M44" s="17">
        <v>7.5493197999999997E-2</v>
      </c>
      <c r="N4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1.3716291284098534</v>
      </c>
    </row>
    <row r="45" spans="1:14" x14ac:dyDescent="0.2">
      <c r="A45" s="17" t="s">
        <v>44</v>
      </c>
      <c r="B45" s="17">
        <v>2</v>
      </c>
      <c r="C45" s="17">
        <v>5</v>
      </c>
      <c r="D45" s="17">
        <v>0.49439229899999998</v>
      </c>
      <c r="E45" s="17">
        <v>0.456314159</v>
      </c>
      <c r="F45" s="17">
        <v>0.32461954599999998</v>
      </c>
      <c r="G45" s="17">
        <v>-0.75633590900000003</v>
      </c>
      <c r="H45" s="17">
        <v>0.16264810599999999</v>
      </c>
      <c r="I45" s="17">
        <v>-6.0297621900000001E-2</v>
      </c>
      <c r="J45" s="17">
        <v>1.7699285600000001</v>
      </c>
      <c r="K45" s="17">
        <v>-0.471473902</v>
      </c>
      <c r="L45" s="17">
        <v>0.99542057399999995</v>
      </c>
      <c r="M45" s="17">
        <v>-0.26460515699999998</v>
      </c>
      <c r="N4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2.3613494407875963</v>
      </c>
    </row>
    <row r="46" spans="1:14" x14ac:dyDescent="0.2">
      <c r="A46" s="17" t="s">
        <v>45</v>
      </c>
      <c r="B46" s="17">
        <v>4</v>
      </c>
      <c r="C46" s="17">
        <v>5</v>
      </c>
      <c r="D46" s="17">
        <v>-4.6061394300000004E-3</v>
      </c>
      <c r="E46" s="17">
        <v>1.5918809599999999</v>
      </c>
      <c r="F46" s="17">
        <v>-0.48128888199999997</v>
      </c>
      <c r="G46" s="17">
        <v>1.3607971400000001</v>
      </c>
      <c r="H46" s="17">
        <v>-0.206279832</v>
      </c>
      <c r="I46" s="17">
        <v>0.38554198899999997</v>
      </c>
      <c r="J46" s="17">
        <v>0.89547090399999996</v>
      </c>
      <c r="K46" s="17">
        <v>-0.26490028500000001</v>
      </c>
      <c r="L46" s="17">
        <v>-2.76493498E-2</v>
      </c>
      <c r="M46" s="17">
        <v>-0.58073182300000004</v>
      </c>
      <c r="N4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2.4533165884834003</v>
      </c>
    </row>
    <row r="47" spans="1:14" x14ac:dyDescent="0.2">
      <c r="A47" s="17" t="s">
        <v>46</v>
      </c>
      <c r="B47" s="17">
        <v>4</v>
      </c>
      <c r="C47" s="17">
        <v>1</v>
      </c>
      <c r="D47" s="17">
        <v>-1.8163543200000001</v>
      </c>
      <c r="E47" s="17">
        <v>-5.0098535300000004E-3</v>
      </c>
      <c r="F47" s="17">
        <v>-0.22651142299999999</v>
      </c>
      <c r="G47" s="17">
        <v>0.12149974400000001</v>
      </c>
      <c r="H47" s="17">
        <v>-1.5849052800000001</v>
      </c>
      <c r="I47" s="17">
        <v>3.8407989800000002</v>
      </c>
      <c r="J47" s="17">
        <v>-1.15113212</v>
      </c>
      <c r="K47" s="17">
        <v>2.4205567299999999</v>
      </c>
      <c r="L47" s="17">
        <v>-0.91613760300000002</v>
      </c>
      <c r="M47" s="17">
        <v>-0.67961504500000003</v>
      </c>
      <c r="N4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5.3957653798049741</v>
      </c>
    </row>
    <row r="48" spans="1:14" x14ac:dyDescent="0.2">
      <c r="A48" s="17" t="s">
        <v>47</v>
      </c>
      <c r="B48" s="17">
        <v>4</v>
      </c>
      <c r="C48" s="17">
        <v>2</v>
      </c>
      <c r="D48" s="17">
        <v>-3.1981961499999998</v>
      </c>
      <c r="E48" s="17">
        <v>-0.78571202799999995</v>
      </c>
      <c r="F48" s="17">
        <v>-0.85504762899999998</v>
      </c>
      <c r="G48" s="17">
        <v>-1.2985285200000001</v>
      </c>
      <c r="H48" s="17">
        <v>-1.4489844599999999</v>
      </c>
      <c r="I48" s="17">
        <v>0.32981203799999997</v>
      </c>
      <c r="J48" s="17">
        <v>-0.10922512400000001</v>
      </c>
      <c r="K48" s="17">
        <v>-0.31654368900000002</v>
      </c>
      <c r="L48" s="17">
        <v>0.106932321</v>
      </c>
      <c r="M48" s="17">
        <v>-0.39495122300000002</v>
      </c>
      <c r="N4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3.9687488886941407</v>
      </c>
    </row>
    <row r="49" spans="1:14" x14ac:dyDescent="0.2">
      <c r="A49" s="17" t="s">
        <v>48</v>
      </c>
      <c r="B49" s="17">
        <v>4</v>
      </c>
      <c r="C49" s="17">
        <v>3</v>
      </c>
      <c r="D49" s="17">
        <v>-0.64946565999999994</v>
      </c>
      <c r="E49" s="17">
        <v>-7.5982778500000001E-2</v>
      </c>
      <c r="F49" s="17">
        <v>-0.123493636</v>
      </c>
      <c r="G49" s="17">
        <v>4.4043657399999998E-2</v>
      </c>
      <c r="H49" s="17">
        <v>-0.59462502900000003</v>
      </c>
      <c r="I49" s="17">
        <v>-0.39467732999999999</v>
      </c>
      <c r="J49" s="17">
        <v>0.13264614199999999</v>
      </c>
      <c r="K49" s="17">
        <v>-0.419830498</v>
      </c>
      <c r="L49" s="17">
        <v>-0.298058818</v>
      </c>
      <c r="M49" s="17">
        <v>-0.216661777</v>
      </c>
      <c r="N4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1.1330281104404181</v>
      </c>
    </row>
    <row r="50" spans="1:14" x14ac:dyDescent="0.2">
      <c r="A50" s="17" t="s">
        <v>49</v>
      </c>
      <c r="B50" s="17">
        <v>4</v>
      </c>
      <c r="C50" s="17">
        <v>2</v>
      </c>
      <c r="D50" s="17">
        <v>-0.90280332900000004</v>
      </c>
      <c r="E50" s="17">
        <v>-0.46633386599999999</v>
      </c>
      <c r="F50" s="17">
        <v>-0.499451798</v>
      </c>
      <c r="G50" s="17">
        <v>-1.1952537400000001</v>
      </c>
      <c r="H50" s="17">
        <v>-1.5072362399999999</v>
      </c>
      <c r="I50" s="17">
        <v>6.9738931399999995E-2</v>
      </c>
      <c r="J50" s="17">
        <v>0.20706806999999999</v>
      </c>
      <c r="K50" s="17">
        <v>-0.62640411500000004</v>
      </c>
      <c r="L50" s="17">
        <v>-0.26690565399999999</v>
      </c>
      <c r="M50" s="17">
        <v>-0.251121082</v>
      </c>
      <c r="N5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2.3572842546289294</v>
      </c>
    </row>
    <row r="51" spans="1:14" x14ac:dyDescent="0.2">
      <c r="A51" s="17" t="s">
        <v>50</v>
      </c>
      <c r="B51" s="17">
        <v>4</v>
      </c>
      <c r="C51" s="17">
        <v>2</v>
      </c>
      <c r="D51" s="17">
        <v>-1.9698922999999999</v>
      </c>
      <c r="E51" s="17">
        <v>-2.66649454</v>
      </c>
      <c r="F51" s="17">
        <v>-0.34762117599999998</v>
      </c>
      <c r="G51" s="17">
        <v>-1.7374463499999999</v>
      </c>
      <c r="H51" s="17">
        <v>-1.7208261</v>
      </c>
      <c r="I51" s="17">
        <v>-0.50613723300000002</v>
      </c>
      <c r="J51" s="17">
        <v>-0.92786633200000002</v>
      </c>
      <c r="K51" s="17">
        <v>-0.21325688100000001</v>
      </c>
      <c r="L51" s="17">
        <v>-1.4968325899999999</v>
      </c>
      <c r="M51" s="17">
        <v>-0.81295757199999996</v>
      </c>
      <c r="N5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4.599507442817214</v>
      </c>
    </row>
    <row r="52" spans="1:14" x14ac:dyDescent="0.2">
      <c r="A52" s="17" t="s">
        <v>116</v>
      </c>
      <c r="B52" s="17">
        <v>5</v>
      </c>
      <c r="C52" s="17">
        <v>2</v>
      </c>
      <c r="D52" s="17">
        <v>-1.1791716999999999</v>
      </c>
      <c r="E52" s="17">
        <v>-3.3052508700000001</v>
      </c>
      <c r="F52" s="17">
        <v>-1.1134434799999999</v>
      </c>
      <c r="G52" s="17">
        <v>-2.8218315700000001</v>
      </c>
      <c r="H52" s="17">
        <v>-1.6043225400000001</v>
      </c>
      <c r="I52" s="17">
        <v>0.96141815399999997</v>
      </c>
      <c r="J52" s="17">
        <v>-1.28137049</v>
      </c>
      <c r="K52" s="17">
        <v>-0.88462113600000003</v>
      </c>
      <c r="L52" s="17">
        <v>-1.4120959799999999</v>
      </c>
      <c r="M52" s="17">
        <v>-0.70658319599999997</v>
      </c>
      <c r="N5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5.4711547630769841</v>
      </c>
    </row>
    <row r="53" spans="1:14" x14ac:dyDescent="0.2">
      <c r="A53" s="17" t="s">
        <v>52</v>
      </c>
      <c r="B53" s="17">
        <v>4</v>
      </c>
      <c r="C53" s="17">
        <v>2</v>
      </c>
      <c r="D53" s="17">
        <v>-1.9238309</v>
      </c>
      <c r="E53" s="17">
        <v>-1.0341172700000001</v>
      </c>
      <c r="F53" s="17">
        <v>-0.97906628699999998</v>
      </c>
      <c r="G53" s="17">
        <v>-0.31741808199999999</v>
      </c>
      <c r="H53" s="17">
        <v>-0.82763214799999996</v>
      </c>
      <c r="I53" s="17">
        <v>-1.3420865</v>
      </c>
      <c r="J53" s="17">
        <v>-0.20225253400000001</v>
      </c>
      <c r="K53" s="17">
        <v>0.40646397000000001</v>
      </c>
      <c r="L53" s="17">
        <v>-0.99962808400000003</v>
      </c>
      <c r="M53" s="17">
        <v>-0.68261150599999998</v>
      </c>
      <c r="N5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3.16027749736402</v>
      </c>
    </row>
    <row r="54" spans="1:14" x14ac:dyDescent="0.2">
      <c r="A54" s="17" t="s">
        <v>53</v>
      </c>
      <c r="B54" s="17">
        <v>4</v>
      </c>
      <c r="C54" s="17">
        <v>5</v>
      </c>
      <c r="D54" s="17">
        <v>0.77076066499999996</v>
      </c>
      <c r="E54" s="17">
        <v>0.66923293399999995</v>
      </c>
      <c r="F54" s="17">
        <v>-0.10313130500000001</v>
      </c>
      <c r="G54" s="17">
        <v>0.224774527</v>
      </c>
      <c r="H54" s="17">
        <v>-0.63345954900000001</v>
      </c>
      <c r="I54" s="17">
        <v>-0.35752402900000002</v>
      </c>
      <c r="J54" s="17">
        <v>-0.38830735399999999</v>
      </c>
      <c r="K54" s="17">
        <v>-6.6832640700000001E-3</v>
      </c>
      <c r="L54" s="17">
        <v>1.2832758099999999</v>
      </c>
      <c r="M54" s="17">
        <v>-0.11028740099999999</v>
      </c>
      <c r="N5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1.8552590630692065</v>
      </c>
    </row>
    <row r="55" spans="1:14" x14ac:dyDescent="0.2">
      <c r="A55" s="17" t="s">
        <v>54</v>
      </c>
      <c r="B55" s="17">
        <v>3</v>
      </c>
      <c r="C55" s="17">
        <v>3</v>
      </c>
      <c r="D55" s="17">
        <v>0.55580749200000001</v>
      </c>
      <c r="E55" s="17">
        <v>-0.111469241</v>
      </c>
      <c r="F55" s="17">
        <v>0.21628059299999999</v>
      </c>
      <c r="G55" s="17">
        <v>0.560417571</v>
      </c>
      <c r="H55" s="17">
        <v>-0.16744531200000001</v>
      </c>
      <c r="I55" s="17">
        <v>-1.8808093699999999</v>
      </c>
      <c r="J55" s="17">
        <v>0.78383801200000003</v>
      </c>
      <c r="K55" s="17">
        <v>1.3876886500000001</v>
      </c>
      <c r="L55" s="17">
        <v>-0.19089193199999999</v>
      </c>
      <c r="M55" s="17">
        <v>0.93997227800000005</v>
      </c>
      <c r="N5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2.7762823630684217</v>
      </c>
    </row>
    <row r="56" spans="1:14" x14ac:dyDescent="0.2">
      <c r="A56" s="17" t="s">
        <v>55</v>
      </c>
      <c r="B56" s="17">
        <v>2</v>
      </c>
      <c r="C56" s="17">
        <v>2</v>
      </c>
      <c r="D56" s="17">
        <v>-1.5323090500000001</v>
      </c>
      <c r="E56" s="17">
        <v>0.59826000899999998</v>
      </c>
      <c r="F56" s="17">
        <v>-0.70931861100000004</v>
      </c>
      <c r="G56" s="17">
        <v>-1.9439959099999999</v>
      </c>
      <c r="H56" s="17">
        <v>-0.49753872999999998</v>
      </c>
      <c r="I56" s="17">
        <v>0.68276839700000003</v>
      </c>
      <c r="J56" s="17">
        <v>-0.51854572799999998</v>
      </c>
      <c r="K56" s="17">
        <v>-1.3494117699999999</v>
      </c>
      <c r="L56" s="17">
        <v>-0.62952848900000002</v>
      </c>
      <c r="M56" s="17">
        <v>-0.53578490300000003</v>
      </c>
      <c r="N5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3.2365150862079113</v>
      </c>
    </row>
    <row r="57" spans="1:14" x14ac:dyDescent="0.2">
      <c r="A57" s="17" t="s">
        <v>56</v>
      </c>
      <c r="B57" s="17">
        <v>4</v>
      </c>
      <c r="C57" s="17">
        <v>5</v>
      </c>
      <c r="D57" s="17">
        <v>-0.304005203</v>
      </c>
      <c r="E57" s="17">
        <v>-0.111469241</v>
      </c>
      <c r="F57" s="17">
        <v>-0.81191070399999998</v>
      </c>
      <c r="G57" s="17">
        <v>0.32804930999999998</v>
      </c>
      <c r="H57" s="17">
        <v>-0.24511435100000001</v>
      </c>
      <c r="I57" s="17">
        <v>1.4008979899999999E-2</v>
      </c>
      <c r="J57" s="17">
        <v>-0.96507729600000003</v>
      </c>
      <c r="K57" s="17">
        <v>4.4960140099999997E-2</v>
      </c>
      <c r="L57" s="17">
        <v>-0.58591405900000004</v>
      </c>
      <c r="M57" s="17">
        <v>-0.40843529899999997</v>
      </c>
      <c r="N5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1.5412486727948123</v>
      </c>
    </row>
    <row r="58" spans="1:14" x14ac:dyDescent="0.2">
      <c r="A58" s="17" t="s">
        <v>57</v>
      </c>
      <c r="B58" s="17">
        <v>4</v>
      </c>
      <c r="C58" s="17">
        <v>3</v>
      </c>
      <c r="D58" s="17">
        <v>-0.549665972</v>
      </c>
      <c r="E58" s="17">
        <v>0.31436830900000001</v>
      </c>
      <c r="F58" s="17">
        <v>-0.891089664</v>
      </c>
      <c r="G58" s="17">
        <v>0.534598876</v>
      </c>
      <c r="H58" s="17">
        <v>0.66749686399999997</v>
      </c>
      <c r="I58" s="17">
        <v>-0.32037072900000002</v>
      </c>
      <c r="J58" s="17">
        <v>-0.59296765600000001</v>
      </c>
      <c r="K58" s="17">
        <v>2.1106963099999998</v>
      </c>
      <c r="L58" s="17">
        <v>-0.478747172</v>
      </c>
      <c r="M58" s="17">
        <v>-0.47285921600000003</v>
      </c>
      <c r="N5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2.6997093500679603</v>
      </c>
    </row>
    <row r="59" spans="1:14" x14ac:dyDescent="0.2">
      <c r="A59" s="17" t="s">
        <v>58</v>
      </c>
      <c r="B59" s="17">
        <v>4</v>
      </c>
      <c r="C59" s="17">
        <v>4</v>
      </c>
      <c r="D59" s="17">
        <v>-0.37309729400000002</v>
      </c>
      <c r="E59" s="17">
        <v>-1.60190067</v>
      </c>
      <c r="F59" s="17">
        <v>0.93300626799999997</v>
      </c>
      <c r="G59" s="17">
        <v>-0.83379199599999998</v>
      </c>
      <c r="H59" s="17">
        <v>-0.59462502900000003</v>
      </c>
      <c r="I59" s="17">
        <v>-0.17175752499999999</v>
      </c>
      <c r="J59" s="17">
        <v>-1.29997597</v>
      </c>
      <c r="K59" s="17">
        <v>-0.36818709399999999</v>
      </c>
      <c r="L59" s="17">
        <v>0.42594072599999999</v>
      </c>
      <c r="M59" s="17">
        <v>2.2793904700000001</v>
      </c>
      <c r="N5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3.4433446508042866</v>
      </c>
    </row>
    <row r="60" spans="1:14" x14ac:dyDescent="0.2">
      <c r="A60" s="17" t="s">
        <v>127</v>
      </c>
      <c r="B60" s="17">
        <v>5</v>
      </c>
      <c r="C60" s="17">
        <v>3</v>
      </c>
      <c r="D60" s="17">
        <v>-0.51128147700000004</v>
      </c>
      <c r="E60" s="17">
        <v>-0.71473910299999999</v>
      </c>
      <c r="F60" s="17">
        <v>-0.55429528900000002</v>
      </c>
      <c r="G60" s="17">
        <v>0.71532974599999999</v>
      </c>
      <c r="H60" s="17">
        <v>-1.9149986999999999</v>
      </c>
      <c r="I60" s="17">
        <v>-1.13774335</v>
      </c>
      <c r="J60" s="17">
        <v>3.7979261000000002</v>
      </c>
      <c r="K60" s="17">
        <v>2.47220014</v>
      </c>
      <c r="L60" s="17">
        <v>-1.0631805400000001</v>
      </c>
      <c r="M60" s="17">
        <v>-0.44888752599999998</v>
      </c>
      <c r="N6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5.3311114850842483</v>
      </c>
    </row>
    <row r="61" spans="1:14" x14ac:dyDescent="0.2">
      <c r="A61" s="17" t="s">
        <v>60</v>
      </c>
      <c r="B61" s="17">
        <v>4</v>
      </c>
      <c r="C61" s="17">
        <v>5</v>
      </c>
      <c r="D61" s="17">
        <v>0.45600780400000002</v>
      </c>
      <c r="E61" s="17">
        <v>-0.46633386599999999</v>
      </c>
      <c r="F61" s="17">
        <v>0.241183653</v>
      </c>
      <c r="G61" s="17">
        <v>0.224774527</v>
      </c>
      <c r="H61" s="17">
        <v>0.84225220300000003</v>
      </c>
      <c r="I61" s="17">
        <v>6.9738931399999995E-2</v>
      </c>
      <c r="J61" s="17">
        <v>-0.36970187199999999</v>
      </c>
      <c r="K61" s="17">
        <v>-0.471473902</v>
      </c>
      <c r="L61" s="17">
        <v>0.75990265000000001</v>
      </c>
      <c r="M61" s="17">
        <v>0.19085695699999999</v>
      </c>
      <c r="N6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1.4903695367140402</v>
      </c>
    </row>
    <row r="62" spans="1:14" x14ac:dyDescent="0.2">
      <c r="A62" s="17" t="s">
        <v>61</v>
      </c>
      <c r="B62" s="17">
        <v>3</v>
      </c>
      <c r="C62" s="17">
        <v>3</v>
      </c>
      <c r="D62" s="17">
        <v>-1.27897138</v>
      </c>
      <c r="E62" s="17">
        <v>-1.4244683499999999</v>
      </c>
      <c r="F62" s="17">
        <v>-1.1156429000000001</v>
      </c>
      <c r="G62" s="17">
        <v>-3.15747461</v>
      </c>
      <c r="H62" s="17">
        <v>-2.74994088</v>
      </c>
      <c r="I62" s="17">
        <v>-0.35752402900000002</v>
      </c>
      <c r="J62" s="17">
        <v>2.90486296</v>
      </c>
      <c r="K62" s="17">
        <v>-1.4526985800000001</v>
      </c>
      <c r="L62" s="17">
        <v>-1.35726641</v>
      </c>
      <c r="M62" s="17">
        <v>-0.55226544</v>
      </c>
      <c r="N6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5.9384267570670639</v>
      </c>
    </row>
    <row r="63" spans="1:14" x14ac:dyDescent="0.2">
      <c r="A63" s="17" t="s">
        <v>62</v>
      </c>
      <c r="B63" s="17">
        <v>5</v>
      </c>
      <c r="C63" s="17">
        <v>3</v>
      </c>
      <c r="D63" s="17">
        <v>-8.9052029099999999E-2</v>
      </c>
      <c r="E63" s="17">
        <v>6.5963071499999998E-2</v>
      </c>
      <c r="F63" s="17">
        <v>-0.68242898200000002</v>
      </c>
      <c r="G63" s="17">
        <v>-0.23996199500000001</v>
      </c>
      <c r="H63" s="17">
        <v>-0.96355296700000004</v>
      </c>
      <c r="I63" s="17">
        <v>-0.41325398099999999</v>
      </c>
      <c r="J63" s="17">
        <v>1.5094518100000001</v>
      </c>
      <c r="K63" s="17">
        <v>-0.109970072</v>
      </c>
      <c r="L63" s="17">
        <v>-0.82392423599999998</v>
      </c>
      <c r="M63" s="17">
        <v>-0.149241398</v>
      </c>
      <c r="N6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2.1509179354195069</v>
      </c>
    </row>
    <row r="64" spans="1:14" x14ac:dyDescent="0.2">
      <c r="A64" s="17" t="s">
        <v>63</v>
      </c>
      <c r="B64" s="17">
        <v>5</v>
      </c>
      <c r="C64" s="17">
        <v>3</v>
      </c>
      <c r="D64" s="17">
        <v>-0.21188241399999999</v>
      </c>
      <c r="E64" s="17">
        <v>0.34985477100000001</v>
      </c>
      <c r="F64" s="17">
        <v>-0.110368092</v>
      </c>
      <c r="G64" s="17">
        <v>-0.162505908</v>
      </c>
      <c r="H64" s="17">
        <v>-0.186862572</v>
      </c>
      <c r="I64" s="17">
        <v>0.45984859099999997</v>
      </c>
      <c r="J64" s="17">
        <v>-1.6197713700000001E-2</v>
      </c>
      <c r="K64" s="17">
        <v>-0.88462113600000003</v>
      </c>
      <c r="L64" s="17">
        <v>-0.28684367900000002</v>
      </c>
      <c r="M64" s="17">
        <v>-0.62867520300000002</v>
      </c>
      <c r="N6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1.3086591912312395</v>
      </c>
    </row>
    <row r="65" spans="1:14" x14ac:dyDescent="0.2">
      <c r="A65" s="17" t="s">
        <v>64</v>
      </c>
      <c r="B65" s="17">
        <v>4</v>
      </c>
      <c r="C65" s="17">
        <v>5</v>
      </c>
      <c r="D65" s="17">
        <v>9.51935483E-2</v>
      </c>
      <c r="E65" s="17">
        <v>1.02409756</v>
      </c>
      <c r="F65" s="17">
        <v>-0.38465649600000001</v>
      </c>
      <c r="G65" s="17">
        <v>1.6189841</v>
      </c>
      <c r="H65" s="17">
        <v>-0.55579051000000002</v>
      </c>
      <c r="I65" s="17">
        <v>0.25550543599999997</v>
      </c>
      <c r="J65" s="17">
        <v>-0.29527994400000002</v>
      </c>
      <c r="K65" s="17">
        <v>-0.419830498</v>
      </c>
      <c r="L65" s="17">
        <v>0.20662244799999999</v>
      </c>
      <c r="M65" s="17">
        <v>-0.48035037000000003</v>
      </c>
      <c r="N6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2.1766880999217961</v>
      </c>
    </row>
    <row r="66" spans="1:14" x14ac:dyDescent="0.2">
      <c r="A66" s="17" t="s">
        <v>65</v>
      </c>
      <c r="B66" s="17">
        <v>4</v>
      </c>
      <c r="C66" s="17">
        <v>5</v>
      </c>
      <c r="D66" s="17">
        <v>0.678637877</v>
      </c>
      <c r="E66" s="17">
        <v>0.31436830900000001</v>
      </c>
      <c r="F66" s="17">
        <v>-0.20480106300000001</v>
      </c>
      <c r="G66" s="17">
        <v>0.25059322299999998</v>
      </c>
      <c r="H66" s="17">
        <v>0.64807960399999998</v>
      </c>
      <c r="I66" s="17">
        <v>0.38554198899999997</v>
      </c>
      <c r="J66" s="17">
        <v>0.13264614199999999</v>
      </c>
      <c r="K66" s="17">
        <v>0.664680991</v>
      </c>
      <c r="L66" s="17">
        <v>1.10881809</v>
      </c>
      <c r="M66" s="17">
        <v>-7.4329865999999994E-2</v>
      </c>
      <c r="N6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1.710896064432659</v>
      </c>
    </row>
    <row r="67" spans="1:14" x14ac:dyDescent="0.2">
      <c r="A67" s="17" t="s">
        <v>66</v>
      </c>
      <c r="B67" s="17">
        <v>4</v>
      </c>
      <c r="C67" s="17">
        <v>5</v>
      </c>
      <c r="D67" s="17">
        <v>0.35620811600000002</v>
      </c>
      <c r="E67" s="17">
        <v>0.49180062099999999</v>
      </c>
      <c r="F67" s="17">
        <v>-0.67760445800000002</v>
      </c>
      <c r="G67" s="17">
        <v>0.89606061599999998</v>
      </c>
      <c r="H67" s="17">
        <v>-0.34220065100000002</v>
      </c>
      <c r="I67" s="17">
        <v>-0.56186718499999999</v>
      </c>
      <c r="J67" s="17">
        <v>-0.53715120999999999</v>
      </c>
      <c r="K67" s="17">
        <v>-6.6832640700000001E-3</v>
      </c>
      <c r="L67" s="17">
        <v>-0.51363871699999997</v>
      </c>
      <c r="M67" s="17">
        <v>-0.52529728899999995</v>
      </c>
      <c r="N6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1.7005759559861779</v>
      </c>
    </row>
    <row r="68" spans="1:14" x14ac:dyDescent="0.2">
      <c r="A68" s="17" t="s">
        <v>67</v>
      </c>
      <c r="B68" s="17">
        <v>4</v>
      </c>
      <c r="C68" s="17">
        <v>4</v>
      </c>
      <c r="D68" s="17">
        <v>0.87056035300000001</v>
      </c>
      <c r="E68" s="17">
        <v>6.5963071499999998E-2</v>
      </c>
      <c r="F68" s="17">
        <v>1.8948603500000001</v>
      </c>
      <c r="G68" s="17">
        <v>0.173137136</v>
      </c>
      <c r="H68" s="17">
        <v>1.05584206</v>
      </c>
      <c r="I68" s="17">
        <v>-0.54329053400000005</v>
      </c>
      <c r="J68" s="17">
        <v>0.95128734999999998</v>
      </c>
      <c r="K68" s="17">
        <v>-0.36818709399999999</v>
      </c>
      <c r="L68" s="17">
        <v>1.10881809</v>
      </c>
      <c r="M68" s="17">
        <v>0.72572529600000002</v>
      </c>
      <c r="N6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2.9307558495702746</v>
      </c>
    </row>
    <row r="69" spans="1:14" x14ac:dyDescent="0.2">
      <c r="A69" s="17" t="s">
        <v>121</v>
      </c>
      <c r="B69" s="17">
        <v>4</v>
      </c>
      <c r="C69" s="17">
        <v>5</v>
      </c>
      <c r="D69" s="17">
        <v>1.07783663</v>
      </c>
      <c r="E69" s="17">
        <v>0.34985477100000001</v>
      </c>
      <c r="F69" s="17">
        <v>0.48148753900000002</v>
      </c>
      <c r="G69" s="17">
        <v>4.4043657399999998E-2</v>
      </c>
      <c r="H69" s="17">
        <v>-5.0941752399999998E-2</v>
      </c>
      <c r="I69" s="17">
        <v>0.144045533</v>
      </c>
      <c r="J69" s="17">
        <v>0.11404066</v>
      </c>
      <c r="K69" s="17">
        <v>-0.72969092300000005</v>
      </c>
      <c r="L69" s="17">
        <v>0.94432938399999999</v>
      </c>
      <c r="M69" s="17">
        <v>0.12643304</v>
      </c>
      <c r="N6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1.730445563498378</v>
      </c>
    </row>
    <row r="70" spans="1:14" x14ac:dyDescent="0.2">
      <c r="A70" s="17" t="s">
        <v>69</v>
      </c>
      <c r="B70" s="17">
        <v>4</v>
      </c>
      <c r="C70" s="17">
        <v>5</v>
      </c>
      <c r="D70" s="17">
        <v>6.4485952099999994E-2</v>
      </c>
      <c r="E70" s="17">
        <v>0.98861109599999997</v>
      </c>
      <c r="F70" s="17">
        <v>-0.34904015399999999</v>
      </c>
      <c r="G70" s="17">
        <v>0.76696713699999997</v>
      </c>
      <c r="H70" s="17">
        <v>-0.24511435100000001</v>
      </c>
      <c r="I70" s="17">
        <v>-0.20891082599999999</v>
      </c>
      <c r="J70" s="17">
        <v>0.20706806999999999</v>
      </c>
      <c r="K70" s="17">
        <v>-0.16161347700000001</v>
      </c>
      <c r="L70" s="17">
        <v>0.89822270100000001</v>
      </c>
      <c r="M70" s="17">
        <v>-0.58223005299999997</v>
      </c>
      <c r="N7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1.7349624464676932</v>
      </c>
    </row>
    <row r="71" spans="1:14" x14ac:dyDescent="0.2">
      <c r="A71" s="17" t="s">
        <v>70</v>
      </c>
      <c r="B71" s="17">
        <v>4</v>
      </c>
      <c r="C71" s="17">
        <v>3</v>
      </c>
      <c r="D71" s="17">
        <v>-0.91048022799999995</v>
      </c>
      <c r="E71" s="17">
        <v>-0.359874478</v>
      </c>
      <c r="F71" s="17">
        <v>-0.563447696</v>
      </c>
      <c r="G71" s="17">
        <v>-0.446511561</v>
      </c>
      <c r="H71" s="17">
        <v>-0.109193532</v>
      </c>
      <c r="I71" s="17">
        <v>0.66419174599999997</v>
      </c>
      <c r="J71" s="17">
        <v>-0.29527994400000002</v>
      </c>
      <c r="K71" s="17">
        <v>1.2844018399999999</v>
      </c>
      <c r="L71" s="17">
        <v>-1.04199639</v>
      </c>
      <c r="M71" s="17">
        <v>-0.55825836299999998</v>
      </c>
      <c r="N7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2.250042416601941</v>
      </c>
    </row>
    <row r="72" spans="1:14" x14ac:dyDescent="0.2">
      <c r="A72" s="17" t="s">
        <v>71</v>
      </c>
      <c r="B72" s="17">
        <v>4</v>
      </c>
      <c r="C72" s="17">
        <v>5</v>
      </c>
      <c r="D72" s="17">
        <v>-0.73391154999999997</v>
      </c>
      <c r="E72" s="17">
        <v>0.95312463400000003</v>
      </c>
      <c r="F72" s="17">
        <v>-0.29469330500000002</v>
      </c>
      <c r="G72" s="17">
        <v>1.18006627</v>
      </c>
      <c r="H72" s="17">
        <v>-0.51695599000000003</v>
      </c>
      <c r="I72" s="17">
        <v>-0.46898393199999999</v>
      </c>
      <c r="J72" s="17">
        <v>9.5435178199999998E-2</v>
      </c>
      <c r="K72" s="17">
        <v>-0.83297773100000005</v>
      </c>
      <c r="L72" s="17">
        <v>-0.75164889400000001</v>
      </c>
      <c r="M72" s="17">
        <v>-0.51630790500000001</v>
      </c>
      <c r="N7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2.224448782643909</v>
      </c>
    </row>
    <row r="73" spans="1:14" x14ac:dyDescent="0.2">
      <c r="A73" s="17" t="s">
        <v>72</v>
      </c>
      <c r="B73" s="17">
        <v>4</v>
      </c>
      <c r="C73" s="17">
        <v>5</v>
      </c>
      <c r="D73" s="17">
        <v>0.39459261200000001</v>
      </c>
      <c r="E73" s="17">
        <v>1.41444865</v>
      </c>
      <c r="F73" s="17">
        <v>-0.361598107</v>
      </c>
      <c r="G73" s="17">
        <v>1.64480279</v>
      </c>
      <c r="H73" s="17">
        <v>0.66749686399999997</v>
      </c>
      <c r="I73" s="17">
        <v>-4.1720971500000002E-2</v>
      </c>
      <c r="J73" s="17">
        <v>-0.25806898</v>
      </c>
      <c r="K73" s="17">
        <v>-0.83297773100000005</v>
      </c>
      <c r="L73" s="17">
        <v>0.30755870099999999</v>
      </c>
      <c r="M73" s="17">
        <v>-0.35000430399999999</v>
      </c>
      <c r="N7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2.5332463934128335</v>
      </c>
    </row>
    <row r="74" spans="1:14" x14ac:dyDescent="0.2">
      <c r="A74" s="17" t="s">
        <v>73</v>
      </c>
      <c r="B74" s="17">
        <v>4</v>
      </c>
      <c r="C74" s="17">
        <v>5</v>
      </c>
      <c r="D74" s="17">
        <v>0.110547346</v>
      </c>
      <c r="E74" s="17">
        <v>-0.359874478</v>
      </c>
      <c r="F74" s="17">
        <v>-0.27858790700000002</v>
      </c>
      <c r="G74" s="17">
        <v>-0.39487417000000002</v>
      </c>
      <c r="H74" s="17">
        <v>-0.186862572</v>
      </c>
      <c r="I74" s="17">
        <v>0.42269529</v>
      </c>
      <c r="J74" s="17">
        <v>0.74662704800000002</v>
      </c>
      <c r="K74" s="17">
        <v>-0.16161347700000001</v>
      </c>
      <c r="L74" s="17">
        <v>0.40600270100000002</v>
      </c>
      <c r="M74" s="17">
        <v>0.41858801499999998</v>
      </c>
      <c r="N7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1.2298297044693511</v>
      </c>
    </row>
    <row r="75" spans="1:14" x14ac:dyDescent="0.2">
      <c r="A75" s="17" t="s">
        <v>74</v>
      </c>
      <c r="B75" s="17">
        <v>4</v>
      </c>
      <c r="C75" s="17">
        <v>5</v>
      </c>
      <c r="D75" s="17">
        <v>0.29479292400000001</v>
      </c>
      <c r="E75" s="17">
        <v>1.2725028</v>
      </c>
      <c r="F75" s="17">
        <v>-0.266100903</v>
      </c>
      <c r="G75" s="17">
        <v>0.79278583300000005</v>
      </c>
      <c r="H75" s="17">
        <v>0.64807960399999998</v>
      </c>
      <c r="I75" s="17">
        <v>-0.20891082599999999</v>
      </c>
      <c r="J75" s="17">
        <v>-1.07671019</v>
      </c>
      <c r="K75" s="17">
        <v>-5.8326668300000002E-2</v>
      </c>
      <c r="L75" s="17">
        <v>-6.0048640899999998E-2</v>
      </c>
      <c r="M75" s="17">
        <v>-0.412929991</v>
      </c>
      <c r="N7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2.0508437450280392</v>
      </c>
    </row>
    <row r="76" spans="1:14" x14ac:dyDescent="0.2">
      <c r="A76" s="17" t="s">
        <v>75</v>
      </c>
      <c r="B76" s="17">
        <v>5</v>
      </c>
      <c r="C76" s="17">
        <v>4</v>
      </c>
      <c r="D76" s="17">
        <v>0.77076066499999996</v>
      </c>
      <c r="E76" s="17">
        <v>-1.63738713</v>
      </c>
      <c r="F76" s="17">
        <v>1.1371262200000001</v>
      </c>
      <c r="G76" s="17">
        <v>-0.57560503900000004</v>
      </c>
      <c r="H76" s="17">
        <v>0.95875576200000001</v>
      </c>
      <c r="I76" s="17">
        <v>0.589885145</v>
      </c>
      <c r="J76" s="17">
        <v>-1.1697375999999999</v>
      </c>
      <c r="K76" s="17">
        <v>-1.81420241</v>
      </c>
      <c r="L76" s="17">
        <v>-1.89264637E-2</v>
      </c>
      <c r="M76" s="17">
        <v>1.35947686</v>
      </c>
      <c r="N7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3.5601706270167748</v>
      </c>
    </row>
    <row r="77" spans="1:14" x14ac:dyDescent="0.2">
      <c r="A77" s="17" t="s">
        <v>76</v>
      </c>
      <c r="B77" s="17">
        <v>4</v>
      </c>
      <c r="C77" s="17">
        <v>3</v>
      </c>
      <c r="D77" s="17">
        <v>-0.37309729400000002</v>
      </c>
      <c r="E77" s="17">
        <v>-0.14695570299999999</v>
      </c>
      <c r="F77" s="17">
        <v>-0.51378347400000002</v>
      </c>
      <c r="G77" s="17">
        <v>-0.85961069199999995</v>
      </c>
      <c r="H77" s="17">
        <v>0.27915166600000002</v>
      </c>
      <c r="I77" s="17">
        <v>-0.52471388399999996</v>
      </c>
      <c r="J77" s="17">
        <v>0.74662704800000002</v>
      </c>
      <c r="K77" s="17">
        <v>0.61303758600000002</v>
      </c>
      <c r="L77" s="17">
        <v>0.212853081</v>
      </c>
      <c r="M77" s="17">
        <v>-0.43390521999999998</v>
      </c>
      <c r="N77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1.6382304745680478</v>
      </c>
    </row>
    <row r="78" spans="1:14" x14ac:dyDescent="0.2">
      <c r="A78" s="17" t="s">
        <v>77</v>
      </c>
      <c r="B78" s="17">
        <v>4</v>
      </c>
      <c r="C78" s="17">
        <v>5</v>
      </c>
      <c r="D78" s="17">
        <v>0.37156191399999999</v>
      </c>
      <c r="E78" s="17">
        <v>0.52728708400000002</v>
      </c>
      <c r="F78" s="17">
        <v>-0.61084155299999998</v>
      </c>
      <c r="G78" s="17">
        <v>0.68951105000000001</v>
      </c>
      <c r="H78" s="17">
        <v>-0.30336613099999998</v>
      </c>
      <c r="I78" s="17">
        <v>-0.48756058299999999</v>
      </c>
      <c r="J78" s="17">
        <v>-0.63017862000000002</v>
      </c>
      <c r="K78" s="17">
        <v>-0.16161347700000001</v>
      </c>
      <c r="L78" s="17">
        <v>-0.15849264099999999</v>
      </c>
      <c r="M78" s="17">
        <v>-0.50731852099999997</v>
      </c>
      <c r="N78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1.5166163505888097</v>
      </c>
    </row>
    <row r="79" spans="1:14" x14ac:dyDescent="0.2">
      <c r="A79" s="17" t="s">
        <v>122</v>
      </c>
      <c r="B79" s="17">
        <v>4</v>
      </c>
      <c r="C79" s="17">
        <v>5</v>
      </c>
      <c r="D79" s="17">
        <v>0.85520655499999998</v>
      </c>
      <c r="E79" s="17">
        <v>0.34985477100000001</v>
      </c>
      <c r="F79" s="17">
        <v>0.64928166099999995</v>
      </c>
      <c r="G79" s="17">
        <v>-0.60142373500000001</v>
      </c>
      <c r="H79" s="17">
        <v>0.62866234399999998</v>
      </c>
      <c r="I79" s="17">
        <v>-0.52471388399999996</v>
      </c>
      <c r="J79" s="17">
        <v>-5.3408677699999997E-2</v>
      </c>
      <c r="K79" s="17">
        <v>-0.83297773100000005</v>
      </c>
      <c r="L79" s="17">
        <v>0.76114877700000005</v>
      </c>
      <c r="M79" s="17">
        <v>0.16239057500000001</v>
      </c>
      <c r="N79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1.9000045649636685</v>
      </c>
    </row>
    <row r="80" spans="1:14" x14ac:dyDescent="0.2">
      <c r="A80" s="17" t="s">
        <v>125</v>
      </c>
      <c r="B80" s="17">
        <v>4</v>
      </c>
      <c r="C80" s="17">
        <v>4</v>
      </c>
      <c r="D80" s="17">
        <v>1.6536040599999999</v>
      </c>
      <c r="E80" s="17">
        <v>-2.2406569900000002</v>
      </c>
      <c r="F80" s="17">
        <v>1.48286016</v>
      </c>
      <c r="G80" s="17">
        <v>-1.32434721</v>
      </c>
      <c r="H80" s="17">
        <v>1.5024390400000001</v>
      </c>
      <c r="I80" s="17">
        <v>-0.11602757299999999</v>
      </c>
      <c r="J80" s="17">
        <v>0.56057222799999995</v>
      </c>
      <c r="K80" s="17">
        <v>-0.26490028500000001</v>
      </c>
      <c r="L80" s="17">
        <v>-0.34665775500000001</v>
      </c>
      <c r="M80" s="17">
        <v>1.9887337300000001</v>
      </c>
      <c r="N80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4.2939669560894416</v>
      </c>
    </row>
    <row r="81" spans="1:14" x14ac:dyDescent="0.2">
      <c r="A81" s="17" t="s">
        <v>80</v>
      </c>
      <c r="B81" s="23">
        <v>5</v>
      </c>
      <c r="C81" s="17">
        <v>5</v>
      </c>
      <c r="D81" s="17">
        <v>0.90126794899999996</v>
      </c>
      <c r="E81" s="17">
        <v>0.27888184599999999</v>
      </c>
      <c r="F81" s="17">
        <v>-0.48831282199999998</v>
      </c>
      <c r="G81" s="17">
        <v>0.12149974400000001</v>
      </c>
      <c r="H81" s="17">
        <v>0.978173022</v>
      </c>
      <c r="I81" s="17">
        <v>-4.1720971500000002E-2</v>
      </c>
      <c r="J81" s="17">
        <v>1.7141121100000001</v>
      </c>
      <c r="K81" s="17">
        <v>9.6603544299999997E-2</v>
      </c>
      <c r="L81" s="17">
        <v>0.15677738399999999</v>
      </c>
      <c r="M81" s="17">
        <v>-0.101298018</v>
      </c>
      <c r="N81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2.2548141183324257</v>
      </c>
    </row>
    <row r="82" spans="1:14" x14ac:dyDescent="0.2">
      <c r="A82" s="17" t="s">
        <v>117</v>
      </c>
      <c r="B82" s="17">
        <v>4</v>
      </c>
      <c r="C82" s="17">
        <v>2</v>
      </c>
      <c r="D82" s="17">
        <v>-2.6147518199999999</v>
      </c>
      <c r="E82" s="17">
        <v>-2.8439268499999999</v>
      </c>
      <c r="F82" s="17">
        <v>-0.57962404199999995</v>
      </c>
      <c r="G82" s="17">
        <v>-1.63417156</v>
      </c>
      <c r="H82" s="17">
        <v>-1.04122201</v>
      </c>
      <c r="I82" s="17">
        <v>-0.33894737899999999</v>
      </c>
      <c r="J82" s="17">
        <v>-1.56045272</v>
      </c>
      <c r="K82" s="17">
        <v>-1.3494117699999999</v>
      </c>
      <c r="L82" s="17">
        <v>-1.8769012</v>
      </c>
      <c r="M82" s="17">
        <v>-0.74104250100000002</v>
      </c>
      <c r="N82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5.2400556528946689</v>
      </c>
    </row>
    <row r="83" spans="1:14" x14ac:dyDescent="0.2">
      <c r="A83" s="17" t="s">
        <v>82</v>
      </c>
      <c r="B83" s="17">
        <v>4</v>
      </c>
      <c r="C83" s="17">
        <v>3</v>
      </c>
      <c r="D83" s="17">
        <v>-0.58037356900000003</v>
      </c>
      <c r="E83" s="17">
        <v>3.0476609000000002E-2</v>
      </c>
      <c r="F83" s="17">
        <v>-0.86171682400000005</v>
      </c>
      <c r="G83" s="17">
        <v>0.43132409300000002</v>
      </c>
      <c r="H83" s="17">
        <v>-7.0359012299999996E-2</v>
      </c>
      <c r="I83" s="17">
        <v>-0.43183063100000002</v>
      </c>
      <c r="J83" s="17">
        <v>-0.70460054800000005</v>
      </c>
      <c r="K83" s="17">
        <v>1.33604525</v>
      </c>
      <c r="L83" s="17">
        <v>-0.478747172</v>
      </c>
      <c r="M83" s="17">
        <v>-0.58223005299999997</v>
      </c>
      <c r="N83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2.0754412245016289</v>
      </c>
    </row>
    <row r="84" spans="1:14" x14ac:dyDescent="0.2">
      <c r="A84" s="17" t="s">
        <v>83</v>
      </c>
      <c r="B84" s="17">
        <v>3</v>
      </c>
      <c r="C84" s="17">
        <v>4</v>
      </c>
      <c r="D84" s="17">
        <v>4.1455254900000002E-2</v>
      </c>
      <c r="E84" s="17">
        <v>-1.1405766500000001</v>
      </c>
      <c r="F84" s="17">
        <v>3.62388478</v>
      </c>
      <c r="G84" s="17">
        <v>-0.70469851800000005</v>
      </c>
      <c r="H84" s="17">
        <v>2.93931627</v>
      </c>
      <c r="I84" s="17">
        <v>1.92740398</v>
      </c>
      <c r="J84" s="17">
        <v>-1.5232417599999999</v>
      </c>
      <c r="K84" s="17">
        <v>1.0261848200000001</v>
      </c>
      <c r="L84" s="17">
        <v>-2.72681817E-3</v>
      </c>
      <c r="M84" s="17">
        <v>2.8427251899999999</v>
      </c>
      <c r="N84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6.2241991815970552</v>
      </c>
    </row>
    <row r="85" spans="1:14" x14ac:dyDescent="0.2">
      <c r="A85" s="17" t="s">
        <v>123</v>
      </c>
      <c r="B85" s="23">
        <v>5</v>
      </c>
      <c r="C85" s="17">
        <v>4</v>
      </c>
      <c r="D85" s="17">
        <v>1.00106764</v>
      </c>
      <c r="E85" s="17">
        <v>-2.701981</v>
      </c>
      <c r="F85" s="17">
        <v>3.6028129600000001</v>
      </c>
      <c r="G85" s="17">
        <v>-1.53089678</v>
      </c>
      <c r="H85" s="17">
        <v>2.3373812100000002</v>
      </c>
      <c r="I85" s="17">
        <v>-0.58044383499999996</v>
      </c>
      <c r="J85" s="17">
        <v>-0.44412380000000001</v>
      </c>
      <c r="K85" s="17">
        <v>-0.83297773100000005</v>
      </c>
      <c r="L85" s="17">
        <v>-0.60211370399999997</v>
      </c>
      <c r="M85" s="17">
        <v>4.5162488200000004</v>
      </c>
      <c r="N85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7.1468281113219261</v>
      </c>
    </row>
    <row r="86" spans="1:14" x14ac:dyDescent="0.2">
      <c r="A86" s="23" t="s">
        <v>85</v>
      </c>
      <c r="B86" s="18">
        <v>5</v>
      </c>
      <c r="C86" s="23">
        <v>5</v>
      </c>
      <c r="D86" s="23">
        <v>0.81682206000000002</v>
      </c>
      <c r="E86" s="23">
        <v>0.84666524600000004</v>
      </c>
      <c r="F86" s="23">
        <v>-0.25893506500000002</v>
      </c>
      <c r="G86" s="23">
        <v>0.534598876</v>
      </c>
      <c r="H86" s="23">
        <v>0.22089988599999999</v>
      </c>
      <c r="I86" s="23">
        <v>1.4008979899999999E-2</v>
      </c>
      <c r="J86" s="23">
        <v>-0.68599506600000004</v>
      </c>
      <c r="K86" s="23">
        <v>-0.419830498</v>
      </c>
      <c r="L86" s="23">
        <v>0.89697657399999997</v>
      </c>
      <c r="M86" s="23">
        <v>-3.0881177400000001E-2</v>
      </c>
      <c r="N86" s="17">
        <f>SQRT(SUMSQ(Таблица1[[#This Row],[X1]]-Таблица1[[#Totals],[X1]],Таблица1[[#This Row],[X2]]-Таблица1[[#Totals],[X2]],Таблица1[[#This Row],[X3]]-Таблица1[[#Totals],[X3]],Таблица1[[#This Row],[X4]]-Таблица1[[#Totals],[X4]],Таблица1[[#This Row],[X5]]-Таблица1[[#Totals],[X5]],Таблица1[[#This Row],[X6]]-Таблица1[[#Totals],[X6]],Таблица1[[#This Row],[X7]]-Таблица1[[#Totals],[X7]],Таблица1[[#This Row],[X8]]-Таблица1[[#Totals],[X8]],Таблица1[[#This Row],[X9]]-Таблица1[[#Totals],[X9]],Таблица1[[#This Row],[X10]]-Таблица1[[#Totals],[X10]]))</f>
        <v>1.7995121984033375</v>
      </c>
    </row>
    <row r="87" spans="1:14" x14ac:dyDescent="0.2">
      <c r="A87" s="17"/>
      <c r="B87" s="17">
        <f>SUBTOTAL(103,Таблица1[Полная связь])</f>
        <v>85</v>
      </c>
      <c r="C87" s="17">
        <f>SUBTOTAL(103,Таблица1[Уорд])</f>
        <v>85</v>
      </c>
      <c r="D87" s="17">
        <f>SUBTOTAL(101,Таблица1[X1])</f>
        <v>-4.7411786914775645E-11</v>
      </c>
      <c r="E87" s="17">
        <f>SUBTOTAL(101,Таблица1[X2])</f>
        <v>1.1694114565585778E-10</v>
      </c>
      <c r="F87" s="17">
        <f>SUBTOTAL(101,Таблица1[X3])</f>
        <v>8.2917648564267002E-11</v>
      </c>
      <c r="G87" s="17">
        <f>SUBTOTAL(101,Таблица1[X4])</f>
        <v>2.505882299049865E-10</v>
      </c>
      <c r="H87" s="17">
        <f>SUBTOTAL(101,Таблица1[X5])</f>
        <v>2.2470586176084719E-10</v>
      </c>
      <c r="I87" s="17">
        <f>SUBTOTAL(101,Таблица1[X6])</f>
        <v>1.3647060805767903E-10</v>
      </c>
      <c r="J87" s="17">
        <f>SUBTOTAL(101,Таблица1[X7])</f>
        <v>-3.8235292579128431E-10</v>
      </c>
      <c r="K87" s="17">
        <f>SUBTOTAL(101,Таблица1[X8])</f>
        <v>1.194117739329837E-10</v>
      </c>
      <c r="L87" s="17">
        <f>SUBTOTAL(101,Таблица1[X9])</f>
        <v>-1.5529412527157279E-10</v>
      </c>
      <c r="M87" s="17">
        <f>SUBTOTAL(101,Таблица1[X10])</f>
        <v>9.4117911177056779E-12</v>
      </c>
      <c r="N87" s="17">
        <f>SUBTOTAL(109,Таблица1[Расстояния])</f>
        <v>238.34744974573789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Лист2</vt:lpstr>
      <vt:lpstr>Разбиение по классам метод Полн</vt:lpstr>
      <vt:lpstr>Разбиение по классам метод Уорд</vt:lpstr>
      <vt:lpstr>Лист6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2021-10-03T19:22:46Z</dcterms:created>
  <dcterms:modified xsi:type="dcterms:W3CDTF">2021-10-04T06:40:38Z</dcterms:modified>
</cp:coreProperties>
</file>