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5.xml" ContentType="application/vnd.openxmlformats-officedocument.spreadsheetml.queryTable+xml"/>
  <Override PartName="/xl/tables/table16.xml" ContentType="application/vnd.openxmlformats-officedocument.spreadsheetml.table+xml"/>
  <Override PartName="/xl/queryTables/queryTable6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7.xml" ContentType="application/vnd.openxmlformats-officedocument.spreadsheetml.query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íctor\Desktop\TFMgit\Excels-Words\"/>
    </mc:Choice>
  </mc:AlternateContent>
  <xr:revisionPtr revIDLastSave="0" documentId="13_ncr:1_{19F0E76D-85F7-4AA1-9FB0-F1225968AC2F}" xr6:coauthVersionLast="47" xr6:coauthVersionMax="47" xr10:uidLastSave="{00000000-0000-0000-0000-000000000000}"/>
  <bookViews>
    <workbookView xWindow="-108" yWindow="-108" windowWidth="23256" windowHeight="12576" tabRatio="662" firstSheet="9" activeTab="9" xr2:uid="{00000000-000D-0000-FFFF-FFFF00000000}"/>
  </bookViews>
  <sheets>
    <sheet name="Primer" sheetId="1" state="hidden" r:id="rId1"/>
    <sheet name="Palindromo" sheetId="3" state="hidden" r:id="rId2"/>
    <sheet name="Palindromo mtpga Chat PK" sheetId="24" state="hidden" r:id="rId3"/>
    <sheet name="Palindromo mtpga Chat" sheetId="19" state="hidden" r:id="rId4"/>
    <sheet name="Palindromo mtpga" sheetId="34" state="hidden" r:id="rId5"/>
    <sheet name="Sheet" sheetId="60" state="hidden" r:id="rId6"/>
    <sheet name="Tabla2" sheetId="59" state="hidden" r:id="rId7"/>
    <sheet name="Tabla3749327" sheetId="61" state="hidden" r:id="rId8"/>
    <sheet name="Tabla14" sheetId="70" state="hidden" r:id="rId9"/>
    <sheet name="Datos Maestra" sheetId="69" r:id="rId10"/>
    <sheet name="ProblemasCosteTokens2" sheetId="83" state="hidden" r:id="rId11"/>
    <sheet name="ProblemasCosteTokens3" sheetId="85" state="hidden" r:id="rId12"/>
    <sheet name="ProblemasCosteLineas3" sheetId="86" state="hidden" r:id="rId13"/>
    <sheet name="ProblemasCosteLineas2" sheetId="84" state="hidden" r:id="rId14"/>
    <sheet name="DataAccuracy2" sheetId="82" state="hidden" r:id="rId15"/>
    <sheet name="DataWellFormed2" sheetId="81" state="hidden" r:id="rId16"/>
    <sheet name="Accu" sheetId="74" state="hidden" r:id="rId17"/>
    <sheet name="DataWellFormed" sheetId="80" state="hidden" r:id="rId18"/>
    <sheet name="Validity" sheetId="79" state="hidden" r:id="rId19"/>
    <sheet name="Quality" sheetId="78" state="hidden" r:id="rId20"/>
    <sheet name="Prueba" sheetId="75" state="hidden" r:id="rId21"/>
    <sheet name="Train2Accu" sheetId="72" state="hidden" r:id="rId22"/>
    <sheet name="Test2Accu" sheetId="73" state="hidden" r:id="rId23"/>
    <sheet name="Test2Coste" sheetId="67" state="hidden" r:id="rId24"/>
    <sheet name="Train2Coste" sheetId="68" state="hidden" r:id="rId25"/>
    <sheet name="Test3Coste" sheetId="76" state="hidden" r:id="rId26"/>
    <sheet name="Test4Coste" sheetId="77" state="hidden" r:id="rId27"/>
    <sheet name="Copia seg Coste" sheetId="64" state="hidden" r:id="rId28"/>
    <sheet name="TestCoste" sheetId="65" state="hidden" r:id="rId29"/>
    <sheet name="TrainCoste" sheetId="66" state="hidden" r:id="rId30"/>
    <sheet name="Tabla15" sheetId="63" state="hidden" r:id="rId31"/>
    <sheet name="Hoja3" sheetId="62" state="hidden" r:id="rId32"/>
    <sheet name="Todos" sheetId="57" state="hidden" r:id="rId33"/>
    <sheet name="Fibonacci mtpgb Chat" sheetId="21" state="hidden" r:id="rId34"/>
    <sheet name="Fibonacci mtpgb Chat PK" sheetId="25" state="hidden" r:id="rId35"/>
    <sheet name="Palindromo mtpga FK" sheetId="48" state="hidden" r:id="rId36"/>
    <sheet name="Palindromo mtpga PK" sheetId="47" state="hidden" r:id="rId37"/>
    <sheet name="Palindromo mtpga CS" sheetId="42" state="hidden" r:id="rId38"/>
    <sheet name="Fibonacci mtpgb" sheetId="35" state="hidden" r:id="rId39"/>
    <sheet name="Euclides mtpgc Chat PK" sheetId="26" state="hidden" r:id="rId40"/>
    <sheet name="Euclides mtpgc Chat" sheetId="18" state="hidden" r:id="rId41"/>
    <sheet name="Fibonacci mtpgb PK" sheetId="50" state="hidden" r:id="rId42"/>
    <sheet name="Fibonacci mtpgb FK" sheetId="49" state="hidden" r:id="rId43"/>
    <sheet name="Fibonacci mtpgb CS" sheetId="43" state="hidden" r:id="rId44"/>
    <sheet name="Euclides mtpgc" sheetId="6" state="hidden" r:id="rId45"/>
    <sheet name="Ordenar ed iua Chat PK" sheetId="27" state="hidden" r:id="rId46"/>
    <sheet name="Ordenar ed iua Chat" sheetId="22" state="hidden" r:id="rId47"/>
    <sheet name="Euclides mtpgc PK" sheetId="51" state="hidden" r:id="rId48"/>
    <sheet name="Euclides mtpgc FK" sheetId="52" state="hidden" r:id="rId49"/>
    <sheet name="Euclides mtpgc CS" sheetId="44" state="hidden" r:id="rId50"/>
    <sheet name="Ordenar ed iua" sheetId="8" state="hidden" r:id="rId51"/>
    <sheet name="Ordenar ed iua PK" sheetId="54" state="hidden" r:id="rId52"/>
    <sheet name="Ordenar ed iua CS" sheetId="45" state="hidden" r:id="rId53"/>
    <sheet name="Primos iub Chat PK" sheetId="28" state="hidden" r:id="rId54"/>
    <sheet name="Primos iub Chat" sheetId="23" state="hidden" r:id="rId55"/>
    <sheet name="Primos iub" sheetId="9" state="hidden" r:id="rId56"/>
    <sheet name="Primos iub PK" sheetId="56" state="hidden" r:id="rId57"/>
    <sheet name="Primos iub CS" sheetId="46" state="hidden" r:id="rId58"/>
    <sheet name="JSDT sca" sheetId="10" state="hidden" r:id="rId59"/>
    <sheet name="JSDT scb" sheetId="11" state="hidden" r:id="rId60"/>
    <sheet name="JSDT scc" sheetId="12" state="hidden" r:id="rId61"/>
    <sheet name="XML isl" sheetId="13" state="hidden" r:id="rId62"/>
  </sheets>
  <definedNames>
    <definedName name="DatosExternos_1" localSheetId="8" hidden="1">Tabla14!$A$1:$E$45</definedName>
    <definedName name="DatosExternos_1" localSheetId="30" hidden="1">Tabla15!$A$1:$C$111</definedName>
    <definedName name="DatosExternos_1" localSheetId="6" hidden="1">Tabla2!$A$1:$D$107</definedName>
    <definedName name="DatosExternos_1" localSheetId="7" hidden="1">Tabla3749327!$A$1:$J$110</definedName>
    <definedName name="DatosExternos_1" localSheetId="23" hidden="1">Test2Coste!$A$1:$E$39</definedName>
    <definedName name="DatosExternos_1" localSheetId="24" hidden="1">Train2Coste!$A$1:$D$110</definedName>
    <definedName name="DatosExternos_2" localSheetId="5" hidden="1">Sheet!$A$1:$D$107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8" i="69" l="1"/>
  <c r="I149" i="69" s="1"/>
  <c r="H148" i="69"/>
  <c r="H149" i="69" s="1"/>
  <c r="G148" i="69"/>
  <c r="G149" i="69" s="1"/>
  <c r="F149" i="69"/>
  <c r="F148" i="69"/>
  <c r="E148" i="69"/>
  <c r="E149" i="69" s="1"/>
  <c r="C148" i="69"/>
  <c r="C149" i="69" s="1"/>
  <c r="C66" i="84"/>
  <c r="C10" i="84"/>
  <c r="C48" i="83"/>
  <c r="C88" i="82"/>
  <c r="C87" i="82"/>
  <c r="C63" i="82"/>
  <c r="C40" i="82"/>
  <c r="C36" i="82"/>
  <c r="D148" i="69"/>
  <c r="D149" i="69" s="1"/>
  <c r="E155" i="75"/>
  <c r="M73" i="69"/>
  <c r="O73" i="69" s="1"/>
  <c r="M74" i="69"/>
  <c r="O74" i="69" s="1"/>
  <c r="M75" i="69"/>
  <c r="O75" i="69" s="1"/>
  <c r="M76" i="69"/>
  <c r="O76" i="69" s="1"/>
  <c r="M77" i="69"/>
  <c r="O77" i="69" s="1"/>
  <c r="M78" i="69"/>
  <c r="O78" i="69" s="1"/>
  <c r="M79" i="69"/>
  <c r="O79" i="69" s="1"/>
  <c r="M140" i="69"/>
  <c r="O140" i="69" s="1"/>
  <c r="M80" i="69"/>
  <c r="O80" i="69" s="1"/>
  <c r="M81" i="69"/>
  <c r="O81" i="69" s="1"/>
  <c r="M141" i="69"/>
  <c r="O141" i="69" s="1"/>
  <c r="M82" i="69"/>
  <c r="O82" i="69" s="1"/>
  <c r="M83" i="69"/>
  <c r="O83" i="69" s="1"/>
  <c r="M84" i="69"/>
  <c r="O84" i="69" s="1"/>
  <c r="M85" i="69"/>
  <c r="O85" i="69" s="1"/>
  <c r="M86" i="69"/>
  <c r="O86" i="69" s="1"/>
  <c r="M87" i="69"/>
  <c r="O87" i="69" s="1"/>
  <c r="M88" i="69"/>
  <c r="O88" i="69" s="1"/>
  <c r="M142" i="69"/>
  <c r="O142" i="69" s="1"/>
  <c r="M89" i="69"/>
  <c r="O89" i="69" s="1"/>
  <c r="M90" i="69"/>
  <c r="O90" i="69" s="1"/>
  <c r="M91" i="69"/>
  <c r="O91" i="69" s="1"/>
  <c r="M143" i="69"/>
  <c r="O143" i="69" s="1"/>
  <c r="M92" i="69"/>
  <c r="O92" i="69" s="1"/>
  <c r="M144" i="69"/>
  <c r="O144" i="69" s="1"/>
  <c r="M145" i="69"/>
  <c r="O145" i="69" s="1"/>
  <c r="M93" i="69"/>
  <c r="O93" i="69" s="1"/>
  <c r="M94" i="69"/>
  <c r="O94" i="69" s="1"/>
  <c r="M146" i="69"/>
  <c r="O146" i="69" s="1"/>
  <c r="M95" i="69"/>
  <c r="O95" i="69" s="1"/>
  <c r="M96" i="69"/>
  <c r="O96" i="69" s="1"/>
  <c r="M97" i="69"/>
  <c r="O97" i="69" s="1"/>
  <c r="M98" i="69"/>
  <c r="O98" i="69" s="1"/>
  <c r="M99" i="69"/>
  <c r="O99" i="69" s="1"/>
  <c r="M147" i="69"/>
  <c r="O147" i="69" s="1"/>
  <c r="M100" i="69"/>
  <c r="O100" i="69" s="1"/>
  <c r="M72" i="69"/>
  <c r="O72" i="69" s="1"/>
  <c r="M6" i="69"/>
  <c r="O6" i="69" s="1"/>
  <c r="M7" i="69"/>
  <c r="O7" i="69" s="1"/>
  <c r="M8" i="69"/>
  <c r="O8" i="69" s="1"/>
  <c r="M9" i="69"/>
  <c r="O9" i="69" s="1"/>
  <c r="M10" i="69"/>
  <c r="O10" i="69" s="1"/>
  <c r="M11" i="69"/>
  <c r="O11" i="69" s="1"/>
  <c r="M12" i="69"/>
  <c r="O12" i="69" s="1"/>
  <c r="M13" i="69"/>
  <c r="O13" i="69" s="1"/>
  <c r="M14" i="69"/>
  <c r="O14" i="69" s="1"/>
  <c r="M15" i="69"/>
  <c r="O15" i="69" s="1"/>
  <c r="M16" i="69"/>
  <c r="O16" i="69" s="1"/>
  <c r="M17" i="69"/>
  <c r="O17" i="69" s="1"/>
  <c r="M18" i="69"/>
  <c r="O18" i="69" s="1"/>
  <c r="M19" i="69"/>
  <c r="O19" i="69" s="1"/>
  <c r="M102" i="69"/>
  <c r="O102" i="69" s="1"/>
  <c r="M20" i="69"/>
  <c r="O20" i="69" s="1"/>
  <c r="M103" i="69"/>
  <c r="O103" i="69" s="1"/>
  <c r="M104" i="69"/>
  <c r="O104" i="69" s="1"/>
  <c r="M105" i="69"/>
  <c r="O105" i="69" s="1"/>
  <c r="M21" i="69"/>
  <c r="O21" i="69" s="1"/>
  <c r="M106" i="69"/>
  <c r="O106" i="69" s="1"/>
  <c r="M22" i="69"/>
  <c r="O22" i="69" s="1"/>
  <c r="M23" i="69"/>
  <c r="O23" i="69" s="1"/>
  <c r="M107" i="69"/>
  <c r="O107" i="69" s="1"/>
  <c r="M108" i="69"/>
  <c r="O108" i="69" s="1"/>
  <c r="M24" i="69"/>
  <c r="O24" i="69" s="1"/>
  <c r="M25" i="69"/>
  <c r="O25" i="69" s="1"/>
  <c r="M109" i="69"/>
  <c r="O109" i="69" s="1"/>
  <c r="M110" i="69"/>
  <c r="O110" i="69" s="1"/>
  <c r="M26" i="69"/>
  <c r="O26" i="69" s="1"/>
  <c r="M111" i="69"/>
  <c r="O111" i="69" s="1"/>
  <c r="M27" i="69"/>
  <c r="O27" i="69" s="1"/>
  <c r="M112" i="69"/>
  <c r="O112" i="69" s="1"/>
  <c r="M28" i="69"/>
  <c r="O28" i="69" s="1"/>
  <c r="M29" i="69"/>
  <c r="O29" i="69" s="1"/>
  <c r="M113" i="69"/>
  <c r="O113" i="69" s="1"/>
  <c r="M30" i="69"/>
  <c r="O30" i="69" s="1"/>
  <c r="M114" i="69"/>
  <c r="O114" i="69" s="1"/>
  <c r="M31" i="69"/>
  <c r="O31" i="69" s="1"/>
  <c r="M32" i="69"/>
  <c r="O32" i="69" s="1"/>
  <c r="M115" i="69"/>
  <c r="O115" i="69" s="1"/>
  <c r="M116" i="69"/>
  <c r="O116" i="69" s="1"/>
  <c r="M33" i="69"/>
  <c r="O33" i="69" s="1"/>
  <c r="M34" i="69"/>
  <c r="O34" i="69" s="1"/>
  <c r="M117" i="69"/>
  <c r="O117" i="69" s="1"/>
  <c r="M35" i="69"/>
  <c r="O35" i="69" s="1"/>
  <c r="M36" i="69"/>
  <c r="O36" i="69" s="1"/>
  <c r="M37" i="69"/>
  <c r="O37" i="69" s="1"/>
  <c r="M38" i="69"/>
  <c r="O38" i="69" s="1"/>
  <c r="M118" i="69"/>
  <c r="O118" i="69" s="1"/>
  <c r="M39" i="69"/>
  <c r="O39" i="69" s="1"/>
  <c r="M119" i="69"/>
  <c r="O119" i="69" s="1"/>
  <c r="M40" i="69"/>
  <c r="O40" i="69" s="1"/>
  <c r="M120" i="69"/>
  <c r="O120" i="69" s="1"/>
  <c r="M121" i="69"/>
  <c r="O121" i="69" s="1"/>
  <c r="M41" i="69"/>
  <c r="O41" i="69" s="1"/>
  <c r="M42" i="69"/>
  <c r="O42" i="69" s="1"/>
  <c r="M43" i="69"/>
  <c r="O43" i="69" s="1"/>
  <c r="M44" i="69"/>
  <c r="O44" i="69" s="1"/>
  <c r="M122" i="69"/>
  <c r="O122" i="69" s="1"/>
  <c r="M123" i="69"/>
  <c r="O123" i="69" s="1"/>
  <c r="M45" i="69"/>
  <c r="O45" i="69" s="1"/>
  <c r="M124" i="69"/>
  <c r="O124" i="69" s="1"/>
  <c r="M46" i="69"/>
  <c r="O46" i="69" s="1"/>
  <c r="M47" i="69"/>
  <c r="O47" i="69" s="1"/>
  <c r="M48" i="69"/>
  <c r="O48" i="69" s="1"/>
  <c r="M125" i="69"/>
  <c r="O125" i="69" s="1"/>
  <c r="M49" i="69"/>
  <c r="O49" i="69" s="1"/>
  <c r="M126" i="69"/>
  <c r="O126" i="69" s="1"/>
  <c r="M50" i="69"/>
  <c r="O50" i="69" s="1"/>
  <c r="M51" i="69"/>
  <c r="O51" i="69" s="1"/>
  <c r="M127" i="69"/>
  <c r="O127" i="69" s="1"/>
  <c r="M52" i="69"/>
  <c r="O52" i="69" s="1"/>
  <c r="M53" i="69"/>
  <c r="O53" i="69" s="1"/>
  <c r="M128" i="69"/>
  <c r="O128" i="69" s="1"/>
  <c r="M54" i="69"/>
  <c r="O54" i="69" s="1"/>
  <c r="M55" i="69"/>
  <c r="O55" i="69" s="1"/>
  <c r="M56" i="69"/>
  <c r="O56" i="69" s="1"/>
  <c r="M57" i="69"/>
  <c r="O57" i="69" s="1"/>
  <c r="M129" i="69"/>
  <c r="O129" i="69" s="1"/>
  <c r="M130" i="69"/>
  <c r="O130" i="69" s="1"/>
  <c r="M58" i="69"/>
  <c r="O58" i="69" s="1"/>
  <c r="M59" i="69"/>
  <c r="O59" i="69" s="1"/>
  <c r="M131" i="69"/>
  <c r="O131" i="69" s="1"/>
  <c r="M60" i="69"/>
  <c r="O60" i="69" s="1"/>
  <c r="M61" i="69"/>
  <c r="O61" i="69" s="1"/>
  <c r="M132" i="69"/>
  <c r="O132" i="69" s="1"/>
  <c r="M62" i="69"/>
  <c r="O62" i="69" s="1"/>
  <c r="M63" i="69"/>
  <c r="O63" i="69" s="1"/>
  <c r="M133" i="69"/>
  <c r="O133" i="69" s="1"/>
  <c r="M64" i="69"/>
  <c r="O64" i="69" s="1"/>
  <c r="M65" i="69"/>
  <c r="O65" i="69" s="1"/>
  <c r="M134" i="69"/>
  <c r="O134" i="69" s="1"/>
  <c r="M66" i="69"/>
  <c r="O66" i="69" s="1"/>
  <c r="M135" i="69"/>
  <c r="O135" i="69" s="1"/>
  <c r="M67" i="69"/>
  <c r="O67" i="69" s="1"/>
  <c r="M136" i="69"/>
  <c r="O136" i="69" s="1"/>
  <c r="M137" i="69"/>
  <c r="O137" i="69" s="1"/>
  <c r="M68" i="69"/>
  <c r="O68" i="69" s="1"/>
  <c r="M69" i="69"/>
  <c r="O69" i="69" s="1"/>
  <c r="M139" i="69"/>
  <c r="O139" i="69" s="1"/>
  <c r="M138" i="69"/>
  <c r="O138" i="69" s="1"/>
  <c r="M70" i="69"/>
  <c r="O70" i="69" s="1"/>
  <c r="M71" i="69"/>
  <c r="O71" i="69" s="1"/>
  <c r="M3" i="69"/>
  <c r="O3" i="69" s="1"/>
  <c r="M4" i="69"/>
  <c r="O4" i="69" s="1"/>
  <c r="M5" i="69"/>
  <c r="O5" i="69" s="1"/>
  <c r="M101" i="69"/>
  <c r="O101" i="69" s="1"/>
  <c r="M2" i="69"/>
  <c r="O2" i="69" s="1"/>
  <c r="K2" i="61"/>
  <c r="K3" i="61"/>
  <c r="K4" i="61"/>
  <c r="L4" i="61" s="1"/>
  <c r="K5" i="61"/>
  <c r="K6" i="61"/>
  <c r="K7" i="61"/>
  <c r="K8" i="61"/>
  <c r="K9" i="61"/>
  <c r="K10" i="61"/>
  <c r="K11" i="61"/>
  <c r="K12" i="61"/>
  <c r="K13" i="61"/>
  <c r="L13" i="61" s="1"/>
  <c r="K14" i="61"/>
  <c r="K15" i="61"/>
  <c r="K16" i="61"/>
  <c r="L16" i="61" s="1"/>
  <c r="K17" i="61"/>
  <c r="L17" i="61" s="1"/>
  <c r="K18" i="61"/>
  <c r="K19" i="61"/>
  <c r="K20" i="61"/>
  <c r="K21" i="61"/>
  <c r="K22" i="61"/>
  <c r="K23" i="61"/>
  <c r="K24" i="61"/>
  <c r="K25" i="61"/>
  <c r="L25" i="61" s="1"/>
  <c r="K26" i="61"/>
  <c r="K27" i="61"/>
  <c r="K28" i="61"/>
  <c r="L28" i="61" s="1"/>
  <c r="K29" i="61"/>
  <c r="L29" i="61" s="1"/>
  <c r="K30" i="61"/>
  <c r="K31" i="61"/>
  <c r="K32" i="61"/>
  <c r="K33" i="61"/>
  <c r="K34" i="61"/>
  <c r="K35" i="61"/>
  <c r="K36" i="61"/>
  <c r="K37" i="61"/>
  <c r="L37" i="61" s="1"/>
  <c r="K38" i="61"/>
  <c r="K39" i="61"/>
  <c r="K40" i="61"/>
  <c r="L40" i="61" s="1"/>
  <c r="K41" i="61"/>
  <c r="L41" i="61" s="1"/>
  <c r="K42" i="61"/>
  <c r="K43" i="61"/>
  <c r="K44" i="61"/>
  <c r="K45" i="61"/>
  <c r="K46" i="61"/>
  <c r="K47" i="61"/>
  <c r="K48" i="61"/>
  <c r="K49" i="61"/>
  <c r="L49" i="61" s="1"/>
  <c r="K50" i="61"/>
  <c r="K51" i="61"/>
  <c r="K52" i="61"/>
  <c r="L52" i="61" s="1"/>
  <c r="K53" i="61"/>
  <c r="L53" i="61" s="1"/>
  <c r="K54" i="61"/>
  <c r="K55" i="61"/>
  <c r="K56" i="61"/>
  <c r="K57" i="61"/>
  <c r="K58" i="61"/>
  <c r="K59" i="61"/>
  <c r="K60" i="61"/>
  <c r="K61" i="61"/>
  <c r="L61" i="61" s="1"/>
  <c r="K62" i="61"/>
  <c r="K63" i="61"/>
  <c r="K64" i="61"/>
  <c r="L64" i="61" s="1"/>
  <c r="K65" i="61"/>
  <c r="L65" i="61" s="1"/>
  <c r="K66" i="61"/>
  <c r="K67" i="61"/>
  <c r="K68" i="61"/>
  <c r="K69" i="61"/>
  <c r="K70" i="61"/>
  <c r="K71" i="61"/>
  <c r="K72" i="61"/>
  <c r="K73" i="61"/>
  <c r="L73" i="61" s="1"/>
  <c r="K74" i="61"/>
  <c r="K75" i="61"/>
  <c r="K76" i="61"/>
  <c r="L76" i="61" s="1"/>
  <c r="K77" i="61"/>
  <c r="L77" i="61" s="1"/>
  <c r="K78" i="61"/>
  <c r="K79" i="61"/>
  <c r="K80" i="61"/>
  <c r="K81" i="61"/>
  <c r="K82" i="61"/>
  <c r="K83" i="61"/>
  <c r="K84" i="61"/>
  <c r="K85" i="61"/>
  <c r="L85" i="61" s="1"/>
  <c r="K86" i="61"/>
  <c r="K87" i="61"/>
  <c r="K88" i="61"/>
  <c r="L88" i="61" s="1"/>
  <c r="K89" i="61"/>
  <c r="L89" i="61" s="1"/>
  <c r="K90" i="61"/>
  <c r="K91" i="61"/>
  <c r="K92" i="61"/>
  <c r="K93" i="61"/>
  <c r="K94" i="61"/>
  <c r="K95" i="61"/>
  <c r="K96" i="61"/>
  <c r="K97" i="61"/>
  <c r="L97" i="61" s="1"/>
  <c r="K98" i="61"/>
  <c r="K99" i="61"/>
  <c r="K100" i="61"/>
  <c r="L100" i="61" s="1"/>
  <c r="K101" i="61"/>
  <c r="L101" i="61" s="1"/>
  <c r="K102" i="61"/>
  <c r="K103" i="61"/>
  <c r="K104" i="61"/>
  <c r="K105" i="61"/>
  <c r="K106" i="61"/>
  <c r="K107" i="61"/>
  <c r="K108" i="61"/>
  <c r="K109" i="61"/>
  <c r="L109" i="61" s="1"/>
  <c r="K110" i="61"/>
  <c r="L2" i="61"/>
  <c r="L3" i="61"/>
  <c r="L5" i="61"/>
  <c r="L6" i="61"/>
  <c r="L7" i="61"/>
  <c r="L8" i="61"/>
  <c r="L9" i="61"/>
  <c r="L10" i="61"/>
  <c r="L11" i="61"/>
  <c r="L12" i="61"/>
  <c r="L14" i="61"/>
  <c r="L15" i="61"/>
  <c r="L18" i="61"/>
  <c r="L19" i="61"/>
  <c r="L20" i="61"/>
  <c r="L21" i="61"/>
  <c r="L22" i="61"/>
  <c r="L23" i="61"/>
  <c r="L24" i="61"/>
  <c r="L26" i="61"/>
  <c r="L27" i="61"/>
  <c r="L30" i="61"/>
  <c r="L31" i="61"/>
  <c r="L32" i="61"/>
  <c r="L33" i="61"/>
  <c r="L34" i="61"/>
  <c r="L35" i="61"/>
  <c r="L36" i="61"/>
  <c r="L38" i="61"/>
  <c r="L39" i="61"/>
  <c r="L42" i="61"/>
  <c r="L43" i="61"/>
  <c r="L44" i="61"/>
  <c r="L45" i="61"/>
  <c r="L46" i="61"/>
  <c r="L47" i="61"/>
  <c r="L48" i="61"/>
  <c r="L50" i="61"/>
  <c r="L51" i="61"/>
  <c r="L54" i="61"/>
  <c r="L55" i="61"/>
  <c r="L56" i="61"/>
  <c r="L57" i="61"/>
  <c r="L58" i="61"/>
  <c r="L59" i="61"/>
  <c r="L60" i="61"/>
  <c r="L62" i="61"/>
  <c r="L63" i="61"/>
  <c r="L66" i="61"/>
  <c r="L67" i="61"/>
  <c r="L68" i="61"/>
  <c r="L69" i="61"/>
  <c r="L70" i="61"/>
  <c r="L71" i="61"/>
  <c r="L72" i="61"/>
  <c r="L74" i="61"/>
  <c r="L75" i="61"/>
  <c r="L78" i="61"/>
  <c r="L79" i="61"/>
  <c r="L80" i="61"/>
  <c r="L81" i="61"/>
  <c r="L82" i="61"/>
  <c r="L83" i="61"/>
  <c r="L84" i="61"/>
  <c r="L86" i="61"/>
  <c r="L87" i="61"/>
  <c r="L90" i="61"/>
  <c r="L91" i="61"/>
  <c r="L92" i="61"/>
  <c r="L93" i="61"/>
  <c r="L94" i="61"/>
  <c r="L95" i="61"/>
  <c r="L96" i="61"/>
  <c r="L98" i="61"/>
  <c r="L99" i="61"/>
  <c r="L102" i="61"/>
  <c r="L103" i="61"/>
  <c r="L104" i="61"/>
  <c r="L105" i="61"/>
  <c r="L106" i="61"/>
  <c r="L107" i="61"/>
  <c r="L108" i="61"/>
  <c r="L110" i="61"/>
  <c r="B10" i="51"/>
  <c r="C10" i="51"/>
  <c r="D10" i="51"/>
  <c r="E10" i="51"/>
  <c r="F10" i="51"/>
  <c r="G10" i="51"/>
  <c r="H10" i="51"/>
  <c r="I10" i="51"/>
  <c r="J10" i="51"/>
  <c r="K10" i="51"/>
  <c r="L10" i="51"/>
  <c r="M10" i="51"/>
  <c r="N10" i="51"/>
  <c r="O10" i="51"/>
  <c r="P10" i="51"/>
  <c r="Q10" i="51"/>
  <c r="R10" i="51"/>
  <c r="S10" i="51"/>
  <c r="T10" i="51"/>
  <c r="U10" i="51"/>
  <c r="V10" i="51"/>
  <c r="W10" i="51"/>
  <c r="X10" i="51"/>
  <c r="Y10" i="51"/>
  <c r="Z10" i="51"/>
  <c r="AA10" i="51"/>
  <c r="AB10" i="51"/>
  <c r="AC10" i="51"/>
  <c r="AD10" i="51"/>
  <c r="AE10" i="51"/>
  <c r="AF10" i="51"/>
  <c r="AG10" i="51"/>
  <c r="AH10" i="51"/>
  <c r="AI10" i="51"/>
  <c r="AJ10" i="51"/>
  <c r="AK10" i="51"/>
  <c r="AL10" i="51"/>
  <c r="AM10" i="51"/>
  <c r="AN10" i="51"/>
  <c r="AO10" i="51"/>
  <c r="AP10" i="51"/>
  <c r="AQ10" i="51"/>
  <c r="A10" i="51"/>
  <c r="AQ6" i="56"/>
  <c r="AP6" i="56"/>
  <c r="AO6" i="56"/>
  <c r="AN6" i="56"/>
  <c r="AM6" i="56"/>
  <c r="AL6" i="56"/>
  <c r="AK6" i="56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6" i="56"/>
  <c r="AQ5" i="56"/>
  <c r="AP5" i="56"/>
  <c r="AO5" i="56"/>
  <c r="AN5" i="56"/>
  <c r="AM5" i="56"/>
  <c r="AL5" i="56"/>
  <c r="AK5" i="56"/>
  <c r="AJ5" i="56"/>
  <c r="AI5" i="56"/>
  <c r="AH5" i="56"/>
  <c r="AG5" i="56"/>
  <c r="AF5" i="56"/>
  <c r="AE5" i="56"/>
  <c r="AD5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A5" i="56"/>
  <c r="AQ4" i="56"/>
  <c r="AP4" i="56"/>
  <c r="AO4" i="56"/>
  <c r="AN4" i="56"/>
  <c r="AM4" i="56"/>
  <c r="AL4" i="56"/>
  <c r="AK4" i="56"/>
  <c r="AJ4" i="56"/>
  <c r="AI4" i="56"/>
  <c r="AH4" i="56"/>
  <c r="AG4" i="56"/>
  <c r="AF4" i="56"/>
  <c r="AE4" i="56"/>
  <c r="AD4" i="56"/>
  <c r="AC4" i="56"/>
  <c r="AB4" i="56"/>
  <c r="AA4" i="56"/>
  <c r="Z4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A4" i="56"/>
  <c r="AQ3" i="56"/>
  <c r="AP3" i="56"/>
  <c r="AO3" i="56"/>
  <c r="AN3" i="56"/>
  <c r="AM3" i="56"/>
  <c r="AL3" i="56"/>
  <c r="AK3" i="56"/>
  <c r="AJ3" i="56"/>
  <c r="AI3" i="56"/>
  <c r="AH3" i="56"/>
  <c r="AG3" i="56"/>
  <c r="AF3" i="56"/>
  <c r="AE3" i="56"/>
  <c r="AD3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A3" i="56"/>
  <c r="AQ2" i="56"/>
  <c r="AP2" i="56"/>
  <c r="AO2" i="56"/>
  <c r="AN2" i="56"/>
  <c r="AM2" i="56"/>
  <c r="AL2" i="56"/>
  <c r="AK2" i="56"/>
  <c r="AJ2" i="56"/>
  <c r="AI2" i="56"/>
  <c r="AH2" i="56"/>
  <c r="AG2" i="56"/>
  <c r="AF2" i="56"/>
  <c r="AE2" i="56"/>
  <c r="AD2" i="56"/>
  <c r="AC2" i="56"/>
  <c r="AB2" i="56"/>
  <c r="AA2" i="56"/>
  <c r="Z2" i="56"/>
  <c r="Y2" i="56"/>
  <c r="X2" i="56"/>
  <c r="W2" i="56"/>
  <c r="V2" i="56"/>
  <c r="U2" i="56"/>
  <c r="T2" i="56"/>
  <c r="S2" i="56"/>
  <c r="R2" i="56"/>
  <c r="Q2" i="56"/>
  <c r="P2" i="56"/>
  <c r="O2" i="56"/>
  <c r="N2" i="56"/>
  <c r="M2" i="56"/>
  <c r="L2" i="56"/>
  <c r="K2" i="56"/>
  <c r="J2" i="56"/>
  <c r="I2" i="56"/>
  <c r="H2" i="56"/>
  <c r="G2" i="56"/>
  <c r="F2" i="56"/>
  <c r="E2" i="56"/>
  <c r="D2" i="56"/>
  <c r="C2" i="56"/>
  <c r="B2" i="56"/>
  <c r="A2" i="56"/>
  <c r="AQ1" i="56"/>
  <c r="AP1" i="56"/>
  <c r="AO1" i="56"/>
  <c r="AN1" i="56"/>
  <c r="AM1" i="56"/>
  <c r="AL1" i="56"/>
  <c r="AK1" i="56"/>
  <c r="AJ1" i="56"/>
  <c r="AI1" i="56"/>
  <c r="AH1" i="56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1" i="56"/>
  <c r="AQ14" i="54"/>
  <c r="AP14" i="54"/>
  <c r="AO14" i="54"/>
  <c r="AN14" i="54"/>
  <c r="AM14" i="54"/>
  <c r="AL14" i="54"/>
  <c r="AK14" i="54"/>
  <c r="AJ14" i="54"/>
  <c r="AI14" i="54"/>
  <c r="AH14" i="54"/>
  <c r="AG14" i="54"/>
  <c r="AF14" i="54"/>
  <c r="AE14" i="54"/>
  <c r="AD14" i="54"/>
  <c r="AC14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P14" i="54"/>
  <c r="O14" i="54"/>
  <c r="N14" i="54"/>
  <c r="M14" i="54"/>
  <c r="L14" i="54"/>
  <c r="K14" i="54"/>
  <c r="J14" i="54"/>
  <c r="I14" i="54"/>
  <c r="H14" i="54"/>
  <c r="G14" i="54"/>
  <c r="F14" i="54"/>
  <c r="E14" i="54"/>
  <c r="D14" i="54"/>
  <c r="C14" i="54"/>
  <c r="B14" i="54"/>
  <c r="A14" i="54"/>
  <c r="AQ13" i="54"/>
  <c r="AP13" i="54"/>
  <c r="AO13" i="54"/>
  <c r="AN13" i="54"/>
  <c r="AM13" i="54"/>
  <c r="AL13" i="54"/>
  <c r="AK13" i="54"/>
  <c r="AJ13" i="54"/>
  <c r="AI13" i="54"/>
  <c r="AH13" i="54"/>
  <c r="AG13" i="54"/>
  <c r="AF13" i="54"/>
  <c r="AE13" i="54"/>
  <c r="AD13" i="54"/>
  <c r="AC13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P13" i="54"/>
  <c r="O13" i="54"/>
  <c r="N13" i="54"/>
  <c r="M13" i="54"/>
  <c r="L13" i="54"/>
  <c r="K13" i="54"/>
  <c r="J13" i="54"/>
  <c r="I13" i="54"/>
  <c r="H13" i="54"/>
  <c r="G13" i="54"/>
  <c r="F13" i="54"/>
  <c r="E13" i="54"/>
  <c r="D13" i="54"/>
  <c r="C13" i="54"/>
  <c r="B13" i="54"/>
  <c r="A13" i="54"/>
  <c r="AQ12" i="54"/>
  <c r="AP12" i="54"/>
  <c r="AO12" i="54"/>
  <c r="AN12" i="54"/>
  <c r="AM12" i="54"/>
  <c r="AL12" i="54"/>
  <c r="AK12" i="54"/>
  <c r="AJ12" i="54"/>
  <c r="AI12" i="54"/>
  <c r="AH12" i="54"/>
  <c r="AG12" i="54"/>
  <c r="AF12" i="54"/>
  <c r="AE12" i="54"/>
  <c r="AD12" i="54"/>
  <c r="AC12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P12" i="54"/>
  <c r="O12" i="54"/>
  <c r="N12" i="54"/>
  <c r="M12" i="54"/>
  <c r="L12" i="54"/>
  <c r="K12" i="54"/>
  <c r="J12" i="54"/>
  <c r="I12" i="54"/>
  <c r="H12" i="54"/>
  <c r="G12" i="54"/>
  <c r="F12" i="54"/>
  <c r="E12" i="54"/>
  <c r="D12" i="54"/>
  <c r="C12" i="54"/>
  <c r="B12" i="54"/>
  <c r="A12" i="54"/>
  <c r="AQ11" i="54"/>
  <c r="AP11" i="54"/>
  <c r="AO11" i="54"/>
  <c r="AN11" i="54"/>
  <c r="AM11" i="54"/>
  <c r="AL11" i="54"/>
  <c r="AK11" i="54"/>
  <c r="AJ11" i="54"/>
  <c r="AI11" i="54"/>
  <c r="AH11" i="54"/>
  <c r="AG11" i="54"/>
  <c r="AF11" i="54"/>
  <c r="AE11" i="54"/>
  <c r="AD11" i="54"/>
  <c r="AC11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P11" i="54"/>
  <c r="O11" i="54"/>
  <c r="N11" i="54"/>
  <c r="M11" i="54"/>
  <c r="L11" i="54"/>
  <c r="K11" i="54"/>
  <c r="J11" i="54"/>
  <c r="I11" i="54"/>
  <c r="H11" i="54"/>
  <c r="G11" i="54"/>
  <c r="F11" i="54"/>
  <c r="E11" i="54"/>
  <c r="D11" i="54"/>
  <c r="C11" i="54"/>
  <c r="B11" i="54"/>
  <c r="A11" i="54"/>
  <c r="AQ10" i="54"/>
  <c r="AP10" i="54"/>
  <c r="AO10" i="54"/>
  <c r="AN10" i="54"/>
  <c r="AM10" i="54"/>
  <c r="AL10" i="54"/>
  <c r="AK10" i="54"/>
  <c r="AJ10" i="54"/>
  <c r="AI10" i="54"/>
  <c r="AH10" i="54"/>
  <c r="AG10" i="54"/>
  <c r="AF10" i="54"/>
  <c r="AE10" i="54"/>
  <c r="AD10" i="54"/>
  <c r="AC10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P10" i="54"/>
  <c r="O10" i="54"/>
  <c r="N10" i="54"/>
  <c r="M10" i="54"/>
  <c r="L10" i="54"/>
  <c r="K10" i="54"/>
  <c r="J10" i="54"/>
  <c r="I10" i="54"/>
  <c r="H10" i="54"/>
  <c r="G10" i="54"/>
  <c r="F10" i="54"/>
  <c r="E10" i="54"/>
  <c r="D10" i="54"/>
  <c r="C10" i="54"/>
  <c r="B10" i="54"/>
  <c r="A10" i="54"/>
  <c r="AQ9" i="54"/>
  <c r="AP9" i="54"/>
  <c r="AO9" i="54"/>
  <c r="AN9" i="54"/>
  <c r="AM9" i="54"/>
  <c r="AL9" i="54"/>
  <c r="AK9" i="54"/>
  <c r="AJ9" i="54"/>
  <c r="AI9" i="54"/>
  <c r="AH9" i="54"/>
  <c r="AG9" i="54"/>
  <c r="AF9" i="54"/>
  <c r="AE9" i="54"/>
  <c r="AD9" i="54"/>
  <c r="AC9" i="54"/>
  <c r="AB9" i="54"/>
  <c r="AA9" i="54"/>
  <c r="Z9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C9" i="54"/>
  <c r="B9" i="54"/>
  <c r="A9" i="54"/>
  <c r="AQ8" i="54"/>
  <c r="AP8" i="54"/>
  <c r="AO8" i="54"/>
  <c r="AN8" i="54"/>
  <c r="AM8" i="54"/>
  <c r="AL8" i="54"/>
  <c r="AK8" i="54"/>
  <c r="AJ8" i="54"/>
  <c r="AI8" i="54"/>
  <c r="AH8" i="54"/>
  <c r="AG8" i="54"/>
  <c r="AF8" i="54"/>
  <c r="AE8" i="54"/>
  <c r="AD8" i="54"/>
  <c r="AC8" i="54"/>
  <c r="AB8" i="54"/>
  <c r="AA8" i="54"/>
  <c r="Z8" i="54"/>
  <c r="Y8" i="54"/>
  <c r="X8" i="54"/>
  <c r="W8" i="54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A8" i="54"/>
  <c r="AQ7" i="54"/>
  <c r="AP7" i="54"/>
  <c r="AO7" i="54"/>
  <c r="AN7" i="54"/>
  <c r="AM7" i="54"/>
  <c r="AL7" i="54"/>
  <c r="AK7" i="54"/>
  <c r="AJ7" i="54"/>
  <c r="AI7" i="54"/>
  <c r="AH7" i="54"/>
  <c r="AG7" i="54"/>
  <c r="AF7" i="54"/>
  <c r="AE7" i="54"/>
  <c r="AD7" i="54"/>
  <c r="AC7" i="54"/>
  <c r="AB7" i="54"/>
  <c r="AA7" i="54"/>
  <c r="Z7" i="54"/>
  <c r="Y7" i="54"/>
  <c r="X7" i="54"/>
  <c r="W7" i="54"/>
  <c r="V7" i="54"/>
  <c r="U7" i="54"/>
  <c r="T7" i="54"/>
  <c r="S7" i="54"/>
  <c r="R7" i="54"/>
  <c r="Q7" i="54"/>
  <c r="P7" i="54"/>
  <c r="O7" i="54"/>
  <c r="N7" i="54"/>
  <c r="M7" i="54"/>
  <c r="L7" i="54"/>
  <c r="K7" i="54"/>
  <c r="J7" i="54"/>
  <c r="I7" i="54"/>
  <c r="H7" i="54"/>
  <c r="G7" i="54"/>
  <c r="F7" i="54"/>
  <c r="E7" i="54"/>
  <c r="D7" i="54"/>
  <c r="C7" i="54"/>
  <c r="B7" i="54"/>
  <c r="A7" i="54"/>
  <c r="AQ6" i="54"/>
  <c r="AP6" i="54"/>
  <c r="AO6" i="54"/>
  <c r="AN6" i="54"/>
  <c r="AM6" i="54"/>
  <c r="AL6" i="54"/>
  <c r="AK6" i="54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A6" i="54"/>
  <c r="AQ5" i="54"/>
  <c r="AP5" i="54"/>
  <c r="AO5" i="54"/>
  <c r="AN5" i="54"/>
  <c r="AM5" i="54"/>
  <c r="AL5" i="54"/>
  <c r="AK5" i="54"/>
  <c r="AJ5" i="54"/>
  <c r="AI5" i="54"/>
  <c r="AH5" i="54"/>
  <c r="AG5" i="54"/>
  <c r="AF5" i="54"/>
  <c r="AE5" i="54"/>
  <c r="AD5" i="54"/>
  <c r="AC5" i="54"/>
  <c r="AB5" i="54"/>
  <c r="AA5" i="54"/>
  <c r="Z5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A5" i="54"/>
  <c r="AQ4" i="54"/>
  <c r="AP4" i="54"/>
  <c r="AO4" i="54"/>
  <c r="AN4" i="54"/>
  <c r="AM4" i="54"/>
  <c r="AL4" i="54"/>
  <c r="AK4" i="54"/>
  <c r="AJ4" i="54"/>
  <c r="AI4" i="54"/>
  <c r="AH4" i="54"/>
  <c r="AG4" i="54"/>
  <c r="AF4" i="54"/>
  <c r="AE4" i="54"/>
  <c r="AD4" i="54"/>
  <c r="AC4" i="54"/>
  <c r="AB4" i="54"/>
  <c r="AA4" i="54"/>
  <c r="Z4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A4" i="54"/>
  <c r="AQ3" i="54"/>
  <c r="AP3" i="54"/>
  <c r="AO3" i="54"/>
  <c r="AN3" i="54"/>
  <c r="AM3" i="54"/>
  <c r="AL3" i="54"/>
  <c r="AK3" i="54"/>
  <c r="AJ3" i="54"/>
  <c r="AI3" i="54"/>
  <c r="AH3" i="54"/>
  <c r="AG3" i="54"/>
  <c r="AF3" i="54"/>
  <c r="AE3" i="54"/>
  <c r="AD3" i="54"/>
  <c r="AC3" i="54"/>
  <c r="AB3" i="54"/>
  <c r="AA3" i="54"/>
  <c r="Z3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A3" i="54"/>
  <c r="AQ2" i="54"/>
  <c r="AP2" i="54"/>
  <c r="AO2" i="54"/>
  <c r="AN2" i="54"/>
  <c r="AM2" i="54"/>
  <c r="AL2" i="54"/>
  <c r="AK2" i="54"/>
  <c r="AJ2" i="54"/>
  <c r="AI2" i="54"/>
  <c r="AH2" i="54"/>
  <c r="AG2" i="54"/>
  <c r="AF2" i="54"/>
  <c r="AE2" i="54"/>
  <c r="AD2" i="54"/>
  <c r="AC2" i="54"/>
  <c r="AB2" i="54"/>
  <c r="AA2" i="54"/>
  <c r="Z2" i="54"/>
  <c r="Y2" i="54"/>
  <c r="X2" i="54"/>
  <c r="W2" i="54"/>
  <c r="V2" i="54"/>
  <c r="U2" i="54"/>
  <c r="T2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A2" i="54"/>
  <c r="AQ1" i="54"/>
  <c r="AP1" i="54"/>
  <c r="AO1" i="54"/>
  <c r="AN1" i="54"/>
  <c r="AM1" i="54"/>
  <c r="AL1" i="54"/>
  <c r="AK1" i="54"/>
  <c r="AJ1" i="54"/>
  <c r="AI1" i="54"/>
  <c r="AH1" i="54"/>
  <c r="AG1" i="54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1" i="54"/>
  <c r="AQ17" i="52"/>
  <c r="AP17" i="52"/>
  <c r="AO17" i="52"/>
  <c r="AN17" i="52"/>
  <c r="AM17" i="52"/>
  <c r="AL17" i="52"/>
  <c r="AK17" i="52"/>
  <c r="AJ17" i="52"/>
  <c r="AI17" i="52"/>
  <c r="AH17" i="52"/>
  <c r="AG17" i="52"/>
  <c r="AF17" i="52"/>
  <c r="AE17" i="52"/>
  <c r="AD17" i="52"/>
  <c r="AC17" i="52"/>
  <c r="AB17" i="52"/>
  <c r="AA17" i="52"/>
  <c r="Z17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A17" i="52"/>
  <c r="AQ16" i="52"/>
  <c r="AP16" i="52"/>
  <c r="AO16" i="52"/>
  <c r="AN16" i="52"/>
  <c r="AM16" i="52"/>
  <c r="AL16" i="52"/>
  <c r="AK16" i="52"/>
  <c r="AJ16" i="52"/>
  <c r="AI16" i="52"/>
  <c r="AH16" i="52"/>
  <c r="AG16" i="52"/>
  <c r="AF16" i="52"/>
  <c r="AE16" i="52"/>
  <c r="AD16" i="52"/>
  <c r="AC16" i="52"/>
  <c r="AB16" i="52"/>
  <c r="AA16" i="52"/>
  <c r="Z16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A16" i="52"/>
  <c r="AQ15" i="52"/>
  <c r="AP15" i="52"/>
  <c r="AO15" i="52"/>
  <c r="AN15" i="52"/>
  <c r="AM15" i="52"/>
  <c r="AL15" i="52"/>
  <c r="AK15" i="52"/>
  <c r="AJ15" i="52"/>
  <c r="AI15" i="52"/>
  <c r="AH15" i="52"/>
  <c r="AG15" i="52"/>
  <c r="AF15" i="52"/>
  <c r="AE15" i="52"/>
  <c r="AD15" i="52"/>
  <c r="AC15" i="52"/>
  <c r="AB15" i="52"/>
  <c r="AA15" i="52"/>
  <c r="Z15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A15" i="52"/>
  <c r="AQ14" i="52"/>
  <c r="AP14" i="52"/>
  <c r="AO14" i="52"/>
  <c r="AN14" i="52"/>
  <c r="AM14" i="52"/>
  <c r="AL14" i="52"/>
  <c r="AK14" i="52"/>
  <c r="AJ14" i="52"/>
  <c r="AI14" i="52"/>
  <c r="AH14" i="52"/>
  <c r="AG14" i="52"/>
  <c r="AF14" i="52"/>
  <c r="AE14" i="52"/>
  <c r="AD14" i="52"/>
  <c r="AC14" i="52"/>
  <c r="AB14" i="52"/>
  <c r="AA14" i="52"/>
  <c r="Z14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A14" i="52"/>
  <c r="AQ13" i="52"/>
  <c r="AP13" i="52"/>
  <c r="AO13" i="52"/>
  <c r="AN13" i="52"/>
  <c r="AM13" i="52"/>
  <c r="AL13" i="52"/>
  <c r="AK13" i="52"/>
  <c r="AJ13" i="52"/>
  <c r="AI13" i="52"/>
  <c r="AH13" i="52"/>
  <c r="AG13" i="52"/>
  <c r="AF13" i="52"/>
  <c r="AE13" i="52"/>
  <c r="AD13" i="52"/>
  <c r="AC13" i="52"/>
  <c r="AB13" i="52"/>
  <c r="AA13" i="52"/>
  <c r="Z13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A13" i="52"/>
  <c r="AQ12" i="52"/>
  <c r="AP12" i="52"/>
  <c r="AO12" i="52"/>
  <c r="AN12" i="52"/>
  <c r="AM12" i="52"/>
  <c r="AL12" i="52"/>
  <c r="AK12" i="52"/>
  <c r="AJ12" i="52"/>
  <c r="AI12" i="52"/>
  <c r="AH12" i="52"/>
  <c r="AG12" i="52"/>
  <c r="AF12" i="52"/>
  <c r="AE12" i="52"/>
  <c r="AD12" i="52"/>
  <c r="AC12" i="52"/>
  <c r="AB12" i="52"/>
  <c r="AA12" i="52"/>
  <c r="Z12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A12" i="52"/>
  <c r="AQ11" i="52"/>
  <c r="AP11" i="52"/>
  <c r="AO11" i="52"/>
  <c r="AN11" i="52"/>
  <c r="AM11" i="52"/>
  <c r="AL11" i="52"/>
  <c r="AK11" i="52"/>
  <c r="AJ11" i="52"/>
  <c r="AI11" i="52"/>
  <c r="AH11" i="52"/>
  <c r="AG11" i="52"/>
  <c r="AF11" i="52"/>
  <c r="AE11" i="52"/>
  <c r="AD11" i="52"/>
  <c r="AC11" i="52"/>
  <c r="AB11" i="52"/>
  <c r="AA11" i="52"/>
  <c r="Z11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A11" i="52"/>
  <c r="AQ10" i="52"/>
  <c r="AP10" i="52"/>
  <c r="AO10" i="52"/>
  <c r="AN10" i="52"/>
  <c r="AM10" i="52"/>
  <c r="AL10" i="52"/>
  <c r="AK10" i="52"/>
  <c r="AJ10" i="52"/>
  <c r="AI10" i="52"/>
  <c r="AH10" i="52"/>
  <c r="AG10" i="52"/>
  <c r="AF10" i="52"/>
  <c r="AE10" i="52"/>
  <c r="AD10" i="52"/>
  <c r="AC10" i="52"/>
  <c r="AB10" i="52"/>
  <c r="AA10" i="52"/>
  <c r="Z10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A10" i="52"/>
  <c r="AQ9" i="52"/>
  <c r="AP9" i="52"/>
  <c r="AO9" i="52"/>
  <c r="AN9" i="52"/>
  <c r="AM9" i="52"/>
  <c r="AL9" i="52"/>
  <c r="AK9" i="52"/>
  <c r="AJ9" i="52"/>
  <c r="AI9" i="52"/>
  <c r="AH9" i="52"/>
  <c r="AG9" i="52"/>
  <c r="AF9" i="52"/>
  <c r="AE9" i="52"/>
  <c r="AD9" i="52"/>
  <c r="AC9" i="52"/>
  <c r="AB9" i="52"/>
  <c r="AA9" i="52"/>
  <c r="Z9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A9" i="52"/>
  <c r="AQ8" i="52"/>
  <c r="AP8" i="52"/>
  <c r="AO8" i="52"/>
  <c r="AN8" i="52"/>
  <c r="AM8" i="52"/>
  <c r="AL8" i="52"/>
  <c r="AK8" i="52"/>
  <c r="AJ8" i="52"/>
  <c r="AI8" i="52"/>
  <c r="AH8" i="52"/>
  <c r="AG8" i="52"/>
  <c r="AF8" i="52"/>
  <c r="AE8" i="52"/>
  <c r="AD8" i="52"/>
  <c r="AC8" i="52"/>
  <c r="AB8" i="52"/>
  <c r="AA8" i="52"/>
  <c r="Z8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A8" i="52"/>
  <c r="AQ7" i="52"/>
  <c r="AP7" i="52"/>
  <c r="AO7" i="52"/>
  <c r="AN7" i="52"/>
  <c r="AM7" i="52"/>
  <c r="AL7" i="52"/>
  <c r="AK7" i="52"/>
  <c r="AJ7" i="52"/>
  <c r="AI7" i="52"/>
  <c r="AH7" i="52"/>
  <c r="AG7" i="52"/>
  <c r="AF7" i="52"/>
  <c r="AE7" i="52"/>
  <c r="AD7" i="52"/>
  <c r="AC7" i="52"/>
  <c r="AB7" i="52"/>
  <c r="AA7" i="52"/>
  <c r="Z7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A7" i="52"/>
  <c r="AQ6" i="52"/>
  <c r="AP6" i="52"/>
  <c r="AO6" i="52"/>
  <c r="AN6" i="52"/>
  <c r="AM6" i="52"/>
  <c r="AL6" i="52"/>
  <c r="AK6" i="52"/>
  <c r="AJ6" i="52"/>
  <c r="AI6" i="52"/>
  <c r="AH6" i="52"/>
  <c r="AG6" i="52"/>
  <c r="AF6" i="52"/>
  <c r="AE6" i="52"/>
  <c r="AD6" i="52"/>
  <c r="AC6" i="52"/>
  <c r="AB6" i="52"/>
  <c r="AA6" i="52"/>
  <c r="Z6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A6" i="52"/>
  <c r="AQ5" i="52"/>
  <c r="AP5" i="52"/>
  <c r="AO5" i="52"/>
  <c r="AN5" i="52"/>
  <c r="AM5" i="52"/>
  <c r="AL5" i="52"/>
  <c r="AK5" i="52"/>
  <c r="AJ5" i="52"/>
  <c r="AI5" i="52"/>
  <c r="AH5" i="52"/>
  <c r="AG5" i="52"/>
  <c r="AF5" i="52"/>
  <c r="AE5" i="52"/>
  <c r="AD5" i="52"/>
  <c r="AC5" i="52"/>
  <c r="AB5" i="52"/>
  <c r="AA5" i="52"/>
  <c r="Z5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A5" i="52"/>
  <c r="AQ4" i="52"/>
  <c r="AP4" i="52"/>
  <c r="AO4" i="52"/>
  <c r="AN4" i="52"/>
  <c r="AM4" i="52"/>
  <c r="AL4" i="52"/>
  <c r="AK4" i="52"/>
  <c r="AJ4" i="52"/>
  <c r="AI4" i="52"/>
  <c r="AH4" i="52"/>
  <c r="AG4" i="52"/>
  <c r="AF4" i="52"/>
  <c r="AE4" i="52"/>
  <c r="AD4" i="52"/>
  <c r="AC4" i="52"/>
  <c r="AB4" i="52"/>
  <c r="AA4" i="52"/>
  <c r="Z4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A4" i="52"/>
  <c r="AQ3" i="52"/>
  <c r="AP3" i="52"/>
  <c r="AO3" i="52"/>
  <c r="AN3" i="52"/>
  <c r="AM3" i="52"/>
  <c r="AL3" i="52"/>
  <c r="AK3" i="52"/>
  <c r="AJ3" i="52"/>
  <c r="AI3" i="52"/>
  <c r="AH3" i="52"/>
  <c r="AG3" i="52"/>
  <c r="AF3" i="52"/>
  <c r="AE3" i="52"/>
  <c r="AD3" i="52"/>
  <c r="AC3" i="52"/>
  <c r="AB3" i="52"/>
  <c r="AA3" i="52"/>
  <c r="Z3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A3" i="52"/>
  <c r="AQ2" i="52"/>
  <c r="AP2" i="52"/>
  <c r="AO2" i="52"/>
  <c r="AN2" i="52"/>
  <c r="AM2" i="52"/>
  <c r="AL2" i="52"/>
  <c r="AK2" i="52"/>
  <c r="AJ2" i="52"/>
  <c r="AI2" i="52"/>
  <c r="AH2" i="52"/>
  <c r="AG2" i="52"/>
  <c r="AF2" i="52"/>
  <c r="AE2" i="52"/>
  <c r="AD2" i="52"/>
  <c r="AC2" i="52"/>
  <c r="AB2" i="52"/>
  <c r="AA2" i="52"/>
  <c r="Z2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A2" i="52"/>
  <c r="AQ1" i="52"/>
  <c r="AP1" i="52"/>
  <c r="AO1" i="52"/>
  <c r="AN1" i="52"/>
  <c r="AM1" i="52"/>
  <c r="AL1" i="52"/>
  <c r="AK1" i="52"/>
  <c r="AJ1" i="52"/>
  <c r="AI1" i="52"/>
  <c r="AH1" i="52"/>
  <c r="AG1" i="52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1" i="52"/>
  <c r="AQ20" i="51"/>
  <c r="AP20" i="51"/>
  <c r="AO20" i="51"/>
  <c r="AN20" i="51"/>
  <c r="AM20" i="51"/>
  <c r="AL20" i="51"/>
  <c r="AK20" i="51"/>
  <c r="AJ20" i="51"/>
  <c r="AI20" i="51"/>
  <c r="AH20" i="51"/>
  <c r="AG20" i="51"/>
  <c r="AF20" i="51"/>
  <c r="AE20" i="51"/>
  <c r="AD20" i="51"/>
  <c r="AC20" i="51"/>
  <c r="AB20" i="51"/>
  <c r="AA20" i="51"/>
  <c r="Z20" i="51"/>
  <c r="Y20" i="51"/>
  <c r="X20" i="51"/>
  <c r="W20" i="51"/>
  <c r="V20" i="51"/>
  <c r="U20" i="51"/>
  <c r="T20" i="51"/>
  <c r="S20" i="51"/>
  <c r="R20" i="51"/>
  <c r="Q20" i="51"/>
  <c r="P20" i="51"/>
  <c r="O20" i="51"/>
  <c r="N20" i="51"/>
  <c r="M20" i="51"/>
  <c r="L20" i="51"/>
  <c r="K20" i="51"/>
  <c r="J20" i="51"/>
  <c r="I20" i="51"/>
  <c r="H20" i="51"/>
  <c r="G20" i="51"/>
  <c r="F20" i="51"/>
  <c r="E20" i="51"/>
  <c r="D20" i="51"/>
  <c r="C20" i="51"/>
  <c r="B20" i="51"/>
  <c r="A20" i="51"/>
  <c r="AQ19" i="51"/>
  <c r="AP19" i="51"/>
  <c r="AO19" i="51"/>
  <c r="AN19" i="51"/>
  <c r="AM19" i="51"/>
  <c r="AL19" i="51"/>
  <c r="AK19" i="51"/>
  <c r="AJ19" i="51"/>
  <c r="AI19" i="51"/>
  <c r="AH19" i="51"/>
  <c r="AG19" i="51"/>
  <c r="AF19" i="51"/>
  <c r="AE19" i="51"/>
  <c r="AD19" i="51"/>
  <c r="AC19" i="51"/>
  <c r="AB19" i="51"/>
  <c r="AA19" i="51"/>
  <c r="Z19" i="51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B19" i="51"/>
  <c r="A19" i="51"/>
  <c r="AQ18" i="51"/>
  <c r="AP18" i="51"/>
  <c r="AO18" i="51"/>
  <c r="AN18" i="51"/>
  <c r="AM18" i="51"/>
  <c r="AL18" i="51"/>
  <c r="AK18" i="51"/>
  <c r="AJ18" i="51"/>
  <c r="AI18" i="51"/>
  <c r="AH18" i="51"/>
  <c r="AG18" i="51"/>
  <c r="AF18" i="51"/>
  <c r="AE18" i="51"/>
  <c r="AD18" i="51"/>
  <c r="AC18" i="51"/>
  <c r="AB18" i="51"/>
  <c r="AA18" i="51"/>
  <c r="Z18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B18" i="51"/>
  <c r="A18" i="51"/>
  <c r="AQ17" i="51"/>
  <c r="AP17" i="51"/>
  <c r="AO17" i="51"/>
  <c r="AN17" i="51"/>
  <c r="AM17" i="51"/>
  <c r="AL17" i="51"/>
  <c r="AK17" i="51"/>
  <c r="AJ17" i="51"/>
  <c r="AI17" i="51"/>
  <c r="AH17" i="51"/>
  <c r="AG17" i="51"/>
  <c r="AF17" i="51"/>
  <c r="AE17" i="51"/>
  <c r="AD17" i="51"/>
  <c r="AC17" i="51"/>
  <c r="AB17" i="51"/>
  <c r="AA17" i="51"/>
  <c r="Z17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B17" i="51"/>
  <c r="A17" i="51"/>
  <c r="AQ16" i="51"/>
  <c r="AP16" i="51"/>
  <c r="AO16" i="51"/>
  <c r="AN16" i="51"/>
  <c r="AM16" i="51"/>
  <c r="AL16" i="51"/>
  <c r="AK16" i="51"/>
  <c r="AJ16" i="51"/>
  <c r="AI16" i="51"/>
  <c r="AH16" i="51"/>
  <c r="AG16" i="51"/>
  <c r="AF16" i="51"/>
  <c r="AE16" i="51"/>
  <c r="AD16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A16" i="51"/>
  <c r="AQ15" i="51"/>
  <c r="AP15" i="51"/>
  <c r="AO15" i="51"/>
  <c r="AN15" i="51"/>
  <c r="AM15" i="51"/>
  <c r="AL15" i="51"/>
  <c r="AK15" i="51"/>
  <c r="AJ15" i="51"/>
  <c r="AI15" i="51"/>
  <c r="AH15" i="51"/>
  <c r="AG15" i="51"/>
  <c r="AF15" i="51"/>
  <c r="AE15" i="51"/>
  <c r="AD15" i="51"/>
  <c r="AC15" i="51"/>
  <c r="AB15" i="51"/>
  <c r="AA15" i="51"/>
  <c r="Z15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A15" i="51"/>
  <c r="AQ14" i="51"/>
  <c r="AP14" i="51"/>
  <c r="AO14" i="51"/>
  <c r="AN14" i="51"/>
  <c r="AM14" i="51"/>
  <c r="AL14" i="51"/>
  <c r="AK14" i="51"/>
  <c r="AJ14" i="51"/>
  <c r="AI14" i="51"/>
  <c r="AH14" i="51"/>
  <c r="AG14" i="51"/>
  <c r="AF14" i="51"/>
  <c r="AE14" i="51"/>
  <c r="AD14" i="51"/>
  <c r="AC14" i="51"/>
  <c r="AB14" i="51"/>
  <c r="AA14" i="51"/>
  <c r="Z14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A14" i="51"/>
  <c r="AQ13" i="51"/>
  <c r="AP13" i="51"/>
  <c r="AO13" i="51"/>
  <c r="AN13" i="51"/>
  <c r="AM13" i="51"/>
  <c r="AL13" i="51"/>
  <c r="AK13" i="51"/>
  <c r="AJ13" i="51"/>
  <c r="AI13" i="51"/>
  <c r="AH13" i="51"/>
  <c r="AG13" i="51"/>
  <c r="AF13" i="51"/>
  <c r="AE13" i="51"/>
  <c r="AD13" i="51"/>
  <c r="AC13" i="51"/>
  <c r="AB13" i="51"/>
  <c r="AA13" i="51"/>
  <c r="Z13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A13" i="51"/>
  <c r="AQ12" i="51"/>
  <c r="AP12" i="51"/>
  <c r="AO12" i="51"/>
  <c r="AN12" i="51"/>
  <c r="AM12" i="51"/>
  <c r="AL12" i="51"/>
  <c r="AK12" i="51"/>
  <c r="AJ12" i="51"/>
  <c r="AI12" i="51"/>
  <c r="AH12" i="51"/>
  <c r="AG12" i="51"/>
  <c r="AF12" i="51"/>
  <c r="AE12" i="51"/>
  <c r="AD12" i="51"/>
  <c r="AC12" i="51"/>
  <c r="AB12" i="51"/>
  <c r="AA12" i="51"/>
  <c r="Z12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A12" i="51"/>
  <c r="AQ11" i="51"/>
  <c r="AP11" i="51"/>
  <c r="AO11" i="51"/>
  <c r="AN11" i="51"/>
  <c r="AM11" i="51"/>
  <c r="AL11" i="51"/>
  <c r="AK11" i="51"/>
  <c r="AJ11" i="51"/>
  <c r="AI11" i="51"/>
  <c r="AH11" i="51"/>
  <c r="AG11" i="51"/>
  <c r="AF11" i="51"/>
  <c r="AE11" i="51"/>
  <c r="AD11" i="51"/>
  <c r="AC11" i="51"/>
  <c r="AB11" i="51"/>
  <c r="AA11" i="51"/>
  <c r="Z11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A11" i="51"/>
  <c r="AQ9" i="51"/>
  <c r="AP9" i="51"/>
  <c r="AO9" i="51"/>
  <c r="AN9" i="51"/>
  <c r="AM9" i="51"/>
  <c r="AL9" i="51"/>
  <c r="AK9" i="51"/>
  <c r="AJ9" i="51"/>
  <c r="AI9" i="51"/>
  <c r="AH9" i="51"/>
  <c r="AG9" i="51"/>
  <c r="AF9" i="51"/>
  <c r="AE9" i="51"/>
  <c r="AD9" i="51"/>
  <c r="AC9" i="51"/>
  <c r="AB9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A9" i="51"/>
  <c r="AQ8" i="51"/>
  <c r="AP8" i="51"/>
  <c r="AO8" i="51"/>
  <c r="AN8" i="51"/>
  <c r="AM8" i="51"/>
  <c r="AL8" i="51"/>
  <c r="AK8" i="51"/>
  <c r="AJ8" i="51"/>
  <c r="AI8" i="51"/>
  <c r="AH8" i="51"/>
  <c r="AG8" i="51"/>
  <c r="AF8" i="51"/>
  <c r="AE8" i="51"/>
  <c r="AD8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A8" i="51"/>
  <c r="AQ7" i="51"/>
  <c r="AP7" i="51"/>
  <c r="AO7" i="51"/>
  <c r="AN7" i="51"/>
  <c r="AM7" i="51"/>
  <c r="AL7" i="51"/>
  <c r="AK7" i="51"/>
  <c r="AJ7" i="51"/>
  <c r="AI7" i="51"/>
  <c r="AH7" i="51"/>
  <c r="AG7" i="51"/>
  <c r="AF7" i="51"/>
  <c r="AE7" i="51"/>
  <c r="AD7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A7" i="51"/>
  <c r="AQ6" i="51"/>
  <c r="AP6" i="51"/>
  <c r="AO6" i="51"/>
  <c r="AN6" i="51"/>
  <c r="AM6" i="51"/>
  <c r="AL6" i="51"/>
  <c r="AK6" i="51"/>
  <c r="AJ6" i="51"/>
  <c r="AI6" i="51"/>
  <c r="AH6" i="51"/>
  <c r="AG6" i="51"/>
  <c r="AF6" i="51"/>
  <c r="AE6" i="51"/>
  <c r="AD6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A6" i="51"/>
  <c r="AQ5" i="51"/>
  <c r="AP5" i="51"/>
  <c r="AO5" i="51"/>
  <c r="AN5" i="51"/>
  <c r="AM5" i="51"/>
  <c r="AL5" i="51"/>
  <c r="AK5" i="51"/>
  <c r="AJ5" i="51"/>
  <c r="AI5" i="51"/>
  <c r="AH5" i="51"/>
  <c r="AG5" i="51"/>
  <c r="AF5" i="51"/>
  <c r="AE5" i="51"/>
  <c r="AD5" i="51"/>
  <c r="AC5" i="51"/>
  <c r="AB5" i="51"/>
  <c r="AA5" i="51"/>
  <c r="Z5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A5" i="51"/>
  <c r="AQ4" i="51"/>
  <c r="AP4" i="51"/>
  <c r="AO4" i="51"/>
  <c r="AN4" i="51"/>
  <c r="AM4" i="51"/>
  <c r="AL4" i="51"/>
  <c r="AK4" i="51"/>
  <c r="AJ4" i="51"/>
  <c r="AI4" i="51"/>
  <c r="AH4" i="51"/>
  <c r="AG4" i="51"/>
  <c r="AF4" i="51"/>
  <c r="AE4" i="51"/>
  <c r="AD4" i="51"/>
  <c r="AC4" i="51"/>
  <c r="AB4" i="51"/>
  <c r="AA4" i="51"/>
  <c r="Z4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A4" i="51"/>
  <c r="AQ3" i="51"/>
  <c r="AP3" i="51"/>
  <c r="AO3" i="51"/>
  <c r="AN3" i="51"/>
  <c r="AM3" i="51"/>
  <c r="AL3" i="51"/>
  <c r="AK3" i="51"/>
  <c r="AJ3" i="51"/>
  <c r="AI3" i="51"/>
  <c r="AH3" i="51"/>
  <c r="AG3" i="51"/>
  <c r="AF3" i="51"/>
  <c r="AE3" i="51"/>
  <c r="AD3" i="51"/>
  <c r="AC3" i="51"/>
  <c r="AB3" i="51"/>
  <c r="AA3" i="51"/>
  <c r="Z3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A3" i="51"/>
  <c r="AQ2" i="51"/>
  <c r="AP2" i="51"/>
  <c r="AO2" i="51"/>
  <c r="AN2" i="51"/>
  <c r="AM2" i="51"/>
  <c r="AL2" i="51"/>
  <c r="AK2" i="51"/>
  <c r="AJ2" i="51"/>
  <c r="AI2" i="51"/>
  <c r="AH2" i="51"/>
  <c r="AG2" i="51"/>
  <c r="AF2" i="51"/>
  <c r="AE2" i="51"/>
  <c r="AD2" i="51"/>
  <c r="AC2" i="51"/>
  <c r="AB2" i="51"/>
  <c r="AA2" i="51"/>
  <c r="Z2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A2" i="51"/>
  <c r="AQ1" i="51"/>
  <c r="AP1" i="51"/>
  <c r="AO1" i="51"/>
  <c r="AN1" i="51"/>
  <c r="AM1" i="51"/>
  <c r="AL1" i="51"/>
  <c r="AK1" i="51"/>
  <c r="AJ1" i="51"/>
  <c r="AI1" i="51"/>
  <c r="AH1" i="51"/>
  <c r="AG1" i="51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1" i="51"/>
  <c r="A10" i="49"/>
  <c r="AQ20" i="50"/>
  <c r="AP20" i="50"/>
  <c r="AO20" i="50"/>
  <c r="AN20" i="50"/>
  <c r="AM20" i="50"/>
  <c r="AL20" i="50"/>
  <c r="AK20" i="50"/>
  <c r="AJ20" i="50"/>
  <c r="AI20" i="50"/>
  <c r="AH20" i="50"/>
  <c r="AG20" i="50"/>
  <c r="AF20" i="50"/>
  <c r="AE20" i="50"/>
  <c r="AD20" i="50"/>
  <c r="AC20" i="50"/>
  <c r="AB20" i="50"/>
  <c r="AA20" i="50"/>
  <c r="Z20" i="50"/>
  <c r="Y20" i="50"/>
  <c r="X20" i="50"/>
  <c r="W20" i="50"/>
  <c r="V20" i="50"/>
  <c r="U20" i="50"/>
  <c r="T20" i="50"/>
  <c r="S20" i="50"/>
  <c r="R20" i="50"/>
  <c r="Q20" i="50"/>
  <c r="P20" i="50"/>
  <c r="O20" i="50"/>
  <c r="N20" i="50"/>
  <c r="M20" i="50"/>
  <c r="L20" i="50"/>
  <c r="K20" i="50"/>
  <c r="J20" i="50"/>
  <c r="I20" i="50"/>
  <c r="H20" i="50"/>
  <c r="G20" i="50"/>
  <c r="F20" i="50"/>
  <c r="E20" i="50"/>
  <c r="D20" i="50"/>
  <c r="C20" i="50"/>
  <c r="B20" i="50"/>
  <c r="A20" i="50"/>
  <c r="AQ19" i="50"/>
  <c r="AP19" i="50"/>
  <c r="AO19" i="50"/>
  <c r="AN19" i="50"/>
  <c r="AM19" i="50"/>
  <c r="AL19" i="50"/>
  <c r="AK19" i="50"/>
  <c r="AJ19" i="50"/>
  <c r="AI19" i="50"/>
  <c r="AH19" i="50"/>
  <c r="AG19" i="50"/>
  <c r="AF19" i="50"/>
  <c r="AE19" i="50"/>
  <c r="AD19" i="50"/>
  <c r="AC19" i="50"/>
  <c r="AB19" i="50"/>
  <c r="AA19" i="50"/>
  <c r="Z19" i="50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A19" i="50"/>
  <c r="AQ18" i="50"/>
  <c r="AP18" i="50"/>
  <c r="AO18" i="50"/>
  <c r="AN18" i="50"/>
  <c r="AM18" i="50"/>
  <c r="AL18" i="50"/>
  <c r="AK18" i="50"/>
  <c r="AJ18" i="50"/>
  <c r="AI18" i="50"/>
  <c r="AH18" i="50"/>
  <c r="AG18" i="50"/>
  <c r="AF18" i="50"/>
  <c r="AE18" i="50"/>
  <c r="AD18" i="50"/>
  <c r="AC18" i="50"/>
  <c r="AB18" i="50"/>
  <c r="AA18" i="50"/>
  <c r="Z18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A18" i="50"/>
  <c r="AQ17" i="50"/>
  <c r="AP17" i="50"/>
  <c r="AO17" i="50"/>
  <c r="AN17" i="50"/>
  <c r="AM17" i="50"/>
  <c r="AL17" i="50"/>
  <c r="AK17" i="50"/>
  <c r="AJ17" i="50"/>
  <c r="AI17" i="50"/>
  <c r="AH17" i="50"/>
  <c r="AG17" i="50"/>
  <c r="AF17" i="50"/>
  <c r="AE17" i="50"/>
  <c r="AD17" i="50"/>
  <c r="AC17" i="50"/>
  <c r="AB17" i="50"/>
  <c r="AA17" i="50"/>
  <c r="Z17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A17" i="50"/>
  <c r="AQ16" i="50"/>
  <c r="AP16" i="50"/>
  <c r="AO16" i="50"/>
  <c r="AN16" i="50"/>
  <c r="AM16" i="50"/>
  <c r="AL16" i="50"/>
  <c r="AK16" i="50"/>
  <c r="AJ16" i="50"/>
  <c r="AI16" i="50"/>
  <c r="AH16" i="50"/>
  <c r="AG16" i="50"/>
  <c r="AF16" i="50"/>
  <c r="AE16" i="50"/>
  <c r="AD16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A16" i="50"/>
  <c r="AQ15" i="50"/>
  <c r="AP15" i="50"/>
  <c r="AO15" i="50"/>
  <c r="AN15" i="50"/>
  <c r="AM15" i="50"/>
  <c r="AL15" i="50"/>
  <c r="AK15" i="50"/>
  <c r="AJ15" i="50"/>
  <c r="AI15" i="50"/>
  <c r="AH15" i="50"/>
  <c r="AG15" i="50"/>
  <c r="AF15" i="50"/>
  <c r="AE15" i="50"/>
  <c r="AD15" i="50"/>
  <c r="AC15" i="50"/>
  <c r="AB15" i="50"/>
  <c r="AA15" i="50"/>
  <c r="Z15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A15" i="50"/>
  <c r="AQ14" i="50"/>
  <c r="AP14" i="50"/>
  <c r="AO14" i="50"/>
  <c r="AN14" i="50"/>
  <c r="AM14" i="50"/>
  <c r="AL14" i="50"/>
  <c r="AK14" i="50"/>
  <c r="AJ14" i="50"/>
  <c r="AI14" i="50"/>
  <c r="AH14" i="50"/>
  <c r="AG14" i="50"/>
  <c r="AF14" i="50"/>
  <c r="AE14" i="50"/>
  <c r="AD14" i="50"/>
  <c r="AC14" i="50"/>
  <c r="AB14" i="50"/>
  <c r="AA14" i="50"/>
  <c r="Z14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A14" i="50"/>
  <c r="AQ13" i="50"/>
  <c r="AP13" i="50"/>
  <c r="AO13" i="50"/>
  <c r="AN13" i="50"/>
  <c r="AM13" i="50"/>
  <c r="AL13" i="50"/>
  <c r="AK13" i="50"/>
  <c r="AJ13" i="50"/>
  <c r="AI13" i="50"/>
  <c r="AH13" i="50"/>
  <c r="AG13" i="50"/>
  <c r="AF13" i="50"/>
  <c r="AE13" i="50"/>
  <c r="AD13" i="50"/>
  <c r="AC13" i="50"/>
  <c r="AB13" i="50"/>
  <c r="AA13" i="50"/>
  <c r="Z13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A13" i="50"/>
  <c r="AQ12" i="50"/>
  <c r="AP12" i="50"/>
  <c r="AO12" i="50"/>
  <c r="AN12" i="50"/>
  <c r="AM12" i="50"/>
  <c r="AL12" i="50"/>
  <c r="AK12" i="50"/>
  <c r="AJ12" i="50"/>
  <c r="AI12" i="50"/>
  <c r="AH12" i="50"/>
  <c r="AG12" i="50"/>
  <c r="AF12" i="50"/>
  <c r="AE12" i="50"/>
  <c r="AD12" i="50"/>
  <c r="AC12" i="50"/>
  <c r="AB12" i="50"/>
  <c r="AA12" i="50"/>
  <c r="Z12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A12" i="50"/>
  <c r="AQ11" i="50"/>
  <c r="AP11" i="50"/>
  <c r="AO11" i="50"/>
  <c r="AN11" i="50"/>
  <c r="AM11" i="50"/>
  <c r="AL11" i="50"/>
  <c r="AK11" i="50"/>
  <c r="AJ11" i="50"/>
  <c r="AI11" i="50"/>
  <c r="AH11" i="50"/>
  <c r="AG11" i="50"/>
  <c r="AF11" i="50"/>
  <c r="AE11" i="50"/>
  <c r="AD11" i="50"/>
  <c r="AC11" i="50"/>
  <c r="AB11" i="50"/>
  <c r="AA11" i="50"/>
  <c r="Z11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A11" i="50"/>
  <c r="AQ10" i="50"/>
  <c r="AP10" i="50"/>
  <c r="AO10" i="50"/>
  <c r="AN10" i="50"/>
  <c r="AM10" i="50"/>
  <c r="AL10" i="50"/>
  <c r="AK10" i="50"/>
  <c r="AJ10" i="50"/>
  <c r="AI10" i="50"/>
  <c r="AH10" i="50"/>
  <c r="AG10" i="50"/>
  <c r="AF10" i="50"/>
  <c r="AE10" i="50"/>
  <c r="AD10" i="50"/>
  <c r="AC10" i="50"/>
  <c r="AB10" i="50"/>
  <c r="AA10" i="50"/>
  <c r="Z10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A10" i="50"/>
  <c r="AQ9" i="50"/>
  <c r="AP9" i="50"/>
  <c r="AO9" i="50"/>
  <c r="AN9" i="50"/>
  <c r="AM9" i="50"/>
  <c r="AL9" i="50"/>
  <c r="AK9" i="50"/>
  <c r="AJ9" i="50"/>
  <c r="AI9" i="50"/>
  <c r="AH9" i="50"/>
  <c r="AG9" i="50"/>
  <c r="AF9" i="50"/>
  <c r="AE9" i="50"/>
  <c r="AD9" i="50"/>
  <c r="AC9" i="50"/>
  <c r="AB9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A9" i="50"/>
  <c r="AQ8" i="50"/>
  <c r="AP8" i="50"/>
  <c r="AO8" i="50"/>
  <c r="AN8" i="50"/>
  <c r="AM8" i="50"/>
  <c r="AL8" i="50"/>
  <c r="AK8" i="50"/>
  <c r="AJ8" i="50"/>
  <c r="AI8" i="50"/>
  <c r="AH8" i="50"/>
  <c r="AG8" i="50"/>
  <c r="AF8" i="50"/>
  <c r="AE8" i="50"/>
  <c r="AD8" i="50"/>
  <c r="AC8" i="50"/>
  <c r="AB8" i="50"/>
  <c r="AA8" i="50"/>
  <c r="Z8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A8" i="50"/>
  <c r="AQ7" i="50"/>
  <c r="AP7" i="50"/>
  <c r="AO7" i="50"/>
  <c r="AN7" i="50"/>
  <c r="AM7" i="50"/>
  <c r="AL7" i="50"/>
  <c r="AK7" i="50"/>
  <c r="AJ7" i="50"/>
  <c r="AI7" i="50"/>
  <c r="AH7" i="50"/>
  <c r="AG7" i="50"/>
  <c r="AF7" i="50"/>
  <c r="AE7" i="50"/>
  <c r="AD7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A7" i="50"/>
  <c r="AQ6" i="50"/>
  <c r="AP6" i="50"/>
  <c r="AO6" i="50"/>
  <c r="AN6" i="50"/>
  <c r="AM6" i="50"/>
  <c r="AL6" i="50"/>
  <c r="AK6" i="50"/>
  <c r="AJ6" i="50"/>
  <c r="AI6" i="50"/>
  <c r="AH6" i="50"/>
  <c r="AG6" i="50"/>
  <c r="AF6" i="50"/>
  <c r="AE6" i="50"/>
  <c r="AD6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A6" i="50"/>
  <c r="AQ5" i="50"/>
  <c r="AP5" i="50"/>
  <c r="AO5" i="50"/>
  <c r="AN5" i="50"/>
  <c r="AM5" i="50"/>
  <c r="AL5" i="50"/>
  <c r="AK5" i="50"/>
  <c r="AJ5" i="50"/>
  <c r="AI5" i="50"/>
  <c r="AH5" i="50"/>
  <c r="AG5" i="50"/>
  <c r="AF5" i="50"/>
  <c r="AE5" i="50"/>
  <c r="AD5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A5" i="50"/>
  <c r="AQ4" i="50"/>
  <c r="AP4" i="50"/>
  <c r="AO4" i="50"/>
  <c r="AN4" i="50"/>
  <c r="AM4" i="50"/>
  <c r="AL4" i="50"/>
  <c r="AK4" i="50"/>
  <c r="AJ4" i="50"/>
  <c r="AI4" i="50"/>
  <c r="AH4" i="50"/>
  <c r="AG4" i="50"/>
  <c r="AF4" i="50"/>
  <c r="AE4" i="50"/>
  <c r="AD4" i="50"/>
  <c r="AC4" i="50"/>
  <c r="AB4" i="50"/>
  <c r="AA4" i="50"/>
  <c r="Z4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A4" i="50"/>
  <c r="AQ3" i="50"/>
  <c r="AP3" i="50"/>
  <c r="AO3" i="50"/>
  <c r="AN3" i="50"/>
  <c r="AM3" i="50"/>
  <c r="AL3" i="50"/>
  <c r="AK3" i="50"/>
  <c r="AJ3" i="50"/>
  <c r="AI3" i="50"/>
  <c r="AH3" i="50"/>
  <c r="AG3" i="50"/>
  <c r="AF3" i="50"/>
  <c r="AE3" i="50"/>
  <c r="AD3" i="50"/>
  <c r="AC3" i="50"/>
  <c r="AB3" i="50"/>
  <c r="AA3" i="50"/>
  <c r="Z3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A3" i="50"/>
  <c r="AQ2" i="50"/>
  <c r="AP2" i="50"/>
  <c r="AO2" i="50"/>
  <c r="AN2" i="50"/>
  <c r="AM2" i="50"/>
  <c r="AL2" i="50"/>
  <c r="AK2" i="50"/>
  <c r="AJ2" i="50"/>
  <c r="AI2" i="50"/>
  <c r="AH2" i="50"/>
  <c r="AG2" i="50"/>
  <c r="AF2" i="50"/>
  <c r="AE2" i="50"/>
  <c r="AD2" i="50"/>
  <c r="AC2" i="50"/>
  <c r="AB2" i="50"/>
  <c r="AA2" i="50"/>
  <c r="Z2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A2" i="50"/>
  <c r="AQ1" i="50"/>
  <c r="AP1" i="50"/>
  <c r="AO1" i="50"/>
  <c r="AN1" i="50"/>
  <c r="AM1" i="50"/>
  <c r="AL1" i="50"/>
  <c r="AK1" i="50"/>
  <c r="AJ1" i="50"/>
  <c r="AI1" i="50"/>
  <c r="AH1" i="50"/>
  <c r="AG1" i="50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A1" i="50"/>
  <c r="AQ15" i="49"/>
  <c r="AP15" i="49"/>
  <c r="AO15" i="49"/>
  <c r="AN15" i="49"/>
  <c r="AM15" i="49"/>
  <c r="AL15" i="49"/>
  <c r="AK15" i="49"/>
  <c r="AJ15" i="49"/>
  <c r="AI15" i="49"/>
  <c r="AH15" i="49"/>
  <c r="AG15" i="49"/>
  <c r="AF15" i="49"/>
  <c r="AE15" i="49"/>
  <c r="AD15" i="49"/>
  <c r="AC15" i="49"/>
  <c r="AB15" i="49"/>
  <c r="AA15" i="49"/>
  <c r="Z15" i="49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A15" i="49"/>
  <c r="AQ14" i="49"/>
  <c r="AP14" i="49"/>
  <c r="AO14" i="49"/>
  <c r="AN14" i="49"/>
  <c r="AM14" i="49"/>
  <c r="AL14" i="49"/>
  <c r="AK14" i="49"/>
  <c r="AJ14" i="49"/>
  <c r="AI14" i="49"/>
  <c r="AH14" i="49"/>
  <c r="AG14" i="49"/>
  <c r="AF14" i="49"/>
  <c r="AE14" i="49"/>
  <c r="AD14" i="49"/>
  <c r="AC14" i="49"/>
  <c r="AB14" i="49"/>
  <c r="AA14" i="49"/>
  <c r="Z14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A14" i="49"/>
  <c r="AQ13" i="49"/>
  <c r="AP13" i="49"/>
  <c r="AO13" i="49"/>
  <c r="AN13" i="49"/>
  <c r="AM13" i="49"/>
  <c r="AL13" i="49"/>
  <c r="AK13" i="49"/>
  <c r="AJ13" i="49"/>
  <c r="AI13" i="49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A13" i="49"/>
  <c r="AQ12" i="49"/>
  <c r="AP12" i="49"/>
  <c r="AO12" i="49"/>
  <c r="AN12" i="49"/>
  <c r="AM12" i="49"/>
  <c r="AL12" i="49"/>
  <c r="AK12" i="49"/>
  <c r="AJ12" i="49"/>
  <c r="AI12" i="49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A12" i="49"/>
  <c r="AQ11" i="49"/>
  <c r="AP11" i="49"/>
  <c r="AO11" i="49"/>
  <c r="AN11" i="49"/>
  <c r="AM11" i="49"/>
  <c r="AL11" i="49"/>
  <c r="AK11" i="49"/>
  <c r="AJ11" i="49"/>
  <c r="AI11" i="49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A11" i="49"/>
  <c r="AQ10" i="49"/>
  <c r="AP10" i="49"/>
  <c r="AO10" i="49"/>
  <c r="AN10" i="49"/>
  <c r="AM10" i="49"/>
  <c r="AL10" i="49"/>
  <c r="AK10" i="49"/>
  <c r="AJ10" i="49"/>
  <c r="AI10" i="49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AQ9" i="49"/>
  <c r="AP9" i="49"/>
  <c r="AO9" i="49"/>
  <c r="AN9" i="49"/>
  <c r="AM9" i="49"/>
  <c r="AL9" i="49"/>
  <c r="AK9" i="49"/>
  <c r="AJ9" i="49"/>
  <c r="AI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A9" i="49"/>
  <c r="AQ8" i="49"/>
  <c r="AP8" i="49"/>
  <c r="AO8" i="49"/>
  <c r="AN8" i="49"/>
  <c r="AM8" i="49"/>
  <c r="AL8" i="49"/>
  <c r="AK8" i="49"/>
  <c r="AJ8" i="49"/>
  <c r="AI8" i="49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A8" i="49"/>
  <c r="AQ7" i="49"/>
  <c r="AP7" i="49"/>
  <c r="AO7" i="49"/>
  <c r="AN7" i="49"/>
  <c r="AM7" i="49"/>
  <c r="AL7" i="49"/>
  <c r="AK7" i="49"/>
  <c r="AJ7" i="49"/>
  <c r="AI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7" i="49"/>
  <c r="AQ6" i="49"/>
  <c r="AP6" i="49"/>
  <c r="AO6" i="49"/>
  <c r="AN6" i="49"/>
  <c r="AM6" i="49"/>
  <c r="AL6" i="49"/>
  <c r="AK6" i="49"/>
  <c r="AJ6" i="49"/>
  <c r="AI6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A6" i="49"/>
  <c r="AQ5" i="49"/>
  <c r="AP5" i="49"/>
  <c r="AO5" i="49"/>
  <c r="AN5" i="49"/>
  <c r="AM5" i="49"/>
  <c r="AL5" i="49"/>
  <c r="AK5" i="49"/>
  <c r="AJ5" i="49"/>
  <c r="AI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A5" i="49"/>
  <c r="AQ4" i="49"/>
  <c r="AP4" i="49"/>
  <c r="AO4" i="49"/>
  <c r="AN4" i="49"/>
  <c r="AM4" i="49"/>
  <c r="AL4" i="49"/>
  <c r="AK4" i="49"/>
  <c r="AJ4" i="49"/>
  <c r="AI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A4" i="49"/>
  <c r="AQ3" i="49"/>
  <c r="AP3" i="49"/>
  <c r="AO3" i="49"/>
  <c r="AN3" i="49"/>
  <c r="AM3" i="49"/>
  <c r="AL3" i="49"/>
  <c r="AK3" i="49"/>
  <c r="AJ3" i="49"/>
  <c r="AI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A3" i="49"/>
  <c r="AQ2" i="49"/>
  <c r="AP2" i="49"/>
  <c r="AO2" i="49"/>
  <c r="AN2" i="49"/>
  <c r="AM2" i="49"/>
  <c r="AL2" i="49"/>
  <c r="AK2" i="49"/>
  <c r="AJ2" i="49"/>
  <c r="AI2" i="49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A2" i="49"/>
  <c r="AQ1" i="49"/>
  <c r="AP1" i="49"/>
  <c r="AO1" i="49"/>
  <c r="AN1" i="49"/>
  <c r="AM1" i="49"/>
  <c r="AL1" i="49"/>
  <c r="AK1" i="49"/>
  <c r="AJ1" i="49"/>
  <c r="AI1" i="49"/>
  <c r="AH1" i="49"/>
  <c r="AG1" i="49"/>
  <c r="AF1" i="49"/>
  <c r="AE1" i="49"/>
  <c r="AD1" i="49"/>
  <c r="AC1" i="49"/>
  <c r="AB1" i="49"/>
  <c r="AA1" i="49"/>
  <c r="Z1" i="49"/>
  <c r="Y1" i="49"/>
  <c r="X1" i="49"/>
  <c r="W1" i="49"/>
  <c r="V1" i="49"/>
  <c r="U1" i="49"/>
  <c r="T1" i="49"/>
  <c r="S1" i="49"/>
  <c r="R1" i="49"/>
  <c r="Q1" i="49"/>
  <c r="P1" i="49"/>
  <c r="O1" i="49"/>
  <c r="N1" i="49"/>
  <c r="M1" i="49"/>
  <c r="L1" i="49"/>
  <c r="K1" i="49"/>
  <c r="J1" i="49"/>
  <c r="I1" i="49"/>
  <c r="H1" i="49"/>
  <c r="G1" i="49"/>
  <c r="F1" i="49"/>
  <c r="E1" i="49"/>
  <c r="D1" i="49"/>
  <c r="C1" i="49"/>
  <c r="B1" i="49"/>
  <c r="A1" i="49"/>
  <c r="AQ9" i="48"/>
  <c r="AP9" i="48"/>
  <c r="AO9" i="48"/>
  <c r="AN9" i="48"/>
  <c r="AM9" i="48"/>
  <c r="AL9" i="48"/>
  <c r="AK9" i="48"/>
  <c r="AJ9" i="48"/>
  <c r="AI9" i="48"/>
  <c r="AH9" i="48"/>
  <c r="AG9" i="48"/>
  <c r="AF9" i="48"/>
  <c r="AE9" i="48"/>
  <c r="AD9" i="48"/>
  <c r="AC9" i="48"/>
  <c r="AB9" i="48"/>
  <c r="AA9" i="48"/>
  <c r="Z9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9" i="48"/>
  <c r="AQ8" i="48"/>
  <c r="AP8" i="48"/>
  <c r="AO8" i="48"/>
  <c r="AN8" i="48"/>
  <c r="AM8" i="48"/>
  <c r="AL8" i="48"/>
  <c r="AK8" i="48"/>
  <c r="AJ8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8" i="48"/>
  <c r="AQ7" i="48"/>
  <c r="AP7" i="48"/>
  <c r="AO7" i="48"/>
  <c r="AN7" i="48"/>
  <c r="AM7" i="48"/>
  <c r="AL7" i="48"/>
  <c r="AK7" i="48"/>
  <c r="AJ7" i="48"/>
  <c r="AI7" i="48"/>
  <c r="AH7" i="48"/>
  <c r="AG7" i="48"/>
  <c r="AF7" i="48"/>
  <c r="AE7" i="48"/>
  <c r="AD7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A7" i="48"/>
  <c r="AQ6" i="48"/>
  <c r="AP6" i="48"/>
  <c r="AO6" i="48"/>
  <c r="AN6" i="48"/>
  <c r="AM6" i="48"/>
  <c r="AL6" i="48"/>
  <c r="AK6" i="48"/>
  <c r="AJ6" i="48"/>
  <c r="AI6" i="48"/>
  <c r="AH6" i="48"/>
  <c r="AG6" i="48"/>
  <c r="AF6" i="48"/>
  <c r="AE6" i="48"/>
  <c r="AD6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6" i="48"/>
  <c r="AQ5" i="48"/>
  <c r="AP5" i="48"/>
  <c r="AO5" i="48"/>
  <c r="AN5" i="48"/>
  <c r="AM5" i="48"/>
  <c r="AL5" i="48"/>
  <c r="AK5" i="48"/>
  <c r="AJ5" i="48"/>
  <c r="AI5" i="48"/>
  <c r="AH5" i="48"/>
  <c r="AG5" i="48"/>
  <c r="AF5" i="48"/>
  <c r="AE5" i="48"/>
  <c r="AD5" i="48"/>
  <c r="AC5" i="48"/>
  <c r="AB5" i="48"/>
  <c r="AA5" i="48"/>
  <c r="Z5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5" i="48"/>
  <c r="AQ4" i="48"/>
  <c r="AP4" i="48"/>
  <c r="AO4" i="48"/>
  <c r="AN4" i="48"/>
  <c r="AM4" i="48"/>
  <c r="AL4" i="48"/>
  <c r="AK4" i="48"/>
  <c r="AJ4" i="48"/>
  <c r="AI4" i="48"/>
  <c r="AH4" i="48"/>
  <c r="AG4" i="48"/>
  <c r="AF4" i="48"/>
  <c r="AE4" i="48"/>
  <c r="AD4" i="48"/>
  <c r="AC4" i="48"/>
  <c r="AB4" i="48"/>
  <c r="AA4" i="48"/>
  <c r="Z4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4" i="48"/>
  <c r="AQ3" i="48"/>
  <c r="AP3" i="48"/>
  <c r="AO3" i="48"/>
  <c r="AN3" i="48"/>
  <c r="AM3" i="48"/>
  <c r="AL3" i="48"/>
  <c r="AK3" i="48"/>
  <c r="AJ3" i="48"/>
  <c r="AI3" i="48"/>
  <c r="AH3" i="48"/>
  <c r="AG3" i="48"/>
  <c r="AF3" i="48"/>
  <c r="AE3" i="48"/>
  <c r="AD3" i="48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3" i="48"/>
  <c r="AQ2" i="48"/>
  <c r="AP2" i="48"/>
  <c r="AO2" i="48"/>
  <c r="AN2" i="48"/>
  <c r="AM2" i="48"/>
  <c r="AL2" i="48"/>
  <c r="AK2" i="48"/>
  <c r="AJ2" i="48"/>
  <c r="AI2" i="48"/>
  <c r="AH2" i="48"/>
  <c r="AG2" i="48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A2" i="48"/>
  <c r="AQ1" i="48"/>
  <c r="AP1" i="48"/>
  <c r="AO1" i="48"/>
  <c r="AN1" i="48"/>
  <c r="AM1" i="48"/>
  <c r="AL1" i="48"/>
  <c r="AK1" i="48"/>
  <c r="AJ1" i="48"/>
  <c r="AI1" i="48"/>
  <c r="AH1" i="48"/>
  <c r="AG1" i="48"/>
  <c r="AF1" i="48"/>
  <c r="AE1" i="48"/>
  <c r="AD1" i="48"/>
  <c r="AC1" i="48"/>
  <c r="AB1" i="48"/>
  <c r="AA1" i="48"/>
  <c r="Z1" i="48"/>
  <c r="Y1" i="48"/>
  <c r="X1" i="48"/>
  <c r="W1" i="48"/>
  <c r="V1" i="48"/>
  <c r="U1" i="48"/>
  <c r="T1" i="48"/>
  <c r="S1" i="48"/>
  <c r="R1" i="48"/>
  <c r="Q1" i="48"/>
  <c r="P1" i="48"/>
  <c r="O1" i="48"/>
  <c r="N1" i="48"/>
  <c r="M1" i="48"/>
  <c r="L1" i="48"/>
  <c r="K1" i="48"/>
  <c r="J1" i="48"/>
  <c r="I1" i="48"/>
  <c r="H1" i="48"/>
  <c r="G1" i="48"/>
  <c r="F1" i="48"/>
  <c r="E1" i="48"/>
  <c r="D1" i="48"/>
  <c r="C1" i="48"/>
  <c r="B1" i="48"/>
  <c r="A1" i="48"/>
  <c r="AQ16" i="47"/>
  <c r="AP16" i="47"/>
  <c r="AO16" i="47"/>
  <c r="AN16" i="47"/>
  <c r="AM16" i="47"/>
  <c r="AL16" i="47"/>
  <c r="AK16" i="47"/>
  <c r="AJ16" i="47"/>
  <c r="AI16" i="47"/>
  <c r="AH16" i="47"/>
  <c r="AG16" i="47"/>
  <c r="AF16" i="47"/>
  <c r="AE16" i="47"/>
  <c r="AD16" i="47"/>
  <c r="AC16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A16" i="47"/>
  <c r="AQ15" i="47"/>
  <c r="AP15" i="47"/>
  <c r="AO15" i="47"/>
  <c r="AN15" i="47"/>
  <c r="AM15" i="47"/>
  <c r="AL15" i="47"/>
  <c r="AK15" i="47"/>
  <c r="AJ15" i="47"/>
  <c r="AI15" i="47"/>
  <c r="AH15" i="47"/>
  <c r="AG15" i="47"/>
  <c r="AF15" i="47"/>
  <c r="AE15" i="47"/>
  <c r="AD15" i="47"/>
  <c r="AC15" i="47"/>
  <c r="AB15" i="47"/>
  <c r="AA15" i="47"/>
  <c r="Z15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A15" i="47"/>
  <c r="AQ14" i="47"/>
  <c r="AP14" i="47"/>
  <c r="AO14" i="47"/>
  <c r="AN14" i="47"/>
  <c r="AM14" i="47"/>
  <c r="AL14" i="47"/>
  <c r="AK14" i="47"/>
  <c r="AJ14" i="47"/>
  <c r="AI14" i="47"/>
  <c r="AH14" i="47"/>
  <c r="AG14" i="47"/>
  <c r="AF14" i="47"/>
  <c r="AE14" i="47"/>
  <c r="AD14" i="47"/>
  <c r="AC14" i="47"/>
  <c r="AB14" i="47"/>
  <c r="AA14" i="47"/>
  <c r="Z14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A14" i="47"/>
  <c r="AQ13" i="47"/>
  <c r="AP13" i="47"/>
  <c r="AO13" i="47"/>
  <c r="AN13" i="47"/>
  <c r="AM13" i="47"/>
  <c r="AL13" i="47"/>
  <c r="AK13" i="47"/>
  <c r="AJ13" i="47"/>
  <c r="AI13" i="47"/>
  <c r="AH13" i="47"/>
  <c r="AG13" i="47"/>
  <c r="AF13" i="47"/>
  <c r="AE13" i="47"/>
  <c r="AD13" i="47"/>
  <c r="AC13" i="47"/>
  <c r="AB13" i="47"/>
  <c r="AA13" i="47"/>
  <c r="Z13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A13" i="47"/>
  <c r="AQ12" i="47"/>
  <c r="AP12" i="47"/>
  <c r="AO12" i="47"/>
  <c r="AN12" i="47"/>
  <c r="AM12" i="47"/>
  <c r="AL12" i="47"/>
  <c r="AK12" i="47"/>
  <c r="AJ12" i="47"/>
  <c r="AI12" i="47"/>
  <c r="AH12" i="47"/>
  <c r="AG12" i="47"/>
  <c r="AF12" i="47"/>
  <c r="AE12" i="47"/>
  <c r="AD12" i="47"/>
  <c r="AC12" i="47"/>
  <c r="AB12" i="47"/>
  <c r="AA12" i="47"/>
  <c r="Z12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A12" i="47"/>
  <c r="AQ11" i="47"/>
  <c r="AP11" i="47"/>
  <c r="AO11" i="47"/>
  <c r="AN11" i="47"/>
  <c r="AM11" i="47"/>
  <c r="AL11" i="47"/>
  <c r="AK11" i="47"/>
  <c r="AJ11" i="47"/>
  <c r="AI11" i="47"/>
  <c r="AH11" i="47"/>
  <c r="AG11" i="47"/>
  <c r="AF11" i="47"/>
  <c r="AE11" i="47"/>
  <c r="AD11" i="47"/>
  <c r="AC11" i="47"/>
  <c r="AB11" i="47"/>
  <c r="AA11" i="47"/>
  <c r="Z11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11" i="47"/>
  <c r="AQ10" i="47"/>
  <c r="AP10" i="47"/>
  <c r="AO10" i="47"/>
  <c r="AN10" i="47"/>
  <c r="AM10" i="47"/>
  <c r="AL10" i="47"/>
  <c r="AK10" i="47"/>
  <c r="AJ10" i="47"/>
  <c r="AI10" i="47"/>
  <c r="AH10" i="47"/>
  <c r="AG10" i="47"/>
  <c r="AF10" i="47"/>
  <c r="AE10" i="47"/>
  <c r="AD10" i="47"/>
  <c r="AC10" i="47"/>
  <c r="AB10" i="47"/>
  <c r="AA10" i="47"/>
  <c r="Z10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A10" i="47"/>
  <c r="AQ9" i="47"/>
  <c r="AP9" i="47"/>
  <c r="AO9" i="47"/>
  <c r="AN9" i="47"/>
  <c r="AM9" i="47"/>
  <c r="AL9" i="47"/>
  <c r="AK9" i="47"/>
  <c r="AJ9" i="47"/>
  <c r="AI9" i="47"/>
  <c r="AH9" i="47"/>
  <c r="AG9" i="47"/>
  <c r="AF9" i="47"/>
  <c r="AE9" i="47"/>
  <c r="AD9" i="47"/>
  <c r="AC9" i="47"/>
  <c r="AB9" i="47"/>
  <c r="AA9" i="47"/>
  <c r="Z9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9" i="47"/>
  <c r="AQ8" i="47"/>
  <c r="AP8" i="47"/>
  <c r="AO8" i="47"/>
  <c r="AN8" i="47"/>
  <c r="AM8" i="47"/>
  <c r="AL8" i="47"/>
  <c r="AK8" i="47"/>
  <c r="AJ8" i="47"/>
  <c r="AI8" i="47"/>
  <c r="AH8" i="47"/>
  <c r="AG8" i="47"/>
  <c r="AF8" i="47"/>
  <c r="AE8" i="47"/>
  <c r="AD8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8" i="47"/>
  <c r="AQ7" i="47"/>
  <c r="AP7" i="47"/>
  <c r="AO7" i="47"/>
  <c r="AN7" i="47"/>
  <c r="AM7" i="47"/>
  <c r="AL7" i="47"/>
  <c r="AK7" i="47"/>
  <c r="AJ7" i="47"/>
  <c r="AI7" i="47"/>
  <c r="AH7" i="47"/>
  <c r="AG7" i="47"/>
  <c r="AF7" i="47"/>
  <c r="AE7" i="47"/>
  <c r="AD7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7" i="47"/>
  <c r="AQ6" i="47"/>
  <c r="AP6" i="47"/>
  <c r="AO6" i="47"/>
  <c r="AN6" i="47"/>
  <c r="AM6" i="47"/>
  <c r="AL6" i="47"/>
  <c r="AK6" i="47"/>
  <c r="AJ6" i="47"/>
  <c r="AI6" i="47"/>
  <c r="AH6" i="47"/>
  <c r="AG6" i="47"/>
  <c r="AF6" i="47"/>
  <c r="AE6" i="47"/>
  <c r="AD6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A6" i="47"/>
  <c r="AQ5" i="47"/>
  <c r="AP5" i="47"/>
  <c r="AO5" i="47"/>
  <c r="AN5" i="47"/>
  <c r="AM5" i="47"/>
  <c r="AL5" i="47"/>
  <c r="AK5" i="47"/>
  <c r="AJ5" i="47"/>
  <c r="AI5" i="47"/>
  <c r="AH5" i="47"/>
  <c r="AG5" i="47"/>
  <c r="AF5" i="47"/>
  <c r="AE5" i="47"/>
  <c r="AD5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A5" i="47"/>
  <c r="AQ4" i="47"/>
  <c r="AP4" i="47"/>
  <c r="AO4" i="47"/>
  <c r="AN4" i="47"/>
  <c r="AM4" i="47"/>
  <c r="AL4" i="47"/>
  <c r="AK4" i="47"/>
  <c r="AJ4" i="47"/>
  <c r="AI4" i="47"/>
  <c r="AH4" i="47"/>
  <c r="AG4" i="47"/>
  <c r="AF4" i="47"/>
  <c r="AE4" i="47"/>
  <c r="AD4" i="47"/>
  <c r="AC4" i="47"/>
  <c r="AB4" i="47"/>
  <c r="AA4" i="47"/>
  <c r="Z4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A4" i="47"/>
  <c r="AQ3" i="47"/>
  <c r="AP3" i="47"/>
  <c r="AO3" i="47"/>
  <c r="AN3" i="47"/>
  <c r="AM3" i="47"/>
  <c r="AL3" i="47"/>
  <c r="AK3" i="47"/>
  <c r="AJ3" i="47"/>
  <c r="AI3" i="47"/>
  <c r="AH3" i="47"/>
  <c r="AG3" i="47"/>
  <c r="AF3" i="47"/>
  <c r="AE3" i="47"/>
  <c r="AD3" i="47"/>
  <c r="AC3" i="47"/>
  <c r="AB3" i="47"/>
  <c r="AA3" i="47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A3" i="47"/>
  <c r="AQ2" i="47"/>
  <c r="AP2" i="47"/>
  <c r="AO2" i="47"/>
  <c r="AN2" i="47"/>
  <c r="AM2" i="47"/>
  <c r="AL2" i="47"/>
  <c r="AK2" i="47"/>
  <c r="AJ2" i="47"/>
  <c r="AI2" i="47"/>
  <c r="AH2" i="47"/>
  <c r="AG2" i="47"/>
  <c r="AF2" i="47"/>
  <c r="AE2" i="47"/>
  <c r="AD2" i="47"/>
  <c r="AC2" i="47"/>
  <c r="AB2" i="47"/>
  <c r="AA2" i="47"/>
  <c r="Z2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2" i="47"/>
  <c r="AQ1" i="47"/>
  <c r="AP1" i="47"/>
  <c r="AO1" i="47"/>
  <c r="AN1" i="47"/>
  <c r="AM1" i="47"/>
  <c r="AL1" i="47"/>
  <c r="AK1" i="47"/>
  <c r="AJ1" i="47"/>
  <c r="AI1" i="47"/>
  <c r="AH1" i="47"/>
  <c r="AG1" i="47"/>
  <c r="AF1" i="47"/>
  <c r="AE1" i="47"/>
  <c r="AD1" i="47"/>
  <c r="AC1" i="47"/>
  <c r="AB1" i="47"/>
  <c r="AA1" i="47"/>
  <c r="Z1" i="47"/>
  <c r="Y1" i="47"/>
  <c r="X1" i="47"/>
  <c r="W1" i="47"/>
  <c r="V1" i="47"/>
  <c r="U1" i="47"/>
  <c r="T1" i="47"/>
  <c r="S1" i="47"/>
  <c r="R1" i="47"/>
  <c r="Q1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C1" i="47"/>
  <c r="B1" i="47"/>
  <c r="A1" i="47"/>
  <c r="AQ6" i="46"/>
  <c r="AP6" i="46"/>
  <c r="AO6" i="46"/>
  <c r="AN6" i="46"/>
  <c r="AM6" i="46"/>
  <c r="AL6" i="46"/>
  <c r="AK6" i="46"/>
  <c r="AJ6" i="46"/>
  <c r="AI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6" i="46"/>
  <c r="AQ5" i="46"/>
  <c r="AP5" i="46"/>
  <c r="AO5" i="46"/>
  <c r="AN5" i="46"/>
  <c r="AM5" i="46"/>
  <c r="AL5" i="46"/>
  <c r="AK5" i="46"/>
  <c r="AJ5" i="46"/>
  <c r="AI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5" i="46"/>
  <c r="AQ4" i="46"/>
  <c r="AP4" i="46"/>
  <c r="AO4" i="46"/>
  <c r="AN4" i="46"/>
  <c r="AM4" i="46"/>
  <c r="AL4" i="46"/>
  <c r="AK4" i="46"/>
  <c r="AJ4" i="46"/>
  <c r="AI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4" i="46"/>
  <c r="AQ3" i="46"/>
  <c r="AP3" i="46"/>
  <c r="AO3" i="46"/>
  <c r="AN3" i="46"/>
  <c r="AM3" i="46"/>
  <c r="AL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3" i="46"/>
  <c r="AQ2" i="46"/>
  <c r="AP2" i="46"/>
  <c r="AO2" i="46"/>
  <c r="AN2" i="46"/>
  <c r="AM2" i="46"/>
  <c r="AL2" i="46"/>
  <c r="AK2" i="46"/>
  <c r="AJ2" i="46"/>
  <c r="AI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A2" i="46"/>
  <c r="AQ1" i="46"/>
  <c r="AP1" i="46"/>
  <c r="AO1" i="46"/>
  <c r="AN1" i="46"/>
  <c r="AM1" i="46"/>
  <c r="AL1" i="46"/>
  <c r="AK1" i="46"/>
  <c r="AJ1" i="46"/>
  <c r="AI1" i="46"/>
  <c r="AH1" i="46"/>
  <c r="AG1" i="46"/>
  <c r="AF1" i="46"/>
  <c r="AE1" i="46"/>
  <c r="AD1" i="46"/>
  <c r="AC1" i="46"/>
  <c r="AB1" i="46"/>
  <c r="AA1" i="46"/>
  <c r="Z1" i="46"/>
  <c r="Y1" i="46"/>
  <c r="X1" i="46"/>
  <c r="W1" i="46"/>
  <c r="V1" i="46"/>
  <c r="U1" i="46"/>
  <c r="T1" i="46"/>
  <c r="S1" i="46"/>
  <c r="R1" i="46"/>
  <c r="Q1" i="46"/>
  <c r="P1" i="46"/>
  <c r="O1" i="46"/>
  <c r="N1" i="46"/>
  <c r="M1" i="46"/>
  <c r="L1" i="46"/>
  <c r="K1" i="46"/>
  <c r="J1" i="46"/>
  <c r="I1" i="46"/>
  <c r="H1" i="46"/>
  <c r="G1" i="46"/>
  <c r="F1" i="46"/>
  <c r="E1" i="46"/>
  <c r="D1" i="46"/>
  <c r="C1" i="46"/>
  <c r="B1" i="46"/>
  <c r="A1" i="46"/>
  <c r="AQ15" i="45"/>
  <c r="AP15" i="45"/>
  <c r="AO15" i="45"/>
  <c r="AN15" i="45"/>
  <c r="AM15" i="45"/>
  <c r="AL15" i="45"/>
  <c r="AK15" i="45"/>
  <c r="AJ15" i="45"/>
  <c r="AI15" i="45"/>
  <c r="AH15" i="45"/>
  <c r="AG15" i="45"/>
  <c r="AF15" i="45"/>
  <c r="AE15" i="45"/>
  <c r="AD15" i="45"/>
  <c r="AC15" i="45"/>
  <c r="AB15" i="45"/>
  <c r="AA15" i="45"/>
  <c r="Z15" i="45"/>
  <c r="Y15" i="45"/>
  <c r="X15" i="45"/>
  <c r="W15" i="45"/>
  <c r="V15" i="45"/>
  <c r="U15" i="45"/>
  <c r="T15" i="45"/>
  <c r="S15" i="45"/>
  <c r="R15" i="45"/>
  <c r="Q15" i="45"/>
  <c r="P15" i="45"/>
  <c r="O15" i="45"/>
  <c r="N15" i="45"/>
  <c r="M15" i="45"/>
  <c r="L15" i="45"/>
  <c r="K15" i="45"/>
  <c r="J15" i="45"/>
  <c r="I15" i="45"/>
  <c r="H15" i="45"/>
  <c r="G15" i="45"/>
  <c r="F15" i="45"/>
  <c r="E15" i="45"/>
  <c r="D15" i="45"/>
  <c r="C15" i="45"/>
  <c r="B15" i="45"/>
  <c r="A15" i="45"/>
  <c r="AQ14" i="45"/>
  <c r="AP14" i="45"/>
  <c r="AO14" i="45"/>
  <c r="AN14" i="45"/>
  <c r="AM14" i="45"/>
  <c r="AL14" i="45"/>
  <c r="AK14" i="45"/>
  <c r="AJ14" i="45"/>
  <c r="AI14" i="45"/>
  <c r="AH14" i="45"/>
  <c r="AG14" i="45"/>
  <c r="AF14" i="45"/>
  <c r="AE14" i="45"/>
  <c r="AD14" i="45"/>
  <c r="AC14" i="45"/>
  <c r="AB14" i="45"/>
  <c r="AA14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I14" i="45"/>
  <c r="H14" i="45"/>
  <c r="G14" i="45"/>
  <c r="F14" i="45"/>
  <c r="E14" i="45"/>
  <c r="D14" i="45"/>
  <c r="C14" i="45"/>
  <c r="B14" i="45"/>
  <c r="A14" i="45"/>
  <c r="AQ13" i="45"/>
  <c r="AP13" i="45"/>
  <c r="AO13" i="45"/>
  <c r="AN13" i="45"/>
  <c r="AM13" i="45"/>
  <c r="AL13" i="45"/>
  <c r="AK13" i="45"/>
  <c r="AJ13" i="45"/>
  <c r="AI13" i="45"/>
  <c r="AH13" i="45"/>
  <c r="AG13" i="45"/>
  <c r="AF13" i="45"/>
  <c r="AE13" i="45"/>
  <c r="AD13" i="45"/>
  <c r="AC13" i="45"/>
  <c r="AB13" i="45"/>
  <c r="AA13" i="45"/>
  <c r="Z13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G13" i="45"/>
  <c r="F13" i="45"/>
  <c r="E13" i="45"/>
  <c r="D13" i="45"/>
  <c r="C13" i="45"/>
  <c r="B13" i="45"/>
  <c r="A13" i="45"/>
  <c r="AQ12" i="45"/>
  <c r="AP12" i="45"/>
  <c r="AO12" i="45"/>
  <c r="AN12" i="45"/>
  <c r="AM12" i="45"/>
  <c r="AL12" i="45"/>
  <c r="AK12" i="45"/>
  <c r="AJ12" i="45"/>
  <c r="AI12" i="45"/>
  <c r="AH12" i="45"/>
  <c r="AG12" i="45"/>
  <c r="AF12" i="45"/>
  <c r="AE12" i="45"/>
  <c r="AD12" i="45"/>
  <c r="AC12" i="45"/>
  <c r="AB12" i="45"/>
  <c r="AA12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2" i="45"/>
  <c r="F12" i="45"/>
  <c r="E12" i="45"/>
  <c r="D12" i="45"/>
  <c r="C12" i="45"/>
  <c r="B12" i="45"/>
  <c r="A12" i="45"/>
  <c r="AQ11" i="45"/>
  <c r="AP11" i="45"/>
  <c r="AO11" i="45"/>
  <c r="AN11" i="45"/>
  <c r="AM11" i="45"/>
  <c r="AL11" i="45"/>
  <c r="AK11" i="45"/>
  <c r="AJ11" i="45"/>
  <c r="AI11" i="45"/>
  <c r="AH11" i="45"/>
  <c r="AG11" i="45"/>
  <c r="AF11" i="45"/>
  <c r="AE11" i="45"/>
  <c r="AD11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B11" i="45"/>
  <c r="A11" i="45"/>
  <c r="AQ10" i="45"/>
  <c r="AP10" i="45"/>
  <c r="AO10" i="45"/>
  <c r="AN10" i="45"/>
  <c r="AM10" i="45"/>
  <c r="AL10" i="45"/>
  <c r="AK10" i="45"/>
  <c r="AJ10" i="45"/>
  <c r="AI10" i="45"/>
  <c r="AH10" i="45"/>
  <c r="AG10" i="45"/>
  <c r="AF10" i="45"/>
  <c r="AE10" i="45"/>
  <c r="AD10" i="45"/>
  <c r="AC10" i="45"/>
  <c r="AB10" i="45"/>
  <c r="AA10" i="45"/>
  <c r="Z10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M10" i="45"/>
  <c r="L10" i="45"/>
  <c r="K10" i="45"/>
  <c r="J10" i="45"/>
  <c r="I10" i="45"/>
  <c r="H10" i="45"/>
  <c r="G10" i="45"/>
  <c r="F10" i="45"/>
  <c r="E10" i="45"/>
  <c r="D10" i="45"/>
  <c r="C10" i="45"/>
  <c r="B10" i="45"/>
  <c r="A10" i="45"/>
  <c r="AQ9" i="45"/>
  <c r="AP9" i="45"/>
  <c r="AO9" i="45"/>
  <c r="AN9" i="45"/>
  <c r="AM9" i="45"/>
  <c r="AL9" i="45"/>
  <c r="AK9" i="45"/>
  <c r="AJ9" i="45"/>
  <c r="AI9" i="45"/>
  <c r="AH9" i="45"/>
  <c r="AG9" i="45"/>
  <c r="AF9" i="45"/>
  <c r="AE9" i="45"/>
  <c r="AD9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A9" i="45"/>
  <c r="AQ8" i="45"/>
  <c r="AP8" i="45"/>
  <c r="AO8" i="45"/>
  <c r="AN8" i="45"/>
  <c r="AM8" i="45"/>
  <c r="AL8" i="45"/>
  <c r="AK8" i="45"/>
  <c r="AJ8" i="45"/>
  <c r="AI8" i="45"/>
  <c r="AH8" i="45"/>
  <c r="AG8" i="45"/>
  <c r="AF8" i="45"/>
  <c r="AE8" i="45"/>
  <c r="AD8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A8" i="45"/>
  <c r="AQ7" i="45"/>
  <c r="AP7" i="45"/>
  <c r="AO7" i="45"/>
  <c r="AN7" i="45"/>
  <c r="AM7" i="45"/>
  <c r="AL7" i="45"/>
  <c r="AK7" i="45"/>
  <c r="AJ7" i="45"/>
  <c r="AI7" i="45"/>
  <c r="AH7" i="45"/>
  <c r="AG7" i="45"/>
  <c r="AF7" i="45"/>
  <c r="AE7" i="45"/>
  <c r="AD7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A7" i="45"/>
  <c r="AQ6" i="45"/>
  <c r="AP6" i="45"/>
  <c r="AO6" i="45"/>
  <c r="AN6" i="45"/>
  <c r="AM6" i="45"/>
  <c r="AL6" i="45"/>
  <c r="AK6" i="45"/>
  <c r="AJ6" i="45"/>
  <c r="AI6" i="45"/>
  <c r="AH6" i="45"/>
  <c r="AG6" i="45"/>
  <c r="AF6" i="45"/>
  <c r="AE6" i="45"/>
  <c r="AD6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A6" i="45"/>
  <c r="AQ5" i="45"/>
  <c r="AP5" i="45"/>
  <c r="AO5" i="45"/>
  <c r="AN5" i="45"/>
  <c r="AM5" i="45"/>
  <c r="AL5" i="45"/>
  <c r="AK5" i="45"/>
  <c r="AJ5" i="45"/>
  <c r="AI5" i="45"/>
  <c r="AH5" i="45"/>
  <c r="AG5" i="45"/>
  <c r="AF5" i="45"/>
  <c r="AE5" i="45"/>
  <c r="AD5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A5" i="45"/>
  <c r="AQ4" i="45"/>
  <c r="AP4" i="45"/>
  <c r="AO4" i="45"/>
  <c r="AN4" i="45"/>
  <c r="AM4" i="45"/>
  <c r="AL4" i="45"/>
  <c r="AK4" i="45"/>
  <c r="AJ4" i="45"/>
  <c r="AI4" i="45"/>
  <c r="AH4" i="45"/>
  <c r="AG4" i="45"/>
  <c r="AF4" i="45"/>
  <c r="AE4" i="45"/>
  <c r="AD4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A4" i="45"/>
  <c r="AQ3" i="45"/>
  <c r="AP3" i="45"/>
  <c r="AO3" i="45"/>
  <c r="AN3" i="45"/>
  <c r="AM3" i="45"/>
  <c r="AL3" i="45"/>
  <c r="AK3" i="45"/>
  <c r="AJ3" i="45"/>
  <c r="AI3" i="45"/>
  <c r="AH3" i="45"/>
  <c r="AG3" i="45"/>
  <c r="AF3" i="45"/>
  <c r="AE3" i="45"/>
  <c r="AD3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3" i="45"/>
  <c r="AQ2" i="45"/>
  <c r="AP2" i="45"/>
  <c r="AO2" i="45"/>
  <c r="AN2" i="45"/>
  <c r="AM2" i="45"/>
  <c r="AL2" i="45"/>
  <c r="AK2" i="45"/>
  <c r="AJ2" i="45"/>
  <c r="AI2" i="45"/>
  <c r="AH2" i="45"/>
  <c r="AG2" i="45"/>
  <c r="AF2" i="45"/>
  <c r="AE2" i="45"/>
  <c r="AD2" i="45"/>
  <c r="AC2" i="45"/>
  <c r="AB2" i="45"/>
  <c r="AA2" i="45"/>
  <c r="Z2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A2" i="45"/>
  <c r="AQ1" i="45"/>
  <c r="AP1" i="45"/>
  <c r="AO1" i="45"/>
  <c r="AN1" i="45"/>
  <c r="AM1" i="45"/>
  <c r="AL1" i="45"/>
  <c r="AK1" i="45"/>
  <c r="AJ1" i="45"/>
  <c r="AI1" i="45"/>
  <c r="AH1" i="45"/>
  <c r="AG1" i="45"/>
  <c r="AF1" i="45"/>
  <c r="AE1" i="45"/>
  <c r="AD1" i="45"/>
  <c r="AC1" i="45"/>
  <c r="AB1" i="45"/>
  <c r="AA1" i="45"/>
  <c r="Z1" i="45"/>
  <c r="Y1" i="45"/>
  <c r="X1" i="45"/>
  <c r="W1" i="45"/>
  <c r="V1" i="45"/>
  <c r="U1" i="45"/>
  <c r="T1" i="45"/>
  <c r="S1" i="45"/>
  <c r="R1" i="45"/>
  <c r="Q1" i="45"/>
  <c r="P1" i="45"/>
  <c r="O1" i="45"/>
  <c r="N1" i="45"/>
  <c r="M1" i="45"/>
  <c r="L1" i="45"/>
  <c r="K1" i="45"/>
  <c r="J1" i="45"/>
  <c r="I1" i="45"/>
  <c r="H1" i="45"/>
  <c r="G1" i="45"/>
  <c r="F1" i="45"/>
  <c r="E1" i="45"/>
  <c r="D1" i="45"/>
  <c r="C1" i="45"/>
  <c r="B1" i="45"/>
  <c r="A1" i="45"/>
  <c r="A35" i="44"/>
  <c r="B35" i="44"/>
  <c r="C35" i="44"/>
  <c r="D35" i="44"/>
  <c r="E35" i="44"/>
  <c r="F35" i="44"/>
  <c r="G35" i="44"/>
  <c r="H35" i="44"/>
  <c r="I35" i="44"/>
  <c r="J35" i="44"/>
  <c r="K35" i="44"/>
  <c r="L35" i="44"/>
  <c r="M35" i="44"/>
  <c r="N35" i="44"/>
  <c r="O35" i="44"/>
  <c r="P35" i="44"/>
  <c r="Q35" i="44"/>
  <c r="R35" i="44"/>
  <c r="S35" i="44"/>
  <c r="T35" i="44"/>
  <c r="U35" i="44"/>
  <c r="V35" i="44"/>
  <c r="W35" i="44"/>
  <c r="X35" i="44"/>
  <c r="Y35" i="44"/>
  <c r="Z35" i="44"/>
  <c r="AA35" i="44"/>
  <c r="AB35" i="44"/>
  <c r="AC35" i="44"/>
  <c r="AD35" i="44"/>
  <c r="AE35" i="44"/>
  <c r="AF35" i="44"/>
  <c r="AG35" i="44"/>
  <c r="AH35" i="44"/>
  <c r="AI35" i="44"/>
  <c r="AJ35" i="44"/>
  <c r="AK35" i="44"/>
  <c r="AL35" i="44"/>
  <c r="AM35" i="44"/>
  <c r="AN35" i="44"/>
  <c r="AO35" i="44"/>
  <c r="AP35" i="44"/>
  <c r="AQ35" i="44"/>
  <c r="A36" i="44"/>
  <c r="B36" i="44"/>
  <c r="C36" i="44"/>
  <c r="D36" i="44"/>
  <c r="E36" i="44"/>
  <c r="F36" i="44"/>
  <c r="G36" i="44"/>
  <c r="H36" i="44"/>
  <c r="I36" i="44"/>
  <c r="J36" i="44"/>
  <c r="K36" i="44"/>
  <c r="L36" i="44"/>
  <c r="M36" i="44"/>
  <c r="N36" i="44"/>
  <c r="O36" i="44"/>
  <c r="P36" i="44"/>
  <c r="Q36" i="44"/>
  <c r="R36" i="44"/>
  <c r="S36" i="44"/>
  <c r="T36" i="44"/>
  <c r="U36" i="44"/>
  <c r="V36" i="44"/>
  <c r="W36" i="44"/>
  <c r="X36" i="44"/>
  <c r="Y36" i="44"/>
  <c r="Z36" i="44"/>
  <c r="AA36" i="44"/>
  <c r="AB36" i="44"/>
  <c r="AC36" i="44"/>
  <c r="AD36" i="44"/>
  <c r="AE36" i="44"/>
  <c r="AF36" i="44"/>
  <c r="AG36" i="44"/>
  <c r="AH36" i="44"/>
  <c r="AI36" i="44"/>
  <c r="AJ36" i="44"/>
  <c r="AK36" i="44"/>
  <c r="AL36" i="44"/>
  <c r="AM36" i="44"/>
  <c r="AN36" i="44"/>
  <c r="AO36" i="44"/>
  <c r="AP36" i="44"/>
  <c r="AQ36" i="44"/>
  <c r="AQ34" i="44"/>
  <c r="AP34" i="44"/>
  <c r="AO34" i="44"/>
  <c r="AN34" i="44"/>
  <c r="AM34" i="44"/>
  <c r="AL34" i="44"/>
  <c r="AK34" i="44"/>
  <c r="AJ34" i="44"/>
  <c r="AI34" i="44"/>
  <c r="AH34" i="44"/>
  <c r="AG34" i="44"/>
  <c r="AF34" i="44"/>
  <c r="AE34" i="44"/>
  <c r="AD34" i="44"/>
  <c r="AC34" i="44"/>
  <c r="AB34" i="44"/>
  <c r="AA34" i="44"/>
  <c r="Z34" i="44"/>
  <c r="Y34" i="44"/>
  <c r="X34" i="44"/>
  <c r="W34" i="44"/>
  <c r="V34" i="44"/>
  <c r="U34" i="44"/>
  <c r="T34" i="44"/>
  <c r="S34" i="44"/>
  <c r="R34" i="44"/>
  <c r="Q34" i="44"/>
  <c r="P34" i="44"/>
  <c r="O34" i="44"/>
  <c r="N34" i="44"/>
  <c r="M34" i="44"/>
  <c r="L34" i="44"/>
  <c r="K34" i="44"/>
  <c r="J34" i="44"/>
  <c r="I34" i="44"/>
  <c r="H34" i="44"/>
  <c r="G34" i="44"/>
  <c r="F34" i="44"/>
  <c r="E34" i="44"/>
  <c r="D34" i="44"/>
  <c r="C34" i="44"/>
  <c r="B34" i="44"/>
  <c r="A34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C33" i="44"/>
  <c r="B33" i="44"/>
  <c r="A33" i="44"/>
  <c r="AQ32" i="44"/>
  <c r="AP32" i="44"/>
  <c r="AO32" i="44"/>
  <c r="AN32" i="44"/>
  <c r="AM32" i="44"/>
  <c r="AL32" i="44"/>
  <c r="AK32" i="44"/>
  <c r="AJ32" i="44"/>
  <c r="AI32" i="44"/>
  <c r="AH32" i="44"/>
  <c r="AG32" i="44"/>
  <c r="AF32" i="44"/>
  <c r="AE32" i="44"/>
  <c r="AD32" i="44"/>
  <c r="AC32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D32" i="44"/>
  <c r="C32" i="44"/>
  <c r="B32" i="44"/>
  <c r="A32" i="44"/>
  <c r="AQ31" i="44"/>
  <c r="AP31" i="44"/>
  <c r="AO31" i="44"/>
  <c r="AN31" i="44"/>
  <c r="AM31" i="44"/>
  <c r="AL31" i="44"/>
  <c r="AK31" i="44"/>
  <c r="AJ31" i="44"/>
  <c r="AI31" i="44"/>
  <c r="AH31" i="44"/>
  <c r="AG31" i="44"/>
  <c r="AF31" i="44"/>
  <c r="AE31" i="44"/>
  <c r="AD31" i="44"/>
  <c r="AC31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D31" i="44"/>
  <c r="C31" i="44"/>
  <c r="B31" i="44"/>
  <c r="A31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C30" i="44"/>
  <c r="B30" i="44"/>
  <c r="A30" i="44"/>
  <c r="AQ29" i="44"/>
  <c r="AP29" i="44"/>
  <c r="AO29" i="44"/>
  <c r="AN29" i="44"/>
  <c r="AM29" i="44"/>
  <c r="AL29" i="44"/>
  <c r="AK29" i="44"/>
  <c r="AJ29" i="44"/>
  <c r="AI29" i="44"/>
  <c r="AH29" i="44"/>
  <c r="AG29" i="44"/>
  <c r="AF29" i="44"/>
  <c r="AE29" i="44"/>
  <c r="AD29" i="44"/>
  <c r="AC29" i="44"/>
  <c r="AB29" i="44"/>
  <c r="AA29" i="44"/>
  <c r="Z29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A29" i="44"/>
  <c r="AQ28" i="44"/>
  <c r="AP28" i="44"/>
  <c r="AO28" i="44"/>
  <c r="AN28" i="44"/>
  <c r="AM28" i="44"/>
  <c r="AL28" i="44"/>
  <c r="AK28" i="44"/>
  <c r="AJ28" i="44"/>
  <c r="AI28" i="44"/>
  <c r="AH28" i="44"/>
  <c r="AG28" i="44"/>
  <c r="AF28" i="44"/>
  <c r="AE28" i="44"/>
  <c r="AD28" i="44"/>
  <c r="AC28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A28" i="44"/>
  <c r="AQ27" i="44"/>
  <c r="AP27" i="44"/>
  <c r="AO27" i="44"/>
  <c r="AN27" i="44"/>
  <c r="AM27" i="44"/>
  <c r="AL27" i="44"/>
  <c r="AK27" i="44"/>
  <c r="AJ27" i="44"/>
  <c r="AI27" i="44"/>
  <c r="AH27" i="44"/>
  <c r="AG27" i="44"/>
  <c r="AF27" i="44"/>
  <c r="AE27" i="44"/>
  <c r="AD27" i="44"/>
  <c r="AC27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D27" i="44"/>
  <c r="C27" i="44"/>
  <c r="B27" i="44"/>
  <c r="A27" i="44"/>
  <c r="AQ26" i="44"/>
  <c r="AP26" i="44"/>
  <c r="AO26" i="44"/>
  <c r="AN26" i="44"/>
  <c r="AM26" i="44"/>
  <c r="AL26" i="44"/>
  <c r="AK26" i="44"/>
  <c r="AJ26" i="44"/>
  <c r="AI26" i="44"/>
  <c r="AH26" i="44"/>
  <c r="AG26" i="44"/>
  <c r="AF26" i="44"/>
  <c r="AE26" i="44"/>
  <c r="AD26" i="44"/>
  <c r="AC26" i="44"/>
  <c r="AB26" i="44"/>
  <c r="AA26" i="44"/>
  <c r="Z26" i="44"/>
  <c r="Y26" i="44"/>
  <c r="X26" i="44"/>
  <c r="W26" i="44"/>
  <c r="V26" i="44"/>
  <c r="U26" i="44"/>
  <c r="T26" i="44"/>
  <c r="S26" i="44"/>
  <c r="R26" i="44"/>
  <c r="Q26" i="44"/>
  <c r="P26" i="44"/>
  <c r="O26" i="44"/>
  <c r="N26" i="44"/>
  <c r="M26" i="44"/>
  <c r="L26" i="44"/>
  <c r="K26" i="44"/>
  <c r="J26" i="44"/>
  <c r="I26" i="44"/>
  <c r="H26" i="44"/>
  <c r="G26" i="44"/>
  <c r="F26" i="44"/>
  <c r="E26" i="44"/>
  <c r="D26" i="44"/>
  <c r="C26" i="44"/>
  <c r="B26" i="44"/>
  <c r="A26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D25" i="44"/>
  <c r="C25" i="44"/>
  <c r="B25" i="44"/>
  <c r="A25" i="44"/>
  <c r="AQ24" i="44"/>
  <c r="AP24" i="44"/>
  <c r="AO24" i="44"/>
  <c r="AN24" i="44"/>
  <c r="AM24" i="44"/>
  <c r="AL24" i="44"/>
  <c r="AK24" i="44"/>
  <c r="AJ24" i="44"/>
  <c r="AI24" i="44"/>
  <c r="AH24" i="44"/>
  <c r="AG24" i="44"/>
  <c r="AF24" i="44"/>
  <c r="AE24" i="44"/>
  <c r="AD24" i="44"/>
  <c r="AC24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D24" i="44"/>
  <c r="C24" i="44"/>
  <c r="B24" i="44"/>
  <c r="A24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C23" i="44"/>
  <c r="B23" i="44"/>
  <c r="A23" i="44"/>
  <c r="AQ22" i="44"/>
  <c r="AP22" i="44"/>
  <c r="AO22" i="44"/>
  <c r="AN22" i="44"/>
  <c r="AM22" i="44"/>
  <c r="AL22" i="44"/>
  <c r="AK22" i="44"/>
  <c r="AJ22" i="44"/>
  <c r="AI22" i="44"/>
  <c r="AH22" i="44"/>
  <c r="AG22" i="44"/>
  <c r="AF22" i="44"/>
  <c r="AE22" i="44"/>
  <c r="AD22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D22" i="44"/>
  <c r="C22" i="44"/>
  <c r="B22" i="44"/>
  <c r="A22" i="44"/>
  <c r="AQ21" i="44"/>
  <c r="AP21" i="44"/>
  <c r="AO21" i="44"/>
  <c r="AN21" i="44"/>
  <c r="AM21" i="44"/>
  <c r="AL21" i="44"/>
  <c r="AK21" i="44"/>
  <c r="AJ21" i="44"/>
  <c r="AI21" i="44"/>
  <c r="AH21" i="44"/>
  <c r="AG21" i="44"/>
  <c r="AF21" i="44"/>
  <c r="AE21" i="44"/>
  <c r="AD21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D21" i="44"/>
  <c r="C21" i="44"/>
  <c r="B21" i="44"/>
  <c r="A21" i="44"/>
  <c r="AQ20" i="44"/>
  <c r="AP20" i="44"/>
  <c r="AO20" i="44"/>
  <c r="AN20" i="44"/>
  <c r="AM20" i="44"/>
  <c r="AL20" i="44"/>
  <c r="AK20" i="44"/>
  <c r="AJ20" i="44"/>
  <c r="AI20" i="44"/>
  <c r="AH20" i="44"/>
  <c r="AG20" i="44"/>
  <c r="AF20" i="44"/>
  <c r="AE20" i="44"/>
  <c r="AD20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C20" i="44"/>
  <c r="B20" i="44"/>
  <c r="A20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D19" i="44"/>
  <c r="C19" i="44"/>
  <c r="B19" i="44"/>
  <c r="A19" i="44"/>
  <c r="AQ18" i="44"/>
  <c r="AP18" i="44"/>
  <c r="AO18" i="44"/>
  <c r="AN18" i="44"/>
  <c r="AM18" i="44"/>
  <c r="AL18" i="44"/>
  <c r="AK18" i="44"/>
  <c r="AJ18" i="44"/>
  <c r="AI18" i="44"/>
  <c r="AH18" i="44"/>
  <c r="AG18" i="44"/>
  <c r="AF18" i="44"/>
  <c r="AE18" i="44"/>
  <c r="AD18" i="44"/>
  <c r="AC18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E18" i="44"/>
  <c r="D18" i="44"/>
  <c r="C18" i="44"/>
  <c r="B18" i="44"/>
  <c r="A18" i="44"/>
  <c r="AQ17" i="44"/>
  <c r="AP17" i="44"/>
  <c r="AO17" i="44"/>
  <c r="AN17" i="44"/>
  <c r="AM17" i="44"/>
  <c r="AL17" i="44"/>
  <c r="AK17" i="44"/>
  <c r="AJ17" i="44"/>
  <c r="AI17" i="44"/>
  <c r="AH17" i="44"/>
  <c r="AG17" i="44"/>
  <c r="AF17" i="44"/>
  <c r="AE17" i="44"/>
  <c r="AD17" i="44"/>
  <c r="AC17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D17" i="44"/>
  <c r="C17" i="44"/>
  <c r="B17" i="44"/>
  <c r="A17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D16" i="44"/>
  <c r="C16" i="44"/>
  <c r="B16" i="44"/>
  <c r="A16" i="44"/>
  <c r="AQ15" i="44"/>
  <c r="AP15" i="44"/>
  <c r="AO15" i="44"/>
  <c r="AN15" i="44"/>
  <c r="AM15" i="44"/>
  <c r="AL15" i="44"/>
  <c r="AK15" i="44"/>
  <c r="AJ15" i="44"/>
  <c r="AI15" i="44"/>
  <c r="AH15" i="44"/>
  <c r="AG15" i="44"/>
  <c r="AF15" i="44"/>
  <c r="AE15" i="44"/>
  <c r="AD15" i="44"/>
  <c r="AC15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D15" i="44"/>
  <c r="C15" i="44"/>
  <c r="B15" i="44"/>
  <c r="A15" i="44"/>
  <c r="AQ14" i="44"/>
  <c r="AP14" i="44"/>
  <c r="AO14" i="44"/>
  <c r="AN14" i="44"/>
  <c r="AM14" i="44"/>
  <c r="AL14" i="44"/>
  <c r="AK14" i="44"/>
  <c r="AJ14" i="44"/>
  <c r="AI14" i="44"/>
  <c r="AH14" i="44"/>
  <c r="AG14" i="44"/>
  <c r="AF14" i="44"/>
  <c r="AE14" i="44"/>
  <c r="AD14" i="44"/>
  <c r="AC14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C14" i="44"/>
  <c r="B14" i="44"/>
  <c r="A14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D13" i="44"/>
  <c r="C13" i="44"/>
  <c r="B13" i="44"/>
  <c r="A13" i="44"/>
  <c r="AQ12" i="44"/>
  <c r="AP12" i="44"/>
  <c r="AO12" i="44"/>
  <c r="AN12" i="44"/>
  <c r="AM12" i="44"/>
  <c r="AL12" i="44"/>
  <c r="AK12" i="44"/>
  <c r="AJ12" i="44"/>
  <c r="AI12" i="44"/>
  <c r="AH12" i="44"/>
  <c r="AG12" i="44"/>
  <c r="AF12" i="44"/>
  <c r="AE12" i="44"/>
  <c r="AD12" i="44"/>
  <c r="AC12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D12" i="44"/>
  <c r="C12" i="44"/>
  <c r="B12" i="44"/>
  <c r="A12" i="44"/>
  <c r="AQ11" i="44"/>
  <c r="AP11" i="44"/>
  <c r="AO11" i="44"/>
  <c r="AN11" i="44"/>
  <c r="AM11" i="44"/>
  <c r="AL11" i="44"/>
  <c r="AK11" i="44"/>
  <c r="AJ11" i="44"/>
  <c r="AI11" i="44"/>
  <c r="AH11" i="44"/>
  <c r="AG11" i="44"/>
  <c r="AF11" i="44"/>
  <c r="AE11" i="44"/>
  <c r="AD11" i="44"/>
  <c r="AC11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D11" i="44"/>
  <c r="C11" i="44"/>
  <c r="B11" i="44"/>
  <c r="A11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D10" i="44"/>
  <c r="C10" i="44"/>
  <c r="B10" i="44"/>
  <c r="A10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A9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A8" i="44"/>
  <c r="AQ7" i="44"/>
  <c r="AP7" i="44"/>
  <c r="AO7" i="44"/>
  <c r="AN7" i="44"/>
  <c r="AM7" i="44"/>
  <c r="AL7" i="44"/>
  <c r="AK7" i="44"/>
  <c r="AJ7" i="44"/>
  <c r="AI7" i="44"/>
  <c r="AH7" i="44"/>
  <c r="AG7" i="44"/>
  <c r="AF7" i="44"/>
  <c r="AE7" i="44"/>
  <c r="AD7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A7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A6" i="44"/>
  <c r="AQ5" i="44"/>
  <c r="AP5" i="44"/>
  <c r="AO5" i="44"/>
  <c r="AN5" i="44"/>
  <c r="AM5" i="44"/>
  <c r="AL5" i="44"/>
  <c r="AK5" i="44"/>
  <c r="AJ5" i="44"/>
  <c r="AI5" i="44"/>
  <c r="AH5" i="44"/>
  <c r="AG5" i="44"/>
  <c r="AF5" i="44"/>
  <c r="AE5" i="44"/>
  <c r="AD5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A5" i="44"/>
  <c r="AQ4" i="44"/>
  <c r="AP4" i="44"/>
  <c r="AO4" i="44"/>
  <c r="AN4" i="44"/>
  <c r="AM4" i="44"/>
  <c r="AL4" i="44"/>
  <c r="AK4" i="44"/>
  <c r="AJ4" i="44"/>
  <c r="AI4" i="44"/>
  <c r="AH4" i="44"/>
  <c r="AG4" i="44"/>
  <c r="AF4" i="44"/>
  <c r="AE4" i="44"/>
  <c r="AD4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A4" i="44"/>
  <c r="AQ3" i="44"/>
  <c r="AP3" i="44"/>
  <c r="AO3" i="44"/>
  <c r="AN3" i="44"/>
  <c r="AM3" i="44"/>
  <c r="AL3" i="44"/>
  <c r="AK3" i="44"/>
  <c r="AJ3" i="44"/>
  <c r="AI3" i="44"/>
  <c r="AH3" i="44"/>
  <c r="AG3" i="44"/>
  <c r="AF3" i="44"/>
  <c r="AE3" i="44"/>
  <c r="AD3" i="44"/>
  <c r="AC3" i="44"/>
  <c r="AB3" i="44"/>
  <c r="AA3" i="44"/>
  <c r="Z3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A3" i="44"/>
  <c r="AQ2" i="44"/>
  <c r="AP2" i="44"/>
  <c r="AO2" i="44"/>
  <c r="AN2" i="44"/>
  <c r="AM2" i="44"/>
  <c r="AL2" i="44"/>
  <c r="AK2" i="44"/>
  <c r="AJ2" i="44"/>
  <c r="AI2" i="44"/>
  <c r="AH2" i="44"/>
  <c r="AG2" i="44"/>
  <c r="AF2" i="44"/>
  <c r="AE2" i="44"/>
  <c r="AD2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A2" i="44"/>
  <c r="AQ1" i="44"/>
  <c r="AP1" i="44"/>
  <c r="AO1" i="44"/>
  <c r="AN1" i="44"/>
  <c r="AM1" i="44"/>
  <c r="AL1" i="44"/>
  <c r="AK1" i="44"/>
  <c r="AJ1" i="44"/>
  <c r="AI1" i="44"/>
  <c r="AH1" i="44"/>
  <c r="AG1" i="44"/>
  <c r="AF1" i="44"/>
  <c r="AE1" i="44"/>
  <c r="AD1" i="44"/>
  <c r="AC1" i="44"/>
  <c r="AB1" i="44"/>
  <c r="AA1" i="44"/>
  <c r="Z1" i="44"/>
  <c r="Y1" i="44"/>
  <c r="X1" i="44"/>
  <c r="W1" i="44"/>
  <c r="V1" i="44"/>
  <c r="U1" i="44"/>
  <c r="T1" i="44"/>
  <c r="S1" i="44"/>
  <c r="R1" i="44"/>
  <c r="Q1" i="44"/>
  <c r="P1" i="44"/>
  <c r="O1" i="44"/>
  <c r="N1" i="44"/>
  <c r="M1" i="44"/>
  <c r="L1" i="44"/>
  <c r="K1" i="44"/>
  <c r="J1" i="44"/>
  <c r="I1" i="44"/>
  <c r="H1" i="44"/>
  <c r="G1" i="44"/>
  <c r="F1" i="44"/>
  <c r="E1" i="44"/>
  <c r="D1" i="44"/>
  <c r="C1" i="44"/>
  <c r="B1" i="44"/>
  <c r="A1" i="44"/>
  <c r="A34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Z34" i="43"/>
  <c r="AA34" i="43"/>
  <c r="AB34" i="43"/>
  <c r="AC34" i="43"/>
  <c r="AD34" i="43"/>
  <c r="AE34" i="43"/>
  <c r="AF34" i="43"/>
  <c r="AG34" i="43"/>
  <c r="AH34" i="43"/>
  <c r="AI34" i="43"/>
  <c r="AJ34" i="43"/>
  <c r="AK34" i="43"/>
  <c r="AL34" i="43"/>
  <c r="AM34" i="43"/>
  <c r="AN34" i="43"/>
  <c r="AO34" i="43"/>
  <c r="AP34" i="43"/>
  <c r="AQ34" i="43"/>
  <c r="A32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Z32" i="43"/>
  <c r="AA32" i="43"/>
  <c r="AB32" i="43"/>
  <c r="AC32" i="43"/>
  <c r="AD32" i="43"/>
  <c r="AE32" i="43"/>
  <c r="AF32" i="43"/>
  <c r="AG32" i="43"/>
  <c r="AH32" i="43"/>
  <c r="AI32" i="43"/>
  <c r="AJ32" i="43"/>
  <c r="AK32" i="43"/>
  <c r="AL32" i="43"/>
  <c r="AM32" i="43"/>
  <c r="AN32" i="43"/>
  <c r="AO32" i="43"/>
  <c r="AP32" i="43"/>
  <c r="AQ32" i="43"/>
  <c r="A33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Z33" i="43"/>
  <c r="AA33" i="43"/>
  <c r="AB33" i="43"/>
  <c r="AC33" i="43"/>
  <c r="AD33" i="43"/>
  <c r="AE33" i="43"/>
  <c r="AF33" i="43"/>
  <c r="AG33" i="43"/>
  <c r="AH33" i="43"/>
  <c r="AI33" i="43"/>
  <c r="AJ33" i="43"/>
  <c r="AK33" i="43"/>
  <c r="AL33" i="43"/>
  <c r="AM33" i="43"/>
  <c r="AN33" i="43"/>
  <c r="AO33" i="43"/>
  <c r="AP33" i="43"/>
  <c r="AQ33" i="43"/>
  <c r="A27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Z27" i="43"/>
  <c r="AA27" i="43"/>
  <c r="AB27" i="43"/>
  <c r="AC27" i="43"/>
  <c r="AD27" i="43"/>
  <c r="AE27" i="43"/>
  <c r="AF27" i="43"/>
  <c r="AG27" i="43"/>
  <c r="AH27" i="43"/>
  <c r="AI27" i="43"/>
  <c r="AJ27" i="43"/>
  <c r="AK27" i="43"/>
  <c r="AL27" i="43"/>
  <c r="AM27" i="43"/>
  <c r="AN27" i="43"/>
  <c r="AO27" i="43"/>
  <c r="AP27" i="43"/>
  <c r="AQ27" i="43"/>
  <c r="A28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Z28" i="43"/>
  <c r="AA28" i="43"/>
  <c r="AB28" i="43"/>
  <c r="AC28" i="43"/>
  <c r="AD28" i="43"/>
  <c r="AE28" i="43"/>
  <c r="AF28" i="43"/>
  <c r="AG28" i="43"/>
  <c r="AH28" i="43"/>
  <c r="AI28" i="43"/>
  <c r="AJ28" i="43"/>
  <c r="AK28" i="43"/>
  <c r="AL28" i="43"/>
  <c r="AM28" i="43"/>
  <c r="AN28" i="43"/>
  <c r="AO28" i="43"/>
  <c r="AP28" i="43"/>
  <c r="AQ28" i="43"/>
  <c r="A29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Z29" i="43"/>
  <c r="AA29" i="43"/>
  <c r="AB29" i="43"/>
  <c r="AC29" i="43"/>
  <c r="AD29" i="43"/>
  <c r="AE29" i="43"/>
  <c r="AF29" i="43"/>
  <c r="AG29" i="43"/>
  <c r="AH29" i="43"/>
  <c r="AI29" i="43"/>
  <c r="AJ29" i="43"/>
  <c r="AK29" i="43"/>
  <c r="AL29" i="43"/>
  <c r="AM29" i="43"/>
  <c r="AN29" i="43"/>
  <c r="AO29" i="43"/>
  <c r="AP29" i="43"/>
  <c r="AQ29" i="43"/>
  <c r="A30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Z30" i="43"/>
  <c r="AA30" i="43"/>
  <c r="AB30" i="43"/>
  <c r="AC30" i="43"/>
  <c r="AD30" i="43"/>
  <c r="AE30" i="43"/>
  <c r="AF30" i="43"/>
  <c r="AG30" i="43"/>
  <c r="AH30" i="43"/>
  <c r="AI30" i="43"/>
  <c r="AJ30" i="43"/>
  <c r="AK30" i="43"/>
  <c r="AL30" i="43"/>
  <c r="AM30" i="43"/>
  <c r="AN30" i="43"/>
  <c r="AO30" i="43"/>
  <c r="AP30" i="43"/>
  <c r="AQ30" i="43"/>
  <c r="A31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Z31" i="43"/>
  <c r="AA31" i="43"/>
  <c r="AB31" i="43"/>
  <c r="AC31" i="43"/>
  <c r="AD31" i="43"/>
  <c r="AE31" i="43"/>
  <c r="AF31" i="43"/>
  <c r="AG31" i="43"/>
  <c r="AH31" i="43"/>
  <c r="AI31" i="43"/>
  <c r="AJ31" i="43"/>
  <c r="AK31" i="43"/>
  <c r="AL31" i="43"/>
  <c r="AM31" i="43"/>
  <c r="AN31" i="43"/>
  <c r="AO31" i="43"/>
  <c r="AP31" i="43"/>
  <c r="AQ31" i="43"/>
  <c r="A25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Z25" i="43"/>
  <c r="AA25" i="43"/>
  <c r="AB25" i="43"/>
  <c r="AC25" i="43"/>
  <c r="AD25" i="43"/>
  <c r="AE25" i="43"/>
  <c r="AF25" i="43"/>
  <c r="AG25" i="43"/>
  <c r="AH25" i="43"/>
  <c r="AI25" i="43"/>
  <c r="AJ25" i="43"/>
  <c r="AK25" i="43"/>
  <c r="AL25" i="43"/>
  <c r="AM25" i="43"/>
  <c r="AN25" i="43"/>
  <c r="AO25" i="43"/>
  <c r="AP25" i="43"/>
  <c r="AQ25" i="43"/>
  <c r="A26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Z26" i="43"/>
  <c r="AA26" i="43"/>
  <c r="AB26" i="43"/>
  <c r="AC26" i="43"/>
  <c r="AD26" i="43"/>
  <c r="AE26" i="43"/>
  <c r="AF26" i="43"/>
  <c r="AG26" i="43"/>
  <c r="AH26" i="43"/>
  <c r="AI26" i="43"/>
  <c r="AJ26" i="43"/>
  <c r="AK26" i="43"/>
  <c r="AL26" i="43"/>
  <c r="AM26" i="43"/>
  <c r="AN26" i="43"/>
  <c r="AO26" i="43"/>
  <c r="AP26" i="43"/>
  <c r="AQ26" i="43"/>
  <c r="AQ24" i="43"/>
  <c r="AP24" i="43"/>
  <c r="AO24" i="43"/>
  <c r="AN24" i="43"/>
  <c r="AM24" i="43"/>
  <c r="AL24" i="43"/>
  <c r="AK24" i="43"/>
  <c r="AJ24" i="43"/>
  <c r="AI24" i="43"/>
  <c r="AH24" i="43"/>
  <c r="AG24" i="43"/>
  <c r="AF24" i="43"/>
  <c r="AE24" i="43"/>
  <c r="AD24" i="43"/>
  <c r="AC24" i="43"/>
  <c r="AB24" i="43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C24" i="43"/>
  <c r="B24" i="43"/>
  <c r="A24" i="43"/>
  <c r="AQ23" i="43"/>
  <c r="AP23" i="43"/>
  <c r="AO23" i="43"/>
  <c r="AN23" i="43"/>
  <c r="AM23" i="43"/>
  <c r="AL23" i="43"/>
  <c r="AK23" i="43"/>
  <c r="AJ23" i="43"/>
  <c r="AI23" i="43"/>
  <c r="AH23" i="43"/>
  <c r="AG23" i="43"/>
  <c r="AF23" i="43"/>
  <c r="AE23" i="43"/>
  <c r="AD23" i="43"/>
  <c r="AC23" i="43"/>
  <c r="AB23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D23" i="43"/>
  <c r="C23" i="43"/>
  <c r="B23" i="43"/>
  <c r="A23" i="43"/>
  <c r="AQ22" i="43"/>
  <c r="AP22" i="43"/>
  <c r="AO22" i="43"/>
  <c r="AN22" i="43"/>
  <c r="AM22" i="43"/>
  <c r="AL22" i="43"/>
  <c r="AK22" i="43"/>
  <c r="AJ22" i="43"/>
  <c r="AI22" i="43"/>
  <c r="AH22" i="43"/>
  <c r="AG22" i="43"/>
  <c r="AF22" i="43"/>
  <c r="AE22" i="43"/>
  <c r="AD22" i="43"/>
  <c r="AC22" i="43"/>
  <c r="AB22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C22" i="43"/>
  <c r="B22" i="43"/>
  <c r="A22" i="43"/>
  <c r="AQ21" i="43"/>
  <c r="AP21" i="43"/>
  <c r="AO21" i="43"/>
  <c r="AN21" i="43"/>
  <c r="AM21" i="43"/>
  <c r="AL21" i="43"/>
  <c r="AK21" i="43"/>
  <c r="AJ21" i="43"/>
  <c r="AI21" i="43"/>
  <c r="AH21" i="43"/>
  <c r="AG21" i="43"/>
  <c r="AF21" i="43"/>
  <c r="AE21" i="43"/>
  <c r="AD21" i="43"/>
  <c r="AC21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B21" i="43"/>
  <c r="A21" i="43"/>
  <c r="AQ20" i="43"/>
  <c r="AP20" i="43"/>
  <c r="AO20" i="43"/>
  <c r="AN20" i="43"/>
  <c r="AM20" i="43"/>
  <c r="AL20" i="43"/>
  <c r="AK20" i="43"/>
  <c r="AJ20" i="43"/>
  <c r="AI20" i="43"/>
  <c r="AH20" i="43"/>
  <c r="AG20" i="43"/>
  <c r="AF20" i="43"/>
  <c r="AE20" i="43"/>
  <c r="AD20" i="43"/>
  <c r="AC20" i="43"/>
  <c r="AB20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B20" i="43"/>
  <c r="A20" i="43"/>
  <c r="AQ19" i="43"/>
  <c r="AP19" i="43"/>
  <c r="AO19" i="43"/>
  <c r="AN19" i="43"/>
  <c r="AM19" i="43"/>
  <c r="AL19" i="43"/>
  <c r="AK19" i="43"/>
  <c r="AJ19" i="43"/>
  <c r="AI19" i="43"/>
  <c r="AH19" i="43"/>
  <c r="AG19" i="43"/>
  <c r="AF19" i="43"/>
  <c r="AE19" i="43"/>
  <c r="AD19" i="43"/>
  <c r="AC19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A19" i="43"/>
  <c r="AQ18" i="43"/>
  <c r="AP18" i="43"/>
  <c r="AO18" i="43"/>
  <c r="AN18" i="43"/>
  <c r="AM18" i="43"/>
  <c r="AL18" i="43"/>
  <c r="AK18" i="43"/>
  <c r="AJ18" i="43"/>
  <c r="AI18" i="43"/>
  <c r="AH18" i="43"/>
  <c r="AG18" i="43"/>
  <c r="AF18" i="43"/>
  <c r="AE18" i="43"/>
  <c r="AD18" i="43"/>
  <c r="AC18" i="43"/>
  <c r="AB18" i="43"/>
  <c r="AA18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C18" i="43"/>
  <c r="B18" i="43"/>
  <c r="A18" i="43"/>
  <c r="AQ17" i="43"/>
  <c r="AP17" i="43"/>
  <c r="AO17" i="43"/>
  <c r="AN17" i="43"/>
  <c r="AM17" i="43"/>
  <c r="AL17" i="43"/>
  <c r="AK17" i="43"/>
  <c r="AJ17" i="43"/>
  <c r="AI17" i="43"/>
  <c r="AH17" i="43"/>
  <c r="AG17" i="43"/>
  <c r="AF17" i="43"/>
  <c r="AE17" i="43"/>
  <c r="AD17" i="43"/>
  <c r="AC17" i="43"/>
  <c r="AB17" i="43"/>
  <c r="AA17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B17" i="43"/>
  <c r="A17" i="43"/>
  <c r="AQ16" i="43"/>
  <c r="AP16" i="43"/>
  <c r="AO16" i="43"/>
  <c r="AN16" i="43"/>
  <c r="AM16" i="43"/>
  <c r="AL16" i="43"/>
  <c r="AK16" i="43"/>
  <c r="AJ16" i="43"/>
  <c r="AI16" i="43"/>
  <c r="AH16" i="43"/>
  <c r="AG16" i="43"/>
  <c r="AF16" i="43"/>
  <c r="AE16" i="43"/>
  <c r="AD16" i="43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A16" i="43"/>
  <c r="AQ15" i="43"/>
  <c r="AP15" i="43"/>
  <c r="AO15" i="43"/>
  <c r="AN15" i="43"/>
  <c r="AM15" i="43"/>
  <c r="AL15" i="43"/>
  <c r="AK15" i="43"/>
  <c r="AJ15" i="43"/>
  <c r="AI15" i="43"/>
  <c r="AH15" i="43"/>
  <c r="AG15" i="43"/>
  <c r="AF15" i="43"/>
  <c r="AE15" i="43"/>
  <c r="AD15" i="43"/>
  <c r="AC15" i="43"/>
  <c r="AB15" i="43"/>
  <c r="AA15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A15" i="43"/>
  <c r="AQ14" i="43"/>
  <c r="AP14" i="43"/>
  <c r="AO14" i="43"/>
  <c r="AN14" i="43"/>
  <c r="AM14" i="43"/>
  <c r="AL14" i="43"/>
  <c r="AK14" i="43"/>
  <c r="AJ14" i="43"/>
  <c r="AI14" i="43"/>
  <c r="AH14" i="43"/>
  <c r="AG14" i="43"/>
  <c r="AF14" i="43"/>
  <c r="AE14" i="43"/>
  <c r="AD14" i="43"/>
  <c r="AC14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A14" i="43"/>
  <c r="AQ13" i="43"/>
  <c r="AP13" i="43"/>
  <c r="AO13" i="43"/>
  <c r="AN13" i="43"/>
  <c r="AM13" i="43"/>
  <c r="AL13" i="43"/>
  <c r="AK13" i="43"/>
  <c r="AJ13" i="43"/>
  <c r="AI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A13" i="43"/>
  <c r="AQ12" i="43"/>
  <c r="AP12" i="43"/>
  <c r="AO12" i="43"/>
  <c r="AN12" i="43"/>
  <c r="AM12" i="43"/>
  <c r="AL12" i="43"/>
  <c r="AK12" i="43"/>
  <c r="AJ12" i="43"/>
  <c r="AI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A12" i="43"/>
  <c r="AQ11" i="43"/>
  <c r="AP11" i="43"/>
  <c r="AO11" i="43"/>
  <c r="AN11" i="43"/>
  <c r="AM11" i="43"/>
  <c r="AL11" i="43"/>
  <c r="AK11" i="43"/>
  <c r="AJ11" i="43"/>
  <c r="AI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A11" i="43"/>
  <c r="AQ10" i="43"/>
  <c r="AP10" i="43"/>
  <c r="AO10" i="43"/>
  <c r="AN10" i="43"/>
  <c r="AM10" i="43"/>
  <c r="AL10" i="43"/>
  <c r="AK10" i="43"/>
  <c r="AJ10" i="43"/>
  <c r="AI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A10" i="43"/>
  <c r="AQ9" i="43"/>
  <c r="AP9" i="43"/>
  <c r="AO9" i="43"/>
  <c r="AN9" i="43"/>
  <c r="AM9" i="43"/>
  <c r="AL9" i="43"/>
  <c r="AK9" i="43"/>
  <c r="AJ9" i="43"/>
  <c r="AI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9" i="43"/>
  <c r="AQ8" i="43"/>
  <c r="AP8" i="43"/>
  <c r="AO8" i="43"/>
  <c r="AN8" i="43"/>
  <c r="AM8" i="43"/>
  <c r="AL8" i="43"/>
  <c r="AK8" i="43"/>
  <c r="AJ8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8" i="43"/>
  <c r="AQ7" i="43"/>
  <c r="AP7" i="43"/>
  <c r="AO7" i="43"/>
  <c r="AN7" i="43"/>
  <c r="AM7" i="43"/>
  <c r="AL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A7" i="43"/>
  <c r="AQ6" i="43"/>
  <c r="AP6" i="43"/>
  <c r="AO6" i="43"/>
  <c r="AN6" i="43"/>
  <c r="AM6" i="43"/>
  <c r="AL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A6" i="43"/>
  <c r="AQ5" i="43"/>
  <c r="AP5" i="43"/>
  <c r="AO5" i="43"/>
  <c r="AN5" i="43"/>
  <c r="AM5" i="43"/>
  <c r="AL5" i="43"/>
  <c r="AK5" i="43"/>
  <c r="AJ5" i="43"/>
  <c r="AI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A5" i="43"/>
  <c r="AQ4" i="43"/>
  <c r="AP4" i="43"/>
  <c r="AO4" i="43"/>
  <c r="AN4" i="43"/>
  <c r="AM4" i="43"/>
  <c r="AL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A4" i="43"/>
  <c r="AQ3" i="43"/>
  <c r="AP3" i="43"/>
  <c r="AO3" i="43"/>
  <c r="AN3" i="43"/>
  <c r="AM3" i="43"/>
  <c r="AL3" i="43"/>
  <c r="AK3" i="43"/>
  <c r="AJ3" i="43"/>
  <c r="AI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A3" i="43"/>
  <c r="AQ2" i="43"/>
  <c r="AP2" i="43"/>
  <c r="AO2" i="43"/>
  <c r="AN2" i="43"/>
  <c r="AM2" i="43"/>
  <c r="AL2" i="43"/>
  <c r="AK2" i="43"/>
  <c r="AJ2" i="43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A2" i="43"/>
  <c r="AQ1" i="43"/>
  <c r="AP1" i="43"/>
  <c r="AO1" i="43"/>
  <c r="AN1" i="43"/>
  <c r="AM1" i="43"/>
  <c r="AL1" i="43"/>
  <c r="AK1" i="43"/>
  <c r="AJ1" i="43"/>
  <c r="AI1" i="43"/>
  <c r="AH1" i="43"/>
  <c r="AG1" i="43"/>
  <c r="AF1" i="43"/>
  <c r="AE1" i="43"/>
  <c r="AD1" i="43"/>
  <c r="AC1" i="43"/>
  <c r="AB1" i="43"/>
  <c r="AA1" i="43"/>
  <c r="Z1" i="43"/>
  <c r="Y1" i="43"/>
  <c r="X1" i="43"/>
  <c r="W1" i="43"/>
  <c r="V1" i="43"/>
  <c r="U1" i="43"/>
  <c r="T1" i="43"/>
  <c r="S1" i="43"/>
  <c r="R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C1" i="43"/>
  <c r="B1" i="43"/>
  <c r="A1" i="43"/>
  <c r="B2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Z2" i="42"/>
  <c r="AA2" i="42"/>
  <c r="AB2" i="42"/>
  <c r="AC2" i="42"/>
  <c r="AD2" i="42"/>
  <c r="AE2" i="42"/>
  <c r="AF2" i="42"/>
  <c r="AG2" i="42"/>
  <c r="AH2" i="42"/>
  <c r="AI2" i="42"/>
  <c r="AJ2" i="42"/>
  <c r="AK2" i="42"/>
  <c r="AL2" i="42"/>
  <c r="AM2" i="42"/>
  <c r="AN2" i="42"/>
  <c r="AO2" i="42"/>
  <c r="AP2" i="42"/>
  <c r="AQ2" i="42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Z3" i="42"/>
  <c r="AA3" i="42"/>
  <c r="AB3" i="42"/>
  <c r="AC3" i="42"/>
  <c r="AD3" i="42"/>
  <c r="AE3" i="42"/>
  <c r="AF3" i="42"/>
  <c r="AG3" i="42"/>
  <c r="AH3" i="42"/>
  <c r="AI3" i="42"/>
  <c r="AJ3" i="42"/>
  <c r="AK3" i="42"/>
  <c r="AL3" i="42"/>
  <c r="AM3" i="42"/>
  <c r="AN3" i="42"/>
  <c r="AO3" i="42"/>
  <c r="AP3" i="42"/>
  <c r="AQ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Z4" i="42"/>
  <c r="AA4" i="42"/>
  <c r="AB4" i="42"/>
  <c r="AC4" i="42"/>
  <c r="AD4" i="42"/>
  <c r="AE4" i="42"/>
  <c r="AF4" i="42"/>
  <c r="AG4" i="42"/>
  <c r="AH4" i="42"/>
  <c r="AI4" i="42"/>
  <c r="AJ4" i="42"/>
  <c r="AK4" i="42"/>
  <c r="AL4" i="42"/>
  <c r="AM4" i="42"/>
  <c r="AN4" i="42"/>
  <c r="AO4" i="42"/>
  <c r="AP4" i="42"/>
  <c r="AQ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AD5" i="42"/>
  <c r="AE5" i="42"/>
  <c r="AF5" i="42"/>
  <c r="AG5" i="42"/>
  <c r="AH5" i="42"/>
  <c r="AI5" i="42"/>
  <c r="AJ5" i="42"/>
  <c r="AK5" i="42"/>
  <c r="AL5" i="42"/>
  <c r="AM5" i="42"/>
  <c r="AN5" i="42"/>
  <c r="AO5" i="42"/>
  <c r="AP5" i="42"/>
  <c r="AQ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Z6" i="42"/>
  <c r="AA6" i="42"/>
  <c r="AB6" i="42"/>
  <c r="AC6" i="42"/>
  <c r="AD6" i="42"/>
  <c r="AE6" i="42"/>
  <c r="AF6" i="42"/>
  <c r="AG6" i="42"/>
  <c r="AH6" i="42"/>
  <c r="AI6" i="42"/>
  <c r="AJ6" i="42"/>
  <c r="AK6" i="42"/>
  <c r="AL6" i="42"/>
  <c r="AM6" i="42"/>
  <c r="AN6" i="42"/>
  <c r="AO6" i="42"/>
  <c r="AP6" i="42"/>
  <c r="AQ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AK7" i="42"/>
  <c r="AL7" i="42"/>
  <c r="AM7" i="42"/>
  <c r="AN7" i="42"/>
  <c r="AO7" i="42"/>
  <c r="AP7" i="42"/>
  <c r="AQ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Z8" i="42"/>
  <c r="AA8" i="42"/>
  <c r="AB8" i="42"/>
  <c r="AC8" i="42"/>
  <c r="AD8" i="42"/>
  <c r="AE8" i="42"/>
  <c r="AF8" i="42"/>
  <c r="AG8" i="42"/>
  <c r="AH8" i="42"/>
  <c r="AI8" i="42"/>
  <c r="AJ8" i="42"/>
  <c r="AK8" i="42"/>
  <c r="AL8" i="42"/>
  <c r="AM8" i="42"/>
  <c r="AN8" i="42"/>
  <c r="AO8" i="42"/>
  <c r="AP8" i="42"/>
  <c r="AQ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Z9" i="42"/>
  <c r="AA9" i="42"/>
  <c r="AB9" i="42"/>
  <c r="AC9" i="42"/>
  <c r="AD9" i="42"/>
  <c r="AE9" i="42"/>
  <c r="AF9" i="42"/>
  <c r="AG9" i="42"/>
  <c r="AH9" i="42"/>
  <c r="AI9" i="42"/>
  <c r="AJ9" i="42"/>
  <c r="AK9" i="42"/>
  <c r="AL9" i="42"/>
  <c r="AM9" i="42"/>
  <c r="AN9" i="42"/>
  <c r="AO9" i="42"/>
  <c r="AP9" i="42"/>
  <c r="AQ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Z10" i="42"/>
  <c r="AA10" i="42"/>
  <c r="AB10" i="42"/>
  <c r="AC10" i="42"/>
  <c r="AD10" i="42"/>
  <c r="AE10" i="42"/>
  <c r="AF10" i="42"/>
  <c r="AG10" i="42"/>
  <c r="AH10" i="42"/>
  <c r="AI10" i="42"/>
  <c r="AJ10" i="42"/>
  <c r="AK10" i="42"/>
  <c r="AL10" i="42"/>
  <c r="AM10" i="42"/>
  <c r="AN10" i="42"/>
  <c r="AO10" i="42"/>
  <c r="AP10" i="42"/>
  <c r="AQ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Z11" i="42"/>
  <c r="AA11" i="42"/>
  <c r="AB11" i="42"/>
  <c r="AC11" i="42"/>
  <c r="AD11" i="42"/>
  <c r="AE11" i="42"/>
  <c r="AF11" i="42"/>
  <c r="AG11" i="42"/>
  <c r="AH11" i="42"/>
  <c r="AI11" i="42"/>
  <c r="AJ11" i="42"/>
  <c r="AK11" i="42"/>
  <c r="AL11" i="42"/>
  <c r="AM11" i="42"/>
  <c r="AN11" i="42"/>
  <c r="AO11" i="42"/>
  <c r="AP11" i="42"/>
  <c r="AQ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Z12" i="42"/>
  <c r="AA12" i="42"/>
  <c r="AB12" i="42"/>
  <c r="AC12" i="42"/>
  <c r="AD12" i="42"/>
  <c r="AE12" i="42"/>
  <c r="AF12" i="42"/>
  <c r="AG12" i="42"/>
  <c r="AH12" i="42"/>
  <c r="AI12" i="42"/>
  <c r="AJ12" i="42"/>
  <c r="AK12" i="42"/>
  <c r="AL12" i="42"/>
  <c r="AM12" i="42"/>
  <c r="AN12" i="42"/>
  <c r="AO12" i="42"/>
  <c r="AP12" i="42"/>
  <c r="AQ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Z13" i="42"/>
  <c r="AA13" i="42"/>
  <c r="AB13" i="42"/>
  <c r="AC13" i="42"/>
  <c r="AD13" i="42"/>
  <c r="AE13" i="42"/>
  <c r="AF13" i="42"/>
  <c r="AG13" i="42"/>
  <c r="AH13" i="42"/>
  <c r="AI13" i="42"/>
  <c r="AJ13" i="42"/>
  <c r="AK13" i="42"/>
  <c r="AL13" i="42"/>
  <c r="AM13" i="42"/>
  <c r="AN13" i="42"/>
  <c r="AO13" i="42"/>
  <c r="AP13" i="42"/>
  <c r="AQ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Z14" i="42"/>
  <c r="AA14" i="42"/>
  <c r="AB14" i="42"/>
  <c r="AC14" i="42"/>
  <c r="AD14" i="42"/>
  <c r="AE14" i="42"/>
  <c r="AF14" i="42"/>
  <c r="AG14" i="42"/>
  <c r="AH14" i="42"/>
  <c r="AI14" i="42"/>
  <c r="AJ14" i="42"/>
  <c r="AK14" i="42"/>
  <c r="AL14" i="42"/>
  <c r="AM14" i="42"/>
  <c r="AN14" i="42"/>
  <c r="AO14" i="42"/>
  <c r="AP14" i="42"/>
  <c r="AQ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Z15" i="42"/>
  <c r="AA15" i="42"/>
  <c r="AB15" i="42"/>
  <c r="AC15" i="42"/>
  <c r="AD15" i="42"/>
  <c r="AE15" i="42"/>
  <c r="AF15" i="42"/>
  <c r="AG15" i="42"/>
  <c r="AH15" i="42"/>
  <c r="AI15" i="42"/>
  <c r="AJ15" i="42"/>
  <c r="AK15" i="42"/>
  <c r="AL15" i="42"/>
  <c r="AM15" i="42"/>
  <c r="AN15" i="42"/>
  <c r="AO15" i="42"/>
  <c r="AP15" i="42"/>
  <c r="AQ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Z16" i="42"/>
  <c r="AA16" i="42"/>
  <c r="AB16" i="42"/>
  <c r="AC16" i="42"/>
  <c r="AD16" i="42"/>
  <c r="AE16" i="42"/>
  <c r="AF16" i="42"/>
  <c r="AG16" i="42"/>
  <c r="AH16" i="42"/>
  <c r="AI16" i="42"/>
  <c r="AJ16" i="42"/>
  <c r="AK16" i="42"/>
  <c r="AL16" i="42"/>
  <c r="AM16" i="42"/>
  <c r="AN16" i="42"/>
  <c r="AO16" i="42"/>
  <c r="AP16" i="42"/>
  <c r="AQ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Z17" i="42"/>
  <c r="AA17" i="42"/>
  <c r="AB17" i="42"/>
  <c r="AC17" i="42"/>
  <c r="AD17" i="42"/>
  <c r="AE17" i="42"/>
  <c r="AF17" i="42"/>
  <c r="AG17" i="42"/>
  <c r="AH17" i="42"/>
  <c r="AI17" i="42"/>
  <c r="AJ17" i="42"/>
  <c r="AK17" i="42"/>
  <c r="AL17" i="42"/>
  <c r="AM17" i="42"/>
  <c r="AN17" i="42"/>
  <c r="AO17" i="42"/>
  <c r="AP17" i="42"/>
  <c r="AQ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Z18" i="42"/>
  <c r="AA18" i="42"/>
  <c r="AB18" i="42"/>
  <c r="AC18" i="42"/>
  <c r="AD18" i="42"/>
  <c r="AE18" i="42"/>
  <c r="AF18" i="42"/>
  <c r="AG18" i="42"/>
  <c r="AH18" i="42"/>
  <c r="AI18" i="42"/>
  <c r="AJ18" i="42"/>
  <c r="AK18" i="42"/>
  <c r="AL18" i="42"/>
  <c r="AM18" i="42"/>
  <c r="AN18" i="42"/>
  <c r="AO18" i="42"/>
  <c r="AP18" i="42"/>
  <c r="AQ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Z19" i="42"/>
  <c r="AA19" i="42"/>
  <c r="AB19" i="42"/>
  <c r="AC19" i="42"/>
  <c r="AD19" i="42"/>
  <c r="AE19" i="42"/>
  <c r="AF19" i="42"/>
  <c r="AG19" i="42"/>
  <c r="AH19" i="42"/>
  <c r="AI19" i="42"/>
  <c r="AJ19" i="42"/>
  <c r="AK19" i="42"/>
  <c r="AL19" i="42"/>
  <c r="AM19" i="42"/>
  <c r="AN19" i="42"/>
  <c r="AO19" i="42"/>
  <c r="AP19" i="42"/>
  <c r="AQ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Z20" i="42"/>
  <c r="AA20" i="42"/>
  <c r="AB20" i="42"/>
  <c r="AC20" i="42"/>
  <c r="AD20" i="42"/>
  <c r="AE20" i="42"/>
  <c r="AF20" i="42"/>
  <c r="AG20" i="42"/>
  <c r="AH20" i="42"/>
  <c r="AI20" i="42"/>
  <c r="AJ20" i="42"/>
  <c r="AK20" i="42"/>
  <c r="AL20" i="42"/>
  <c r="AM20" i="42"/>
  <c r="AN20" i="42"/>
  <c r="AO20" i="42"/>
  <c r="AP20" i="42"/>
  <c r="AQ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Z21" i="42"/>
  <c r="AA21" i="42"/>
  <c r="AB21" i="42"/>
  <c r="AC21" i="42"/>
  <c r="AD21" i="42"/>
  <c r="AE21" i="42"/>
  <c r="AF21" i="42"/>
  <c r="AG21" i="42"/>
  <c r="AH21" i="42"/>
  <c r="AI21" i="42"/>
  <c r="AJ21" i="42"/>
  <c r="AK21" i="42"/>
  <c r="AL21" i="42"/>
  <c r="AM21" i="42"/>
  <c r="AN21" i="42"/>
  <c r="AO21" i="42"/>
  <c r="AP21" i="42"/>
  <c r="AQ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Z22" i="42"/>
  <c r="AA22" i="42"/>
  <c r="AB22" i="42"/>
  <c r="AC22" i="42"/>
  <c r="AD22" i="42"/>
  <c r="AE22" i="42"/>
  <c r="AF22" i="42"/>
  <c r="AG22" i="42"/>
  <c r="AH22" i="42"/>
  <c r="AI22" i="42"/>
  <c r="AJ22" i="42"/>
  <c r="AK22" i="42"/>
  <c r="AL22" i="42"/>
  <c r="AM22" i="42"/>
  <c r="AN22" i="42"/>
  <c r="AO22" i="42"/>
  <c r="AP22" i="42"/>
  <c r="AQ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Z23" i="42"/>
  <c r="AA23" i="42"/>
  <c r="AB23" i="42"/>
  <c r="AC23" i="42"/>
  <c r="AD23" i="42"/>
  <c r="AE23" i="42"/>
  <c r="AF23" i="42"/>
  <c r="AG23" i="42"/>
  <c r="AH23" i="42"/>
  <c r="AI23" i="42"/>
  <c r="AJ23" i="42"/>
  <c r="AK23" i="42"/>
  <c r="AL23" i="42"/>
  <c r="AM23" i="42"/>
  <c r="AN23" i="42"/>
  <c r="AO23" i="42"/>
  <c r="AP23" i="42"/>
  <c r="AQ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Z24" i="42"/>
  <c r="AA24" i="42"/>
  <c r="AB24" i="42"/>
  <c r="AC24" i="42"/>
  <c r="AD24" i="42"/>
  <c r="AE24" i="42"/>
  <c r="AF24" i="42"/>
  <c r="AG24" i="42"/>
  <c r="AH24" i="42"/>
  <c r="AI24" i="42"/>
  <c r="AJ24" i="42"/>
  <c r="AK24" i="42"/>
  <c r="AL24" i="42"/>
  <c r="AM24" i="42"/>
  <c r="AN24" i="42"/>
  <c r="AO24" i="42"/>
  <c r="AP24" i="42"/>
  <c r="AQ24" i="42"/>
  <c r="AL1" i="42"/>
  <c r="AM1" i="42"/>
  <c r="AN1" i="42"/>
  <c r="AO1" i="42"/>
  <c r="AP1" i="42"/>
  <c r="AQ1" i="42"/>
  <c r="AI1" i="42"/>
  <c r="AJ1" i="42"/>
  <c r="AK1" i="42"/>
  <c r="AC1" i="42"/>
  <c r="AD1" i="42"/>
  <c r="AE1" i="42"/>
  <c r="AF1" i="42"/>
  <c r="AG1" i="42"/>
  <c r="AH1" i="42"/>
  <c r="Y1" i="42"/>
  <c r="Z1" i="42"/>
  <c r="AA1" i="42"/>
  <c r="AB1" i="42"/>
  <c r="W1" i="42"/>
  <c r="X1" i="42"/>
  <c r="U1" i="42"/>
  <c r="V1" i="42"/>
  <c r="O1" i="42"/>
  <c r="P1" i="42"/>
  <c r="Q1" i="42"/>
  <c r="R1" i="42"/>
  <c r="S1" i="42"/>
  <c r="T1" i="42"/>
  <c r="C1" i="42"/>
  <c r="D1" i="42"/>
  <c r="E1" i="42"/>
  <c r="F1" i="42"/>
  <c r="G1" i="42"/>
  <c r="H1" i="42"/>
  <c r="I1" i="42"/>
  <c r="J1" i="42"/>
  <c r="K1" i="42"/>
  <c r="L1" i="42"/>
  <c r="M1" i="42"/>
  <c r="N1" i="42"/>
  <c r="B1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3" i="42"/>
  <c r="A2" i="42"/>
  <c r="A1" i="42"/>
  <c r="C29" i="82" l="1"/>
  <c r="C76" i="82"/>
  <c r="C45" i="83"/>
  <c r="C9" i="84"/>
  <c r="C58" i="84"/>
  <c r="C37" i="82"/>
  <c r="C57" i="83"/>
  <c r="C18" i="84"/>
  <c r="C70" i="84"/>
  <c r="C3" i="82"/>
  <c r="C39" i="82"/>
  <c r="C99" i="82"/>
  <c r="C60" i="83"/>
  <c r="C21" i="84"/>
  <c r="C82" i="84"/>
  <c r="C5" i="82"/>
  <c r="C100" i="82"/>
  <c r="C69" i="83"/>
  <c r="C22" i="84"/>
  <c r="C94" i="84"/>
  <c r="C9" i="82"/>
  <c r="C41" i="82"/>
  <c r="C9" i="83"/>
  <c r="C72" i="83"/>
  <c r="C30" i="84"/>
  <c r="C15" i="82"/>
  <c r="C48" i="82"/>
  <c r="C12" i="83"/>
  <c r="C73" i="83"/>
  <c r="C33" i="84"/>
  <c r="C16" i="82"/>
  <c r="C51" i="82"/>
  <c r="C21" i="83"/>
  <c r="C81" i="83"/>
  <c r="C34" i="84"/>
  <c r="C17" i="82"/>
  <c r="C52" i="82"/>
  <c r="C24" i="83"/>
  <c r="C84" i="83"/>
  <c r="C45" i="84"/>
  <c r="C24" i="82"/>
  <c r="C60" i="82"/>
  <c r="C33" i="83"/>
  <c r="C93" i="83"/>
  <c r="C46" i="84"/>
  <c r="C27" i="82"/>
  <c r="C36" i="83"/>
  <c r="C96" i="83"/>
  <c r="C54" i="84"/>
  <c r="C28" i="82"/>
  <c r="C75" i="82"/>
  <c r="C37" i="83"/>
  <c r="C6" i="84"/>
  <c r="C57" i="84"/>
  <c r="C11" i="82"/>
  <c r="C23" i="82"/>
  <c r="C35" i="82"/>
  <c r="C47" i="82"/>
  <c r="C59" i="82"/>
  <c r="C71" i="82"/>
  <c r="C83" i="82"/>
  <c r="C95" i="82"/>
  <c r="C8" i="83"/>
  <c r="C20" i="83"/>
  <c r="C32" i="83"/>
  <c r="C44" i="83"/>
  <c r="C56" i="83"/>
  <c r="C68" i="83"/>
  <c r="C80" i="83"/>
  <c r="C92" i="83"/>
  <c r="C5" i="84"/>
  <c r="C17" i="84"/>
  <c r="C29" i="84"/>
  <c r="C41" i="84"/>
  <c r="C53" i="84"/>
  <c r="C65" i="84"/>
  <c r="C77" i="84"/>
  <c r="C89" i="84"/>
  <c r="C12" i="82"/>
  <c r="C72" i="82"/>
  <c r="C84" i="82"/>
  <c r="C96" i="82"/>
  <c r="C42" i="84"/>
  <c r="C78" i="84"/>
  <c r="C90" i="84"/>
  <c r="C13" i="82"/>
  <c r="C25" i="82"/>
  <c r="C49" i="82"/>
  <c r="C61" i="82"/>
  <c r="C73" i="82"/>
  <c r="C85" i="82"/>
  <c r="C97" i="82"/>
  <c r="C10" i="83"/>
  <c r="C22" i="83"/>
  <c r="C34" i="83"/>
  <c r="C46" i="83"/>
  <c r="C58" i="83"/>
  <c r="C70" i="83"/>
  <c r="C82" i="83"/>
  <c r="C94" i="83"/>
  <c r="C7" i="84"/>
  <c r="C19" i="84"/>
  <c r="C31" i="84"/>
  <c r="C43" i="84"/>
  <c r="C55" i="84"/>
  <c r="C67" i="84"/>
  <c r="C79" i="84"/>
  <c r="C91" i="84"/>
  <c r="C2" i="82"/>
  <c r="C14" i="82"/>
  <c r="C26" i="82"/>
  <c r="C38" i="82"/>
  <c r="C50" i="82"/>
  <c r="C62" i="82"/>
  <c r="C74" i="82"/>
  <c r="C86" i="82"/>
  <c r="C98" i="82"/>
  <c r="C11" i="83"/>
  <c r="C23" i="83"/>
  <c r="C35" i="83"/>
  <c r="C47" i="83"/>
  <c r="C59" i="83"/>
  <c r="C71" i="83"/>
  <c r="C83" i="83"/>
  <c r="C95" i="83"/>
  <c r="C8" i="84"/>
  <c r="C20" i="84"/>
  <c r="C32" i="84"/>
  <c r="C44" i="84"/>
  <c r="C56" i="84"/>
  <c r="C68" i="84"/>
  <c r="C80" i="84"/>
  <c r="C92" i="84"/>
  <c r="C69" i="84"/>
  <c r="C81" i="84"/>
  <c r="C93" i="84"/>
  <c r="C4" i="82"/>
  <c r="C64" i="82"/>
  <c r="C13" i="83"/>
  <c r="C25" i="83"/>
  <c r="C49" i="83"/>
  <c r="C61" i="83"/>
  <c r="C85" i="83"/>
  <c r="C97" i="83"/>
  <c r="C53" i="82"/>
  <c r="C65" i="82"/>
  <c r="C77" i="82"/>
  <c r="C89" i="82"/>
  <c r="C2" i="83"/>
  <c r="C14" i="83"/>
  <c r="C26" i="83"/>
  <c r="C38" i="83"/>
  <c r="C50" i="83"/>
  <c r="C62" i="83"/>
  <c r="C74" i="83"/>
  <c r="C86" i="83"/>
  <c r="C98" i="83"/>
  <c r="C11" i="84"/>
  <c r="C23" i="84"/>
  <c r="C35" i="84"/>
  <c r="C47" i="84"/>
  <c r="C59" i="84"/>
  <c r="C71" i="84"/>
  <c r="C83" i="84"/>
  <c r="C95" i="84"/>
  <c r="C6" i="82"/>
  <c r="C18" i="82"/>
  <c r="C30" i="82"/>
  <c r="C42" i="82"/>
  <c r="C54" i="82"/>
  <c r="C66" i="82"/>
  <c r="C78" i="82"/>
  <c r="C90" i="82"/>
  <c r="C3" i="83"/>
  <c r="C15" i="83"/>
  <c r="C27" i="83"/>
  <c r="C39" i="83"/>
  <c r="C51" i="83"/>
  <c r="C63" i="83"/>
  <c r="C75" i="83"/>
  <c r="C87" i="83"/>
  <c r="C99" i="83"/>
  <c r="C12" i="84"/>
  <c r="C24" i="84"/>
  <c r="C36" i="84"/>
  <c r="C48" i="84"/>
  <c r="C60" i="84"/>
  <c r="C72" i="84"/>
  <c r="C84" i="84"/>
  <c r="C96" i="84"/>
  <c r="C7" i="82"/>
  <c r="C19" i="82"/>
  <c r="C31" i="82"/>
  <c r="C43" i="82"/>
  <c r="C55" i="82"/>
  <c r="C67" i="82"/>
  <c r="C79" i="82"/>
  <c r="C91" i="82"/>
  <c r="C4" i="83"/>
  <c r="C16" i="83"/>
  <c r="C28" i="83"/>
  <c r="C40" i="83"/>
  <c r="C52" i="83"/>
  <c r="C64" i="83"/>
  <c r="C76" i="83"/>
  <c r="C88" i="83"/>
  <c r="C100" i="83"/>
  <c r="C13" i="84"/>
  <c r="C25" i="84"/>
  <c r="C37" i="84"/>
  <c r="C49" i="84"/>
  <c r="C61" i="84"/>
  <c r="C73" i="84"/>
  <c r="C85" i="84"/>
  <c r="C97" i="84"/>
  <c r="C8" i="82"/>
  <c r="C20" i="82"/>
  <c r="C32" i="82"/>
  <c r="C44" i="82"/>
  <c r="C56" i="82"/>
  <c r="C68" i="82"/>
  <c r="C80" i="82"/>
  <c r="C92" i="82"/>
  <c r="C5" i="83"/>
  <c r="C17" i="83"/>
  <c r="C29" i="83"/>
  <c r="C41" i="83"/>
  <c r="C53" i="83"/>
  <c r="C65" i="83"/>
  <c r="C77" i="83"/>
  <c r="C89" i="83"/>
  <c r="C2" i="84"/>
  <c r="C14" i="84"/>
  <c r="C26" i="84"/>
  <c r="C38" i="84"/>
  <c r="C50" i="84"/>
  <c r="C62" i="84"/>
  <c r="C74" i="84"/>
  <c r="C86" i="84"/>
  <c r="C98" i="84"/>
  <c r="C21" i="82"/>
  <c r="C33" i="82"/>
  <c r="C45" i="82"/>
  <c r="C57" i="82"/>
  <c r="C69" i="82"/>
  <c r="C81" i="82"/>
  <c r="C93" i="82"/>
  <c r="C6" i="83"/>
  <c r="C18" i="83"/>
  <c r="C30" i="83"/>
  <c r="C42" i="83"/>
  <c r="C54" i="83"/>
  <c r="C66" i="83"/>
  <c r="C78" i="83"/>
  <c r="C90" i="83"/>
  <c r="C3" i="84"/>
  <c r="C15" i="84"/>
  <c r="C27" i="84"/>
  <c r="C39" i="84"/>
  <c r="C51" i="84"/>
  <c r="C63" i="84"/>
  <c r="C75" i="84"/>
  <c r="C87" i="84"/>
  <c r="C99" i="84"/>
  <c r="C10" i="82"/>
  <c r="C22" i="82"/>
  <c r="C34" i="82"/>
  <c r="C46" i="82"/>
  <c r="C58" i="82"/>
  <c r="C70" i="82"/>
  <c r="C82" i="82"/>
  <c r="C94" i="82"/>
  <c r="C7" i="83"/>
  <c r="C19" i="83"/>
  <c r="C31" i="83"/>
  <c r="C43" i="83"/>
  <c r="C55" i="83"/>
  <c r="C67" i="83"/>
  <c r="C79" i="83"/>
  <c r="C91" i="83"/>
  <c r="C4" i="84"/>
  <c r="C16" i="84"/>
  <c r="C28" i="84"/>
  <c r="C40" i="84"/>
  <c r="C52" i="84"/>
  <c r="C64" i="84"/>
  <c r="C76" i="84"/>
  <c r="C88" i="84"/>
  <c r="C100" i="84"/>
  <c r="N79" i="69"/>
  <c r="N145" i="69"/>
  <c r="N92" i="69"/>
  <c r="N77" i="69"/>
  <c r="N139" i="69"/>
  <c r="N63" i="69"/>
  <c r="N25" i="69"/>
  <c r="N11" i="69"/>
  <c r="N100" i="69"/>
  <c r="N104" i="69"/>
  <c r="N144" i="69"/>
  <c r="N85" i="69"/>
  <c r="N78" i="69"/>
  <c r="N138" i="69"/>
  <c r="N133" i="69"/>
  <c r="N55" i="69"/>
  <c r="N47" i="69"/>
  <c r="N40" i="69"/>
  <c r="N115" i="69"/>
  <c r="N110" i="69"/>
  <c r="N103" i="69"/>
  <c r="N10" i="69"/>
  <c r="N26" i="69"/>
  <c r="N69" i="69"/>
  <c r="N62" i="69"/>
  <c r="N54" i="69"/>
  <c r="N46" i="69"/>
  <c r="N119" i="69"/>
  <c r="N32" i="69"/>
  <c r="N20" i="69"/>
  <c r="N9" i="69"/>
  <c r="N116" i="69"/>
  <c r="N147" i="69"/>
  <c r="N143" i="69"/>
  <c r="N84" i="69"/>
  <c r="N76" i="69"/>
  <c r="N68" i="69"/>
  <c r="N132" i="69"/>
  <c r="N128" i="69"/>
  <c r="N124" i="69"/>
  <c r="N39" i="69"/>
  <c r="N31" i="69"/>
  <c r="N109" i="69"/>
  <c r="N102" i="69"/>
  <c r="N8" i="69"/>
  <c r="N120" i="69"/>
  <c r="N99" i="69"/>
  <c r="N91" i="69"/>
  <c r="N137" i="69"/>
  <c r="N61" i="69"/>
  <c r="N53" i="69"/>
  <c r="N45" i="69"/>
  <c r="N38" i="69"/>
  <c r="N114" i="69"/>
  <c r="N24" i="69"/>
  <c r="N19" i="69"/>
  <c r="N7" i="69"/>
  <c r="N48" i="69"/>
  <c r="N98" i="69"/>
  <c r="N83" i="69"/>
  <c r="N75" i="69"/>
  <c r="N136" i="69"/>
  <c r="N60" i="69"/>
  <c r="N52" i="69"/>
  <c r="N123" i="69"/>
  <c r="N118" i="69"/>
  <c r="N30" i="69"/>
  <c r="N108" i="69"/>
  <c r="N18" i="69"/>
  <c r="N6" i="69"/>
  <c r="N97" i="69"/>
  <c r="N90" i="69"/>
  <c r="N74" i="69"/>
  <c r="N67" i="69"/>
  <c r="N131" i="69"/>
  <c r="N127" i="69"/>
  <c r="N122" i="69"/>
  <c r="N37" i="69"/>
  <c r="N113" i="69"/>
  <c r="N107" i="69"/>
  <c r="N17" i="69"/>
  <c r="N101" i="69"/>
  <c r="N56" i="69"/>
  <c r="N96" i="69"/>
  <c r="N89" i="69"/>
  <c r="N82" i="69"/>
  <c r="N73" i="69"/>
  <c r="N135" i="69"/>
  <c r="N59" i="69"/>
  <c r="N51" i="69"/>
  <c r="N44" i="69"/>
  <c r="N36" i="69"/>
  <c r="N29" i="69"/>
  <c r="N23" i="69"/>
  <c r="N16" i="69"/>
  <c r="N5" i="69"/>
  <c r="N95" i="69"/>
  <c r="N142" i="69"/>
  <c r="N141" i="69"/>
  <c r="N66" i="69"/>
  <c r="N58" i="69"/>
  <c r="N50" i="69"/>
  <c r="N43" i="69"/>
  <c r="N35" i="69"/>
  <c r="N28" i="69"/>
  <c r="N22" i="69"/>
  <c r="N15" i="69"/>
  <c r="N4" i="69"/>
  <c r="N146" i="69"/>
  <c r="N88" i="69"/>
  <c r="N81" i="69"/>
  <c r="N72" i="69"/>
  <c r="N134" i="69"/>
  <c r="N130" i="69"/>
  <c r="N126" i="69"/>
  <c r="N42" i="69"/>
  <c r="N117" i="69"/>
  <c r="N112" i="69"/>
  <c r="N106" i="69"/>
  <c r="N14" i="69"/>
  <c r="N3" i="69"/>
  <c r="N94" i="69"/>
  <c r="N87" i="69"/>
  <c r="N80" i="69"/>
  <c r="N71" i="69"/>
  <c r="N65" i="69"/>
  <c r="N129" i="69"/>
  <c r="N49" i="69"/>
  <c r="N41" i="69"/>
  <c r="N34" i="69"/>
  <c r="N27" i="69"/>
  <c r="N21" i="69"/>
  <c r="N13" i="69"/>
  <c r="N2" i="69"/>
  <c r="N93" i="69"/>
  <c r="N86" i="69"/>
  <c r="N140" i="69"/>
  <c r="N70" i="69"/>
  <c r="N64" i="69"/>
  <c r="N57" i="69"/>
  <c r="N125" i="69"/>
  <c r="N121" i="69"/>
  <c r="N33" i="69"/>
  <c r="N111" i="69"/>
  <c r="N105" i="69"/>
  <c r="N12" i="6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8FFF3-F8ED-4D38-86D1-30B6BF6F832B}" keepAlive="1" name="Consulta - Sheet" description="Conexión a la consulta 'Sheet' en el libro." type="5" refreshedVersion="8" background="1" saveData="1">
    <dbPr connection="Provider=Microsoft.Mashup.OleDb.1;Data Source=$Workbook$;Location=Sheet;Extended Properties=&quot;&quot;" command="SELECT * FROM [Sheet]"/>
  </connection>
  <connection id="2" xr16:uid="{0F92F962-B092-4143-A5B3-78FE02082922}" keepAlive="1" name="Consulta - Tabla14" description="Conexión a la consulta 'Tabla14' en el libro." type="5" refreshedVersion="8" background="1" saveData="1">
    <dbPr connection="Provider=Microsoft.Mashup.OleDb.1;Data Source=$Workbook$;Location=Tabla14;Extended Properties=&quot;&quot;" command="SELECT * FROM [Tabla14]"/>
  </connection>
  <connection id="3" xr16:uid="{015FEEFC-E000-4D61-AB38-79FB7D5B6A94}" keepAlive="1" name="Consulta - Tabla15" description="Conexión a la consulta 'Tabla15' en el libro." type="5" refreshedVersion="8" background="1" saveData="1">
    <dbPr connection="Provider=Microsoft.Mashup.OleDb.1;Data Source=$Workbook$;Location=Tabla15;Extended Properties=&quot;&quot;" command="SELECT * FROM [Tabla15]"/>
  </connection>
  <connection id="4" xr16:uid="{F9249FAA-43ED-4104-97D5-26C695BB4E85}" keepAlive="1" name="Consulta - Tabla2" description="Conexión a la consulta 'Tabla2' en el libro." type="5" refreshedVersion="8" background="1" saveData="1">
    <dbPr connection="Provider=Microsoft.Mashup.OleDb.1;Data Source=$Workbook$;Location=Tabla2;Extended Properties=&quot;&quot;" command="SELECT * FROM [Tabla2]"/>
  </connection>
  <connection id="5" xr16:uid="{7179479B-D903-4A9F-8B70-D263D2E53EFC}" keepAlive="1" name="Consulta - Tabla30" description="Conexión a la consulta 'Tabla30' en el libro." type="5" refreshedVersion="8" background="1" saveData="1">
    <dbPr connection="Provider=Microsoft.Mashup.OleDb.1;Data Source=$Workbook$;Location=Tabla30;Extended Properties=&quot;&quot;" command="SELECT * FROM [Tabla30]"/>
  </connection>
  <connection id="6" xr16:uid="{734F950A-83F8-4584-8CC9-9AA6A5C04B6A}" keepAlive="1" name="Consulta - Tabla325283" description="Conexión a la consulta 'Tabla325283' en el libro." type="5" refreshedVersion="8" background="1" saveData="1">
    <dbPr connection="Provider=Microsoft.Mashup.OleDb.1;Data Source=$Workbook$;Location=Tabla325283;Extended Properties=&quot;&quot;" command="SELECT * FROM [Tabla325283]"/>
  </connection>
  <connection id="7" xr16:uid="{0EAF27F5-684A-4DFF-98C9-F3561D31752E}" keepAlive="1" name="Consulta - Tabla34" description="Conexión a la consulta 'Tabla34' en el libro." type="5" refreshedVersion="8" background="1" saveData="1">
    <dbPr connection="Provider=Microsoft.Mashup.OleDb.1;Data Source=$Workbook$;Location=Tabla34;Extended Properties=&quot;&quot;" command="SELECT * FROM [Tabla34]"/>
  </connection>
</connections>
</file>

<file path=xl/sharedStrings.xml><?xml version="1.0" encoding="utf-8"?>
<sst xmlns="http://schemas.openxmlformats.org/spreadsheetml/2006/main" count="4188" uniqueCount="444">
  <si>
    <t>Problema 1</t>
  </si>
  <si>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</si>
  <si>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</si>
  <si>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</si>
  <si>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</si>
  <si>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</si>
  <si>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</si>
  <si>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</si>
  <si>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</si>
  <si>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Sujeto 9</t>
  </si>
  <si>
    <t>Sujeto 10</t>
  </si>
  <si>
    <t>Sujeto 11</t>
  </si>
  <si>
    <t>Sujeto 12</t>
  </si>
  <si>
    <t>Sujeto 13</t>
  </si>
  <si>
    <t>Sujeto 14</t>
  </si>
  <si>
    <t>Sujeto 15</t>
  </si>
  <si>
    <t>Sujeto 16</t>
  </si>
  <si>
    <t>Sujeto 17</t>
  </si>
  <si>
    <t>Sujeto 18</t>
  </si>
  <si>
    <t>Sujeto 19</t>
  </si>
  <si>
    <t>Sujeto 20</t>
  </si>
  <si>
    <t>No int</t>
  </si>
  <si>
    <t>No numeric</t>
  </si>
  <si>
    <t>No Legible</t>
  </si>
  <si>
    <t>No Año 0</t>
  </si>
  <si>
    <t>No Compila</t>
  </si>
  <si>
    <t>Faltan :</t>
  </si>
  <si>
    <t>Falla indentación</t>
  </si>
  <si>
    <t>Un = en vez de ==</t>
  </si>
  <si>
    <t>Faltan tokens</t>
  </si>
  <si>
    <t>Falta docs</t>
  </si>
  <si>
    <t>No funcional</t>
  </si>
  <si>
    <t>Vars y f(x) mismo nom</t>
  </si>
  <si>
    <t>Var o f(x) inventada</t>
  </si>
  <si>
    <t>Falta lib</t>
  </si>
  <si>
    <t>No output</t>
  </si>
  <si>
    <t>Solo vale este año</t>
  </si>
  <si>
    <t>Distintas "</t>
  </si>
  <si>
    <t>Inputs incorrectos</t>
  </si>
  <si>
    <t>Fallo en posición array</t>
  </si>
  <si>
    <t>Siempre true</t>
  </si>
  <si>
    <t>Siempre false</t>
  </si>
  <si>
    <t>Input vacio</t>
  </si>
  <si>
    <t>Stack Over</t>
  </si>
  <si>
    <t>Compila</t>
  </si>
  <si>
    <t>Runtime</t>
  </si>
  <si>
    <t>mtpg1a-01%13_48_17</t>
  </si>
  <si>
    <t>mtpg1a-02%13_45_36</t>
  </si>
  <si>
    <t>mtpg1a-02%13_47_29</t>
  </si>
  <si>
    <t>mtpg2a-01%12_10_02</t>
  </si>
  <si>
    <t>mtpg2a-03%11_46_36</t>
  </si>
  <si>
    <t>mtpg2a-03%12_13_46</t>
  </si>
  <si>
    <t>mtpg2a-04%11_29_26</t>
  </si>
  <si>
    <t>mtpg2a-04%12_09_34</t>
  </si>
  <si>
    <t>mtpg2a-05%11_50_43</t>
  </si>
  <si>
    <t>mtpg3a-02%10_36_02</t>
  </si>
  <si>
    <t>mtpg3a-03%10_37_33</t>
  </si>
  <si>
    <t>mtpg3a-04%10_11_22</t>
  </si>
  <si>
    <t>mtpg3a-04%10_24_44</t>
  </si>
  <si>
    <t>mtpg3a-04%10_32_09</t>
  </si>
  <si>
    <t>mtpg4a-01%19_05_42</t>
  </si>
  <si>
    <t>mtpg4a-01%19_07_11</t>
  </si>
  <si>
    <t>mtpg4a-02%19_00_09</t>
  </si>
  <si>
    <t>mtpg4a-03%19_02_04</t>
  </si>
  <si>
    <t>mtpg4a-04%18_59_20</t>
  </si>
  <si>
    <t>mtpg4a-05%18_32_36</t>
  </si>
  <si>
    <t>mtpg4a-05%18_38_23</t>
  </si>
  <si>
    <t>mtpg4a-05%18_51_48</t>
  </si>
  <si>
    <t>mtpg4a-06%18_57_48</t>
  </si>
  <si>
    <t>mtpg1b-01%13_02_05</t>
  </si>
  <si>
    <t>mtpg1b-01%13_03_25</t>
  </si>
  <si>
    <t>mtpg1b-01%13_05_49</t>
  </si>
  <si>
    <t>mtpg1b-01%13_16_29</t>
  </si>
  <si>
    <t>mtpg1b-02%13_17_56</t>
  </si>
  <si>
    <t>mtpg1b-02%13_19_52</t>
  </si>
  <si>
    <t>mtpg1b-03%13_25_05</t>
  </si>
  <si>
    <t>mtpg1b-03%13_20_09</t>
  </si>
  <si>
    <t>mtpg1b-04%13_15_41</t>
  </si>
  <si>
    <t>mtpg1b-04%13_26_50</t>
  </si>
  <si>
    <t>mtpg2b-01%11_32_29</t>
  </si>
  <si>
    <t>mtpg2b-01%11_52_30</t>
  </si>
  <si>
    <t>mtpg2b-01%11_57_58</t>
  </si>
  <si>
    <t>mtpg2b-02%12_04_57</t>
  </si>
  <si>
    <t>mtpg2b-04%11_52_03</t>
  </si>
  <si>
    <t>mtpg2b-04%11_53_53</t>
  </si>
  <si>
    <t>mtpg2b-05%12_03_38</t>
  </si>
  <si>
    <t>mtpg2b-06%11_55_09</t>
  </si>
  <si>
    <t>mtpg3b-01%09_57_36</t>
  </si>
  <si>
    <t>mtpg3b-01%10_04_49</t>
  </si>
  <si>
    <t>mtpg3b-02%10_16_06</t>
  </si>
  <si>
    <t>mtpg3b-03%10_15_48</t>
  </si>
  <si>
    <t>mtpg3b-04%10_02_15</t>
  </si>
  <si>
    <t>mtpg3b-04%10_11_45</t>
  </si>
  <si>
    <t>mtpg4b-01%18_31_37</t>
  </si>
  <si>
    <t>mtpg4b-01%18_33_15</t>
  </si>
  <si>
    <t>mtpg4b-02%18_30_54</t>
  </si>
  <si>
    <t>mtpg4b-03%18_29_28</t>
  </si>
  <si>
    <t>mtpg4b-03%18_31_29</t>
  </si>
  <si>
    <t>mtpg4b-04%18_30_23</t>
  </si>
  <si>
    <t>mtpg4b-04%18_13_06</t>
  </si>
  <si>
    <t>mtpg4b-05%18_31_05</t>
  </si>
  <si>
    <t>mtpg4b-06%18_30_38</t>
  </si>
  <si>
    <t>mtpg1c-01%14_06_40</t>
  </si>
  <si>
    <t>mtpg1c-01%13_57_24</t>
  </si>
  <si>
    <t>mtpg1c-02%14_19_04</t>
  </si>
  <si>
    <t>mtpg1c-02%14_23_35</t>
  </si>
  <si>
    <t>mtpg1c-03%14_02_44</t>
  </si>
  <si>
    <t>mtpg1c-03%14_19_48</t>
  </si>
  <si>
    <t>mtpg1c-04%14_07_37</t>
  </si>
  <si>
    <t>mtpg1c-04%14_25_58</t>
  </si>
  <si>
    <t>mtpg2c-01%12_31_09</t>
  </si>
  <si>
    <t>mtpg2c-01%12_25_03</t>
  </si>
  <si>
    <t>mtpg2c-02%13_00_28</t>
  </si>
  <si>
    <t>mtpg2c-04%11_56_54</t>
  </si>
  <si>
    <t>mtpg2c-04%12_21_24</t>
  </si>
  <si>
    <t>mtpg2c-05%12_40_37</t>
  </si>
  <si>
    <t>mtpg2c-05%12_49_53</t>
  </si>
  <si>
    <t>mtpg2c-05%12_55_13</t>
  </si>
  <si>
    <t>mtpg2c-06%12_39_14</t>
  </si>
  <si>
    <t>mtpg3c-01%10_30_16</t>
  </si>
  <si>
    <t>mtpg3c-01%10_42_39</t>
  </si>
  <si>
    <t>mtpg3c-02%10_49_21</t>
  </si>
  <si>
    <t>mtpg3c-03%10_35_18</t>
  </si>
  <si>
    <t>mtpg3c-03%10_42_40</t>
  </si>
  <si>
    <t>mtpg3c-04%10_47_22</t>
  </si>
  <si>
    <t>mtpg4c-01%19_03_02</t>
  </si>
  <si>
    <t>mtpg4c-01%19_26_17</t>
  </si>
  <si>
    <t>mtpg4c-02%19_08_04</t>
  </si>
  <si>
    <t>mtpg4c-02%19_23_37</t>
  </si>
  <si>
    <t>mtpg4c-03%19_18_57</t>
  </si>
  <si>
    <t>mtpg4c-03%19_19_38</t>
  </si>
  <si>
    <t>mtpg4c-03%19_25_01</t>
  </si>
  <si>
    <t>mtpg4c-04%19_06_38</t>
  </si>
  <si>
    <t>mtpg4c-05%19_16_40</t>
  </si>
  <si>
    <t>mtpg4c-05%18_52_42</t>
  </si>
  <si>
    <t>mtpg4c-05%19_20_11</t>
  </si>
  <si>
    <t>mtpg4c-06%19_22_43</t>
  </si>
  <si>
    <t>eda01%13_58_58</t>
  </si>
  <si>
    <t>eda02%13_53_14</t>
  </si>
  <si>
    <t>eda03%13_39_24</t>
  </si>
  <si>
    <t>eda04%14_08_16</t>
  </si>
  <si>
    <t>edb01%20_23_30</t>
  </si>
  <si>
    <t>iua-12%11_59_06</t>
  </si>
  <si>
    <t>iua-3%11_39_31</t>
  </si>
  <si>
    <t>iua-6%11_47_37</t>
  </si>
  <si>
    <t>iua-2%11_45_14</t>
  </si>
  <si>
    <t>iua-9%11_41_21</t>
  </si>
  <si>
    <t>iua-10%12_10_31</t>
  </si>
  <si>
    <t>iua-13%11_40_34</t>
  </si>
  <si>
    <t>iua-4%11_34_26</t>
  </si>
  <si>
    <t>iua-5%11_36_34</t>
  </si>
  <si>
    <t>iub-2%11_58_37</t>
  </si>
  <si>
    <t>iub-4%11_23_52</t>
  </si>
  <si>
    <t>iub-5%11_45_08</t>
  </si>
  <si>
    <t>iub-6%11_14_50</t>
  </si>
  <si>
    <t>iub-7%11_33_02</t>
  </si>
  <si>
    <t>sca-01%12_25_03</t>
  </si>
  <si>
    <t>sca-02%12_25_41</t>
  </si>
  <si>
    <t>sca-02%11_52_49</t>
  </si>
  <si>
    <t>sca-03%12_25_53</t>
  </si>
  <si>
    <t>sca-04%12_20_57</t>
  </si>
  <si>
    <t>sca-04%12_25_44</t>
  </si>
  <si>
    <t>sca-04%12_25_49</t>
  </si>
  <si>
    <t>sca-04%12_25_54</t>
  </si>
  <si>
    <t>sca-05%12_27_01</t>
  </si>
  <si>
    <t>sca-05%12_27_14</t>
  </si>
  <si>
    <t>sca-06%12_25_30</t>
  </si>
  <si>
    <t>sca-07%12_25_43</t>
  </si>
  <si>
    <t>sca-09%11_40_23</t>
  </si>
  <si>
    <t>sca-09%12_25_08</t>
  </si>
  <si>
    <t>sca-09%12_25_25</t>
  </si>
  <si>
    <t>sca-09%12_25_37</t>
  </si>
  <si>
    <t>sca-10%12_24_02</t>
  </si>
  <si>
    <t>sca-10%12_24_11</t>
  </si>
  <si>
    <t>sca-10%12_24_16</t>
  </si>
  <si>
    <t>sca-08%12_25_48</t>
  </si>
  <si>
    <t>scb-01%11_17_03</t>
  </si>
  <si>
    <t>scb-01%12_22_14</t>
  </si>
  <si>
    <t>scb-02%12_21_24</t>
  </si>
  <si>
    <t>scb-02%12_12_39</t>
  </si>
  <si>
    <t>scb-03%12_24_04</t>
  </si>
  <si>
    <t>scb-03%11_45_18</t>
  </si>
  <si>
    <t>scb-04%12_02_39</t>
  </si>
  <si>
    <t>scb-04%12_22_14</t>
  </si>
  <si>
    <t>scb-05%11_27_01</t>
  </si>
  <si>
    <t>scb-05%12_22_34</t>
  </si>
  <si>
    <t>scb-06%12_23_12</t>
  </si>
  <si>
    <t>scb-07%12_22_15</t>
  </si>
  <si>
    <t>scb-08%12_16_03</t>
  </si>
  <si>
    <t>scb-09%12_05_42</t>
  </si>
  <si>
    <t>scb-10%11_03_03</t>
  </si>
  <si>
    <t>scb-10%12_21_54</t>
  </si>
  <si>
    <t>scb-08%11_11_32</t>
  </si>
  <si>
    <t>scc-01%12_24_56</t>
  </si>
  <si>
    <t>scc-02%11_12_55</t>
  </si>
  <si>
    <t>scc-02%11_52_16</t>
  </si>
  <si>
    <t>scc-02%12_24_00</t>
  </si>
  <si>
    <t>scc-03%12_25_42</t>
  </si>
  <si>
    <t>scc-04%11_43_50</t>
  </si>
  <si>
    <t>scc-04%12_30_04</t>
  </si>
  <si>
    <t>scc-05%12_26_25</t>
  </si>
  <si>
    <t>scc-01%12_14_47</t>
  </si>
  <si>
    <t>scc-07%12_25_10</t>
  </si>
  <si>
    <t>scc-09%12_28_25</t>
  </si>
  <si>
    <t>scc-10%11_11_39</t>
  </si>
  <si>
    <t>scc-10%12_28_45</t>
  </si>
  <si>
    <t>scc-08%12_25_32</t>
  </si>
  <si>
    <t>isl01%21_06_50</t>
  </si>
  <si>
    <t>isl03%21_02_18</t>
  </si>
  <si>
    <t>isl05%21_02_11</t>
  </si>
  <si>
    <t>isl07%20_35_28</t>
  </si>
  <si>
    <t>isl09%21_05_17</t>
  </si>
  <si>
    <t>Accuracy</t>
  </si>
  <si>
    <t>Difficulty</t>
  </si>
  <si>
    <t>Cost</t>
  </si>
  <si>
    <t>WellFormed</t>
  </si>
  <si>
    <t>Validity</t>
  </si>
  <si>
    <t>Experimentability</t>
  </si>
  <si>
    <t>Quality</t>
  </si>
  <si>
    <t>Solo funciona para casos impares</t>
  </si>
  <si>
    <t>IndexOutOfBounds</t>
  </si>
  <si>
    <t>No funciona para palindromos pares</t>
  </si>
  <si>
    <t>Bucle infinito si no es una letra o la primera y la ultima no coinciden</t>
  </si>
  <si>
    <t>Se ha inventado una funcion</t>
  </si>
  <si>
    <t>Solo pilla numeros</t>
  </si>
  <si>
    <t>No cambios respecto al anterior</t>
  </si>
  <si>
    <t>Prog incompleto</t>
  </si>
  <si>
    <t>=</t>
  </si>
  <si>
    <t>Mismo prog</t>
  </si>
  <si>
    <t>Copio al de abajo</t>
  </si>
  <si>
    <t>Sin cambios</t>
  </si>
  <si>
    <t>Nombre</t>
  </si>
  <si>
    <t>Notas</t>
  </si>
  <si>
    <t>Bien</t>
  </si>
  <si>
    <t>Puntocoma</t>
  </si>
  <si>
    <t>Llaves</t>
  </si>
  <si>
    <t>FaltaVariable</t>
  </si>
  <si>
    <t>VoidReturn</t>
  </si>
  <si>
    <t>PrimiMisspell</t>
  </si>
  <si>
    <t>FaltaReturn</t>
  </si>
  <si>
    <t>OutIncorrecto</t>
  </si>
  <si>
    <t>VariableNoDeclarada</t>
  </si>
  <si>
    <t>VariableNoIni</t>
  </si>
  <si>
    <t>ImportMal</t>
  </si>
  <si>
    <t>ConstructorClaseIgual</t>
  </si>
  <si>
    <t>VariableNoUsada</t>
  </si>
  <si>
    <t>TokensExtra</t>
  </si>
  <si>
    <t>Parentesis</t>
  </si>
  <si>
    <t xml:space="preserve">RecursionInf </t>
  </si>
  <si>
    <t>ExtraPuntoComa</t>
  </si>
  <si>
    <t>PuntoComaPorComa</t>
  </si>
  <si>
    <t>VariableDupli</t>
  </si>
  <si>
    <t>FuncionNoDef</t>
  </si>
  <si>
    <t>ExcepcionInnece</t>
  </si>
  <si>
    <t>NumArgFuncion</t>
  </si>
  <si>
    <t>MalLlamadaFuncion</t>
  </si>
  <si>
    <t>InputVacio</t>
  </si>
  <si>
    <t>VariableUsandoPrimi</t>
  </si>
  <si>
    <t>Comentario</t>
  </si>
  <si>
    <t>WhileInf</t>
  </si>
  <si>
    <t>NoInput</t>
  </si>
  <si>
    <t>Division0</t>
  </si>
  <si>
    <t>StringMal</t>
  </si>
  <si>
    <t>0 cambios</t>
  </si>
  <si>
    <t>No se ve nada al entrar input</t>
  </si>
  <si>
    <t>Por guardarlos en int</t>
  </si>
  <si>
    <t>TipoErroneo</t>
  </si>
  <si>
    <t>No me quiere ir por algun motivo</t>
  </si>
  <si>
    <t>Dos veces</t>
  </si>
  <si>
    <t>Codigo deprecado, no hace lo que tiene que hacer</t>
  </si>
  <si>
    <t>Para negativos no va realmente</t>
  </si>
  <si>
    <t xml:space="preserve">= </t>
  </si>
  <si>
    <t>Solo funciona si metes input n par</t>
  </si>
  <si>
    <t>Esta leyendo mal el input y da excepción IndexOutOfBounds</t>
  </si>
  <si>
    <t>2º Código que lee mal el input</t>
  </si>
  <si>
    <t>Index</t>
  </si>
  <si>
    <t>LecturaInput</t>
  </si>
  <si>
    <t>Columna1</t>
  </si>
  <si>
    <t>mtpg1a-01</t>
  </si>
  <si>
    <t>mtpg1a-02</t>
  </si>
  <si>
    <t>mtpg2a-01</t>
  </si>
  <si>
    <t>mtpg2a-03</t>
  </si>
  <si>
    <t>mtpg2a-04</t>
  </si>
  <si>
    <t>mtpg2a-05</t>
  </si>
  <si>
    <t>mtpg3a-02</t>
  </si>
  <si>
    <t>mtpg3a-03</t>
  </si>
  <si>
    <t>mtpg3a-04</t>
  </si>
  <si>
    <t>mtpg4a-01</t>
  </si>
  <si>
    <t>mtpg4a-02</t>
  </si>
  <si>
    <t>mtpg4a-03</t>
  </si>
  <si>
    <t>mtpg4a-04</t>
  </si>
  <si>
    <t>mtpg4a-05</t>
  </si>
  <si>
    <t>mtpg4a-06</t>
  </si>
  <si>
    <t>mtpg1b-01</t>
  </si>
  <si>
    <t>mtpg1b-02</t>
  </si>
  <si>
    <t>mtpg1b-03</t>
  </si>
  <si>
    <t>mtpg1b-04</t>
  </si>
  <si>
    <t>mtpg2b-01</t>
  </si>
  <si>
    <t>mtpg2b-02</t>
  </si>
  <si>
    <t>mtpg2b-04</t>
  </si>
  <si>
    <t>mtpg2b-05</t>
  </si>
  <si>
    <t>mtpg2b-06</t>
  </si>
  <si>
    <t>mtpg3b-01</t>
  </si>
  <si>
    <t>mtpg3b-02</t>
  </si>
  <si>
    <t>mtpg3b-03</t>
  </si>
  <si>
    <t>mtpg3b-04</t>
  </si>
  <si>
    <t>mtpg4b-01</t>
  </si>
  <si>
    <t>mtpg4b-02</t>
  </si>
  <si>
    <t>mtpg4b-03</t>
  </si>
  <si>
    <t>mtpg4b-04</t>
  </si>
  <si>
    <t>mtpg4b-05</t>
  </si>
  <si>
    <t>mtpg4b-06</t>
  </si>
  <si>
    <t>Hora</t>
  </si>
  <si>
    <t>mtpg1c-01</t>
  </si>
  <si>
    <t>mtpg1c-02</t>
  </si>
  <si>
    <t>mtpg1c-03</t>
  </si>
  <si>
    <t>mtpg1c-04</t>
  </si>
  <si>
    <t>mtpg2c-01</t>
  </si>
  <si>
    <t>mtpg2c-02</t>
  </si>
  <si>
    <t>mtpg2c-04</t>
  </si>
  <si>
    <t>mtpg2c-05</t>
  </si>
  <si>
    <t>mtpg2c-06</t>
  </si>
  <si>
    <t>mtpg3c-01</t>
  </si>
  <si>
    <t>mtpg3c-02</t>
  </si>
  <si>
    <t>mtpg3c-03</t>
  </si>
  <si>
    <t>mtpg3c-04</t>
  </si>
  <si>
    <t>mtpg4c-01</t>
  </si>
  <si>
    <t>mtpg4c-02</t>
  </si>
  <si>
    <t>mtpg4c-03</t>
  </si>
  <si>
    <t>mtpg4c-04</t>
  </si>
  <si>
    <t>mtpg4c-05</t>
  </si>
  <si>
    <t>mtpg4c-06</t>
  </si>
  <si>
    <t>eda01</t>
  </si>
  <si>
    <t>eda02</t>
  </si>
  <si>
    <t>eda03</t>
  </si>
  <si>
    <t>eda04</t>
  </si>
  <si>
    <t>edb01</t>
  </si>
  <si>
    <t xml:space="preserve">iua-12 </t>
  </si>
  <si>
    <t xml:space="preserve">iua-3  </t>
  </si>
  <si>
    <t xml:space="preserve">iua-6  </t>
  </si>
  <si>
    <t xml:space="preserve">iua-2  </t>
  </si>
  <si>
    <t xml:space="preserve">iua-9  </t>
  </si>
  <si>
    <t xml:space="preserve">iua-10 </t>
  </si>
  <si>
    <t xml:space="preserve">iua-4  </t>
  </si>
  <si>
    <t xml:space="preserve">iua-5  </t>
  </si>
  <si>
    <t>iub-2</t>
  </si>
  <si>
    <t>iub-4</t>
  </si>
  <si>
    <t>iub-5</t>
  </si>
  <si>
    <t>iub-6</t>
  </si>
  <si>
    <t>iub-7</t>
  </si>
  <si>
    <t>Hora inicio</t>
  </si>
  <si>
    <t>Hora final</t>
  </si>
  <si>
    <t>Tiempo usado</t>
  </si>
  <si>
    <t>iua-10</t>
  </si>
  <si>
    <t>iua-12</t>
  </si>
  <si>
    <t>iua-13</t>
  </si>
  <si>
    <t>iua-2</t>
  </si>
  <si>
    <t>iua-3</t>
  </si>
  <si>
    <t>iua-4</t>
  </si>
  <si>
    <t>iua-5</t>
  </si>
  <si>
    <t>iua-6</t>
  </si>
  <si>
    <t>iua-9</t>
  </si>
  <si>
    <t>sca-01</t>
  </si>
  <si>
    <t>sca-02</t>
  </si>
  <si>
    <t>sca-03</t>
  </si>
  <si>
    <t>sca-04</t>
  </si>
  <si>
    <t>sca-05</t>
  </si>
  <si>
    <t>sca-06</t>
  </si>
  <si>
    <t>sca-07</t>
  </si>
  <si>
    <t>sca-08</t>
  </si>
  <si>
    <t>sca-09</t>
  </si>
  <si>
    <t>sca-10</t>
  </si>
  <si>
    <t>scb-01</t>
  </si>
  <si>
    <t>scb-02</t>
  </si>
  <si>
    <t>scb-03</t>
  </si>
  <si>
    <t>scb-04</t>
  </si>
  <si>
    <t>scb-05</t>
  </si>
  <si>
    <t>scb-06</t>
  </si>
  <si>
    <t>scb-07</t>
  </si>
  <si>
    <t>scb-08</t>
  </si>
  <si>
    <t>scb-09</t>
  </si>
  <si>
    <t>scb-10</t>
  </si>
  <si>
    <t>scc-01</t>
  </si>
  <si>
    <t>scc-02</t>
  </si>
  <si>
    <t>scc-03</t>
  </si>
  <si>
    <t>scc-04</t>
  </si>
  <si>
    <t>scc-05</t>
  </si>
  <si>
    <t>scc-07</t>
  </si>
  <si>
    <t>scc-08</t>
  </si>
  <si>
    <t>scc-09</t>
  </si>
  <si>
    <t>scc-10</t>
  </si>
  <si>
    <t>isl01</t>
  </si>
  <si>
    <t>isl03</t>
  </si>
  <si>
    <t>isl05</t>
  </si>
  <si>
    <t>isl07</t>
  </si>
  <si>
    <t>isl09</t>
  </si>
  <si>
    <t>Sheet.Nombre</t>
  </si>
  <si>
    <t>Sheet.Hora inicio</t>
  </si>
  <si>
    <t>Sheet.Hora final</t>
  </si>
  <si>
    <t>Sheet.Tiempo usado</t>
  </si>
  <si>
    <t>Momento</t>
  </si>
  <si>
    <t>Columna2</t>
  </si>
  <si>
    <t>Columna3</t>
  </si>
  <si>
    <t>Tabla15.Columna1</t>
  </si>
  <si>
    <t>Tabla15.Columna2</t>
  </si>
  <si>
    <t>Tabla15.Tokens</t>
  </si>
  <si>
    <t>Tokens</t>
  </si>
  <si>
    <t>MomentoFinal</t>
  </si>
  <si>
    <t>Tabla34.Cost</t>
  </si>
  <si>
    <t>% Tiempo Usado</t>
  </si>
  <si>
    <t>MomentoInt</t>
  </si>
  <si>
    <t>Recursion Chat</t>
  </si>
  <si>
    <t>TestDistintos</t>
  </si>
  <si>
    <t>ValoracionTest Chat</t>
  </si>
  <si>
    <t>Precision Chat</t>
  </si>
  <si>
    <t>Compila2</t>
  </si>
  <si>
    <t>Puntocoma3</t>
  </si>
  <si>
    <t>PrimiMisspell4</t>
  </si>
  <si>
    <t>FaltaReturn5</t>
  </si>
  <si>
    <t>OutIncorrecto6</t>
  </si>
  <si>
    <t>VariableNoDeclarada7</t>
  </si>
  <si>
    <t>VariableNoIni8</t>
  </si>
  <si>
    <t>Llaves9</t>
  </si>
  <si>
    <t>ImportMal10</t>
  </si>
  <si>
    <t>ConstructorClaseIgual11</t>
  </si>
  <si>
    <t>VariableNoUsada12</t>
  </si>
  <si>
    <t>TokensExtra13</t>
  </si>
  <si>
    <t>Parentesis14</t>
  </si>
  <si>
    <t>RecursionInf 15</t>
  </si>
  <si>
    <t>FuncionNoDef16</t>
  </si>
  <si>
    <t>MalLlamadaFuncion17</t>
  </si>
  <si>
    <t>InputVacio18</t>
  </si>
  <si>
    <t>IndexOutOfBounds19</t>
  </si>
  <si>
    <t>VariableUsandoPrimi20</t>
  </si>
  <si>
    <t>TipoErroneo21</t>
  </si>
  <si>
    <t>LecturaInput22</t>
  </si>
  <si>
    <t>TokensFinal</t>
  </si>
  <si>
    <t>Linea</t>
  </si>
  <si>
    <t>LineaFinal</t>
  </si>
  <si>
    <t xml:space="preserve">iua-6 </t>
  </si>
  <si>
    <t xml:space="preserve">iua-5 </t>
  </si>
  <si>
    <t xml:space="preserve">iua-4 </t>
  </si>
  <si>
    <t xml:space="preserve">iua-3 </t>
  </si>
  <si>
    <t xml:space="preserve">iua-2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</si>
</sst>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9A6E4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0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6" fillId="11" borderId="3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0" xfId="0" quotePrefix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3" fillId="7" borderId="2" xfId="0" applyFont="1" applyFill="1" applyBorder="1"/>
    <xf numFmtId="0" fontId="3" fillId="7" borderId="0" xfId="0" applyFont="1" applyFill="1"/>
    <xf numFmtId="0" fontId="4" fillId="5" borderId="0" xfId="0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5" fillId="6" borderId="0" xfId="0" applyFont="1" applyFill="1"/>
    <xf numFmtId="0" fontId="5" fillId="9" borderId="0" xfId="0" applyFont="1" applyFill="1"/>
    <xf numFmtId="0" fontId="0" fillId="10" borderId="0" xfId="0" applyFill="1"/>
    <xf numFmtId="0" fontId="5" fillId="2" borderId="0" xfId="0" applyFont="1" applyFill="1"/>
    <xf numFmtId="0" fontId="7" fillId="0" borderId="0" xfId="1"/>
    <xf numFmtId="0" fontId="6" fillId="12" borderId="0" xfId="3"/>
    <xf numFmtId="0" fontId="6" fillId="13" borderId="0" xfId="4"/>
    <xf numFmtId="0" fontId="6" fillId="11" borderId="3" xfId="2"/>
    <xf numFmtId="0" fontId="7" fillId="11" borderId="3" xfId="2" applyFont="1"/>
    <xf numFmtId="2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4" xfId="0" applyBorder="1"/>
    <xf numFmtId="22" fontId="0" fillId="0" borderId="0" xfId="0" applyNumberFormat="1"/>
    <xf numFmtId="2" fontId="0" fillId="0" borderId="0" xfId="0" applyNumberFormat="1"/>
    <xf numFmtId="0" fontId="0" fillId="14" borderId="0" xfId="0" applyFill="1"/>
    <xf numFmtId="164" fontId="0" fillId="14" borderId="0" xfId="0" applyNumberFormat="1" applyFill="1"/>
    <xf numFmtId="2" fontId="0" fillId="14" borderId="0" xfId="0" applyNumberFormat="1" applyFill="1"/>
    <xf numFmtId="164" fontId="2" fillId="0" borderId="0" xfId="0" applyNumberFormat="1" applyFont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7" borderId="1" xfId="0" applyFill="1" applyBorder="1"/>
    <xf numFmtId="0" fontId="0" fillId="18" borderId="0" xfId="0" applyFill="1"/>
    <xf numFmtId="0" fontId="0" fillId="18" borderId="1" xfId="0" applyFill="1" applyBorder="1"/>
    <xf numFmtId="0" fontId="0" fillId="10" borderId="1" xfId="0" applyFill="1" applyBorder="1"/>
    <xf numFmtId="0" fontId="0" fillId="16" borderId="1" xfId="0" applyFill="1" applyBorder="1"/>
    <xf numFmtId="0" fontId="3" fillId="19" borderId="2" xfId="0" applyFont="1" applyFill="1" applyBorder="1"/>
    <xf numFmtId="0" fontId="3" fillId="19" borderId="5" xfId="0" applyFont="1" applyFill="1" applyBorder="1"/>
    <xf numFmtId="0" fontId="0" fillId="18" borderId="6" xfId="0" applyFill="1" applyBorder="1"/>
    <xf numFmtId="0" fontId="0" fillId="18" borderId="4" xfId="0" applyFill="1" applyBorder="1"/>
    <xf numFmtId="0" fontId="0" fillId="18" borderId="7" xfId="0" applyFill="1" applyBorder="1"/>
    <xf numFmtId="0" fontId="0" fillId="20" borderId="0" xfId="0" applyFill="1"/>
    <xf numFmtId="0" fontId="0" fillId="20" borderId="1" xfId="0" applyFill="1" applyBorder="1"/>
    <xf numFmtId="0" fontId="0" fillId="21" borderId="0" xfId="0" applyFill="1"/>
    <xf numFmtId="0" fontId="0" fillId="21" borderId="1" xfId="0" applyFill="1" applyBorder="1"/>
    <xf numFmtId="0" fontId="0" fillId="22" borderId="0" xfId="0" applyFill="1"/>
    <xf numFmtId="0" fontId="0" fillId="23" borderId="0" xfId="0" applyFill="1"/>
    <xf numFmtId="0" fontId="0" fillId="22" borderId="1" xfId="0" applyFill="1" applyBorder="1"/>
    <xf numFmtId="0" fontId="0" fillId="23" borderId="1" xfId="0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0" fillId="24" borderId="9" xfId="0" applyFill="1" applyBorder="1"/>
    <xf numFmtId="0" fontId="0" fillId="0" borderId="9" xfId="0" applyBorder="1"/>
    <xf numFmtId="0" fontId="0" fillId="14" borderId="1" xfId="0" applyFill="1" applyBorder="1"/>
    <xf numFmtId="164" fontId="3" fillId="7" borderId="9" xfId="0" applyNumberFormat="1" applyFont="1" applyFill="1" applyBorder="1"/>
    <xf numFmtId="0" fontId="3" fillId="21" borderId="9" xfId="0" applyFont="1" applyFill="1" applyBorder="1"/>
    <xf numFmtId="0" fontId="3" fillId="19" borderId="10" xfId="0" applyFont="1" applyFill="1" applyBorder="1"/>
    <xf numFmtId="0" fontId="3" fillId="21" borderId="12" xfId="0" applyFont="1" applyFill="1" applyBorder="1"/>
    <xf numFmtId="0" fontId="0" fillId="15" borderId="8" xfId="0" applyFill="1" applyBorder="1"/>
    <xf numFmtId="164" fontId="0" fillId="24" borderId="9" xfId="0" applyNumberFormat="1" applyFill="1" applyBorder="1"/>
    <xf numFmtId="0" fontId="0" fillId="21" borderId="9" xfId="0" applyFill="1" applyBorder="1"/>
    <xf numFmtId="0" fontId="0" fillId="18" borderId="9" xfId="0" applyFill="1" applyBorder="1"/>
    <xf numFmtId="0" fontId="0" fillId="21" borderId="12" xfId="0" applyFill="1" applyBorder="1"/>
    <xf numFmtId="164" fontId="0" fillId="0" borderId="9" xfId="0" applyNumberFormat="1" applyBorder="1"/>
    <xf numFmtId="0" fontId="0" fillId="23" borderId="9" xfId="0" applyFill="1" applyBorder="1"/>
    <xf numFmtId="0" fontId="0" fillId="22" borderId="9" xfId="0" applyFill="1" applyBorder="1"/>
    <xf numFmtId="0" fontId="0" fillId="18" borderId="11" xfId="0" applyFill="1" applyBorder="1"/>
    <xf numFmtId="0" fontId="0" fillId="14" borderId="8" xfId="0" applyFill="1" applyBorder="1"/>
    <xf numFmtId="164" fontId="0" fillId="14" borderId="9" xfId="0" applyNumberFormat="1" applyFill="1" applyBorder="1"/>
    <xf numFmtId="0" fontId="0" fillId="14" borderId="9" xfId="0" applyFill="1" applyBorder="1"/>
    <xf numFmtId="0" fontId="0" fillId="14" borderId="12" xfId="0" applyFill="1" applyBorder="1"/>
    <xf numFmtId="0" fontId="0" fillId="16" borderId="8" xfId="0" applyFill="1" applyBorder="1"/>
    <xf numFmtId="0" fontId="3" fillId="7" borderId="13" xfId="0" applyFont="1" applyFill="1" applyBorder="1"/>
    <xf numFmtId="164" fontId="3" fillId="7" borderId="14" xfId="0" applyNumberFormat="1" applyFont="1" applyFill="1" applyBorder="1"/>
    <xf numFmtId="0" fontId="3" fillId="7" borderId="14" xfId="0" applyFont="1" applyFill="1" applyBorder="1"/>
    <xf numFmtId="0" fontId="3" fillId="21" borderId="14" xfId="0" applyFont="1" applyFill="1" applyBorder="1"/>
    <xf numFmtId="0" fontId="3" fillId="21" borderId="15" xfId="0" applyFont="1" applyFill="1" applyBorder="1"/>
    <xf numFmtId="0" fontId="3" fillId="25" borderId="2" xfId="0" applyFont="1" applyFill="1" applyBorder="1"/>
    <xf numFmtId="0" fontId="3" fillId="25" borderId="5" xfId="0" applyFont="1" applyFill="1" applyBorder="1"/>
    <xf numFmtId="0" fontId="0" fillId="26" borderId="0" xfId="0" applyFill="1"/>
    <xf numFmtId="0" fontId="0" fillId="26" borderId="1" xfId="0" applyFill="1" applyBorder="1"/>
    <xf numFmtId="0" fontId="0" fillId="26" borderId="6" xfId="0" applyFill="1" applyBorder="1"/>
    <xf numFmtId="0" fontId="0" fillId="26" borderId="4" xfId="0" applyFill="1" applyBorder="1"/>
    <xf numFmtId="0" fontId="0" fillId="26" borderId="7" xfId="0" applyFill="1" applyBorder="1"/>
    <xf numFmtId="0" fontId="2" fillId="26" borderId="1" xfId="0" applyFont="1" applyFill="1" applyBorder="1"/>
    <xf numFmtId="0" fontId="0" fillId="27" borderId="0" xfId="0" applyFill="1"/>
    <xf numFmtId="0" fontId="0" fillId="27" borderId="1" xfId="0" applyFill="1" applyBorder="1"/>
    <xf numFmtId="0" fontId="2" fillId="16" borderId="0" xfId="0" applyFont="1" applyFill="1"/>
    <xf numFmtId="0" fontId="2" fillId="21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0" borderId="0" xfId="0" applyFont="1" applyFill="1"/>
    <xf numFmtId="0" fontId="2" fillId="27" borderId="0" xfId="0" applyFont="1" applyFill="1"/>
    <xf numFmtId="0" fontId="2" fillId="22" borderId="0" xfId="0" applyFont="1" applyFill="1"/>
    <xf numFmtId="0" fontId="2" fillId="23" borderId="0" xfId="0" applyFont="1" applyFill="1"/>
    <xf numFmtId="21" fontId="2" fillId="0" borderId="0" xfId="0" applyNumberFormat="1" applyFont="1"/>
    <xf numFmtId="2" fontId="0" fillId="21" borderId="0" xfId="0" applyNumberFormat="1" applyFill="1"/>
    <xf numFmtId="2" fontId="0" fillId="17" borderId="0" xfId="0" applyNumberFormat="1" applyFill="1"/>
    <xf numFmtId="164" fontId="0" fillId="10" borderId="0" xfId="0" applyNumberFormat="1" applyFill="1"/>
    <xf numFmtId="0" fontId="0" fillId="14" borderId="6" xfId="0" applyFill="1" applyBorder="1"/>
    <xf numFmtId="21" fontId="0" fillId="24" borderId="9" xfId="0" applyNumberFormat="1" applyFill="1" applyBorder="1"/>
    <xf numFmtId="21" fontId="0" fillId="0" borderId="9" xfId="0" applyNumberFormat="1" applyBorder="1"/>
    <xf numFmtId="0" fontId="3" fillId="25" borderId="10" xfId="0" applyFont="1" applyFill="1" applyBorder="1"/>
    <xf numFmtId="0" fontId="3" fillId="25" borderId="16" xfId="0" applyFont="1" applyFill="1" applyBorder="1"/>
    <xf numFmtId="0" fontId="0" fillId="26" borderId="9" xfId="0" applyFill="1" applyBorder="1"/>
    <xf numFmtId="0" fontId="0" fillId="26" borderId="11" xfId="0" applyFill="1" applyBorder="1"/>
    <xf numFmtId="0" fontId="0" fillId="26" borderId="17" xfId="0" applyFill="1" applyBorder="1"/>
    <xf numFmtId="0" fontId="0" fillId="4" borderId="9" xfId="0" applyFill="1" applyBorder="1"/>
    <xf numFmtId="0" fontId="3" fillId="18" borderId="9" xfId="0" applyFont="1" applyFill="1" applyBorder="1"/>
    <xf numFmtId="0" fontId="3" fillId="19" borderId="16" xfId="0" applyFont="1" applyFill="1" applyBorder="1"/>
    <xf numFmtId="0" fontId="0" fillId="18" borderId="17" xfId="0" applyFill="1" applyBorder="1"/>
    <xf numFmtId="0" fontId="3" fillId="17" borderId="9" xfId="0" applyFont="1" applyFill="1" applyBorder="1"/>
    <xf numFmtId="0" fontId="0" fillId="17" borderId="9" xfId="0" applyFill="1" applyBorder="1"/>
    <xf numFmtId="0" fontId="0" fillId="21" borderId="0" xfId="0" applyFill="1" applyBorder="1"/>
    <xf numFmtId="0" fontId="0" fillId="20" borderId="0" xfId="0" applyFill="1" applyBorder="1"/>
    <xf numFmtId="0" fontId="0" fillId="17" borderId="0" xfId="0" applyFill="1" applyBorder="1"/>
    <xf numFmtId="0" fontId="0" fillId="18" borderId="0" xfId="0" applyFill="1" applyBorder="1"/>
    <xf numFmtId="0" fontId="0" fillId="10" borderId="0" xfId="0" applyFill="1" applyBorder="1"/>
    <xf numFmtId="0" fontId="0" fillId="16" borderId="0" xfId="0" applyFill="1" applyBorder="1"/>
    <xf numFmtId="0" fontId="0" fillId="27" borderId="0" xfId="0" applyFill="1" applyBorder="1"/>
    <xf numFmtId="0" fontId="0" fillId="23" borderId="0" xfId="0" applyFill="1" applyBorder="1"/>
    <xf numFmtId="0" fontId="0" fillId="26" borderId="0" xfId="0" applyFill="1" applyBorder="1"/>
    <xf numFmtId="0" fontId="0" fillId="22" borderId="0" xfId="0" applyFill="1" applyBorder="1"/>
  </cellXfs>
  <cellStyles count="5">
    <cellStyle name="20% - Énfasis1" xfId="3" builtinId="30"/>
    <cellStyle name="40% - Énfasis1" xfId="4" builtinId="31"/>
    <cellStyle name="Encabezado 4" xfId="1" builtinId="19"/>
    <cellStyle name="Normal" xfId="0" builtinId="0"/>
    <cellStyle name="Notas" xfId="2" builtinId="10"/>
  </cellStyles>
  <dxfs count="741"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164" formatCode="[$-F400]h:mm:ss\ AM/PM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164" formatCode="[$-F400]h:mm:ss\ AM/PM"/>
    </dxf>
    <dxf>
      <numFmt numFmtId="27" formatCode="dd/mm/yyyy\ h:m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26" formatCode="h:mm:ss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26" formatCode="h:mm:ss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indexed="64"/>
          <bgColor rgb="FFC9A6E4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26" formatCode="h:mm:ss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8" tint="0.59999389629810485"/>
        </patternFill>
      </fill>
    </dxf>
    <dxf>
      <numFmt numFmtId="26" formatCode="h:mm:ss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rgb="FFC6E0B4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>
          <fgColor indexed="64"/>
          <bgColor theme="4" tint="0.39997558519241921"/>
        </patternFill>
      </fill>
    </dxf>
    <dxf>
      <numFmt numFmtId="164" formatCode="[$-F400]h:mm:ss\ AM/PM"/>
      <fill>
        <patternFill patternType="solid">
          <fgColor indexed="64"/>
          <bgColor theme="9" tint="0.39997558519241921"/>
        </patternFill>
      </fill>
    </dxf>
    <dxf>
      <numFmt numFmtId="164" formatCode="[$-F400]h:mm:ss\ AM/PM"/>
      <fill>
        <patternFill>
          <fgColor indexed="64"/>
          <bgColor theme="9" tint="0.399975585192419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2" formatCode="0.00"/>
      <fill>
        <patternFill patternType="solid">
          <fgColor indexed="64"/>
          <bgColor theme="7" tint="0.59999389629810485"/>
        </patternFill>
      </fill>
    </dxf>
    <dxf>
      <numFmt numFmtId="2" formatCode="0.00"/>
      <fill>
        <patternFill>
          <fgColor indexed="64"/>
          <bgColor theme="7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>
          <fgColor indexed="64"/>
          <bgColor theme="5" tint="0.59999389629810485"/>
        </patternFill>
      </fill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fill>
        <patternFill patternType="solid">
          <fgColor indexed="64"/>
          <bgColor theme="9" tint="0.79998168889431442"/>
        </patternFill>
      </fill>
    </dxf>
    <dxf>
      <numFmt numFmtId="164" formatCode="[$-F400]h:mm:ss\ AM/PM"/>
      <fill>
        <patternFill patternType="solid">
          <fgColor indexed="64"/>
          <bgColor rgb="FFC9A6E4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6" formatCode="h:mm:ss"/>
      <fill>
        <patternFill>
          <fgColor indexed="64"/>
          <bgColor theme="4" tint="0.39997558519241921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6" formatCode="h:mm:ss"/>
      <fill>
        <patternFill>
          <fgColor indexed="64"/>
          <bgColor theme="9" tint="0.39997558519241921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6" formatCode="h:mm:ss"/>
      <fill>
        <patternFill>
          <fgColor indexed="64"/>
          <bgColor theme="8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6" formatCode="h:mm:ss"/>
      <fill>
        <patternFill>
          <fgColor indexed="64"/>
          <bgColor theme="7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6" formatCode="h:mm:ss"/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6" formatCode="h:mm:ss"/>
      <fill>
        <patternFill patternType="solid">
          <fgColor indexed="64"/>
          <bgColor theme="5" tint="0.59999389629810485"/>
        </patternFill>
      </fill>
    </dxf>
    <dxf>
      <numFmt numFmtId="26" formatCode="h:mm:ss"/>
    </dxf>
    <dxf>
      <numFmt numFmtId="26" formatCode="h:mm:ss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C9A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theme" Target="theme/theme1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onnections" Target="connections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FFE06CE-5DF1-4F98-B62F-78626D377402}" autoFormatId="16" applyNumberFormats="0" applyBorderFormats="0" applyFontFormats="0" applyPatternFormats="0" applyAlignmentFormats="0" applyWidthHeightFormats="0">
  <queryTableRefresh nextId="5">
    <queryTableFields count="4">
      <queryTableField id="1" name="Nombre" tableColumnId="1"/>
      <queryTableField id="2" name="Hora inicio" tableColumnId="2"/>
      <queryTableField id="3" name="Hora final" tableColumnId="3"/>
      <queryTableField id="4" name="Tiempo usado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609F7CB8-3A10-488D-8AC3-96EEE1B321A2}" autoFormatId="16" applyNumberFormats="0" applyBorderFormats="0" applyFontFormats="0" applyPatternFormats="0" applyAlignmentFormats="0" applyWidthHeightFormats="0">
  <queryTableRefresh nextId="5">
    <queryTableFields count="4">
      <queryTableField id="1" name="Nombre" tableColumnId="1"/>
      <queryTableField id="2" name="Hora inicio" tableColumnId="2"/>
      <queryTableField id="3" name="Hora final" tableColumnId="3"/>
      <queryTableField id="4" name="Tiempo usado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F8773D6-3CFB-45CA-A4BC-7BA9231678AC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Nombre" tableColumnId="1"/>
      <queryTableField id="2" name="Hora" tableColumnId="2"/>
      <queryTableField id="3" name="Cost" tableColumnId="3"/>
      <queryTableField id="4" name="Sheet.Nombre" tableColumnId="4"/>
      <queryTableField id="5" name="Sheet.Hora inicio" tableColumnId="5"/>
      <queryTableField id="6" name="Sheet.Hora final" tableColumnId="6"/>
      <queryTableField id="7" name="Sheet.Tiempo usado" tableColumnId="7"/>
      <queryTableField id="10" name="Tabla15.Columna1" tableColumnId="10"/>
      <queryTableField id="11" name="Tabla15.Columna2" tableColumnId="11"/>
      <queryTableField id="12" name="Tabla15.Columna3" tableColumnId="12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01AD103-DD2E-4968-809D-A2133F754E1D}" autoFormatId="16" applyNumberFormats="0" applyBorderFormats="0" applyFontFormats="0" applyPatternFormats="0" applyAlignmentFormats="0" applyWidthHeightFormats="0">
  <queryTableRefresh nextId="6">
    <queryTableFields count="5">
      <queryTableField id="1" name="Columna1" tableColumnId="1"/>
      <queryTableField id="2" name="Columna2" tableColumnId="2"/>
      <queryTableField id="3" name="Sheet.Hora inicio" tableColumnId="3"/>
      <queryTableField id="4" name="Sheet.Hora final" tableColumnId="4"/>
      <queryTableField id="5" name="Sheet.Tiempo usado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95A5816-0B6C-4BE6-A5EB-CB864A273F22}" autoFormatId="16" applyNumberFormats="0" applyBorderFormats="0" applyFontFormats="0" applyPatternFormats="0" applyAlignmentFormats="0" applyWidthHeightFormats="0">
  <queryTableRefresh nextId="6">
    <queryTableFields count="5">
      <queryTableField id="1" name="Nombre" tableColumnId="1"/>
      <queryTableField id="2" name="Tokens" tableColumnId="2"/>
      <queryTableField id="3" name="Momento" tableColumnId="3"/>
      <queryTableField id="4" name="MomentoFinal" tableColumnId="4"/>
      <queryTableField id="5" name="Tabla34.Cost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61D7B1E8-0E40-45B6-A6E5-FA3CDCB31E07}" autoFormatId="16" applyNumberFormats="0" applyBorderFormats="0" applyFontFormats="0" applyPatternFormats="0" applyAlignmentFormats="0" applyWidthHeightFormats="0">
  <queryTableRefresh nextId="5">
    <queryTableFields count="4">
      <queryTableField id="1" name="Nombre" tableColumnId="1"/>
      <queryTableField id="2" name="Tokens" tableColumnId="2"/>
      <queryTableField id="3" name="Momento" tableColumnId="3"/>
      <queryTableField id="4" name="Cost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AC1714CF-1C96-4AF8-801B-944FDDDD854C}" autoFormatId="16" applyNumberFormats="0" applyBorderFormats="0" applyFontFormats="0" applyPatternFormats="0" applyAlignmentFormats="0" applyWidthHeightFormats="0">
  <queryTableRefresh nextId="4">
    <queryTableFields count="3">
      <queryTableField id="1" name="Columna1" tableColumnId="1"/>
      <queryTableField id="2" name="Columna2" tableColumnId="2"/>
      <queryTableField id="3" name="Columna3" tableColumnId="3"/>
    </queryTableFields>
  </queryTableRefresh>
</queryTable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DFEDFB-BA27-4718-9A3F-580AF24B9D57}" name="Tabla3" displayName="Tabla3" ref="B2:S22" totalsRowShown="0">
  <autoFilter ref="B2:S22" xr:uid="{FDDFEDFB-BA27-4718-9A3F-580AF24B9D57}"/>
  <tableColumns count="18">
    <tableColumn id="1" xr3:uid="{7BB2512F-4B26-4B2C-BDC2-1CEF865CE105}" name="Problema 1"/>
    <tableColumn id="2" xr3:uid="{E7A67E5D-2C72-498C-90B3-FCFE01166F1D}" name="No int"/>
    <tableColumn id="3" xr3:uid="{B8BD66FB-9D74-43A1-A160-E4EF8943D50C}" name="No numeric"/>
    <tableColumn id="4" xr3:uid="{4669E86F-FE92-42D2-879E-8CC8C57700F8}" name="No Legible"/>
    <tableColumn id="5" xr3:uid="{8BF7E3BB-772D-4EF6-9C71-E414D69976CF}" name="Falta docs"/>
    <tableColumn id="6" xr3:uid="{BF6BAEF8-7EA0-483B-9648-EB5657F539D2}" name="No Año 0"/>
    <tableColumn id="7" xr3:uid="{EDA9BF9C-7AEF-4EA2-B315-E7529ED5B8E4}" name="No Compila"/>
    <tableColumn id="8" xr3:uid="{A9C93831-6EDE-460C-BBA4-BB7076FF2E5E}" name="Faltan :"/>
    <tableColumn id="9" xr3:uid="{EB405218-9B3C-4B07-8263-8904DB83EB69}" name="Faltan tokens"/>
    <tableColumn id="10" xr3:uid="{FEE5AE2A-B722-47FB-A2A5-BB5AE837BC85}" name="Distintas &quot;"/>
    <tableColumn id="11" xr3:uid="{6A1F9845-2DBD-4761-8AD0-F13C49B606AA}" name="Falla indentación"/>
    <tableColumn id="12" xr3:uid="{E217A5A2-130E-4720-8D3C-1BD872ADE305}" name="Un = en vez de =="/>
    <tableColumn id="13" xr3:uid="{07157945-0796-4BFD-ACAE-62E1131A9619}" name="No funcional"/>
    <tableColumn id="14" xr3:uid="{F43B0DAE-FE32-4492-AA22-9BFB068BD144}" name="Vars y f(x) mismo nom"/>
    <tableColumn id="15" xr3:uid="{1D9A09F7-62E6-4245-B115-95D5FEC26F46}" name="Var o f(x) inventada"/>
    <tableColumn id="16" xr3:uid="{4D5ED5C0-7BE5-49F2-A2FD-1592A312E1C7}" name="Falta lib"/>
    <tableColumn id="17" xr3:uid="{24359F5E-D910-4F33-ACDB-3B47E62E2B8D}" name="No output"/>
    <tableColumn id="18" xr3:uid="{482FA2B0-0262-40A0-83F5-CBB646F87B18}" name="Solo vale este año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C2A258D-5EBF-44A6-8487-396C5782BA02}" name="Tabla14" displayName="Tabla14" ref="A1:BM148" totalsRowCount="1">
  <autoFilter ref="A1:BM147" xr:uid="{EC2A258D-5EBF-44A6-8487-396C5782BA02}"/>
  <sortState xmlns:xlrd2="http://schemas.microsoft.com/office/spreadsheetml/2017/richdata2" ref="A2:BM147">
    <sortCondition sortBy="cellColor" ref="A1:A147" dxfId="1"/>
  </sortState>
  <tableColumns count="65">
    <tableColumn id="1" xr3:uid="{BC01E10C-F2EB-4B58-A68A-29BC291331BA}" name="Nombre"/>
    <tableColumn id="2" xr3:uid="{5D0AD6F4-6617-4B0A-BEAB-46B7ABAD2289}" name="Hora" dataDxfId="646" totalsRowDxfId="645"/>
    <tableColumn id="17" xr3:uid="{5FC38B0A-6AC6-47E4-8EBE-DE80044E731F}" name="Accuracy" totalsRowFunction="custom" dataDxfId="644" totalsRowDxfId="643">
      <totalsRowFormula>SUM(C2:C100)</totalsRowFormula>
    </tableColumn>
    <tableColumn id="16" xr3:uid="{00CD4D90-429F-4BCC-AE0F-C815828E58A2}" name="Difficulty" totalsRowFunction="custom" dataDxfId="642" totalsRowDxfId="641">
      <totalsRowFormula>SUM(D2:D101)</totalsRowFormula>
    </tableColumn>
    <tableColumn id="15" xr3:uid="{DA3EB7CA-08E7-4C25-88C4-BF15701952F6}" name="Cost" totalsRowFunction="custom" dataDxfId="640" totalsRowDxfId="639">
      <totalsRowFormula>SUM(E2:E100)</totalsRowFormula>
    </tableColumn>
    <tableColumn id="14" xr3:uid="{D31D370E-DE10-4080-B118-1D9CE4ED2F99}" name="WellFormed" totalsRowFunction="custom" dataDxfId="638" totalsRowDxfId="637">
      <totalsRowFormula>SUM(F2:F100)</totalsRowFormula>
    </tableColumn>
    <tableColumn id="18" xr3:uid="{8D55F3C8-5D40-416F-9BB0-7831FD70B452}" name="Validity" totalsRowFunction="custom" dataDxfId="636" totalsRowDxfId="635">
      <totalsRowFormula>SUM(G2:G100)</totalsRowFormula>
    </tableColumn>
    <tableColumn id="13" xr3:uid="{5BF67B38-7212-486D-84FE-4C6B59202F50}" name="Experimentability" totalsRowFunction="custom" dataDxfId="634" totalsRowDxfId="633">
      <totalsRowFormula>SUM(H2:H100)</totalsRowFormula>
    </tableColumn>
    <tableColumn id="3" xr3:uid="{AE2057FE-7062-40CE-AC17-0065641CAEA8}" name="Quality" totalsRowFunction="custom" dataDxfId="632" totalsRowDxfId="631">
      <totalsRowFormula>SUM(I2:I100)</totalsRowFormula>
    </tableColumn>
    <tableColumn id="5" xr3:uid="{D6CB236E-C335-4610-AAAD-42F03CFCC6AC}" name="Hora inicio" dataDxfId="630" totalsRowDxfId="629"/>
    <tableColumn id="6" xr3:uid="{878DA80A-B98B-47ED-A13D-D2922682B04A}" name="Hora final" dataDxfId="628" totalsRowDxfId="627"/>
    <tableColumn id="7" xr3:uid="{7C83A2E8-BB2C-4DF2-8987-2A5E62ACECC1}" name="Tiempo usado" dataDxfId="626" totalsRowDxfId="625"/>
    <tableColumn id="11" xr3:uid="{B9BABC0C-10DD-45B8-83A6-8754E5D994B1}" name="Momento" dataDxfId="624" totalsRowDxfId="623">
      <calculatedColumnFormula>Tabla14[[#This Row],[Hora]]-Tabla14[[#This Row],[Hora inicio]]</calculatedColumnFormula>
    </tableColumn>
    <tableColumn id="4" xr3:uid="{59C44CFB-399F-4E88-B4F2-528618E31A7F}" name="MomentoInt" dataDxfId="622">
      <calculatedColumnFormula>ROUND(Tabla14[[#This Row],[Momento]]*1440,0)</calculatedColumnFormula>
    </tableColumn>
    <tableColumn id="12" xr3:uid="{EF506B4D-2E8D-42E1-B033-A017ADF105C1}" name="% Tiempo Usado" dataDxfId="621" totalsRowDxfId="620">
      <calculatedColumnFormula>Tabla14[[#This Row],[Momento]]/Tabla14[[#This Row],[Tiempo usado]]</calculatedColumnFormula>
    </tableColumn>
    <tableColumn id="24" xr3:uid="{C87B82B4-6AA7-4FDE-9990-74350F19C081}" name="Precision Chat" dataDxfId="619" totalsRowDxfId="618"/>
    <tableColumn id="10" xr3:uid="{447BD0E4-9AA3-442D-9D83-E6A90D8ADCBC}" name="Tokens" dataDxfId="617" totalsRowDxfId="616"/>
    <tableColumn id="54" xr3:uid="{5B1C9DAA-4303-451D-AACE-B76D3E457E39}" name="TokensFinal" dataDxfId="615" totalsRowDxfId="614"/>
    <tableColumn id="64" xr3:uid="{2F61EB6E-817C-473C-942E-E34285325517}" name="Linea" dataDxfId="613" totalsRowDxfId="612"/>
    <tableColumn id="66" xr3:uid="{5FC34399-8961-4DF0-963C-D5741886CB9D}" name="LineaFinal" dataDxfId="611" totalsRowDxfId="610"/>
    <tableColumn id="22" xr3:uid="{35221D77-C5D3-4C3F-A6CF-8361CB052D57}" name="Compila" dataDxfId="609" totalsRowDxfId="608"/>
    <tableColumn id="21" xr3:uid="{4850F3D6-4D95-4541-BB34-86D483B8B3A8}" name="Puntocoma" dataDxfId="607" totalsRowDxfId="606"/>
    <tableColumn id="23" xr3:uid="{5EC55A46-5493-4CFE-8728-AF6E50159DC5}" name="PrimiMisspell" dataDxfId="605" totalsRowDxfId="604"/>
    <tableColumn id="20" xr3:uid="{D048EC35-29FB-4EF0-B4B0-3E3912F50D0E}" name="FaltaReturn" dataDxfId="603" totalsRowDxfId="602"/>
    <tableColumn id="40" xr3:uid="{F1977DE9-C6EF-43E3-8E87-011BD52BFE62}" name="OutIncorrecto" dataDxfId="601" totalsRowDxfId="600"/>
    <tableColumn id="39" xr3:uid="{AA3D4563-B34E-4DF1-A33F-BC5F6323F32F}" name="VariableNoDeclarada" dataDxfId="599" totalsRowDxfId="598"/>
    <tableColumn id="38" xr3:uid="{0EAE15AD-A775-44CA-B29D-D5442592AA40}" name="VariableNoIni" dataDxfId="597" totalsRowDxfId="596"/>
    <tableColumn id="37" xr3:uid="{C2D4E0AD-7B72-4418-B5CE-3C000AAD8316}" name="Llaves" dataDxfId="595" totalsRowDxfId="594"/>
    <tableColumn id="36" xr3:uid="{06E6CF06-3F1C-44C6-BD0B-AA2511B956E0}" name="ImportMal" dataDxfId="593" totalsRowDxfId="592"/>
    <tableColumn id="35" xr3:uid="{242032EE-5C46-4DBE-B931-0789F94E0107}" name="ConstructorClaseIgual" dataDxfId="591" totalsRowDxfId="590"/>
    <tableColumn id="34" xr3:uid="{52722F5E-08FF-489C-8055-F735BBCF98CB}" name="VariableNoUsada" dataDxfId="589" totalsRowDxfId="588"/>
    <tableColumn id="33" xr3:uid="{252EA7D6-6E69-4B92-90EC-DE3A8737CCDF}" name="TokensExtra" dataDxfId="587" totalsRowDxfId="586"/>
    <tableColumn id="32" xr3:uid="{4025514D-D5C9-4424-B0DC-040B88BCCB23}" name="Parentesis" dataDxfId="585" totalsRowDxfId="584"/>
    <tableColumn id="31" xr3:uid="{9BD065EB-5762-4B92-B746-F4A0FC231A77}" name="RecursionInf " dataDxfId="583" totalsRowDxfId="582"/>
    <tableColumn id="30" xr3:uid="{0FE1DE82-EC3E-484B-902F-D5447AA36A52}" name="FuncionNoDef" dataDxfId="581" totalsRowDxfId="580"/>
    <tableColumn id="29" xr3:uid="{23A3CB16-44B1-47A6-ACE2-FAD649C7B569}" name="MalLlamadaFuncion" dataDxfId="579" totalsRowDxfId="578"/>
    <tableColumn id="28" xr3:uid="{F017129B-4B26-4EDF-A576-D63306E1AF9B}" name="InputVacio" dataDxfId="577" totalsRowDxfId="576"/>
    <tableColumn id="27" xr3:uid="{73049738-72EA-4A59-B395-DBC4C1ED7C06}" name="IndexOutOfBounds" dataDxfId="575" totalsRowDxfId="574"/>
    <tableColumn id="26" xr3:uid="{3B4A141C-0F80-4311-A2A6-93B39498437F}" name="VariableUsandoPrimi" dataDxfId="573" totalsRowDxfId="572"/>
    <tableColumn id="25" xr3:uid="{715334B8-9DBB-45A6-A68A-7A51E20D44FF}" name="TipoErroneo" dataDxfId="571" totalsRowDxfId="570"/>
    <tableColumn id="42" xr3:uid="{DE6164D9-B936-492F-BB13-200A2F74B0E2}" name="LecturaInput" dataDxfId="569" totalsRowDxfId="568"/>
    <tableColumn id="63" xr3:uid="{DD56FE64-CC51-4775-A395-294840695395}" name="Compila2" dataDxfId="567" totalsRowDxfId="566"/>
    <tableColumn id="62" xr3:uid="{02D03F5E-0393-4A75-9AC3-1A48A98D3C4C}" name="Puntocoma3" dataDxfId="565" totalsRowDxfId="564"/>
    <tableColumn id="61" xr3:uid="{2EAC62A5-FEDD-4CDE-A65E-6910A67C5401}" name="PrimiMisspell4" dataDxfId="563" totalsRowDxfId="562"/>
    <tableColumn id="60" xr3:uid="{03980BE2-43CA-4151-9FFB-131568A78F77}" name="FaltaReturn5" dataDxfId="561" totalsRowDxfId="560"/>
    <tableColumn id="59" xr3:uid="{371186C4-D4F9-4BD8-B0CD-0D9ADFE62147}" name="OutIncorrecto6" dataDxfId="559" totalsRowDxfId="558"/>
    <tableColumn id="58" xr3:uid="{30BA76B7-A470-4FD2-8B7B-DEAA4D4C563B}" name="VariableNoDeclarada7" dataDxfId="557" totalsRowDxfId="556"/>
    <tableColumn id="57" xr3:uid="{40006180-A53C-4F04-877E-409D771D67BE}" name="VariableNoIni8" dataDxfId="555" totalsRowDxfId="554"/>
    <tableColumn id="56" xr3:uid="{DC9E24B4-CEBB-4752-8CF6-35677B22683A}" name="Llaves9" dataDxfId="553" totalsRowDxfId="552"/>
    <tableColumn id="55" xr3:uid="{06C003C1-FAC4-4EF2-BA1D-3213431CC28E}" name="ImportMal10" dataDxfId="551" totalsRowDxfId="550"/>
    <tableColumn id="53" xr3:uid="{25EB4D27-3B4F-4ECA-B145-C6D2AA247649}" name="ConstructorClaseIgual11" dataDxfId="549" totalsRowDxfId="548"/>
    <tableColumn id="52" xr3:uid="{FEDE3217-C7D4-45F8-B3DA-D20FBEA105AB}" name="VariableNoUsada12" dataDxfId="547" totalsRowDxfId="546"/>
    <tableColumn id="51" xr3:uid="{27030EA0-365B-46E6-B08F-E4BC82AB6E46}" name="TokensExtra13" dataDxfId="545" totalsRowDxfId="544"/>
    <tableColumn id="50" xr3:uid="{D87BE199-F3AF-4099-8521-B8C6637CA65C}" name="Parentesis14" dataDxfId="543" totalsRowDxfId="542"/>
    <tableColumn id="49" xr3:uid="{8EABFFDB-D559-45E9-84FF-0A948D1C10B1}" name="RecursionInf 15" dataDxfId="541" totalsRowDxfId="540"/>
    <tableColumn id="48" xr3:uid="{B90D7766-FDEF-456C-B828-34B1C567A3A9}" name="FuncionNoDef16" dataDxfId="539" totalsRowDxfId="538"/>
    <tableColumn id="47" xr3:uid="{AB68BDC6-9181-4AE7-96D4-6C0E1A0E691C}" name="MalLlamadaFuncion17" dataDxfId="537" totalsRowDxfId="536"/>
    <tableColumn id="46" xr3:uid="{9892E6AE-1AE7-4921-8F6D-BE2CEEA9E3AF}" name="InputVacio18" dataDxfId="535" totalsRowDxfId="534"/>
    <tableColumn id="45" xr3:uid="{C440A954-5F02-4B8E-8043-9DC63EBED508}" name="IndexOutOfBounds19" dataDxfId="533" totalsRowDxfId="532"/>
    <tableColumn id="44" xr3:uid="{CFED004B-8537-4826-AABF-F61E6E8A700E}" name="VariableUsandoPrimi20" dataDxfId="531" totalsRowDxfId="530"/>
    <tableColumn id="43" xr3:uid="{4F5E4CB1-4525-4D6F-9EE7-CA88E18D020B}" name="TipoErroneo21" dataDxfId="529" totalsRowDxfId="528"/>
    <tableColumn id="41" xr3:uid="{45694D4B-BEB8-4180-8BBF-F4657B7CB9CA}" name="LecturaInput22" dataDxfId="527" totalsRowDxfId="526"/>
    <tableColumn id="8" xr3:uid="{E283D502-A9B7-420A-8EE3-0AA98FB13E5E}" name="Recursion Chat" dataDxfId="525" totalsRowDxfId="524"/>
    <tableColumn id="19" xr3:uid="{5DBDED19-58F3-4DC8-9454-55C8000EED71}" name="TestDistintos" dataDxfId="523" totalsRowDxfId="522"/>
    <tableColumn id="9" xr3:uid="{E66E239E-B322-4A56-933A-FEE9D935BF35}" name="ValoracionTest Chat" dataDxfId="521" totalsRowDxfId="5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67C99B4-7701-423A-A502-CC0B4BC2ACA4}" name="Tabla36" displayName="Tabla36" ref="A1:F110" totalsRowShown="0" tableBorderDxfId="519">
  <autoFilter ref="A1:F110" xr:uid="{E67C99B4-7701-423A-A502-CC0B4BC2ACA4}"/>
  <tableColumns count="6">
    <tableColumn id="1" xr3:uid="{18B36A7C-1085-4152-8AFF-81630C4BFCCA}" name="Nombre" dataDxfId="518"/>
    <tableColumn id="2" xr3:uid="{54D2918B-33F7-4098-95D9-7A6FF88CB986}" name="Hora"/>
    <tableColumn id="3" xr3:uid="{2B212DB0-1715-47EE-9517-C47C3E329DD7}" name="MomentoInt"/>
    <tableColumn id="4" xr3:uid="{2DD625BA-4FB5-4F16-A845-F6B58B814A7E}" name="Precision Chat" dataDxfId="517"/>
    <tableColumn id="5" xr3:uid="{78D9CFAD-EEF7-4B34-9D20-8F57243E1063}" name="OutIncorrecto" dataDxfId="516"/>
    <tableColumn id="6" xr3:uid="{1DB5EE6A-9175-4372-B046-62BDBBF04495}" name="Accuracy" dataDxfId="5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17A18D1-6C75-433D-8C1A-938C833D833C}" name="Tabla40" displayName="Tabla40" ref="A1:F101" totalsRowShown="0">
  <autoFilter ref="A1:F101" xr:uid="{517A18D1-6C75-433D-8C1A-938C833D833C}"/>
  <sortState xmlns:xlrd2="http://schemas.microsoft.com/office/spreadsheetml/2017/richdata2" ref="A2:F101">
    <sortCondition sortBy="cellColor" ref="A1:A101" dxfId="514"/>
  </sortState>
  <tableColumns count="6">
    <tableColumn id="1" xr3:uid="{6EE1C2C7-8E8E-4DE6-8C9D-7EBF97457B2E}" name="Nombre" dataDxfId="513"/>
    <tableColumn id="2" xr3:uid="{2C053CE2-3860-4AD4-9487-BD6DDF278033}" name="Hora" dataDxfId="512"/>
    <tableColumn id="3" xr3:uid="{9CA2B405-E145-4F0B-B08F-1609D06490FD}" name="WellFormed" dataDxfId="511"/>
    <tableColumn id="5" xr3:uid="{2160A80A-B8C2-48C9-ADDD-62543B089A07}" name="MomentoInt"/>
    <tableColumn id="6" xr3:uid="{A28BBC80-FB70-4BF1-8FE4-11AA34BAAA28}" name="Recursion Chat" dataDxfId="510"/>
    <tableColumn id="4" xr3:uid="{48CA0D04-AE98-473B-B3A8-50CB5D64E02C}" name="Validity" dataDxfId="50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85CEF8E1-75F7-469C-912E-AC8476C3B498}" name="Tabla39" displayName="Tabla39" ref="A1:J147" totalsRowShown="0">
  <autoFilter ref="A1:J147" xr:uid="{85CEF8E1-75F7-469C-912E-AC8476C3B498}"/>
  <sortState xmlns:xlrd2="http://schemas.microsoft.com/office/spreadsheetml/2017/richdata2" ref="A2:J147">
    <sortCondition sortBy="cellColor" ref="A1:A147" dxfId="508"/>
  </sortState>
  <tableColumns count="10">
    <tableColumn id="1" xr3:uid="{6672A0B8-2D26-4EA6-A5A0-E2CF3E7117FA}" name="Nombre" dataDxfId="507"/>
    <tableColumn id="2" xr3:uid="{786C8769-D9CA-447D-9211-CA87276D9BB6}" name="Hora" dataDxfId="506"/>
    <tableColumn id="3" xr3:uid="{1EBC69F1-FC97-4844-B11D-AFA7F905F388}" name="Accuracy" dataDxfId="505"/>
    <tableColumn id="4" xr3:uid="{EFCDC682-3669-46DD-BE9D-2A0F21415EA3}" name="Cost" dataDxfId="504"/>
    <tableColumn id="5" xr3:uid="{B6B36302-4A09-4C98-BE1A-CAF5E9EAE294}" name="WellFormed" dataDxfId="503"/>
    <tableColumn id="6" xr3:uid="{B0C1E6D3-8F16-4B43-85F4-387F4BC053A5}" name="Validity" dataDxfId="502"/>
    <tableColumn id="7" xr3:uid="{C08AF319-9CF7-48F5-A6F7-68B65F7D34C5}" name="Experimentability" dataDxfId="501"/>
    <tableColumn id="8" xr3:uid="{ECC72A70-2FC8-4D31-AC53-9155813494CD}" name="Precision Chat" dataDxfId="500"/>
    <tableColumn id="9" xr3:uid="{9DF628E6-1611-45D5-81D5-D9753A8CD80E}" name="MomentoInt"/>
    <tableColumn id="10" xr3:uid="{DD2E9BB9-7ECE-42D8-92CF-9A236B1C05CE}" name="Quality" dataDxfId="49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33EA9D5-8405-4EB9-8877-72851709EE69}" name="Tabla33" displayName="Tabla33" ref="A1:J1048576" totalsRowShown="0">
  <autoFilter ref="A1:J1048576" xr:uid="{E33EA9D5-8405-4EB9-8877-72851709EE69}"/>
  <sortState xmlns:xlrd2="http://schemas.microsoft.com/office/spreadsheetml/2017/richdata2" ref="A2:I1048576">
    <sortCondition sortBy="cellColor" ref="A1:A1048576" dxfId="498"/>
  </sortState>
  <tableColumns count="10">
    <tableColumn id="1" xr3:uid="{93B8DDDC-989B-4D1E-BC12-604B1BC8652B}" name="Nombre"/>
    <tableColumn id="2" xr3:uid="{8712909F-9219-4B16-8B33-AF29D5B5D401}" name="Hora"/>
    <tableColumn id="3" xr3:uid="{DC16F73C-BA67-4F27-ADB1-336315767746}" name="Accuracy" dataDxfId="497"/>
    <tableColumn id="4" xr3:uid="{8DF73F10-1698-4DC3-98F3-A64B70A3B24C}" name="Difficulty" dataDxfId="496"/>
    <tableColumn id="5" xr3:uid="{6B38B7BF-F7E9-4FC2-A91C-4364EE37CFF4}" name="Cost" dataDxfId="495"/>
    <tableColumn id="6" xr3:uid="{3C977266-48F2-40B0-80F7-FBE7AD529927}" name="WellFormed" dataDxfId="494"/>
    <tableColumn id="7" xr3:uid="{5F6FC8C3-65B0-49E5-86F8-E5A9E20F8CE6}" name="Validity" dataDxfId="493"/>
    <tableColumn id="8" xr3:uid="{A2C44154-39DA-4AEC-A183-72FEFD130A83}" name="Experimentability" dataDxfId="492"/>
    <tableColumn id="9" xr3:uid="{0B80A37F-11DE-4C14-B862-C8E05D17565A}" name="MomentoInt"/>
    <tableColumn id="10" xr3:uid="{727C420B-6DE6-4342-A50A-0B72F578BE61}" name="Qualit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9A23C88-1C81-4728-9253-CFBD4B5A96BD}" name="Tabla30_1" displayName="Tabla30_1" ref="A1:E39" tableType="queryTable" totalsRowShown="0">
  <autoFilter ref="A1:E39" xr:uid="{D9A23C88-1C81-4728-9253-CFBD4B5A96BD}"/>
  <tableColumns count="5">
    <tableColumn id="1" xr3:uid="{0751A9B4-5AD4-4D72-94C1-B50D71F61FE2}" uniqueName="1" name="Nombre" queryTableFieldId="1" dataDxfId="491"/>
    <tableColumn id="2" xr3:uid="{4489D5ED-F542-4848-B1E5-18F414B836F2}" uniqueName="2" name="Tokens" queryTableFieldId="2"/>
    <tableColumn id="3" xr3:uid="{550B52AA-D3C1-442E-A229-78BA93F30766}" uniqueName="3" name="Momento" queryTableFieldId="3"/>
    <tableColumn id="4" xr3:uid="{1FF6C6E2-D863-4728-BF81-C99989CDE6AD}" uniqueName="4" name="MomentoFinal" queryTableFieldId="4"/>
    <tableColumn id="5" xr3:uid="{27C077BF-DF13-4C69-AD7A-E5375ADE98DE}" uniqueName="5" name="Tabla34.Cost" queryTableField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DAEED65-CFA0-4F81-BB2C-DF52B52D3CE6}" name="Tabla34_1" displayName="Tabla34_1" ref="A1:D110" tableType="queryTable" totalsRowShown="0">
  <autoFilter ref="A1:D110" xr:uid="{5DAEED65-CFA0-4F81-BB2C-DF52B52D3CE6}"/>
  <tableColumns count="4">
    <tableColumn id="1" xr3:uid="{24636147-81DB-4160-9016-DFD4C093616F}" uniqueName="1" name="Nombre" queryTableFieldId="1" dataDxfId="490"/>
    <tableColumn id="2" xr3:uid="{E0B4C29A-E9B2-4520-945F-819CF136CCF7}" uniqueName="2" name="Tokens" queryTableFieldId="2"/>
    <tableColumn id="3" xr3:uid="{3C08E3D7-FBBD-4592-953F-6549EF517ACD}" uniqueName="3" name="Momento" queryTableFieldId="3"/>
    <tableColumn id="4" xr3:uid="{9E5C6B5C-DED5-4C38-80D7-014A77904823}" uniqueName="4" name="Cost" queryTableFieldId="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67AFA71-0F13-4721-AC89-3D4E96DD45CF}" name="Tabla37" displayName="Tabla37" ref="A1:F147" totalsRowShown="0" headerRowDxfId="489" dataDxfId="488">
  <autoFilter ref="A1:F147" xr:uid="{967AFA71-0F13-4721-AC89-3D4E96DD45CF}"/>
  <tableColumns count="6">
    <tableColumn id="1" xr3:uid="{F2078138-648F-4941-8D7F-D5A0054E21E2}" name="Nombre" dataDxfId="487"/>
    <tableColumn id="2" xr3:uid="{3F8F14BD-2FDA-462E-8F32-B44856ED1E99}" name="Hora" dataDxfId="486"/>
    <tableColumn id="3" xr3:uid="{C20AB847-0FA7-4B14-B61C-11F491D4D27F}" name="MomentoInt"/>
    <tableColumn id="4" xr3:uid="{4A5F00D4-790F-4F9C-9DE5-A75797E8B1AC}" name="Tokens" dataDxfId="485"/>
    <tableColumn id="5" xr3:uid="{05C40D52-281E-408A-9560-BD1A3CF15957}" name="TokensFinal" dataDxfId="484"/>
    <tableColumn id="6" xr3:uid="{8AABD12C-6CB9-45EB-B31E-7AD6F023B28F}" name="Cost" dataDxfId="48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63EE60E-0ADF-4238-B300-16EF87D3CA85}" name="Tabla38" displayName="Tabla38" ref="A1:F147" totalsRowShown="0" headerRowDxfId="482" dataDxfId="481">
  <autoFilter ref="A1:F147" xr:uid="{763EE60E-0ADF-4238-B300-16EF87D3CA85}"/>
  <tableColumns count="6">
    <tableColumn id="1" xr3:uid="{9A25572C-1FCE-403C-A48B-CA5F1F38B9B0}" name="Nombre" dataDxfId="480"/>
    <tableColumn id="2" xr3:uid="{A8456407-9112-44D7-B6B9-76C1A6920400}" name="Hora" dataDxfId="479"/>
    <tableColumn id="3" xr3:uid="{37307273-5ABB-458F-9662-24DD6BB6B2E6}" name="MomentoInt"/>
    <tableColumn id="4" xr3:uid="{838D7DA0-D2CB-4A1A-BDEB-59C652980D1E}" name="Linea" dataDxfId="478"/>
    <tableColumn id="5" xr3:uid="{02B53B4C-2903-4E5A-90FD-626ED24F1AAD}" name="LineaFinal" dataDxfId="477"/>
    <tableColumn id="6" xr3:uid="{BBED90FC-D1E6-416A-AA2D-82E1B0BA64A8}" name="Cost" dataDxfId="47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BD98B51-74BB-4998-9B44-B03149B23328}" name="Tabla34" displayName="Tabla34" ref="A1:D110" totalsRowShown="0">
  <autoFilter ref="A1:D110" xr:uid="{6BD98B51-74BB-4998-9B44-B03149B23328}"/>
  <tableColumns count="4">
    <tableColumn id="1" xr3:uid="{D225EE45-88EB-47B6-814E-C7E8A8943C5B}" name="Nombre" dataDxfId="475"/>
    <tableColumn id="2" xr3:uid="{2B514F36-1AB7-46B4-84DE-76ECF6822417}" name="Tokens"/>
    <tableColumn id="3" xr3:uid="{93C030EC-6362-4A9B-84B7-589DD02BBA3A}" name="Momento"/>
    <tableColumn id="4" xr3:uid="{403F5D1F-9944-4E52-8FB4-C3FA819FCED0}" name="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1B873A-61C6-4839-A48E-EE426D4E7E8C}" name="Tabla32" displayName="Tabla32" ref="B2:S22" totalsRowShown="0">
  <autoFilter ref="B2:S22" xr:uid="{FDDFEDFB-BA27-4718-9A3F-580AF24B9D57}"/>
  <tableColumns count="18">
    <tableColumn id="1" xr3:uid="{AFADE7F7-9B4D-4669-90BF-BE7F54FB3323}" name="Problema 1"/>
    <tableColumn id="2" xr3:uid="{6B24DD14-7365-4AC6-A10B-3935334702C7}" name="Inputs incorrectos"/>
    <tableColumn id="3" xr3:uid="{F4BB80B2-5887-4163-A2AA-EFB9721D41F1}" name="Fallo en posición array"/>
    <tableColumn id="4" xr3:uid="{2AC85C35-3FFB-4053-A5DB-394119AB4D04}" name="Siempre true"/>
    <tableColumn id="5" xr3:uid="{EC909F8C-6EBB-41B4-B549-D29A6FDAC365}" name="Siempre false"/>
    <tableColumn id="6" xr3:uid="{EBA8296C-8FB4-4043-A05D-36CE8A9665D6}" name="Stack Over"/>
    <tableColumn id="7" xr3:uid="{4113FFE1-52AE-49D0-8A6C-7F880CA07024}" name="No Compila"/>
    <tableColumn id="8" xr3:uid="{B485134B-164B-4CF7-A20E-EAA579D340D3}" name="Faltan :"/>
    <tableColumn id="9" xr3:uid="{7BCC71F0-350C-4E70-BFC4-AF3F848DEE63}" name="Faltan tokens"/>
    <tableColumn id="10" xr3:uid="{49E1F4D6-66AE-4DCE-91AA-48BD693F7754}" name="Input vacio"/>
    <tableColumn id="11" xr3:uid="{A59229BE-9730-4DEF-8B98-138B437C23F5}" name="Falla indentación"/>
    <tableColumn id="12" xr3:uid="{9D7736FB-8DD8-4557-BEB9-7119F71C7FFC}" name="Un = en vez de =="/>
    <tableColumn id="13" xr3:uid="{DAAFE2DE-D43E-4862-9DF0-04BF7F0FE6E3}" name="No funcional"/>
    <tableColumn id="14" xr3:uid="{76F9E977-D6B3-4B92-8C7E-0C2B9B0CB02B}" name="Vars y f(x) mismo nom"/>
    <tableColumn id="15" xr3:uid="{F379A2B9-3662-4784-A50D-BE034EF61B9E}" name="Var o f(x) inventada"/>
    <tableColumn id="16" xr3:uid="{7D45A885-C066-432F-A25C-14A1CD72E5FA}" name="Falta lib"/>
    <tableColumn id="17" xr3:uid="{A082D60A-3A51-4D32-BA3A-B6C4A2797EE6}" name="No output"/>
    <tableColumn id="18" xr3:uid="{65D5D208-6AF4-4385-90DA-335C035D8E99}" name="Solo vale este año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5AAC778-59B6-4ED8-9F8D-5F62AFFC0D25}" name="Tabla30" displayName="Tabla30" ref="A1:D39" totalsRowShown="0">
  <autoFilter ref="A1:D39" xr:uid="{05AAC778-59B6-4ED8-9F8D-5F62AFFC0D25}"/>
  <tableColumns count="4">
    <tableColumn id="1" xr3:uid="{3257E5FD-9379-4D9D-93E0-C04A0E3BA028}" name="Nombre" dataDxfId="474"/>
    <tableColumn id="2" xr3:uid="{9E662712-E5AA-4642-B322-C674C12E6DAE}" name="Tokens"/>
    <tableColumn id="3" xr3:uid="{C1E0B03E-2056-46CF-8AED-32D2B26A876B}" name="Momento"/>
    <tableColumn id="4" xr3:uid="{B3C150A6-47F4-434E-B390-C7B24947B117}" name="MomentoFin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4C9F0AC-D46C-4B5B-92D4-7AF0880684E7}" name="Tabla31" displayName="Tabla31" ref="A1:C72" totalsRowShown="0">
  <autoFilter ref="A1:C72" xr:uid="{C4C9F0AC-D46C-4B5B-92D4-7AF0880684E7}"/>
  <tableColumns count="3">
    <tableColumn id="1" xr3:uid="{D3E11C0F-4A04-41B8-8E34-7EC9DF1807B1}" name="Nombre" dataDxfId="473"/>
    <tableColumn id="2" xr3:uid="{D68B8D0B-7FC1-4E75-9745-052C3DE85C66}" name="Tokens"/>
    <tableColumn id="3" xr3:uid="{719E77D9-6C65-41DA-986B-DD1473D1E35E}" name="Cost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695C87-D69A-46E2-8E01-29248877E783}" name="Tabla15_1" displayName="Tabla15_1" ref="A1:C111" tableType="queryTable" totalsRowShown="0">
  <autoFilter ref="A1:C111" xr:uid="{5F695C87-D69A-46E2-8E01-29248877E783}"/>
  <tableColumns count="3">
    <tableColumn id="1" xr3:uid="{662D0799-5CC4-475E-AB7C-7BC7511CD7F5}" uniqueName="1" name="Columna1" queryTableFieldId="1"/>
    <tableColumn id="2" xr3:uid="{C811BFD3-C8EA-4CB4-9CB1-3DCD5E6507C9}" uniqueName="2" name="Columna2" queryTableFieldId="2" dataDxfId="472"/>
    <tableColumn id="3" xr3:uid="{67F0B0B4-8042-4FFB-BEDD-6CF4579FC1B2}" uniqueName="3" name="Columna3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91CA67-DCC9-4F43-BB16-FB8E9FBCB149}" name="Tabla15" displayName="Tabla15" ref="A1:C1048576" totalsRowShown="0">
  <autoFilter ref="A1:C1048576" xr:uid="{4891CA67-DCC9-4F43-BB16-FB8E9FBCB149}"/>
  <tableColumns count="3">
    <tableColumn id="1" xr3:uid="{9AF9A28A-F710-45AA-B9D6-AAE235C2CB84}" name="Columna1"/>
    <tableColumn id="2" xr3:uid="{45993770-2E98-4C63-A594-B315751311D6}" name="Columna2" dataDxfId="471"/>
    <tableColumn id="3" xr3:uid="{48A816AF-B844-41D1-B384-9161205AC432}" name="Columna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C9EAB5-410F-4356-982A-A5F29BFB1603}" name="Tabla325283" displayName="Tabla325283" ref="A1:C110" totalsRowShown="0">
  <autoFilter ref="A1:C110" xr:uid="{D8C9EAB5-410F-4356-982A-A5F29BFB1603}"/>
  <tableColumns count="3">
    <tableColumn id="1" xr3:uid="{63BB277B-B756-400B-9E70-8F3A08C3AA47}" name="Nombre"/>
    <tableColumn id="18" xr3:uid="{A7249079-8361-476B-B8C8-AAD1CFB64D06}" name="Hora"/>
    <tableColumn id="33" xr3:uid="{CE87851F-0117-4907-B60F-A75DE9F63B99}" name="Cost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D34A145-33FD-4F8C-8536-44D399194DBC}" name="Tabla3320" displayName="Tabla3320" ref="A1:AQ34" totalsRowShown="0">
  <autoFilter ref="A1:AQ34" xr:uid="{FDDFEDFB-BA27-4718-9A3F-580AF24B9D57}"/>
  <tableColumns count="43">
    <tableColumn id="1" xr3:uid="{6D587732-C02B-47A5-8EC6-B49C7F422978}" name="Nombre"/>
    <tableColumn id="27" xr3:uid="{7BA86CFD-9645-4491-A146-D8F77FD625D5}" name="Bien" dataDxfId="470"/>
    <tableColumn id="2" xr3:uid="{79123ACC-4D3B-47F7-9A56-E535CFF12DD3}" name="Compila" dataDxfId="469"/>
    <tableColumn id="3" xr3:uid="{458A8F66-C3F9-4D7B-9882-9476D4D7AF4F}" name="Puntocoma" dataDxfId="468"/>
    <tableColumn id="4" xr3:uid="{E83B8EB7-0AE1-4705-AE5D-3E4E5754E5D7}" name="FaltaVariable" dataDxfId="467"/>
    <tableColumn id="6" xr3:uid="{5DFF764D-6643-4335-8AC6-535A5C43EE85}" name="VoidReturn" dataDxfId="466"/>
    <tableColumn id="7" xr3:uid="{863F7009-CE60-48BB-A46E-550BF625C4E3}" name="PrimiMisspell" dataDxfId="465"/>
    <tableColumn id="8" xr3:uid="{B26FCFB6-D0A1-4E6A-A48D-BBFF7114B9D6}" name="FaltaReturn" dataDxfId="464"/>
    <tableColumn id="9" xr3:uid="{718ACB1E-B34D-4FC0-90EF-43754597DFEC}" name="OutIncorrecto" dataDxfId="463"/>
    <tableColumn id="12" xr3:uid="{3B3238BB-3307-452E-A72D-CE85EBB64D83}" name="VariableNoDeclarada" dataDxfId="462"/>
    <tableColumn id="13" xr3:uid="{3763BB53-809D-4399-86ED-80D86D9B5E28}" name="VariableNoIni" dataDxfId="461"/>
    <tableColumn id="14" xr3:uid="{9D89D3D6-1145-4173-87B1-0034968E5D7B}" name="Llaves" dataDxfId="460"/>
    <tableColumn id="15" xr3:uid="{AD590DDF-AE52-437E-A132-91596C8D1A3A}" name="ImportMal" dataDxfId="459"/>
    <tableColumn id="17" xr3:uid="{BE5E2498-C76A-4FD9-9E93-EDFC204B1761}" name="ConstructorClaseIgual" dataDxfId="458"/>
    <tableColumn id="21" xr3:uid="{A4B6DFF9-0ACE-483B-A9C9-0E37B998874D}" name="VariableNoUsada" dataDxfId="457"/>
    <tableColumn id="38" xr3:uid="{D17DC80F-B135-46DC-AE5A-CB15354A341A}" name="TokensExtra" dataDxfId="456"/>
    <tableColumn id="26" xr3:uid="{F8198CD7-8FBF-4910-8C87-CBD783B472BC}" name="Parentesis" dataDxfId="455"/>
    <tableColumn id="25" xr3:uid="{CF8708AA-0540-4DDA-B531-769D215F30B5}" name="RecursionInf " dataDxfId="454"/>
    <tableColumn id="24" xr3:uid="{B66F710E-E143-4BF6-BFFE-40D450861B70}" name="ExtraPuntoComa" dataDxfId="453"/>
    <tableColumn id="23" xr3:uid="{2CBE3ADD-ACE6-4FC5-BEBF-6353D8A7E839}" name="PuntoComaPorComa" dataDxfId="452"/>
    <tableColumn id="22" xr3:uid="{79185401-655B-4D02-87FA-027533D7F52C}" name="VariableDupli" dataDxfId="451"/>
    <tableColumn id="30" xr3:uid="{DC24D97C-2576-4273-9E91-B5F9A07F8FC4}" name="FuncionNoDef" dataDxfId="450"/>
    <tableColumn id="29" xr3:uid="{929E22EA-D574-429D-AE73-2FE99023E752}" name="ExcepcionInnece" dataDxfId="449"/>
    <tableColumn id="31" xr3:uid="{862839F0-FA28-4633-994B-8AA002A6B446}" name="NumArgFuncion" dataDxfId="448"/>
    <tableColumn id="42" xr3:uid="{BA18948D-94E8-4038-BD52-484BFBE6060E}" name="MalLlamadaFuncion" dataDxfId="447"/>
    <tableColumn id="47" xr3:uid="{FAB53D5A-B251-4C42-ABE0-667ACED37125}" name="InputVacio" dataDxfId="446"/>
    <tableColumn id="46" xr3:uid="{3A7C14A6-42F0-457C-96F5-1DE6F81FC1E2}" name="IndexOutOfBounds" dataDxfId="445"/>
    <tableColumn id="45" xr3:uid="{258479D8-0E86-400E-90F0-251CB0B52440}" name="VariableUsandoPrimi" dataDxfId="444"/>
    <tableColumn id="44" xr3:uid="{88597B58-2D8E-4258-BE52-50F4236E6AA5}" name="Comentario" dataDxfId="443"/>
    <tableColumn id="43" xr3:uid="{215B56B5-7E69-4C64-BC67-6FAF61A2AFEA}" name="WhileInf" dataDxfId="442"/>
    <tableColumn id="19" xr3:uid="{46687586-513D-4340-B9B9-5AE49C2992E6}" name="NoInput" dataDxfId="441"/>
    <tableColumn id="5" xr3:uid="{D0BF0586-C546-4227-B003-DD03F6286E79}" name="Division0" dataDxfId="440"/>
    <tableColumn id="10" xr3:uid="{D2127578-E614-4179-B015-3F3D1DCDA400}" name="StringMal" dataDxfId="439"/>
    <tableColumn id="11" xr3:uid="{22E34D14-5C36-4EC7-853D-842F0AA33199}" name="TipoErroneo" dataDxfId="438"/>
    <tableColumn id="16" xr3:uid="{5668A8AC-37E4-44E8-BABA-35D8C22791A8}" name="LecturaInput" dataDxfId="437"/>
    <tableColumn id="28" xr3:uid="{E4319836-18ED-4671-B662-9DB448C40E55}" name="Accuracy"/>
    <tableColumn id="32" xr3:uid="{3965FED4-81EB-44A7-BB53-A08C5BBEEA47}" name="Difficulty"/>
    <tableColumn id="33" xr3:uid="{7AF868B8-2073-458D-B683-005D5BD7BB8B}" name="Cost"/>
    <tableColumn id="34" xr3:uid="{F914BFA9-C8E3-4568-B76B-17E8B5A690E4}" name="WellFormed"/>
    <tableColumn id="35" xr3:uid="{081D785C-2122-453E-A384-E4374DCD0C02}" name="Validity"/>
    <tableColumn id="36" xr3:uid="{05B8E2E0-0F4F-486A-BC0C-7D451ABACC34}" name="Experimentability"/>
    <tableColumn id="37" xr3:uid="{490F56B9-2F6C-406C-9890-1C01887E43E0}" name="Quality"/>
    <tableColumn id="49" xr3:uid="{25C327FF-F966-4EE8-88A0-DD079B285DEF}" name="Notas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666EABF-56DE-4B8D-889C-C9687F8551F5}" name="Tabla332024" displayName="Tabla332024" ref="A1:AQ20" totalsRowShown="0">
  <autoFilter ref="A1:AQ20" xr:uid="{FDDFEDFB-BA27-4718-9A3F-580AF24B9D57}"/>
  <tableColumns count="43">
    <tableColumn id="1" xr3:uid="{ECDECEFF-6BE6-4A83-982D-F93C31C9D6ED}" name="Nombre"/>
    <tableColumn id="27" xr3:uid="{64CF0E67-4431-468E-BFB3-BF6BA09A17AA}" name="Bien" dataDxfId="436"/>
    <tableColumn id="2" xr3:uid="{6C2864A3-8EBD-4F1B-B4CD-AF4B03D82BBD}" name="Compila" dataDxfId="435"/>
    <tableColumn id="3" xr3:uid="{69502EA7-0338-4989-A54C-58F6DDF2D833}" name="Puntocoma" dataDxfId="434"/>
    <tableColumn id="4" xr3:uid="{1875BE20-9D2A-4674-9B61-8CFD0B1155B5}" name="FaltaVariable" dataDxfId="433"/>
    <tableColumn id="6" xr3:uid="{11039DF8-C4AC-4285-A295-A41CC5304880}" name="VoidReturn" dataDxfId="432"/>
    <tableColumn id="7" xr3:uid="{34D8F357-0583-494D-9F24-F2A463EC7873}" name="PrimiMisspell" dataDxfId="431"/>
    <tableColumn id="8" xr3:uid="{083E7651-6E9C-496E-905D-29A650FA9203}" name="FaltaReturn" dataDxfId="430"/>
    <tableColumn id="9" xr3:uid="{C94C1243-C6A7-4B1E-8999-C43790503F54}" name="OutIncorrecto" dataDxfId="429"/>
    <tableColumn id="12" xr3:uid="{EA4D683D-6F02-47EA-BD3D-0A912F6FADFE}" name="VariableNoDeclarada" dataDxfId="428"/>
    <tableColumn id="13" xr3:uid="{F599BDAC-F809-4585-9EFB-41E59AFF8629}" name="VariableNoIni" dataDxfId="427"/>
    <tableColumn id="14" xr3:uid="{011B1031-B47E-4F59-A081-578DF6D19DBB}" name="Llaves" dataDxfId="426"/>
    <tableColumn id="15" xr3:uid="{6D40F192-B9A6-4311-9465-3918A6DE1058}" name="ImportMal" dataDxfId="425"/>
    <tableColumn id="17" xr3:uid="{8BC8FE95-6BE6-4853-94C0-010D8F41E1EC}" name="ConstructorClaseIgual" dataDxfId="424"/>
    <tableColumn id="21" xr3:uid="{5B051A2E-AA38-4E65-AF92-87BC33E889AC}" name="VariableNoUsada" dataDxfId="423"/>
    <tableColumn id="38" xr3:uid="{71FF80BD-5107-41D2-9E7A-73DD8941E0F4}" name="TokensExtra" dataDxfId="422"/>
    <tableColumn id="26" xr3:uid="{F4804013-97FD-4C27-AD7C-74C7A8531ACA}" name="Parentesis" dataDxfId="421"/>
    <tableColumn id="25" xr3:uid="{33945429-4357-4724-901A-3B3BB17B4412}" name="RecursionInf " dataDxfId="420"/>
    <tableColumn id="24" xr3:uid="{2FBE2134-376B-4B96-9C81-2C48615ED680}" name="ExtraPuntoComa" dataDxfId="419"/>
    <tableColumn id="23" xr3:uid="{81FF65B2-A993-4627-AD2B-41C8287898E3}" name="PuntoComaPorComa" dataDxfId="418"/>
    <tableColumn id="22" xr3:uid="{E8E15C49-E61E-4E06-824D-3B39B8D7A5BA}" name="VariableDupli" dataDxfId="417"/>
    <tableColumn id="30" xr3:uid="{A01D47B1-E0D3-48BC-9F72-83CB794C7795}" name="FuncionNoDef" dataDxfId="416"/>
    <tableColumn id="29" xr3:uid="{2377AB26-2E3D-4670-A523-6B63F66E89A6}" name="ExcepcionInnece" dataDxfId="415"/>
    <tableColumn id="31" xr3:uid="{F7566EEA-7275-4C4E-94C6-484DC9EC8276}" name="NumArgFuncion" dataDxfId="414"/>
    <tableColumn id="42" xr3:uid="{66DA61D0-39FC-49DD-82CB-E0BAF49710A2}" name="MalLlamadaFuncion" dataDxfId="413"/>
    <tableColumn id="47" xr3:uid="{96927C33-8B58-472B-8FBD-4AB94A3EE5C5}" name="InputVacio" dataDxfId="412"/>
    <tableColumn id="46" xr3:uid="{1C52DC44-5306-47AB-9106-6E7B95164FF9}" name="IndexOutOfBounds" dataDxfId="411"/>
    <tableColumn id="45" xr3:uid="{92ED9AB6-96DF-4D3B-9C2B-0E19BF452A13}" name="VariableUsandoPrimi" dataDxfId="410"/>
    <tableColumn id="44" xr3:uid="{9BF378B4-5B71-41E7-8B34-555AA8070C4F}" name="Comentario" dataDxfId="409"/>
    <tableColumn id="43" xr3:uid="{987686ED-2F34-429C-8D80-5BFDFBD45064}" name="WhileInf" dataDxfId="408"/>
    <tableColumn id="19" xr3:uid="{11898F46-22E1-478D-9FC9-8AC04EB1C173}" name="NoInput" dataDxfId="407"/>
    <tableColumn id="5" xr3:uid="{ADAF7AC7-5678-4451-B577-237934E7714B}" name="Division0" dataDxfId="406"/>
    <tableColumn id="10" xr3:uid="{A62872BF-2E07-4555-ACB1-BCDD87D5C446}" name="StringMal" dataDxfId="405"/>
    <tableColumn id="11" xr3:uid="{B0D1B7F8-7725-42E4-BA97-35F944759096}" name="TipoErroneo" dataDxfId="404"/>
    <tableColumn id="16" xr3:uid="{F427B6EF-984D-461B-9353-22AFAA83D2E4}" name="LecturaInput" dataDxfId="403"/>
    <tableColumn id="28" xr3:uid="{B7883D62-52BF-4DEA-B0E6-36169DE1FDDC}" name="Accuracy"/>
    <tableColumn id="32" xr3:uid="{7BA60244-EFFF-405A-89E3-BCA73D88C0F0}" name="Difficulty"/>
    <tableColumn id="33" xr3:uid="{098036A3-E518-4F0E-9E82-AAC9856B974C}" name="Cost"/>
    <tableColumn id="34" xr3:uid="{D1439ECF-727E-4AA1-8CE1-8F8FC106A5AC}" name="WellFormed"/>
    <tableColumn id="35" xr3:uid="{F0C73454-1198-474C-8628-A927D6F0C0AF}" name="Validity"/>
    <tableColumn id="36" xr3:uid="{890C9187-89D5-4A76-AE97-31B3CE52E152}" name="Experimentability"/>
    <tableColumn id="37" xr3:uid="{81952857-3EB5-43D6-808B-C86BCC81C36A}" name="Quality"/>
    <tableColumn id="49" xr3:uid="{8F0B9D30-D591-4795-8179-EDBB310928EA}" name="Notas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BC4754A-58A9-42EC-8EA8-C4B0A40AD203}" name="Tabla3329" displayName="Tabla3329" ref="A1:C34" totalsRowShown="0">
  <autoFilter ref="A1:C34" xr:uid="{FDDFEDFB-BA27-4718-9A3F-580AF24B9D57}"/>
  <tableColumns count="3">
    <tableColumn id="1" xr3:uid="{1BB75078-CF71-4680-8FEA-960F93308EF9}" name="Nombre"/>
    <tableColumn id="2" xr3:uid="{BD6DEDEA-A457-459D-9DAC-7C32D038FBA3}" name="Hora" dataDxfId="402"/>
    <tableColumn id="33" xr3:uid="{E1E38D25-E970-410E-8DDF-28B3CF5D351D}" name="Cost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37921C8-219C-4F3F-B334-D89B26EAC762}" name="Tabla3361725" displayName="Tabla3361725" ref="A1:AQ20" totalsRowShown="0">
  <autoFilter ref="A1:AQ20" xr:uid="{FDDFEDFB-BA27-4718-9A3F-580AF24B9D57}"/>
  <tableColumns count="43">
    <tableColumn id="1" xr3:uid="{5460B7ED-F1ED-4FD1-89F6-FC04A855137C}" name="Nombre"/>
    <tableColumn id="2" xr3:uid="{57C1BFC7-F893-493A-8B3A-B12A7EAA2C39}" name="Bien" dataDxfId="401"/>
    <tableColumn id="3" xr3:uid="{904AB44F-6DFA-4C1E-A963-95E20541C796}" name="Compila" dataDxfId="400"/>
    <tableColumn id="5" xr3:uid="{D528E1C4-F5B3-4020-8972-3C052B2948FC}" name="Puntocoma" dataDxfId="399"/>
    <tableColumn id="6" xr3:uid="{9951A396-67DF-4CE8-A381-AAE22535D766}" name="FaltaVariable" dataDxfId="398"/>
    <tableColumn id="7" xr3:uid="{91C0C62E-008B-41DA-83A2-25F6BA1BD40C}" name="VoidReturn" dataDxfId="397"/>
    <tableColumn id="8" xr3:uid="{B3550F53-B5B9-43DE-9AAD-39C844FCF67D}" name="PrimiMisspell" dataDxfId="396"/>
    <tableColumn id="9" xr3:uid="{E908E3B1-353D-409A-933B-CB13F0859443}" name="FaltaReturn" dataDxfId="395"/>
    <tableColumn id="10" xr3:uid="{E7EBDE9B-8B0D-40E7-B447-CD8488A91C11}" name="OutIncorrecto" dataDxfId="394"/>
    <tableColumn id="11" xr3:uid="{AE4BFF76-140E-471F-A9FA-466CD716EF03}" name="VariableNoDeclarada" dataDxfId="393"/>
    <tableColumn id="12" xr3:uid="{8B8DF2EE-7EF2-43D8-8C56-772092F601FE}" name="VariableNoIni" dataDxfId="392"/>
    <tableColumn id="13" xr3:uid="{8B42087A-CD4C-4FE7-98A3-139ACD1D5AAC}" name="Llaves" dataDxfId="391"/>
    <tableColumn id="14" xr3:uid="{F5089E30-2BD9-476F-AE7C-338BE2C50B4A}" name="ImportMal" dataDxfId="390"/>
    <tableColumn id="15" xr3:uid="{15A93295-36CC-4DED-97B0-F120E5715C3F}" name="ConstructorClaseIgual" dataDxfId="389"/>
    <tableColumn id="16" xr3:uid="{3AC1A93A-4E67-4708-B14D-6650B60C0F0B}" name="VariableNoUsada" dataDxfId="388"/>
    <tableColumn id="17" xr3:uid="{EE76B208-0AFA-403E-8AE2-5259F5CA72F2}" name="TokensExtra" dataDxfId="387"/>
    <tableColumn id="18" xr3:uid="{6E143456-2299-4AC3-B884-EEA8BB8F4610}" name="Parentesis" dataDxfId="386"/>
    <tableColumn id="19" xr3:uid="{A62B3908-90A6-4594-B9C7-B62F65060302}" name="RecursionInf " dataDxfId="385"/>
    <tableColumn id="20" xr3:uid="{F139D5E8-BDCF-4393-AFAD-D74115F3A9AD}" name="ExtraPuntoComa" dataDxfId="384"/>
    <tableColumn id="21" xr3:uid="{7DF379B0-1A61-4FE5-8CCB-C1D6DC365ACA}" name="PuntoComaPorComa" dataDxfId="383"/>
    <tableColumn id="22" xr3:uid="{03ADF742-BD0A-4CC5-AC56-1A6AD8D109A7}" name="VariableDupli" dataDxfId="382"/>
    <tableColumn id="23" xr3:uid="{0999E6DB-12FF-4FF6-80D3-33B74CD05B18}" name="FuncionNoDef" dataDxfId="381"/>
    <tableColumn id="24" xr3:uid="{B198FF1C-B64D-4EE0-907D-38A3CAF2157E}" name="ExcepcionInnece" dataDxfId="380"/>
    <tableColumn id="25" xr3:uid="{475D85C0-CB89-4A0F-B4A7-732B270E7FD1}" name="NumArgFuncion" dataDxfId="379"/>
    <tableColumn id="26" xr3:uid="{23106C6D-7FDC-4F6B-B8AA-23D3E0FFC375}" name="MalLlamadaFuncion" dataDxfId="378"/>
    <tableColumn id="27" xr3:uid="{0A3E797B-8A21-4A27-B883-146A2727BEB7}" name="InputVacio" dataDxfId="377"/>
    <tableColumn id="28" xr3:uid="{B4809B5C-7DDC-4FAA-9575-072A060C5395}" name="IndexOutOfBounds" dataDxfId="376"/>
    <tableColumn id="29" xr3:uid="{7EE5681E-4570-4E62-BD29-630996B507ED}" name="VariableUsandoPrimi" dataDxfId="375"/>
    <tableColumn id="30" xr3:uid="{BA1C3AA2-C0CF-4362-8EF8-ECA51C48D24B}" name="Comentario" dataDxfId="374"/>
    <tableColumn id="31" xr3:uid="{2DA61000-E701-41AE-B6FA-8EC120E1D243}" name="WhileInf" dataDxfId="373"/>
    <tableColumn id="32" xr3:uid="{868AE096-D78A-4C6B-A72A-80757C1FF38E}" name="NoInput" dataDxfId="372"/>
    <tableColumn id="42" xr3:uid="{AABC3DB5-7943-4D86-B382-AB45EEE5CFF2}" name="Division0" dataDxfId="371"/>
    <tableColumn id="41" xr3:uid="{8D706BE6-29BB-4C45-B8CB-A96C2704C9DE}" name="StringMal" dataDxfId="370"/>
    <tableColumn id="43" xr3:uid="{CF49332E-0A56-4FDE-9F68-20F409FF638B}" name="TipoErroneo" dataDxfId="369"/>
    <tableColumn id="4" xr3:uid="{85E3D9F3-73BD-4A0E-AB8B-C1F60D5CBD07}" name="LecturaInput" dataDxfId="368"/>
    <tableColumn id="33" xr3:uid="{BB486740-E5F7-4651-93EE-2DEE9D20D56E}" name="Accuracy" dataDxfId="367"/>
    <tableColumn id="34" xr3:uid="{B08E11F9-5E32-49FE-9AD2-CA9E2FD7D47F}" name="Difficulty" dataDxfId="366"/>
    <tableColumn id="35" xr3:uid="{898E5ACA-A293-4CD1-A795-BB4D1049D2D4}" name="Cost" dataDxfId="365"/>
    <tableColumn id="36" xr3:uid="{7CF0BCCA-081E-4ADA-8B00-23B582A4A400}" name="WellFormed" dataDxfId="364"/>
    <tableColumn id="37" xr3:uid="{368E6793-B5CA-4D81-8505-6961E176A31D}" name="Validity" dataDxfId="363"/>
    <tableColumn id="38" xr3:uid="{B3B59183-05E4-4565-BB98-0447085CFC1E}" name="Experimentability" dataDxfId="362"/>
    <tableColumn id="39" xr3:uid="{9CD0D019-FC6F-46C4-8F53-D63807397144}" name="Quality" dataDxfId="361"/>
    <tableColumn id="40" xr3:uid="{AB3FE7DE-D1BC-484E-B5C4-A0E2E14937FB}" name="Notas" dataDxfId="360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43E0A40-BD68-4482-96B1-A81FFA8AA02B}" name="Tabla33617" displayName="Tabla33617" ref="A1:AQ36" totalsRowShown="0">
  <autoFilter ref="A1:AQ36" xr:uid="{FDDFEDFB-BA27-4718-9A3F-580AF24B9D57}"/>
  <tableColumns count="43">
    <tableColumn id="1" xr3:uid="{A64DF24A-1291-4B8D-9B2A-079A2DACB685}" name="Nombre"/>
    <tableColumn id="2" xr3:uid="{04E3059F-9823-49E9-A15C-316FBA6206B5}" name="Bien" dataDxfId="359"/>
    <tableColumn id="3" xr3:uid="{FD8C48B1-5A8E-4125-979E-CEA8280B5FC6}" name="Compila" dataDxfId="358"/>
    <tableColumn id="5" xr3:uid="{EA50F614-471D-40A5-9109-EB3CA04E2155}" name="Puntocoma" dataDxfId="357"/>
    <tableColumn id="6" xr3:uid="{6E53A9E3-649A-44E7-8840-5D8969B2093F}" name="FaltaVariable" dataDxfId="356"/>
    <tableColumn id="7" xr3:uid="{45F00B6E-0F21-4C1C-BB28-55594092C850}" name="VoidReturn" dataDxfId="355"/>
    <tableColumn id="8" xr3:uid="{1BE89C2B-FA87-4B00-A425-D20F4FDFC37A}" name="PrimiMisspell" dataDxfId="354"/>
    <tableColumn id="9" xr3:uid="{B7A1AE64-DC6A-4AC7-BCF0-F85B194ADB86}" name="FaltaReturn" dataDxfId="353"/>
    <tableColumn id="10" xr3:uid="{1C32E480-03A4-40B2-899C-27E31B11DE84}" name="OutIncorrecto" dataDxfId="352"/>
    <tableColumn id="11" xr3:uid="{0A07C7B7-B07F-4F03-A6DE-B710A793A1FC}" name="VariableNoDeclarada" dataDxfId="351"/>
    <tableColumn id="12" xr3:uid="{8B1B2283-B2A8-4811-BC6A-EE22E64B6837}" name="VariableNoIni" dataDxfId="350"/>
    <tableColumn id="13" xr3:uid="{F7D2127C-069D-4932-8BE2-4D01FFBF9A68}" name="Llaves" dataDxfId="349"/>
    <tableColumn id="14" xr3:uid="{46D68B24-C2FB-401A-BBF1-E5720A3D8BFF}" name="ImportMal" dataDxfId="348"/>
    <tableColumn id="15" xr3:uid="{6885CE19-2C57-445D-90D4-78E5E7570480}" name="ConstructorClaseIgual" dataDxfId="347"/>
    <tableColumn id="16" xr3:uid="{93CBF116-E295-43F4-B5EE-4E9FB1A38EA9}" name="VariableNoUsada" dataDxfId="346"/>
    <tableColumn id="17" xr3:uid="{85CF4DB7-7E42-45B2-89CC-DBE15D83695B}" name="TokensExtra" dataDxfId="345"/>
    <tableColumn id="18" xr3:uid="{55004426-0403-4503-8934-97915548B0FF}" name="Parentesis" dataDxfId="344"/>
    <tableColumn id="19" xr3:uid="{8410E736-3CD7-4C96-ABB0-A15C5B94029B}" name="RecursionInf " dataDxfId="343"/>
    <tableColumn id="20" xr3:uid="{33E8124E-5492-4CF3-8E3B-5F247A1DC84B}" name="ExtraPuntoComa" dataDxfId="342"/>
    <tableColumn id="21" xr3:uid="{646FA971-C126-46E8-BB40-619135E97BC2}" name="PuntoComaPorComa" dataDxfId="341"/>
    <tableColumn id="22" xr3:uid="{2E78979E-4330-4285-9788-431A685F5472}" name="VariableDupli" dataDxfId="340"/>
    <tableColumn id="23" xr3:uid="{BF5AF0F3-7DF8-4697-B3B9-1E391C7151DB}" name="FuncionNoDef" dataDxfId="339"/>
    <tableColumn id="24" xr3:uid="{F03A01BF-6DA9-425B-826C-A31C5FAE93E9}" name="ExcepcionInnece" dataDxfId="338"/>
    <tableColumn id="25" xr3:uid="{4BA23883-6722-446B-95AE-641FF88E3141}" name="NumArgFuncion" dataDxfId="337"/>
    <tableColumn id="26" xr3:uid="{0B49105E-61CF-41AB-A59B-303B2304ACC6}" name="MalLlamadaFuncion" dataDxfId="336"/>
    <tableColumn id="27" xr3:uid="{A83F36E5-A7AC-46D7-B9A2-8EF2029A12C8}" name="InputVacio" dataDxfId="335"/>
    <tableColumn id="28" xr3:uid="{7D4E937A-B6DC-4A78-98E4-3460F738FF89}" name="IndexOutOfBounds" dataDxfId="334"/>
    <tableColumn id="29" xr3:uid="{6418132D-EFD2-43DE-B707-07B876B20E8C}" name="VariableUsandoPrimi" dataDxfId="333"/>
    <tableColumn id="30" xr3:uid="{1596DC28-DCF3-4368-8048-C3A4F2563896}" name="Comentario" dataDxfId="332"/>
    <tableColumn id="31" xr3:uid="{209067FC-C66A-4A4F-A8B4-069B61575D67}" name="WhileInf" dataDxfId="331"/>
    <tableColumn id="32" xr3:uid="{83609EBB-42E9-4C85-9EEB-20D9DBD72343}" name="NoInput" dataDxfId="330"/>
    <tableColumn id="42" xr3:uid="{D45CF004-72AC-4827-9016-559CB1AC052D}" name="Division0" dataDxfId="329"/>
    <tableColumn id="41" xr3:uid="{C9D51737-56CE-4F15-9B2D-AA2EC1015052}" name="StringMal" dataDxfId="328"/>
    <tableColumn id="43" xr3:uid="{2AF00FCD-2A0F-46C2-B36F-59992A1B9360}" name="TipoErroneo" dataDxfId="327"/>
    <tableColumn id="4" xr3:uid="{35F65C05-DC0A-464A-AF4D-0F98B5F19443}" name="LecturaInput" dataDxfId="326"/>
    <tableColumn id="33" xr3:uid="{8E342036-8A7F-4BA6-892B-6736B09EC4B9}" name="Accuracy" dataDxfId="325"/>
    <tableColumn id="34" xr3:uid="{AD2F1383-6898-443C-A2D5-E653D39A4FEC}" name="Difficulty" dataDxfId="324"/>
    <tableColumn id="35" xr3:uid="{64A3E10B-2865-4291-9B2C-6168837A919E}" name="Cost" dataDxfId="323"/>
    <tableColumn id="36" xr3:uid="{8930A423-F79A-41A7-A57A-4F662A2E9C0E}" name="WellFormed" dataDxfId="322"/>
    <tableColumn id="37" xr3:uid="{AF41D3C4-0952-4C60-B24D-440790C0FEB9}" name="Validity" dataDxfId="321"/>
    <tableColumn id="38" xr3:uid="{CE5100A8-679D-4FD4-8906-EB7B057A2B5C}" name="Experimentability" dataDxfId="320"/>
    <tableColumn id="39" xr3:uid="{34154B57-5E99-4109-B340-468586D34E5A}" name="Quality" dataDxfId="319"/>
    <tableColumn id="40" xr3:uid="{31CEB517-F5CE-4D8F-97C8-3FFAC393D09C}" name="Notas" dataDxfId="3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5593BCA-BEBC-4FF8-903B-980A70C30CDF}" name="Tabla3251823" displayName="Tabla3251823" ref="A1:AP16" totalsRowShown="0">
  <autoFilter ref="A1:AP16" xr:uid="{FDDFEDFB-BA27-4718-9A3F-580AF24B9D57}"/>
  <tableColumns count="42">
    <tableColumn id="1" xr3:uid="{11221229-4E26-4C28-AB1B-DA2E64B455FB}" name="Nombre"/>
    <tableColumn id="2" xr3:uid="{2BBC52FE-5BF9-457C-8648-AC0AF36C5A7E}" name="Bien" dataDxfId="740"/>
    <tableColumn id="3" xr3:uid="{D6563801-81D1-4525-BF4F-504C9B884146}" name="Compila" dataDxfId="739"/>
    <tableColumn id="5" xr3:uid="{EBC1622C-62FC-4005-9402-9A831FCDE19D}" name="Puntocoma" dataDxfId="738"/>
    <tableColumn id="6" xr3:uid="{3B347BC1-AA10-46E1-8AE3-A471D2A17C43}" name="FaltaVariable" dataDxfId="737"/>
    <tableColumn id="8" xr3:uid="{A970CB39-5562-44FB-BF88-4E2485E37A5A}" name="VoidReturn" dataDxfId="736"/>
    <tableColumn id="9" xr3:uid="{7414D4B0-21CD-4E34-A7CC-6EE8A7D3C212}" name="PrimiMisspell" dataDxfId="735"/>
    <tableColumn id="10" xr3:uid="{857CB8C4-88E2-4B4C-BB9C-4D280B7A511D}" name="FaltaReturn" dataDxfId="734"/>
    <tableColumn id="11" xr3:uid="{A1F9582D-A59B-4DC4-A887-1ADF8EB38F2C}" name="OutIncorrecto" dataDxfId="733"/>
    <tableColumn id="14" xr3:uid="{12814C7A-AFFA-44F0-B19A-5FF58228E63C}" name="VariableNoDeclarada" dataDxfId="732"/>
    <tableColumn id="15" xr3:uid="{378FFC72-6EB1-4646-9371-27159D945101}" name="VariableNoIni" dataDxfId="731"/>
    <tableColumn id="16" xr3:uid="{F484F5CA-33CF-4E81-8B71-127D5008E847}" name="Llaves" dataDxfId="730"/>
    <tableColumn id="17" xr3:uid="{65B03454-30C2-4475-90A4-2A69DD26E1B0}" name="ImportMal" dataDxfId="729"/>
    <tableColumn id="19" xr3:uid="{6A38C48A-7E3E-4A3C-9A57-BADF2B969863}" name="ConstructorClaseIgual" dataDxfId="728"/>
    <tableColumn id="20" xr3:uid="{0B84D19C-1090-44F6-9A03-92E20F17620E}" name="VariableNoUsada" dataDxfId="727"/>
    <tableColumn id="39" xr3:uid="{7A14F1FC-B84E-4515-B2AE-446C8D56EEE0}" name="TokensExtra" dataDxfId="726"/>
    <tableColumn id="21" xr3:uid="{97D69967-6B55-46EC-B3C9-A99EA08B3BD2}" name="Parentesis" dataDxfId="725"/>
    <tableColumn id="22" xr3:uid="{BE9114C0-8FC2-4665-8BA1-6375282CE1C2}" name="RecursionInf " dataDxfId="724"/>
    <tableColumn id="23" xr3:uid="{DFD7D053-9C05-4C36-916C-4843756CCE18}" name="ExtraPuntoComa" dataDxfId="723"/>
    <tableColumn id="24" xr3:uid="{365CEB6E-6017-4F1A-ADCF-976934C9560D}" name="PuntoComaPorComa" dataDxfId="722"/>
    <tableColumn id="25" xr3:uid="{EFE741D0-C2CB-4ECA-8B8C-6C243CB585CC}" name="VariableDupli" dataDxfId="721"/>
    <tableColumn id="26" xr3:uid="{F0B6CEC0-7F53-4383-A180-0EB2DAAC3E3E}" name="FuncionNoDef" dataDxfId="720"/>
    <tableColumn id="27" xr3:uid="{EB52A732-9743-4CED-AD15-05F34EEA2EC1}" name="ExcepcionInnece" dataDxfId="719"/>
    <tableColumn id="28" xr3:uid="{D13AA6BD-C183-4E6E-85CB-9DAA55446208}" name="NumArgFuncion" dataDxfId="718"/>
    <tableColumn id="41" xr3:uid="{D618728A-D328-4392-98AE-FC2029470E48}" name="MalLlamadaFuncion" dataDxfId="717"/>
    <tableColumn id="45" xr3:uid="{FC3737C6-63FA-4B35-8D3C-D15278E0AEC8}" name="InputVacio" dataDxfId="716"/>
    <tableColumn id="44" xr3:uid="{B48C7F54-A6AE-4F4A-AB8B-E52244796585}" name="IndexOutOfBounds" dataDxfId="715"/>
    <tableColumn id="43" xr3:uid="{603041B4-31B1-4573-8DC8-3EDAE6F3C216}" name="VariableUsandoPrimi" dataDxfId="714"/>
    <tableColumn id="42" xr3:uid="{15A427A9-EB97-4C26-824F-EE80421F561B}" name="Comentario" dataDxfId="713"/>
    <tableColumn id="48" xr3:uid="{13983A14-9F92-4559-964C-492FA0328AE5}" name="WhileInf" dataDxfId="712"/>
    <tableColumn id="47" xr3:uid="{32DAAF8D-BF3B-4DA6-B4D0-754A83C84C06}" name="NoInput" dataDxfId="711"/>
    <tableColumn id="7" xr3:uid="{A2C94A7F-EC28-417F-AB7F-3572E185CCA7}" name="Division0" dataDxfId="710"/>
    <tableColumn id="12" xr3:uid="{5F7F6307-530C-46AB-A963-6FD0E27BBA5A}" name="StringMal" dataDxfId="709"/>
    <tableColumn id="4" xr3:uid="{51A7615C-E31F-44CE-83CF-6F1E2F74CD15}" name="TipoErroneo" dataDxfId="708"/>
    <tableColumn id="13" xr3:uid="{F80085DA-F8B1-4C1F-B096-5CD5F7263912}" name="LecturaInput" dataDxfId="707"/>
    <tableColumn id="31" xr3:uid="{7D00EB29-3C9A-4C08-ABAA-53445A59D03D}" name="Accuracy" dataDxfId="706"/>
    <tableColumn id="32" xr3:uid="{12B686C2-83CE-4ABF-A67D-04860F72E381}" name="Difficulty" dataDxfId="705"/>
    <tableColumn id="33" xr3:uid="{AAFFDC13-9278-4620-A82F-A6E6955D8C56}" name="Cost"/>
    <tableColumn id="34" xr3:uid="{A8305472-7B96-4ECA-A2E3-900CF488BF38}" name="WellFormed"/>
    <tableColumn id="35" xr3:uid="{EAC64D48-8812-42D7-8B7D-165FD1D60345}" name="Validity"/>
    <tableColumn id="36" xr3:uid="{055CFFCA-C0A6-498F-8BE3-380F67945840}" name="Experimentability"/>
    <tableColumn id="37" xr3:uid="{474CDC01-A0E6-4943-A960-21298B2F5E18}" name="Quality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9A50C7-322B-4B16-B7DD-E82194A758E3}" name="Tabla336" displayName="Tabla336" ref="A1:C36" totalsRowShown="0">
  <autoFilter ref="A1:C36" xr:uid="{FDDFEDFB-BA27-4718-9A3F-580AF24B9D57}"/>
  <tableColumns count="3">
    <tableColumn id="1" xr3:uid="{D7B2FE05-1882-474F-8C6A-64BCACA3653A}" name="Nombre"/>
    <tableColumn id="2" xr3:uid="{5F229D23-E5AE-4A85-B5A9-3ED6D06AA4A2}" name="Hora"/>
    <tableColumn id="35" xr3:uid="{D8E60CDB-B6D3-4CEB-A032-A47C7E1DEF4A}" name="Cost" dataDxfId="317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1676CD-250E-45BD-B4A7-A7FC907CA3DE}" name="Tabla32572126" displayName="Tabla32572126" ref="A1:AQ14" totalsRowShown="0">
  <autoFilter ref="A1:AQ14" xr:uid="{FDDFEDFB-BA27-4718-9A3F-580AF24B9D57}"/>
  <tableColumns count="43">
    <tableColumn id="1" xr3:uid="{5BC46139-4426-4238-88AB-C3E2568AC94B}" name="Nombre"/>
    <tableColumn id="2" xr3:uid="{17188DC9-12E7-440F-B19C-DD20AD3940C6}" name="Bien" dataDxfId="316"/>
    <tableColumn id="3" xr3:uid="{92BB30C9-BCDC-4380-9EEF-E39A599694CC}" name="Compila" dataDxfId="315"/>
    <tableColumn id="5" xr3:uid="{930EA3DD-4317-49B4-8814-83DC40F37710}" name="Puntocoma" dataDxfId="314"/>
    <tableColumn id="6" xr3:uid="{ECA499B2-4F0A-409D-A25A-2CED9E1228BE}" name="FaltaVariable" dataDxfId="313"/>
    <tableColumn id="7" xr3:uid="{7D7E23B5-E749-48EF-AAFC-7ADB14A38BEB}" name="VoidReturn" dataDxfId="312"/>
    <tableColumn id="8" xr3:uid="{8FB5B53E-0BA1-4C50-8055-C931E50FD428}" name="PrimiMisspell" dataDxfId="311"/>
    <tableColumn id="9" xr3:uid="{5F690180-EF20-461B-9E11-11AC6256E8DB}" name="FaltaReturn" dataDxfId="310"/>
    <tableColumn id="10" xr3:uid="{AF7CD631-DE31-40A1-9DBD-13E26E53CADA}" name="OutIncorrecto" dataDxfId="309"/>
    <tableColumn id="11" xr3:uid="{78439A8A-8EC9-43EC-B351-53E26960DD4B}" name="VariableNoDeclarada" dataDxfId="308"/>
    <tableColumn id="12" xr3:uid="{71C72CD2-A9C9-4773-9610-FE7FDDCE7EDB}" name="VariableNoIni" dataDxfId="307"/>
    <tableColumn id="13" xr3:uid="{59DDC790-77A2-435C-B139-324C4982E02E}" name="Llaves" dataDxfId="306"/>
    <tableColumn id="14" xr3:uid="{B8A0CCA0-D05B-4E16-BE5E-8442886D8491}" name="ImportMal" dataDxfId="305"/>
    <tableColumn id="15" xr3:uid="{FD7B8F0F-3DDC-48EA-BDEC-9F720742BB20}" name="ConstructorClaseIgual" dataDxfId="304"/>
    <tableColumn id="16" xr3:uid="{E94F4CC9-98ED-4EA7-A350-AE257F8DC262}" name="VariableNoUsada" dataDxfId="303"/>
    <tableColumn id="17" xr3:uid="{52C3345E-F726-43DF-B7B2-39E2DDAFA7F1}" name="TokensExtra" dataDxfId="302"/>
    <tableColumn id="18" xr3:uid="{0089A7DE-ED8C-45B9-9B34-CF1EC0171889}" name="Parentesis" dataDxfId="301"/>
    <tableColumn id="19" xr3:uid="{FB438561-C79E-42D6-A4AC-D72B8A84F7D8}" name="RecursionInf " dataDxfId="300"/>
    <tableColumn id="20" xr3:uid="{6B9AADF1-A304-4A2B-9075-2E7F602964EB}" name="ExtraPuntoComa" dataDxfId="299"/>
    <tableColumn id="21" xr3:uid="{251D48DA-1FD7-4B48-91A3-BA38AF76A530}" name="PuntoComaPorComa" dataDxfId="298"/>
    <tableColumn id="22" xr3:uid="{28DB26C5-225A-406B-AEAC-B58BAD232C4E}" name="VariableDupli" dataDxfId="297"/>
    <tableColumn id="23" xr3:uid="{0F9B39E7-D905-4AF6-BD6A-7951C780D1F1}" name="FuncionNoDef" dataDxfId="296"/>
    <tableColumn id="24" xr3:uid="{D7BDD2AC-7FBC-451E-8349-B095444EA58B}" name="ExcepcionInnece" dataDxfId="295"/>
    <tableColumn id="25" xr3:uid="{C48789B6-13F8-4F42-97A0-1DA8F9AE755C}" name="NumArgFuncion" dataDxfId="294"/>
    <tableColumn id="26" xr3:uid="{0483C295-A711-4236-A4D9-160EA1773E9B}" name="MalLlamadaFuncion" dataDxfId="293"/>
    <tableColumn id="27" xr3:uid="{42359EA7-46A3-4864-A963-01871DDCBFD5}" name="InputVacio" dataDxfId="292"/>
    <tableColumn id="28" xr3:uid="{407B3D21-564F-47CA-9D2F-56B4DCD4FCE4}" name="IndexOutOfBounds" dataDxfId="291"/>
    <tableColumn id="29" xr3:uid="{9BD866F7-7217-48A2-B4F9-E361D9E88287}" name="VariableUsandoPrimi" dataDxfId="290"/>
    <tableColumn id="30" xr3:uid="{8F9103E0-D3C0-4465-B523-4B39F55E66F8}" name="Comentario" dataDxfId="289"/>
    <tableColumn id="31" xr3:uid="{96042632-E0D7-4923-BF7B-7C6FBFBACDC2}" name="WhileInf" dataDxfId="288"/>
    <tableColumn id="32" xr3:uid="{EC47C170-5CCC-4FB4-9F94-B798B3C63929}" name="NoInput" dataDxfId="287"/>
    <tableColumn id="33" xr3:uid="{253365EC-CEDB-4E09-93E8-49D7BF0EE45F}" name="Division0" dataDxfId="286"/>
    <tableColumn id="34" xr3:uid="{06F483D4-04AE-4074-AB58-BE56F4983C24}" name="StringMal" dataDxfId="285"/>
    <tableColumn id="36" xr3:uid="{08023130-DFD6-4C9E-BF55-114342913771}" name="TipoErroneo" dataDxfId="284"/>
    <tableColumn id="4" xr3:uid="{FBB778C3-1950-4C11-ACF2-8557046D10A8}" name="LecturaInput" dataDxfId="283"/>
    <tableColumn id="43" xr3:uid="{F2C9405D-069D-4521-ABC1-C12B11C32562}" name="Accuracy" dataDxfId="282"/>
    <tableColumn id="42" xr3:uid="{E5C5EFCC-11F4-4559-A0B9-00F5E3D4A3D3}" name="Difficulty" dataDxfId="281"/>
    <tableColumn id="41" xr3:uid="{0460BA88-C839-4A3F-B18A-E6353A135044}" name="Cost" dataDxfId="280"/>
    <tableColumn id="40" xr3:uid="{7F122DD9-C408-475D-9580-7C07C4AB9305}" name="WellFormed" dataDxfId="279"/>
    <tableColumn id="39" xr3:uid="{2F2FFC63-4EAE-4FF8-B1B8-10BB9A8FEBCC}" name="Validity" dataDxfId="278"/>
    <tableColumn id="38" xr3:uid="{5F92372A-B415-495C-B7FB-1B7AB096F115}" name="Experimentability" dataDxfId="277"/>
    <tableColumn id="37" xr3:uid="{C61D9C0E-EAA4-49E5-A466-023DFA15B2CF}" name="Quality" dataDxfId="276"/>
    <tableColumn id="35" xr3:uid="{C7E53590-44AE-49ED-82E6-C97BAB57FC14}" name="Notas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E304FEF-032D-4C2C-AFA6-D37B0F1799F3}" name="Tabla325721" displayName="Tabla325721" ref="A1:AQ15" totalsRowShown="0">
  <autoFilter ref="A1:AQ15" xr:uid="{FDDFEDFB-BA27-4718-9A3F-580AF24B9D57}"/>
  <tableColumns count="43">
    <tableColumn id="1" xr3:uid="{B851EA21-64AE-4DD1-BDEE-93F5D6943B40}" name="Nombre"/>
    <tableColumn id="2" xr3:uid="{C5A092E2-A298-4CB5-9E3E-E7ED31342C37}" name="Bien" dataDxfId="275"/>
    <tableColumn id="3" xr3:uid="{EB07330F-DE20-462F-A567-7F2D47257D9D}" name="Compila" dataDxfId="274"/>
    <tableColumn id="5" xr3:uid="{540EAD3A-006C-46EB-AFBD-3DF15EB25562}" name="Puntocoma" dataDxfId="273"/>
    <tableColumn id="6" xr3:uid="{ED7BC97B-C7C5-4957-8A43-586C6D2846BB}" name="FaltaVariable" dataDxfId="272"/>
    <tableColumn id="7" xr3:uid="{2F75BC20-9AD2-4C26-99EE-EFD9C3D17045}" name="VoidReturn" dataDxfId="271"/>
    <tableColumn id="8" xr3:uid="{524C5C03-D3CE-4D5F-98A2-661DB46B5C3E}" name="PrimiMisspell" dataDxfId="270"/>
    <tableColumn id="9" xr3:uid="{B9D719CA-BCEA-4A2D-878C-2CAB2008FED2}" name="FaltaReturn" dataDxfId="269"/>
    <tableColumn id="10" xr3:uid="{59556B88-EE85-4AD7-BB29-380039588E70}" name="OutIncorrecto" dataDxfId="268"/>
    <tableColumn id="11" xr3:uid="{E1FFB06B-857F-401A-AA12-92E7C577197A}" name="VariableNoDeclarada" dataDxfId="267"/>
    <tableColumn id="12" xr3:uid="{AFEC141D-3072-4962-BA4C-1D69D78D3DF2}" name="VariableNoIni" dataDxfId="266"/>
    <tableColumn id="13" xr3:uid="{75DF0D79-B228-4D0B-89B3-2141F31DA120}" name="Llaves" dataDxfId="265"/>
    <tableColumn id="14" xr3:uid="{A58815FB-CE8A-461B-B11C-3D69E6FCCBB6}" name="ImportMal" dataDxfId="264"/>
    <tableColumn id="15" xr3:uid="{ED8B590D-F3C6-48C7-AF4E-6DE5F781670E}" name="ConstructorClaseIgual" dataDxfId="263"/>
    <tableColumn id="16" xr3:uid="{CB162713-A160-404E-A80F-6897380CD769}" name="VariableNoUsada" dataDxfId="262"/>
    <tableColumn id="17" xr3:uid="{9615A9FA-41FD-4806-B866-0984B2DC7E01}" name="TokensExtra" dataDxfId="261"/>
    <tableColumn id="18" xr3:uid="{DC2A3D3E-7B55-42AC-B72A-F6E9E0259E8D}" name="Parentesis" dataDxfId="260"/>
    <tableColumn id="19" xr3:uid="{096C94C8-94F4-4AFE-B523-F0EA4DBC520E}" name="RecursionInf " dataDxfId="259"/>
    <tableColumn id="20" xr3:uid="{1546E42F-0A5F-43AD-B77D-330755FECC44}" name="ExtraPuntoComa" dataDxfId="258"/>
    <tableColumn id="21" xr3:uid="{8BC30116-DCDB-4E63-8C90-1FAB5C8F3574}" name="PuntoComaPorComa" dataDxfId="257"/>
    <tableColumn id="22" xr3:uid="{7AFE398C-8788-4BE2-82AD-7C6A28A9A18A}" name="VariableDupli" dataDxfId="256"/>
    <tableColumn id="23" xr3:uid="{182EF5F1-C048-467F-AC3B-B4E88B6269F2}" name="FuncionNoDef" dataDxfId="255"/>
    <tableColumn id="24" xr3:uid="{E46F98C5-5107-43BF-A5FD-5F81F44C9F83}" name="ExcepcionInnece" dataDxfId="254"/>
    <tableColumn id="25" xr3:uid="{D4D8DD2E-5DA6-4642-9674-2E02B671CF63}" name="NumArgFuncion" dataDxfId="253"/>
    <tableColumn id="26" xr3:uid="{34E0A746-1743-4D98-893F-670893187024}" name="MalLlamadaFuncion" dataDxfId="252"/>
    <tableColumn id="27" xr3:uid="{EBAD87E2-841E-4C32-B6C4-0640DD6DB646}" name="InputVacio" dataDxfId="251"/>
    <tableColumn id="28" xr3:uid="{17F71DFE-A141-4D4F-8138-6816F7D7174D}" name="IndexOutOfBounds" dataDxfId="250"/>
    <tableColumn id="29" xr3:uid="{80768B64-BD5F-420C-A215-1EA9606AE837}" name="VariableUsandoPrimi" dataDxfId="249"/>
    <tableColumn id="30" xr3:uid="{AC2350C3-A087-4B1D-813A-DA9393C6B8EE}" name="Comentario" dataDxfId="248"/>
    <tableColumn id="31" xr3:uid="{A50772DD-7D34-4A9F-897B-FC10FAA286E0}" name="WhileInf" dataDxfId="247"/>
    <tableColumn id="32" xr3:uid="{7E9EA47E-05F2-4087-8CCD-E8558FAC3ED9}" name="NoInput" dataDxfId="246"/>
    <tableColumn id="33" xr3:uid="{EBCBFDC7-F6B2-49D5-B314-14C3C632C203}" name="Division0" dataDxfId="245"/>
    <tableColumn id="34" xr3:uid="{00D41456-DC6F-490B-80E8-B71029D8B2BF}" name="StringMal" dataDxfId="244"/>
    <tableColumn id="36" xr3:uid="{C87C0391-E832-4BC6-A7D3-74B43203290B}" name="TipoErroneo" dataDxfId="243"/>
    <tableColumn id="4" xr3:uid="{445EAD22-A9B7-45CE-A5CB-8E66640539BC}" name="LecturaInput" dataDxfId="242"/>
    <tableColumn id="43" xr3:uid="{72ED42D0-6319-46E1-A362-FB24E405F612}" name="Accuracy" dataDxfId="241"/>
    <tableColumn id="42" xr3:uid="{F5C601EF-488A-4600-AEF1-DF7A53E09E22}" name="Difficulty" dataDxfId="240"/>
    <tableColumn id="41" xr3:uid="{C52258DC-4339-4D7E-9240-9E55AB2F7D4C}" name="Cost" dataDxfId="239"/>
    <tableColumn id="40" xr3:uid="{BE520634-A6CF-49D4-9E9A-0165DFDF00F3}" name="WellFormed" dataDxfId="238"/>
    <tableColumn id="39" xr3:uid="{BBD25EAD-217D-49D3-84D9-97CDF83E4140}" name="Validity" dataDxfId="237"/>
    <tableColumn id="38" xr3:uid="{C331CDD1-9C5A-402D-9A2A-B8D911390292}" name="Experimentability" dataDxfId="236"/>
    <tableColumn id="37" xr3:uid="{20FA45D2-83B3-4838-88A6-6B782DB9E9FA}" name="Quality" dataDxfId="235"/>
    <tableColumn id="35" xr3:uid="{038F13D1-A64A-4067-8FAC-FADC0C58B59D}" name="Notas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C269FF-433B-40D1-BAF9-2FA4065558DD}" name="Tabla3257" displayName="Tabla3257" ref="A1:C14" totalsRowShown="0">
  <autoFilter ref="A1:C14" xr:uid="{FDDFEDFB-BA27-4718-9A3F-580AF24B9D57}"/>
  <tableColumns count="3">
    <tableColumn id="1" xr3:uid="{4C33DEA3-E72E-45E4-9573-880B4127C6B1}" name="Nombre"/>
    <tableColumn id="2" xr3:uid="{986DED92-FC56-49AA-AC43-9A69BA58FB45}" name="Hora"/>
    <tableColumn id="41" xr3:uid="{5F06FF62-991C-4617-8E43-72BAE00207B8}" name="Cost" dataDxfId="234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754669C-8174-42F1-B500-E1677DE731B4}" name="Tabla325782227" displayName="Tabla325782227" ref="A1:AQ6" totalsRowShown="0">
  <autoFilter ref="A1:AQ6" xr:uid="{FDDFEDFB-BA27-4718-9A3F-580AF24B9D57}"/>
  <tableColumns count="43">
    <tableColumn id="1" xr3:uid="{F64D67CD-6580-466A-91A6-D8073E91BF35}" name="Nombre"/>
    <tableColumn id="2" xr3:uid="{A698B475-3E12-4E77-982D-636460606D25}" name="Bien" dataDxfId="233"/>
    <tableColumn id="3" xr3:uid="{1BE0B83D-98D8-4AFF-9B55-759BC78B8BE1}" name="Compila" dataDxfId="232"/>
    <tableColumn id="4" xr3:uid="{7391A1BD-E42E-475B-9917-D17ECB1147D6}" name="Runtime" dataDxfId="231"/>
    <tableColumn id="5" xr3:uid="{06352814-40C9-44A7-9D14-C5E9A82A061C}" name="Puntocoma" dataDxfId="230"/>
    <tableColumn id="6" xr3:uid="{71978268-BF88-46F5-97B5-36C55269CA2E}" name="FaltaVariable" dataDxfId="229"/>
    <tableColumn id="7" xr3:uid="{F86F2674-4CBD-4F8D-82EF-ADFCDCD8F838}" name="VoidReturn" dataDxfId="228"/>
    <tableColumn id="8" xr3:uid="{827DE37A-337A-4991-88D0-324DFC7B6591}" name="PrimiMisspell" dataDxfId="227"/>
    <tableColumn id="9" xr3:uid="{7E2DDF6C-191D-4FBB-ADF8-DD6F57FD8096}" name="FaltaReturn" dataDxfId="226"/>
    <tableColumn id="10" xr3:uid="{58A8984D-93F2-4310-AC96-C4089A9176BE}" name="OutIncorrecto" dataDxfId="225"/>
    <tableColumn id="11" xr3:uid="{928B632B-5700-4AA3-A2EB-B21925814FB9}" name="VariableNoDeclarada" dataDxfId="224"/>
    <tableColumn id="12" xr3:uid="{9DF6D1F1-B9F3-4272-87DB-8FE8F7C5F2BB}" name="VariableNoIni" dataDxfId="223"/>
    <tableColumn id="13" xr3:uid="{91D2CBF5-4563-4576-ACC3-7D0612129832}" name="Llaves" dataDxfId="222"/>
    <tableColumn id="14" xr3:uid="{73DE7C5F-B1B7-490C-B0D5-18CB04196342}" name="ImportMal" dataDxfId="221"/>
    <tableColumn id="15" xr3:uid="{783A1294-0421-40A6-B53C-083787E214E1}" name="ConstructorClaseIgual" dataDxfId="220"/>
    <tableColumn id="16" xr3:uid="{3B408EE9-BEB5-4CDD-9318-BE915B9C6727}" name="VariableNoUsada" dataDxfId="219"/>
    <tableColumn id="17" xr3:uid="{DDA6963F-9CBD-4FD2-96F9-9ED6C1D0B26B}" name="TokensExtra" dataDxfId="218"/>
    <tableColumn id="18" xr3:uid="{7DF8179B-0965-497A-93C4-A87F03C8051A}" name="Parentesis" dataDxfId="217"/>
    <tableColumn id="19" xr3:uid="{C14A07AB-4672-48D4-BB4C-3C1CB1118F1C}" name="RecursionInf " dataDxfId="216"/>
    <tableColumn id="20" xr3:uid="{ECE0CF43-6A25-42B4-9721-0FE083586FE3}" name="ExtraPuntoComa" dataDxfId="215"/>
    <tableColumn id="21" xr3:uid="{5EA60D0F-22CC-45EF-B176-304253E1B215}" name="PuntoComaPorComa" dataDxfId="214"/>
    <tableColumn id="22" xr3:uid="{F6DC6245-779C-498E-B6BF-3F4BAB5D47ED}" name="VariableDupli" dataDxfId="213"/>
    <tableColumn id="23" xr3:uid="{D707E281-77DA-46D2-A099-1D2FCBE9453E}" name="FuncionNoDef" dataDxfId="212"/>
    <tableColumn id="24" xr3:uid="{6A36C002-442D-4FC8-BFF1-135CB538890E}" name="ExcepcionInnece" dataDxfId="211"/>
    <tableColumn id="25" xr3:uid="{B02BC031-3D63-4544-8260-3D1D435A29BB}" name="NumArgFuncion" dataDxfId="210"/>
    <tableColumn id="26" xr3:uid="{597F9FFE-14FF-45C7-A1D7-058712B935A5}" name="MalLlamadaFuncion" dataDxfId="209"/>
    <tableColumn id="27" xr3:uid="{883E2C2B-603A-483D-A39A-7F9AEF203DBB}" name="InputVacio" dataDxfId="208"/>
    <tableColumn id="28" xr3:uid="{179869AC-ACFB-48D3-8D73-551B91B0A165}" name="IndexOutOfBounds" dataDxfId="207"/>
    <tableColumn id="29" xr3:uid="{89868DE8-8F5F-4120-9015-A7AF75B60F85}" name="VariableUsandoPrimi" dataDxfId="206"/>
    <tableColumn id="30" xr3:uid="{B626C36E-069B-4CE8-AEE8-95918A4936B9}" name="Comentario" dataDxfId="205"/>
    <tableColumn id="31" xr3:uid="{FF91211B-7934-43C1-8B0F-79B3BD93B322}" name="WhileInf" dataDxfId="204"/>
    <tableColumn id="32" xr3:uid="{523E005F-77CA-4BFC-AEEE-9023BC91BDEB}" name="NoInput" dataDxfId="203"/>
    <tableColumn id="33" xr3:uid="{824FDEE3-18E9-4BA2-B36F-C6F8054A2A85}" name="Division0" dataDxfId="202"/>
    <tableColumn id="34" xr3:uid="{90362A4D-5F4C-4B76-8DD5-1FB75A147646}" name="StringMal" dataDxfId="201"/>
    <tableColumn id="35" xr3:uid="{782C5443-F4BB-4A79-BA07-5DBB7531ECFE}" name="TipoErroneo" dataDxfId="200"/>
    <tableColumn id="36" xr3:uid="{ABB82773-6DB5-48A7-8290-6C6334E6FD88}" name="LecturaInput" dataDxfId="199"/>
    <tableColumn id="37" xr3:uid="{044890F6-A905-44C7-804F-7D36D826E25E}" name="Accuracy"/>
    <tableColumn id="38" xr3:uid="{94D1FF85-0BE7-437A-AFFA-A2EE50105E70}" name="Difficulty"/>
    <tableColumn id="39" xr3:uid="{D9F3B218-1FDD-4836-9A20-22469D266B13}" name="Cost"/>
    <tableColumn id="40" xr3:uid="{4308A320-DC82-4B9E-B51C-9D5FACD19767}" name="WellFormed"/>
    <tableColumn id="41" xr3:uid="{41E374A1-F04D-4E03-BA2F-0198B9504823}" name="Validity"/>
    <tableColumn id="42" xr3:uid="{FD24F0D2-E699-4934-9524-E5833DDDD8C2}" name="Experimentability"/>
    <tableColumn id="43" xr3:uid="{56D6E10E-5D88-4D3F-AE92-5FD924362211}" name="Quality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9E17824-5D0C-4C82-A1E7-B273D75E2123}" name="Tabla3257822" displayName="Tabla3257822" ref="A1:AR6" totalsRowShown="0">
  <autoFilter ref="A1:AR6" xr:uid="{FDDFEDFB-BA27-4718-9A3F-580AF24B9D57}"/>
  <tableColumns count="44">
    <tableColumn id="1" xr3:uid="{EA482BB4-D2DD-46D1-86BF-5BA515AE32FA}" name="Nombre"/>
    <tableColumn id="2" xr3:uid="{3D4C3687-536B-4BB2-B243-0DF39414F1D4}" name="Bien" dataDxfId="198"/>
    <tableColumn id="3" xr3:uid="{DDD0CF4D-11EA-4FD2-BC29-2B2C55750721}" name="Compila" dataDxfId="197"/>
    <tableColumn id="4" xr3:uid="{E005D489-F509-45A5-9298-103A21D02FFB}" name="Runtime" dataDxfId="196"/>
    <tableColumn id="5" xr3:uid="{DDA4E1CF-026E-4057-A91D-92D45C2829DC}" name="Puntocoma" dataDxfId="195"/>
    <tableColumn id="6" xr3:uid="{346C57F9-956F-4587-8312-95050FC17481}" name="FaltaVariable" dataDxfId="194"/>
    <tableColumn id="7" xr3:uid="{8C0F2EAA-3DCB-4AB8-9593-9FCF370534F6}" name="VoidReturn" dataDxfId="193"/>
    <tableColumn id="8" xr3:uid="{55ED39B9-CAC8-45E6-9EB3-95B31CC7AA44}" name="PrimiMisspell" dataDxfId="192"/>
    <tableColumn id="9" xr3:uid="{BF2B8E60-FAD1-4EEC-8AB3-EAD94E0CB830}" name="FaltaReturn" dataDxfId="191"/>
    <tableColumn id="10" xr3:uid="{CA1C6A2C-14FD-4BA0-BAB4-AAC9640A58C9}" name="OutIncorrecto" dataDxfId="190"/>
    <tableColumn id="11" xr3:uid="{C3594794-7DE8-46A8-AEE1-785CC8B115DB}" name="VariableNoDeclarada" dataDxfId="189"/>
    <tableColumn id="12" xr3:uid="{C7FB3A54-8D17-4273-80D0-3F2665382CA5}" name="VariableNoIni" dataDxfId="188"/>
    <tableColumn id="13" xr3:uid="{A878EE99-597C-4D16-8E1A-0AD878C8FE58}" name="Llaves" dataDxfId="187"/>
    <tableColumn id="14" xr3:uid="{AE9C6BAB-1094-4EA3-B099-1A087BA720B2}" name="ImportMal" dataDxfId="186"/>
    <tableColumn id="15" xr3:uid="{99936AEF-111C-4368-8CB6-0303D6713F12}" name="ConstructorClaseIgual" dataDxfId="185"/>
    <tableColumn id="16" xr3:uid="{4EFEB8D5-1F9E-4F86-881C-20C67D018B44}" name="VariableNoUsada" dataDxfId="184"/>
    <tableColumn id="17" xr3:uid="{185A916D-000D-4ED6-AC57-98B87E54083E}" name="TokensExtra" dataDxfId="183"/>
    <tableColumn id="18" xr3:uid="{5CE5D3D7-4D7D-4342-8483-134F257E2A7D}" name="Parentesis" dataDxfId="182"/>
    <tableColumn id="19" xr3:uid="{34432FD8-1600-4E31-AC07-2AEA4ED9D1F1}" name="RecursionInf " dataDxfId="181"/>
    <tableColumn id="20" xr3:uid="{A0703B46-F1D5-4444-ADA6-D3F00F192EA3}" name="ExtraPuntoComa" dataDxfId="180"/>
    <tableColumn id="21" xr3:uid="{BE0DBF0F-6D4A-410B-86A0-BC7A1FC9CD3E}" name="PuntoComaPorComa" dataDxfId="179"/>
    <tableColumn id="22" xr3:uid="{52A0CCB4-35DB-40CA-ACFC-8559771F052E}" name="VariableDupli" dataDxfId="178"/>
    <tableColumn id="23" xr3:uid="{C61A0708-26D4-4E41-8313-10009ED47273}" name="FuncionNoDef" dataDxfId="177"/>
    <tableColumn id="24" xr3:uid="{9113D1F9-F1DE-4A1D-A394-AC9C844DF210}" name="ExcepcionInnece" dataDxfId="176"/>
    <tableColumn id="25" xr3:uid="{3140EECD-78EA-4390-BBD4-40C5E601B86D}" name="NumArgFuncion" dataDxfId="175"/>
    <tableColumn id="26" xr3:uid="{67E7D4D6-2357-4132-8823-B0AFAC6607E9}" name="MalLlamadaFuncion" dataDxfId="174"/>
    <tableColumn id="27" xr3:uid="{A1378D64-01F2-4BAC-82F3-24E4A3B98EC5}" name="InputVacio" dataDxfId="173"/>
    <tableColumn id="28" xr3:uid="{E115CAF5-CF70-4DB7-AD87-BF83436AADCE}" name="IndexOutOfBounds" dataDxfId="172"/>
    <tableColumn id="29" xr3:uid="{FDAD0E51-6E5C-4641-8839-9105BAC4B019}" name="VariableUsandoPrimi" dataDxfId="171"/>
    <tableColumn id="30" xr3:uid="{78784FA8-C3E7-4631-A265-4CA1726B2916}" name="Comentario" dataDxfId="170"/>
    <tableColumn id="31" xr3:uid="{32EF5CBE-5D17-42EB-8E6A-0F4EBEFB6899}" name="WhileInf" dataDxfId="169"/>
    <tableColumn id="32" xr3:uid="{360AA74F-C2B7-468B-A82F-194BA4C45AD1}" name="NoInput" dataDxfId="168"/>
    <tableColumn id="33" xr3:uid="{BF55B722-0B9D-46C0-9C13-E36D01DBF95B}" name="Division0" dataDxfId="167"/>
    <tableColumn id="34" xr3:uid="{7CB9B701-81DA-4362-8900-2207746A87F3}" name="StringMal" dataDxfId="166"/>
    <tableColumn id="35" xr3:uid="{1E0AC814-7D67-43A2-8501-8198AAB1ED6F}" name="TipoErroneo" dataDxfId="165"/>
    <tableColumn id="36" xr3:uid="{0B33EE11-58A2-4205-AC32-27B84A84986E}" name="LecturaInput" dataDxfId="164"/>
    <tableColumn id="37" xr3:uid="{F2BB74C9-FF13-46CC-95F7-D528575C9998}" name="Accuracy"/>
    <tableColumn id="38" xr3:uid="{8F7FDCD7-01BE-48A8-8422-18E2CD2260DC}" name="Difficulty"/>
    <tableColumn id="39" xr3:uid="{B0A45ED3-C375-4F6F-A2D0-F96AD991BB96}" name="Cost"/>
    <tableColumn id="40" xr3:uid="{B2130750-3B77-4B0A-9B25-9C1D2FC1A627}" name="WellFormed"/>
    <tableColumn id="41" xr3:uid="{2CA23639-AD77-4698-953D-E290D27088B3}" name="Validity"/>
    <tableColumn id="42" xr3:uid="{7E48F6AD-A599-4098-84E7-E218BBB68A10}" name="Experimentability"/>
    <tableColumn id="43" xr3:uid="{9315E699-535E-471E-A359-D53A22888072}" name="Quality"/>
    <tableColumn id="44" xr3:uid="{6D1867B4-0CCC-4786-9A38-E7E4933B753B}" name="Notas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7CF10C-A8AD-4CD4-9E74-1632B24FC99E}" name="Tabla32578" displayName="Tabla32578" ref="A1:C6" totalsRowShown="0">
  <autoFilter ref="A1:C6" xr:uid="{FDDFEDFB-BA27-4718-9A3F-580AF24B9D57}"/>
  <tableColumns count="3">
    <tableColumn id="1" xr3:uid="{26EACE91-D3DD-4EB8-BE8B-DD36FEE7C566}" name="Nombre"/>
    <tableColumn id="2" xr3:uid="{8B4EA9B1-2380-456D-B731-1D93E3019F44}" name="Columna1"/>
    <tableColumn id="39" xr3:uid="{418C1B9A-8502-44C8-904C-1A5DBFA12357}" name="Cost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EA130-F4C5-48DA-B21F-FCB92138D8CA}" name="Tabla325789" displayName="Tabla325789" ref="A1:AR21" totalsRowShown="0">
  <autoFilter ref="A1:AR21" xr:uid="{FDDFEDFB-BA27-4718-9A3F-580AF24B9D57}"/>
  <tableColumns count="44">
    <tableColumn id="1" xr3:uid="{415EFDC6-CE24-44BC-8161-6E25DE698EC3}" name="Nombre"/>
    <tableColumn id="2" xr3:uid="{4F500F07-908F-4800-A8BF-DEDAE2C7540A}" name="Bien" dataDxfId="163"/>
    <tableColumn id="3" xr3:uid="{AB5816E4-6E7E-47C4-8F8E-95B27D40BB47}" name="Compila" dataDxfId="162"/>
    <tableColumn id="4" xr3:uid="{EFEE248E-1B1E-4E41-B0D4-82930251C58B}" name="Runtime" dataDxfId="161"/>
    <tableColumn id="5" xr3:uid="{325095FC-9A14-4AFB-84DE-4851B51DB3AA}" name="Puntocoma" dataDxfId="160"/>
    <tableColumn id="6" xr3:uid="{60CE65D2-B89A-4932-80CF-12F14A37BB69}" name="FaltaVariable" dataDxfId="159"/>
    <tableColumn id="7" xr3:uid="{9F7EB262-684D-4D24-B81B-388C4BA485E2}" name="VoidReturn" dataDxfId="158"/>
    <tableColumn id="8" xr3:uid="{E183261A-8BD8-4568-8419-9FDFDAB907C3}" name="PrimiMisspell" dataDxfId="157"/>
    <tableColumn id="9" xr3:uid="{6CB91549-2863-41BF-80BC-60AB9F9304E2}" name="FaltaReturn" dataDxfId="156"/>
    <tableColumn id="10" xr3:uid="{78694A8D-9531-4EAD-8460-19BF860F87C6}" name="OutIncorrecto" dataDxfId="155"/>
    <tableColumn id="11" xr3:uid="{0EDA3922-F2B7-45CB-9F5D-6FB47175A7F6}" name="VariableNoDeclarada" dataDxfId="154"/>
    <tableColumn id="12" xr3:uid="{62EFB31D-CFDC-476C-A561-458BEB642A4B}" name="VariableNoIni" dataDxfId="153"/>
    <tableColumn id="13" xr3:uid="{FEA5F4B0-2A24-4E61-A95B-AEA79119F31C}" name="Llaves" dataDxfId="152"/>
    <tableColumn id="14" xr3:uid="{663EFB62-7F10-41B6-BBB7-F0C450166561}" name="ImportMal" dataDxfId="151"/>
    <tableColumn id="15" xr3:uid="{BCF6F135-9C15-4AEF-B5E5-89D85862A23F}" name="ConstructorClaseIgual" dataDxfId="150"/>
    <tableColumn id="16" xr3:uid="{97F66C83-00CD-4C42-8257-50284709A70C}" name="VariableNoUsada" dataDxfId="149"/>
    <tableColumn id="17" xr3:uid="{FA39EEFE-5101-440B-9D22-61C74669D046}" name="TokensExtra" dataDxfId="148"/>
    <tableColumn id="18" xr3:uid="{546F031A-DFFE-4C8C-B651-802B88F65425}" name="Parentesis" dataDxfId="147"/>
    <tableColumn id="19" xr3:uid="{65EC1195-060B-43F9-B31F-DBC2FB64BF0C}" name="RecursionInf " dataDxfId="146"/>
    <tableColumn id="20" xr3:uid="{D8D90FF2-0050-4939-9119-58C4417D47E1}" name="ExtraPuntoComa" dataDxfId="145"/>
    <tableColumn id="21" xr3:uid="{D565CCD8-597A-438F-B550-86346A5E2BA7}" name="PuntoComaPorComa" dataDxfId="144"/>
    <tableColumn id="22" xr3:uid="{1E47965B-80E8-408E-A4E9-23C772E1EEAD}" name="VariableDupli" dataDxfId="143"/>
    <tableColumn id="23" xr3:uid="{0B477227-DDD9-43AF-B45B-767EF796CF28}" name="FuncionNoDef" dataDxfId="142"/>
    <tableColumn id="24" xr3:uid="{7ED9B8C3-E33D-4757-8E2E-78034FEAA29D}" name="ExcepcionInnece" dataDxfId="141"/>
    <tableColumn id="25" xr3:uid="{74D2E470-3CB2-4917-BB65-A4D19F13A21F}" name="NumArgFuncion" dataDxfId="140"/>
    <tableColumn id="26" xr3:uid="{81A0B841-F598-424A-97AB-43ACDDB97C9B}" name="MalLlamadaFuncion" dataDxfId="139"/>
    <tableColumn id="27" xr3:uid="{FD03F2EB-1B94-41BF-B349-2213440C7492}" name="InputVacio" dataDxfId="138"/>
    <tableColumn id="28" xr3:uid="{1CC13233-4876-4436-843F-3A9E60FEA8EE}" name="IndexOutOfBounds" dataDxfId="137"/>
    <tableColumn id="29" xr3:uid="{07BE1716-7258-4962-A80F-B2F217AE10E6}" name="VariableUsandoPrimi" dataDxfId="136"/>
    <tableColumn id="30" xr3:uid="{4F18A1EE-EED7-43F1-8323-6F5471C03C93}" name="Comentario" dataDxfId="135"/>
    <tableColumn id="31" xr3:uid="{26243234-75C6-4C86-9243-ADB7B0EDE78E}" name="WhileInf" dataDxfId="134"/>
    <tableColumn id="32" xr3:uid="{F9C5439D-9083-4622-8F14-292636B6E9C3}" name="NoInput" dataDxfId="133"/>
    <tableColumn id="33" xr3:uid="{91F05570-A80D-4548-82AF-ECC11D911763}" name="Division0" dataDxfId="132"/>
    <tableColumn id="34" xr3:uid="{BAFC0B78-F9B5-4E19-B409-0C69BD43B1FB}" name="StringMal" dataDxfId="131"/>
    <tableColumn id="35" xr3:uid="{A6BEC95A-9E35-460A-8140-28BAAB3AB6AA}" name="TipoErroneo" dataDxfId="130"/>
    <tableColumn id="36" xr3:uid="{C9F9AB9D-140C-4C8E-87AB-B165298AA95F}" name="LecturaInput"/>
    <tableColumn id="37" xr3:uid="{BFC617D4-1FD7-46AF-954D-92FB560F95D0}" name="Accuracy"/>
    <tableColumn id="38" xr3:uid="{D0BF6388-6EAF-4F82-AA2E-626B49E0D01A}" name="Difficulty"/>
    <tableColumn id="39" xr3:uid="{19790E4D-4DED-4E5D-8E37-20EEAE0EE823}" name="Cost"/>
    <tableColumn id="40" xr3:uid="{6FD446A7-6DB6-4CEF-8CC5-89E0F3FE247E}" name="WellFormed"/>
    <tableColumn id="41" xr3:uid="{256ADBB5-E8F4-419C-9F73-790D5B3CB1EC}" name="Validity"/>
    <tableColumn id="42" xr3:uid="{A98BCF61-DAFB-472A-98C0-28463C7B330A}" name="Experimentability"/>
    <tableColumn id="43" xr3:uid="{AF127549-D353-4E61-A16B-76FBA4FF9980}" name="Quality"/>
    <tableColumn id="44" xr3:uid="{F6577C50-8957-491D-A4AC-1652675C420A}" name="Notas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050146-D178-4A1C-80FC-B00FB3C310DF}" name="Tabla32578910" displayName="Tabla32578910" ref="A1:AR18" totalsRowShown="0">
  <autoFilter ref="A1:AR18" xr:uid="{FDDFEDFB-BA27-4718-9A3F-580AF24B9D57}"/>
  <tableColumns count="44">
    <tableColumn id="1" xr3:uid="{4ECC8755-33E8-4DC2-B246-1BC850EC07F0}" name="Problema 1"/>
    <tableColumn id="2" xr3:uid="{57542C3B-490B-4B59-BEF7-E4606C06CAA1}" name="Bien" dataDxfId="129"/>
    <tableColumn id="3" xr3:uid="{68858A1F-0CBC-4A85-9267-395F2C717A31}" name="Compila" dataDxfId="128"/>
    <tableColumn id="4" xr3:uid="{8A983B19-3E07-4495-9727-EED8A51E4738}" name="Runtime" dataDxfId="127"/>
    <tableColumn id="5" xr3:uid="{940C2A87-B1EF-4A9D-AD07-AEEE21DC1624}" name="Puntocoma" dataDxfId="126"/>
    <tableColumn id="6" xr3:uid="{1CBA5B9D-6E12-4C61-88B9-C3038E2391D6}" name="FaltaVariable" dataDxfId="125"/>
    <tableColumn id="7" xr3:uid="{E1DAD3CD-5546-482C-A7DE-4D09099E999D}" name="VoidReturn" dataDxfId="124"/>
    <tableColumn id="8" xr3:uid="{77A3A9E6-9D42-4462-960E-144BE979C084}" name="PrimiMisspell" dataDxfId="123"/>
    <tableColumn id="9" xr3:uid="{1BC6AF75-AF53-4733-90E3-0BA17F6A4FFC}" name="FaltaReturn" dataDxfId="122"/>
    <tableColumn id="10" xr3:uid="{018E6F6C-E4FF-41FE-8608-1737D7331612}" name="OutIncorrecto" dataDxfId="121"/>
    <tableColumn id="11" xr3:uid="{EF6F1241-8EE9-4D26-9B5A-59FF50F2C618}" name="VariableNoDeclarada" dataDxfId="120"/>
    <tableColumn id="12" xr3:uid="{B45F28B8-796B-4821-9DFC-1A41AAF9E58E}" name="VariableNoIni" dataDxfId="119"/>
    <tableColumn id="13" xr3:uid="{ED5941A3-3A8C-48EA-86FC-555F8F62DC13}" name="Llaves" dataDxfId="118"/>
    <tableColumn id="14" xr3:uid="{63AFB61A-5D18-4FFF-AE39-832C1CB4F7A8}" name="ImportMal" dataDxfId="117"/>
    <tableColumn id="15" xr3:uid="{6FAD796A-AA07-4B59-9F51-AA3AD119781B}" name="ConstructorClaseIgual" dataDxfId="116"/>
    <tableColumn id="16" xr3:uid="{2A903F33-2E6D-4012-8AAE-DACAAA5C3A74}" name="VariableNoUsada" dataDxfId="115"/>
    <tableColumn id="17" xr3:uid="{A87D30A3-7A92-40DC-9526-7BADC90E18A5}" name="TokensExtra" dataDxfId="114"/>
    <tableColumn id="18" xr3:uid="{68C26AD6-EEC7-4A01-9266-906B09262182}" name="Parentesis" dataDxfId="113"/>
    <tableColumn id="19" xr3:uid="{16F286CC-80A0-490A-ADE5-A1E505565D76}" name="RecursionInf " dataDxfId="112"/>
    <tableColumn id="20" xr3:uid="{781FA8BD-6698-43C4-9D9C-9799EA44E4AC}" name="ExtraPuntoComa" dataDxfId="111"/>
    <tableColumn id="21" xr3:uid="{AD05279D-E4E9-4D40-8E83-6BADE2C83E5D}" name="PuntoComaPorComa" dataDxfId="110"/>
    <tableColumn id="22" xr3:uid="{13CE44A0-9051-410F-B7A2-4B49349ECE74}" name="VariableDupli" dataDxfId="109"/>
    <tableColumn id="23" xr3:uid="{E9A8D47E-6C3D-447A-BDC3-CDB18685B43C}" name="FuncionNoDef" dataDxfId="108"/>
    <tableColumn id="24" xr3:uid="{022B6CB5-584F-413F-87D6-9E67856D9E98}" name="ExcepcionInnece" dataDxfId="107"/>
    <tableColumn id="25" xr3:uid="{02A1F711-5E4C-4FF7-A6CC-0F9B0631121B}" name="NumArgFuncion" dataDxfId="106"/>
    <tableColumn id="26" xr3:uid="{242BE87A-F4B6-4286-AAFA-C9D4EFBF308F}" name="MalLlamadaFuncion" dataDxfId="105"/>
    <tableColumn id="27" xr3:uid="{8F466DF3-BD29-4450-855D-A16B7D95012F}" name="InputVacio" dataDxfId="104"/>
    <tableColumn id="28" xr3:uid="{3004C502-E775-4023-80DD-E88923D5BF29}" name="IndexOutOfBounds" dataDxfId="103"/>
    <tableColumn id="29" xr3:uid="{ED00B677-C2C6-496F-8DB8-6B4C32E6F117}" name="VariableUsandoPrimi" dataDxfId="102"/>
    <tableColumn id="30" xr3:uid="{6CB889CF-F2D6-4B8A-8CB0-260FB5517C51}" name="Comentario" dataDxfId="101"/>
    <tableColumn id="31" xr3:uid="{94439C48-1CEF-4034-BFD6-22B02B02B356}" name="WhileInf" dataDxfId="100"/>
    <tableColumn id="32" xr3:uid="{755D33B4-F7F6-4944-AF6A-3533CAB33299}" name="NoInput" dataDxfId="99"/>
    <tableColumn id="33" xr3:uid="{7CBBA83F-4882-4B42-984A-91285490DBD0}" name="Division0" dataDxfId="98"/>
    <tableColumn id="34" xr3:uid="{47DC0E0A-76D3-4F77-943B-0BBFDF8E1192}" name="StringMal" dataDxfId="97"/>
    <tableColumn id="35" xr3:uid="{AF46F15C-A4EB-414C-BBAE-5EA0554F8B71}" name="TipoErroneo" dataDxfId="96"/>
    <tableColumn id="36" xr3:uid="{C24B642C-B236-4CA3-9AEE-4B69F46AAD68}" name="LecturaInput" dataDxfId="95"/>
    <tableColumn id="37" xr3:uid="{5B54A46E-FE03-4B2E-A7B9-C143D43B40AE}" name="Accuracy" dataDxfId="94"/>
    <tableColumn id="38" xr3:uid="{A02D88F1-87A6-48E2-A217-A49AC8AB807A}" name="Difficulty" dataDxfId="93"/>
    <tableColumn id="39" xr3:uid="{88198A9A-CBB9-47BE-A10B-7CB8D1148018}" name="Cost" dataDxfId="92"/>
    <tableColumn id="40" xr3:uid="{0B7165EB-420B-4859-ADAD-DD64AA4FFD96}" name="WellFormed" dataDxfId="91"/>
    <tableColumn id="41" xr3:uid="{4E281351-22C8-478C-AC24-8306C0CDB9DA}" name="Validity" dataDxfId="90"/>
    <tableColumn id="42" xr3:uid="{329D5676-A38D-4F37-9B83-DF6CF17B77B9}" name="Experimentability" dataDxfId="89"/>
    <tableColumn id="43" xr3:uid="{F7517E54-A372-4828-9715-AD79EB02C613}" name="Quality" dataDxfId="88"/>
    <tableColumn id="44" xr3:uid="{603B5AF4-D6BC-43A8-A4CD-12CF8EE6F17F}" name="Notas" dataDxfId="87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6330D3-D0F1-47C9-83AD-C99C756CC9A1}" name="Tabla3257891011" displayName="Tabla3257891011" ref="A1:AQ15" totalsRowShown="0">
  <autoFilter ref="A1:AQ15" xr:uid="{FDDFEDFB-BA27-4718-9A3F-580AF24B9D57}"/>
  <tableColumns count="43">
    <tableColumn id="1" xr3:uid="{D2A200BF-047C-4140-9729-CA64BD6CD2DC}" name="Problema 1"/>
    <tableColumn id="2" xr3:uid="{0970BF99-8CB1-4E06-8BE9-F025066EC783}" name="Bien" dataDxfId="86"/>
    <tableColumn id="3" xr3:uid="{820C65E5-5E08-4BB7-A880-4E693F6724A5}" name="Compila" dataDxfId="85"/>
    <tableColumn id="4" xr3:uid="{39D7DA26-ADD2-485B-AEA3-834439D6694F}" name="Runtime" dataDxfId="84"/>
    <tableColumn id="5" xr3:uid="{79824D15-75E5-4F5E-B3EA-769AF75E2FD8}" name="Puntocoma" dataDxfId="83"/>
    <tableColumn id="6" xr3:uid="{2D145D9D-76BD-48E8-8B05-06AD65A9650D}" name="FaltaVariable" dataDxfId="82"/>
    <tableColumn id="7" xr3:uid="{B996EF08-8845-482A-BE14-52DC14F1DABC}" name="VoidReturn" dataDxfId="81"/>
    <tableColumn id="8" xr3:uid="{B4CFE231-C86D-4E21-813F-8C9696A30360}" name="PrimiMisspell" dataDxfId="80"/>
    <tableColumn id="9" xr3:uid="{6319BE52-5B8F-4DD0-8EA4-6CB5A4968C9F}" name="FaltaReturn" dataDxfId="79"/>
    <tableColumn id="10" xr3:uid="{606E13C2-FD9C-4CCE-86FF-4CF3F55B00D1}" name="OutIncorrecto" dataDxfId="78"/>
    <tableColumn id="11" xr3:uid="{D605F174-5B6B-47AB-95BF-BCFD7581BFF8}" name="VariableNoDeclarada" dataDxfId="77"/>
    <tableColumn id="12" xr3:uid="{C2E71CEA-5DD7-48F9-AB7F-DD867BEF7B41}" name="VariableNoIni" dataDxfId="76"/>
    <tableColumn id="13" xr3:uid="{974DC52A-5740-472C-9414-07A2A9475877}" name="Llaves" dataDxfId="75"/>
    <tableColumn id="14" xr3:uid="{FFF0F00D-7B19-4284-B161-35E89C9FF271}" name="ImportMal" dataDxfId="74"/>
    <tableColumn id="15" xr3:uid="{9A3205EC-82C3-4B8F-B89C-D68091D0607C}" name="ConstructorClaseIgual" dataDxfId="73"/>
    <tableColumn id="16" xr3:uid="{51B41599-BA47-45E6-8A6D-F53C9093C193}" name="VariableNoUsada" dataDxfId="72"/>
    <tableColumn id="17" xr3:uid="{CD22136E-64EB-416F-BE55-C3753AA9B125}" name="TokensExtra" dataDxfId="71"/>
    <tableColumn id="18" xr3:uid="{F8335212-2B3C-496D-9D90-3C19CE1CE6DE}" name="Parentesis" dataDxfId="70"/>
    <tableColumn id="19" xr3:uid="{C4AD424E-C0A6-449B-A55D-E880ACC70CAE}" name="RecursionInf " dataDxfId="69"/>
    <tableColumn id="20" xr3:uid="{94A68F4D-C4CE-4224-A663-AC16992353B0}" name="ExtraPuntoComa" dataDxfId="68"/>
    <tableColumn id="21" xr3:uid="{EBDCCFAF-6DEA-4F4B-802E-7882D64A593A}" name="PuntoComaPorComa" dataDxfId="67"/>
    <tableColumn id="22" xr3:uid="{2F12E3DE-F8D1-416B-9D52-221C2BBED010}" name="VariableDupli" dataDxfId="66"/>
    <tableColumn id="23" xr3:uid="{A9A22E37-8F45-4B4D-96F9-914D8752D57D}" name="FuncionNoDef" dataDxfId="65"/>
    <tableColumn id="24" xr3:uid="{BE4784F8-710A-420D-9530-B69AA43B1933}" name="ExcepcionInnece" dataDxfId="64"/>
    <tableColumn id="25" xr3:uid="{981A2602-D311-47CE-B58E-5CBBFC7F6761}" name="NumArgFuncion" dataDxfId="63"/>
    <tableColumn id="26" xr3:uid="{38EF7539-E44D-4C18-A927-E2CE00AA5EDC}" name="MalLlamadaFuncion" dataDxfId="62"/>
    <tableColumn id="27" xr3:uid="{2520844D-48A2-4AB7-B043-6770F96528C1}" name="InputVacio" dataDxfId="61"/>
    <tableColumn id="28" xr3:uid="{6A5F8CA2-0813-4EB0-8CFD-95BEA1FCF1F6}" name="IndexOutOfBounds" dataDxfId="60"/>
    <tableColumn id="29" xr3:uid="{CC4AE16C-0366-483C-9911-A8D7C6D805D0}" name="VariableUsandoPrimi" dataDxfId="59"/>
    <tableColumn id="30" xr3:uid="{EB085A8C-02B4-4F39-9D1A-D50739AF60CB}" name="Comentario" dataDxfId="58"/>
    <tableColumn id="31" xr3:uid="{84213C79-9202-4972-84D0-AB5CBE948585}" name="WhileInf" dataDxfId="57"/>
    <tableColumn id="32" xr3:uid="{8540F213-BC6C-4285-A921-4BFA125DD0AD}" name="NoInput" dataDxfId="56"/>
    <tableColumn id="33" xr3:uid="{B58763E9-DD53-49ED-A40C-8BD73AE3DC86}" name="Division0" dataDxfId="55"/>
    <tableColumn id="34" xr3:uid="{DC421567-A2BD-43C2-8BC5-96F20B22FA41}" name="StringMal" dataDxfId="54"/>
    <tableColumn id="35" xr3:uid="{C68129E4-1A27-4B8F-817B-CE6A720518A1}" name="TipoErroneo" dataDxfId="53"/>
    <tableColumn id="36" xr3:uid="{2ADE91D8-D3B5-4318-9AB6-00F3161AD9E6}" name="LecturaInput" dataDxfId="52"/>
    <tableColumn id="37" xr3:uid="{1AB59A97-A32B-42C5-9538-6E4BF51F4DDD}" name="Accuracy" dataDxfId="51"/>
    <tableColumn id="38" xr3:uid="{59F43EE9-E350-46D5-B8D8-0C94BBD76DAE}" name="Difficulty" dataDxfId="50"/>
    <tableColumn id="39" xr3:uid="{C746AD88-9264-421D-8687-DF57B4755950}" name="Cost" dataDxfId="49"/>
    <tableColumn id="40" xr3:uid="{9C7DAA40-EE7C-47F3-BB56-79AEFD5445D7}" name="WellFormed" dataDxfId="48"/>
    <tableColumn id="41" xr3:uid="{B6D0E85D-F810-4506-8F2C-EE9B693A1F72}" name="Validity" dataDxfId="47"/>
    <tableColumn id="42" xr3:uid="{F22CC908-3999-441B-8334-C056F73BB728}" name="Experimentability" dataDxfId="46"/>
    <tableColumn id="43" xr3:uid="{7BCFBFE6-97DF-4FEA-937E-663BC1A10E29}" name="Quality" dataDxfId="4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6DBD980-AA1E-4D21-A200-2F76BD31A49C}" name="Tabla32518" displayName="Tabla32518" ref="A1:AQ24" totalsRowShown="0">
  <autoFilter ref="A1:AQ24" xr:uid="{FDDFEDFB-BA27-4718-9A3F-580AF24B9D57}"/>
  <tableColumns count="43">
    <tableColumn id="1" xr3:uid="{757DECB4-C745-40EB-8CC8-018FDEE7CE0D}" name="Nombre"/>
    <tableColumn id="2" xr3:uid="{54E45AE1-789A-4C5A-A5CC-2761E8E7E90C}" name="Bien" dataDxfId="704"/>
    <tableColumn id="3" xr3:uid="{AF91C322-B403-4A7D-BE80-F7537FB5023F}" name="Compila" dataDxfId="703"/>
    <tableColumn id="5" xr3:uid="{3B28FACE-8766-47E6-AFE6-EB6AF4713554}" name="Puntocoma" dataDxfId="702"/>
    <tableColumn id="6" xr3:uid="{BD40AB54-DF3F-456B-B56C-16D86BA34851}" name="FaltaVariable" dataDxfId="701"/>
    <tableColumn id="8" xr3:uid="{DA46E49F-53A8-4498-8C94-29DD75EAA560}" name="VoidReturn" dataDxfId="700"/>
    <tableColumn id="9" xr3:uid="{C14DE6B5-F486-4FF3-A23F-EE4C7226BCEE}" name="PrimiMisspell" dataDxfId="699"/>
    <tableColumn id="10" xr3:uid="{D5FC54A0-4532-4DA3-A7B7-3263E7CECD96}" name="FaltaReturn" dataDxfId="698"/>
    <tableColumn id="11" xr3:uid="{D9421246-C1AB-4856-9BA7-6D6939C26201}" name="OutIncorrecto" dataDxfId="697"/>
    <tableColumn id="14" xr3:uid="{3422EE9F-D062-4E22-B342-BA09E536A887}" name="VariableNoDeclarada" dataDxfId="696"/>
    <tableColumn id="15" xr3:uid="{896A7C08-B7E1-4CB0-B306-2D22A788FDB5}" name="VariableNoIni" dataDxfId="695"/>
    <tableColumn id="16" xr3:uid="{E4A86F16-8639-40B8-AFBA-CD4CA5759A63}" name="Llaves" dataDxfId="694"/>
    <tableColumn id="17" xr3:uid="{E7984B5E-6B25-49C9-A6B7-B0521ACA397C}" name="ImportMal" dataDxfId="693"/>
    <tableColumn id="19" xr3:uid="{D0C13AF5-7718-4CCC-AD77-7E044AB94848}" name="ConstructorClaseIgual" dataDxfId="692"/>
    <tableColumn id="20" xr3:uid="{5712ED77-6F81-4A83-BCBC-5268B16465F2}" name="VariableNoUsada" dataDxfId="691"/>
    <tableColumn id="39" xr3:uid="{B011496A-B1AA-493C-86FF-BAE165870F8F}" name="TokensExtra" dataDxfId="690"/>
    <tableColumn id="21" xr3:uid="{F2E8BF97-71AA-4BFA-A5B7-346ACA2C2CBE}" name="Parentesis" dataDxfId="689"/>
    <tableColumn id="22" xr3:uid="{6722B6C8-DEA0-4F1A-8112-3600CBCDFE4F}" name="RecursionInf " dataDxfId="688"/>
    <tableColumn id="23" xr3:uid="{87572F77-3217-4539-B96E-35049F6478E4}" name="ExtraPuntoComa" dataDxfId="687"/>
    <tableColumn id="24" xr3:uid="{A6780073-F06D-48E9-B89D-A63B62CC68F7}" name="PuntoComaPorComa" dataDxfId="686"/>
    <tableColumn id="25" xr3:uid="{81D94DDC-DF0E-4A9E-8011-A7A2B309FEDC}" name="VariableDupli" dataDxfId="685"/>
    <tableColumn id="26" xr3:uid="{868D8A4C-26F6-45B3-93CF-C7A44A296D82}" name="FuncionNoDef" dataDxfId="684"/>
    <tableColumn id="27" xr3:uid="{DED26881-FB8D-454F-8D0D-449C7146DA20}" name="ExcepcionInnece" dataDxfId="683"/>
    <tableColumn id="28" xr3:uid="{EA641802-9DAE-4ECD-93BB-9C595B876584}" name="NumArgFuncion" dataDxfId="682"/>
    <tableColumn id="41" xr3:uid="{6AA3B2AF-4F72-40BE-8302-CBF927A89B62}" name="MalLlamadaFuncion" dataDxfId="681"/>
    <tableColumn id="45" xr3:uid="{D7243D41-17DF-428B-BB31-C9F0C462B815}" name="InputVacio" dataDxfId="680"/>
    <tableColumn id="44" xr3:uid="{314D6EA7-6094-4E18-9582-E3F34A453E37}" name="IndexOutOfBounds" dataDxfId="679"/>
    <tableColumn id="43" xr3:uid="{093AC502-3F9F-4035-9057-8513DA004F3D}" name="VariableUsandoPrimi" dataDxfId="678"/>
    <tableColumn id="42" xr3:uid="{ACD2848F-873F-4CC3-B571-6EC42F8374BE}" name="Comentario" dataDxfId="677"/>
    <tableColumn id="48" xr3:uid="{14CDAEAB-0394-438A-A208-4CA223F9D483}" name="WhileInf" dataDxfId="676"/>
    <tableColumn id="47" xr3:uid="{AD2C732D-CACF-42B7-92B7-E7CC505E3F55}" name="NoInput" dataDxfId="675"/>
    <tableColumn id="7" xr3:uid="{253582E2-1E77-40C0-A527-5E0F2BA36D81}" name="Division0" dataDxfId="674"/>
    <tableColumn id="12" xr3:uid="{9E2D90F2-DA14-4D4F-AACA-FD96803CCCE8}" name="StringMal" dataDxfId="673"/>
    <tableColumn id="4" xr3:uid="{B013FC9D-374A-4B96-844E-6DA4C696E2CC}" name="TipoErroneo" dataDxfId="672"/>
    <tableColumn id="13" xr3:uid="{208008F8-34F5-4474-92B2-40EB8CC12865}" name="LecturaInput" dataDxfId="671"/>
    <tableColumn id="31" xr3:uid="{D0103A96-99EA-4F95-A9EC-C0DD6951F780}" name="Accuracy" dataDxfId="670"/>
    <tableColumn id="32" xr3:uid="{F4515CD5-5C50-4FAE-AD3F-F68A37112F1E}" name="Difficulty" dataDxfId="669"/>
    <tableColumn id="33" xr3:uid="{F7D14582-52C2-4906-9DD6-C8A557A3E49E}" name="Cost"/>
    <tableColumn id="34" xr3:uid="{E1C4AABC-2262-4F80-8C84-8171718964C1}" name="WellFormed"/>
    <tableColumn id="35" xr3:uid="{2A60C99B-95B8-45B6-91A7-C021666D2CCF}" name="Validity"/>
    <tableColumn id="36" xr3:uid="{23A3AF31-DB7F-4C3E-8D95-3DF588393637}" name="Experimentability"/>
    <tableColumn id="37" xr3:uid="{E59C3F46-9AFD-464B-8532-C094E3817F57}" name="Quality"/>
    <tableColumn id="40" xr3:uid="{A0363565-75F8-421B-BFC9-63974A37C379}" name="Notas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2C17FB-545A-4E9B-8379-DB9E000C6572}" name="Tabla325789101112" displayName="Tabla325789101112" ref="A1:AQ6" totalsRowShown="0">
  <autoFilter ref="A1:AQ6" xr:uid="{FDDFEDFB-BA27-4718-9A3F-580AF24B9D57}"/>
  <tableColumns count="43">
    <tableColumn id="1" xr3:uid="{B4E11938-0BDB-42CB-A9FB-2B646A909ACA}" name="Problema 1"/>
    <tableColumn id="2" xr3:uid="{EBDDD3C9-6063-4F36-AAD1-32DB0CD2FB2D}" name="Bien" dataDxfId="44"/>
    <tableColumn id="3" xr3:uid="{700A55CA-573C-42B3-B18B-07D8E8870A8E}" name="Compila" dataDxfId="43"/>
    <tableColumn id="4" xr3:uid="{11A1A768-1441-4BE9-B97D-0D3DC1B9D5F7}" name="Runtime" dataDxfId="42"/>
    <tableColumn id="5" xr3:uid="{EC0682D9-5745-4123-A14B-5B5705171E83}" name="Puntocoma" dataDxfId="41"/>
    <tableColumn id="6" xr3:uid="{22179F50-80F2-40A0-B42A-B3B961C06433}" name="FaltaVariable" dataDxfId="40"/>
    <tableColumn id="7" xr3:uid="{22AA99E8-A713-4ADD-AF0C-0690A0805445}" name="VoidReturn" dataDxfId="39"/>
    <tableColumn id="8" xr3:uid="{29EBA038-0821-4E08-AB5A-C4370618E1BC}" name="PrimiMisspell" dataDxfId="38"/>
    <tableColumn id="9" xr3:uid="{5128CEB6-C77E-4E5C-AC91-AFB06E5EEB76}" name="FaltaReturn" dataDxfId="37"/>
    <tableColumn id="10" xr3:uid="{31C69A7D-E7CC-487B-B318-1C90085671EE}" name="OutIncorrecto" dataDxfId="36"/>
    <tableColumn id="11" xr3:uid="{978DBF5B-50FD-421A-A208-3A73F3C748E5}" name="VariableNoDeclarada" dataDxfId="35"/>
    <tableColumn id="12" xr3:uid="{1D2E45BB-F9F8-450B-A628-E62CE2D8765F}" name="VariableNoIni" dataDxfId="34"/>
    <tableColumn id="13" xr3:uid="{89E8706D-58CD-4A3D-9716-353DE8CF7CCD}" name="Llaves" dataDxfId="33"/>
    <tableColumn id="14" xr3:uid="{0A69EF6F-785E-41F1-A734-F7ADED086036}" name="ImportMal" dataDxfId="32"/>
    <tableColumn id="15" xr3:uid="{62948A1E-184C-4C88-96EB-A9EE77985DF2}" name="ConstructorClaseIgual" dataDxfId="31"/>
    <tableColumn id="16" xr3:uid="{D88A26D5-3EF5-49AF-9037-9E521FF7CDAF}" name="VariableNoUsada" dataDxfId="30"/>
    <tableColumn id="17" xr3:uid="{435F06B0-11A8-422D-86AC-CD2E675141D2}" name="TokensExtra" dataDxfId="29"/>
    <tableColumn id="18" xr3:uid="{F2BB08DE-130A-4B47-90A5-200FD13B496A}" name="Parentesis" dataDxfId="28"/>
    <tableColumn id="19" xr3:uid="{EB624099-B334-407D-9846-498CCF671774}" name="RecursionInf " dataDxfId="27"/>
    <tableColumn id="20" xr3:uid="{B4421CFB-50EB-4DD8-97DD-143D43273CE6}" name="ExtraPuntoComa" dataDxfId="26"/>
    <tableColumn id="21" xr3:uid="{3BC7465A-4985-430F-A903-2A4ED8DCD5CE}" name="PuntoComaPorComa" dataDxfId="25"/>
    <tableColumn id="22" xr3:uid="{6B477843-272F-46D4-A860-D775F2190A1B}" name="VariableDupli" dataDxfId="24"/>
    <tableColumn id="23" xr3:uid="{312340DC-E793-4951-A2DD-C73D800A177A}" name="FuncionNoDef" dataDxfId="23"/>
    <tableColumn id="24" xr3:uid="{3C35D8DC-1D90-4C98-85CC-60C9CBE04C96}" name="ExcepcionInnece" dataDxfId="22"/>
    <tableColumn id="25" xr3:uid="{B59CDB05-77BA-497D-A242-4E1386C04359}" name="NumArgFuncion" dataDxfId="21"/>
    <tableColumn id="26" xr3:uid="{29CA921B-D686-4078-85AA-2602F5DBE90D}" name="MalLlamadaFuncion" dataDxfId="20"/>
    <tableColumn id="27" xr3:uid="{0AAE31EA-16FD-47BE-9EB7-22D41EF6B363}" name="InputVacio" dataDxfId="19"/>
    <tableColumn id="28" xr3:uid="{465C94FF-63C1-46AA-ABB7-B64F14867BC0}" name="IndexOutOfBounds" dataDxfId="18"/>
    <tableColumn id="29" xr3:uid="{B7C48622-1957-42AB-8D9F-30C06842AC4F}" name="VariableUsandoPrimi" dataDxfId="17"/>
    <tableColumn id="30" xr3:uid="{60BD3191-299A-4F42-AA02-8A2A416DDB7F}" name="Comentario" dataDxfId="16"/>
    <tableColumn id="31" xr3:uid="{7A8C71B3-99D1-4B01-8440-535BD545AEE7}" name="WhileInf" dataDxfId="15"/>
    <tableColumn id="32" xr3:uid="{D21A9EB3-7DA5-4F10-9B09-DACC16BC76DB}" name="NoInput" dataDxfId="14"/>
    <tableColumn id="33" xr3:uid="{D1B6CE87-7B98-4287-912B-ED7051D8F714}" name="Division0" dataDxfId="13"/>
    <tableColumn id="34" xr3:uid="{C64393CC-18E1-405D-A3D3-4725C8C02FB2}" name="StringMal" dataDxfId="12"/>
    <tableColumn id="35" xr3:uid="{9B199B59-4B82-46FE-99AB-91A1CB7C7B7C}" name="TipoErroneo" dataDxfId="11"/>
    <tableColumn id="36" xr3:uid="{7E963468-65CB-444E-9B1D-CB395F596E26}" name="LecturaInput" dataDxfId="10"/>
    <tableColumn id="37" xr3:uid="{122BDE30-7ECA-48BA-8808-897953B6BA53}" name="Accuracy" dataDxfId="9"/>
    <tableColumn id="38" xr3:uid="{5BC8A7F9-E3F8-4C40-83F9-F70BCF891B00}" name="Difficulty" dataDxfId="8"/>
    <tableColumn id="39" xr3:uid="{B07D2F7E-21CA-4F2C-9438-F6DABAE35DE6}" name="Cost" dataDxfId="7"/>
    <tableColumn id="40" xr3:uid="{A8CD4EFE-104C-4621-9548-E947075442C1}" name="WellFormed" dataDxfId="6"/>
    <tableColumn id="41" xr3:uid="{98DC828D-0D43-4B3E-9499-F1F352BD06E6}" name="Validity" dataDxfId="5"/>
    <tableColumn id="42" xr3:uid="{F92668E0-591F-4ADE-B9A9-4F589DBD1459}" name="Experimentability" dataDxfId="4"/>
    <tableColumn id="43" xr3:uid="{716AA3DA-4A8D-48FF-B915-02F451751D99}" name="Quality" dataDxfId="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C236B92-5DA1-4074-95B0-FAEDC936E3A8}" name="Tabla32528" displayName="Tabla32528" ref="A1:C24" totalsRowShown="0">
  <autoFilter ref="A1:C24" xr:uid="{FDDFEDFB-BA27-4718-9A3F-580AF24B9D57}"/>
  <tableColumns count="3">
    <tableColumn id="1" xr3:uid="{A673D8E2-33CC-419A-8874-8EE0C39A161E}" name="Nombre"/>
    <tableColumn id="18" xr3:uid="{BCA0CF2C-8DD2-4A94-B136-FAB97DDEA410}" name="Hora"/>
    <tableColumn id="33" xr3:uid="{2FF4444C-A29C-4445-B654-A0F463B42C69}" name="Cos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DE44429-4E83-40D3-AB63-B89C61FCB49C}" name="Sheet" displayName="Sheet" ref="A1:D107" tableType="queryTable" totalsRowShown="0">
  <autoFilter ref="A1:D107" xr:uid="{1DE44429-4E83-40D3-AB63-B89C61FCB49C}"/>
  <tableColumns count="4">
    <tableColumn id="1" xr3:uid="{BB665E0E-7B65-4DA0-B7F9-507698E75F4E}" uniqueName="1" name="Nombre" queryTableFieldId="1" dataDxfId="668"/>
    <tableColumn id="2" xr3:uid="{9728641A-E3A6-4499-9E86-100998A72B8A}" uniqueName="2" name="Hora inicio" queryTableFieldId="2" dataDxfId="667"/>
    <tableColumn id="3" xr3:uid="{8F134561-196F-458E-B895-BFF662E4C36C}" uniqueName="3" name="Hora final" queryTableFieldId="3" dataDxfId="666"/>
    <tableColumn id="4" xr3:uid="{358EAF38-7138-474E-AA1A-312415D6077B}" uniqueName="4" name="Tiempo usado" queryTableFieldId="4" dataDxfId="66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F3556C-C1C8-4350-9388-04859F0BB37C}" name="Tabla2" displayName="Tabla2" ref="A1:D107" tableType="queryTable" totalsRowShown="0">
  <autoFilter ref="A1:D107" xr:uid="{8CF3556C-C1C8-4350-9388-04859F0BB37C}"/>
  <tableColumns count="4">
    <tableColumn id="1" xr3:uid="{EDA512B7-B534-4FCC-8EB7-E85613C55973}" uniqueName="1" name="Nombre" queryTableFieldId="1" dataDxfId="664"/>
    <tableColumn id="2" xr3:uid="{7EAC80C4-97B0-4C8B-AF2C-29386DBDDCEB}" uniqueName="2" name="Hora inicio" queryTableFieldId="2" dataDxfId="663"/>
    <tableColumn id="3" xr3:uid="{EED803FA-AD4C-4557-B28E-0766F47E2EDB}" uniqueName="3" name="Hora final" queryTableFieldId="3" dataDxfId="662"/>
    <tableColumn id="4" xr3:uid="{36EBF019-6D00-4B0C-BB3C-AD8A3D79BFE4}" uniqueName="4" name="Tiempo usado" queryTableFieldId="4" dataDxfId="66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683E663-485A-4517-85BA-E04FF25A279D}" name="Tabla325283_1" displayName="Tabla325283_1" ref="A1:L110" tableType="queryTable" totalsRowShown="0">
  <autoFilter ref="A1:L110" xr:uid="{8683E663-485A-4517-85BA-E04FF25A279D}"/>
  <sortState xmlns:xlrd2="http://schemas.microsoft.com/office/spreadsheetml/2017/richdata2" ref="A2:L110">
    <sortCondition ref="A1:A110"/>
  </sortState>
  <tableColumns count="12">
    <tableColumn id="1" xr3:uid="{0BECA6F7-1442-4D9D-8E6D-301E92FB39E0}" uniqueName="1" name="Nombre" queryTableFieldId="1" dataDxfId="660"/>
    <tableColumn id="2" xr3:uid="{B39C59C5-DB91-4599-BC35-91386A1C1A83}" uniqueName="2" name="Hora" queryTableFieldId="2" dataDxfId="659"/>
    <tableColumn id="3" xr3:uid="{9C853BDF-F9C1-4798-B591-ADA0AB330D12}" uniqueName="3" name="Cost" queryTableFieldId="3"/>
    <tableColumn id="4" xr3:uid="{09B0358A-8A13-438B-A901-1764BB825272}" uniqueName="4" name="Sheet.Nombre" queryTableFieldId="4" dataDxfId="658"/>
    <tableColumn id="5" xr3:uid="{FBF59C21-E634-44D6-8625-934B4530FED5}" uniqueName="5" name="Sheet.Hora inicio" queryTableFieldId="5" dataDxfId="657"/>
    <tableColumn id="6" xr3:uid="{A8E13FF7-5F80-4785-B836-05491B74AA9C}" uniqueName="6" name="Sheet.Hora final" queryTableFieldId="6" dataDxfId="656"/>
    <tableColumn id="7" xr3:uid="{07A87374-42A0-4C21-B9C3-59ACBF98620E}" uniqueName="7" name="Sheet.Tiempo usado" queryTableFieldId="7" dataDxfId="655"/>
    <tableColumn id="10" xr3:uid="{081C3463-7F28-416F-A689-68FF271D70E7}" uniqueName="10" name="Tabla15.Columna1" queryTableFieldId="10"/>
    <tableColumn id="11" xr3:uid="{4872E77C-C07E-4B1A-B60D-0A02BF29AFED}" uniqueName="11" name="Tabla15.Columna2" queryTableFieldId="11" dataDxfId="654"/>
    <tableColumn id="12" xr3:uid="{2C4E640E-2F39-46A1-90DF-713B7AC33B72}" uniqueName="12" name="Tabla15.Tokens" queryTableFieldId="12"/>
    <tableColumn id="8" xr3:uid="{1D8979BD-30C4-4F50-8FF6-E84C70452E7E}" uniqueName="8" name="Momento" queryTableFieldId="8" dataDxfId="653">
      <calculatedColumnFormula>Tabla325283_1[[#This Row],[Hora]]-Tabla325283_1[[#This Row],[Sheet.Hora inicio]]</calculatedColumnFormula>
    </tableColumn>
    <tableColumn id="9" xr3:uid="{0A3F838B-ADAD-4565-A30D-D7FF624D8C9A}" uniqueName="9" name="Columna1" queryTableFieldId="9" dataDxfId="652">
      <calculatedColumnFormula>Tabla325283_1[[#This Row],[Momento]]/Tabla325283_1[[#This Row],[Sheet.Tiempo usado]]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E1E362A-7D8B-41F4-B3E3-64FAEC36433E}" name="Tabla14_1" displayName="Tabla14_1" ref="A1:E45" tableType="queryTable" totalsRowShown="0">
  <autoFilter ref="A1:E45" xr:uid="{8E1E362A-7D8B-41F4-B3E3-64FAEC36433E}"/>
  <tableColumns count="5">
    <tableColumn id="1" xr3:uid="{29AEED98-83CB-4180-8E5F-31FFBCD42BD1}" uniqueName="1" name="Columna1" queryTableFieldId="1" dataDxfId="651"/>
    <tableColumn id="2" xr3:uid="{8F657910-84F4-41AC-ABAF-643B5F2EE33C}" uniqueName="2" name="Columna2" queryTableFieldId="2" dataDxfId="650"/>
    <tableColumn id="3" xr3:uid="{04D6644A-387E-43E0-99ED-BF9BC779E90A}" uniqueName="3" name="Sheet.Hora inicio" queryTableFieldId="3" dataDxfId="649"/>
    <tableColumn id="4" xr3:uid="{9048D848-7210-407B-975D-DE5D6C3CA750}" uniqueName="4" name="Sheet.Hora final" queryTableFieldId="4" dataDxfId="648"/>
    <tableColumn id="5" xr3:uid="{6D2DBA46-7FCE-4541-89CB-6D94AD8D8A12}" uniqueName="5" name="Sheet.Tiempo usado" queryTableFieldId="5" dataDxfId="64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0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1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2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14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5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16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1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1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2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2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S27"/>
  <sheetViews>
    <sheetView zoomScale="55" zoomScaleNormal="55" workbookViewId="0">
      <selection activeCell="T1" sqref="T1"/>
    </sheetView>
  </sheetViews>
  <sheetFormatPr baseColWidth="10" defaultColWidth="8.88671875" defaultRowHeight="14.4" x14ac:dyDescent="0.3"/>
  <cols>
    <col min="2" max="2" width="15.21875" customWidth="1"/>
    <col min="3" max="3" width="10" customWidth="1"/>
    <col min="4" max="4" width="14" customWidth="1"/>
    <col min="5" max="5" width="11.44140625" customWidth="1"/>
    <col min="6" max="6" width="12.44140625" customWidth="1"/>
    <col min="7" max="7" width="11.21875" customWidth="1"/>
    <col min="8" max="8" width="13.44140625" customWidth="1"/>
    <col min="9" max="9" width="10.44140625" customWidth="1"/>
    <col min="10" max="10" width="14.44140625" customWidth="1"/>
    <col min="11" max="11" width="12" customWidth="1"/>
    <col min="12" max="12" width="16.6640625" customWidth="1"/>
    <col min="13" max="13" width="18.44140625" customWidth="1"/>
    <col min="14" max="14" width="13.33203125" customWidth="1"/>
    <col min="15" max="15" width="21.88671875" customWidth="1"/>
    <col min="16" max="16" width="20" customWidth="1"/>
    <col min="17" max="17" width="11.109375" customWidth="1"/>
    <col min="18" max="18" width="12.109375" customWidth="1"/>
    <col min="19" max="19" width="18.44140625" customWidth="1"/>
  </cols>
  <sheetData>
    <row r="2" spans="2:19" x14ac:dyDescent="0.3">
      <c r="B2" t="s">
        <v>0</v>
      </c>
      <c r="C2" t="s">
        <v>21</v>
      </c>
      <c r="D2" t="s">
        <v>22</v>
      </c>
      <c r="E2" t="s">
        <v>23</v>
      </c>
      <c r="F2" t="s">
        <v>30</v>
      </c>
      <c r="G2" t="s">
        <v>24</v>
      </c>
      <c r="H2" t="s">
        <v>25</v>
      </c>
      <c r="I2" t="s">
        <v>26</v>
      </c>
      <c r="J2" t="s">
        <v>29</v>
      </c>
      <c r="K2" t="s">
        <v>37</v>
      </c>
      <c r="L2" t="s">
        <v>27</v>
      </c>
      <c r="M2" t="s">
        <v>28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</row>
    <row r="3" spans="2:19" x14ac:dyDescent="0.3">
      <c r="B3" t="s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2:19" x14ac:dyDescent="0.3">
      <c r="B4" t="s">
        <v>2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2:19" x14ac:dyDescent="0.3">
      <c r="B5" t="s">
        <v>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3"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2:19" x14ac:dyDescent="0.3">
      <c r="B7" t="s">
        <v>5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2:19" x14ac:dyDescent="0.3">
      <c r="B8" t="s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 x14ac:dyDescent="0.3">
      <c r="B9" t="s">
        <v>7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 x14ac:dyDescent="0.3">
      <c r="B10" t="s">
        <v>8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 x14ac:dyDescent="0.3">
      <c r="B11" t="s">
        <v>9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 x14ac:dyDescent="0.3">
      <c r="B12" t="s">
        <v>10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 x14ac:dyDescent="0.3">
      <c r="B13" t="s">
        <v>11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 x14ac:dyDescent="0.3">
      <c r="B14" t="s">
        <v>12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 x14ac:dyDescent="0.3">
      <c r="B15" t="s">
        <v>13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 x14ac:dyDescent="0.3">
      <c r="B16" t="s">
        <v>14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 x14ac:dyDescent="0.3">
      <c r="B17" t="s">
        <v>15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</row>
    <row r="18" spans="2:19" x14ac:dyDescent="0.3">
      <c r="B18" t="s">
        <v>16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 x14ac:dyDescent="0.3">
      <c r="B19" t="s">
        <v>17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0</v>
      </c>
      <c r="S19">
        <v>0</v>
      </c>
    </row>
    <row r="20" spans="2:19" x14ac:dyDescent="0.3">
      <c r="B20" t="s">
        <v>18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</row>
    <row r="21" spans="2:19" x14ac:dyDescent="0.3">
      <c r="B21" t="s">
        <v>19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</row>
    <row r="22" spans="2:19" x14ac:dyDescent="0.3">
      <c r="B22" t="s">
        <v>20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</row>
    <row r="25" spans="2:19" x14ac:dyDescent="0.3">
      <c r="H25" s="1"/>
    </row>
    <row r="27" spans="2:19" x14ac:dyDescent="0.3">
      <c r="J27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8E9B-C06E-4704-98A5-79C8685221F3}">
  <dimension ref="A1:BM149"/>
  <sheetViews>
    <sheetView tabSelected="1" zoomScaleNormal="100" workbookViewId="0">
      <pane xSplit="1" topLeftCell="B1" activePane="topRight" state="frozen"/>
      <selection pane="topRight" activeCell="C12" sqref="C12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0.33203125" style="49" customWidth="1"/>
    <col min="4" max="4" width="10.33203125" style="47" customWidth="1"/>
    <col min="5" max="5" width="10.33203125" style="36" customWidth="1"/>
    <col min="6" max="6" width="10.33203125" style="38" customWidth="1"/>
    <col min="7" max="7" width="10.33203125" style="17" customWidth="1"/>
    <col min="8" max="8" width="10.33203125" style="35" customWidth="1"/>
    <col min="9" max="9" width="10.33203125" style="91" customWidth="1"/>
    <col min="10" max="10" width="9" customWidth="1"/>
    <col min="11" max="11" width="8.6640625" customWidth="1"/>
    <col min="12" max="12" width="7.33203125" customWidth="1"/>
    <col min="13" max="13" width="7.88671875" customWidth="1"/>
    <col min="14" max="14" width="13.44140625" customWidth="1"/>
    <col min="16" max="16" width="14.77734375" style="49" customWidth="1"/>
    <col min="17" max="20" width="15.5546875" style="36" customWidth="1"/>
    <col min="21" max="40" width="15.5546875" style="38" customWidth="1"/>
    <col min="41" max="61" width="15.5546875" style="85" customWidth="1"/>
    <col min="62" max="62" width="15.5546875" style="17" customWidth="1"/>
    <col min="63" max="63" width="13" style="35" customWidth="1"/>
    <col min="64" max="64" width="17.77734375" style="35" customWidth="1"/>
  </cols>
  <sheetData>
    <row r="1" spans="1:65" ht="15" thickBot="1" x14ac:dyDescent="0.35">
      <c r="A1" t="s">
        <v>231</v>
      </c>
      <c r="B1" s="25" t="s">
        <v>312</v>
      </c>
      <c r="C1" s="49" t="s">
        <v>212</v>
      </c>
      <c r="D1" s="47" t="s">
        <v>213</v>
      </c>
      <c r="E1" s="36" t="s">
        <v>214</v>
      </c>
      <c r="F1" s="38" t="s">
        <v>215</v>
      </c>
      <c r="G1" s="17" t="s">
        <v>216</v>
      </c>
      <c r="H1" s="35" t="s">
        <v>217</v>
      </c>
      <c r="I1" s="91" t="s">
        <v>218</v>
      </c>
      <c r="J1" s="25" t="s">
        <v>350</v>
      </c>
      <c r="K1" s="25" t="s">
        <v>351</v>
      </c>
      <c r="L1" s="25" t="s">
        <v>352</v>
      </c>
      <c r="M1" s="29" t="s">
        <v>400</v>
      </c>
      <c r="N1" t="s">
        <v>410</v>
      </c>
      <c r="O1" t="s">
        <v>409</v>
      </c>
      <c r="P1" s="49" t="s">
        <v>414</v>
      </c>
      <c r="Q1" s="36" t="s">
        <v>406</v>
      </c>
      <c r="R1" s="36" t="s">
        <v>436</v>
      </c>
      <c r="S1" s="36" t="s">
        <v>437</v>
      </c>
      <c r="T1" s="36" t="s">
        <v>438</v>
      </c>
      <c r="U1" s="42" t="s">
        <v>44</v>
      </c>
      <c r="V1" s="42" t="s">
        <v>234</v>
      </c>
      <c r="W1" s="42" t="s">
        <v>238</v>
      </c>
      <c r="X1" s="42" t="s">
        <v>239</v>
      </c>
      <c r="Y1" s="42" t="s">
        <v>240</v>
      </c>
      <c r="Z1" s="42" t="s">
        <v>241</v>
      </c>
      <c r="AA1" s="42" t="s">
        <v>242</v>
      </c>
      <c r="AB1" s="42" t="s">
        <v>235</v>
      </c>
      <c r="AC1" s="42" t="s">
        <v>243</v>
      </c>
      <c r="AD1" s="42" t="s">
        <v>244</v>
      </c>
      <c r="AE1" s="42" t="s">
        <v>245</v>
      </c>
      <c r="AF1" s="42" t="s">
        <v>246</v>
      </c>
      <c r="AG1" s="42" t="s">
        <v>247</v>
      </c>
      <c r="AH1" s="42" t="s">
        <v>248</v>
      </c>
      <c r="AI1" s="42" t="s">
        <v>252</v>
      </c>
      <c r="AJ1" s="42" t="s">
        <v>255</v>
      </c>
      <c r="AK1" s="42" t="s">
        <v>256</v>
      </c>
      <c r="AL1" s="42" t="s">
        <v>220</v>
      </c>
      <c r="AM1" s="42" t="s">
        <v>257</v>
      </c>
      <c r="AN1" s="42" t="s">
        <v>266</v>
      </c>
      <c r="AO1" s="43" t="s">
        <v>276</v>
      </c>
      <c r="AP1" s="83" t="s">
        <v>415</v>
      </c>
      <c r="AQ1" s="83" t="s">
        <v>416</v>
      </c>
      <c r="AR1" s="83" t="s">
        <v>417</v>
      </c>
      <c r="AS1" s="83" t="s">
        <v>418</v>
      </c>
      <c r="AT1" s="83" t="s">
        <v>419</v>
      </c>
      <c r="AU1" s="83" t="s">
        <v>420</v>
      </c>
      <c r="AV1" s="83" t="s">
        <v>421</v>
      </c>
      <c r="AW1" s="83" t="s">
        <v>422</v>
      </c>
      <c r="AX1" s="83" t="s">
        <v>423</v>
      </c>
      <c r="AY1" s="83" t="s">
        <v>424</v>
      </c>
      <c r="AZ1" s="83" t="s">
        <v>425</v>
      </c>
      <c r="BA1" s="83" t="s">
        <v>426</v>
      </c>
      <c r="BB1" s="83" t="s">
        <v>427</v>
      </c>
      <c r="BC1" s="83" t="s">
        <v>428</v>
      </c>
      <c r="BD1" s="83" t="s">
        <v>429</v>
      </c>
      <c r="BE1" s="83" t="s">
        <v>430</v>
      </c>
      <c r="BF1" s="83" t="s">
        <v>431</v>
      </c>
      <c r="BG1" s="83" t="s">
        <v>432</v>
      </c>
      <c r="BH1" s="83" t="s">
        <v>433</v>
      </c>
      <c r="BI1" s="83" t="s">
        <v>434</v>
      </c>
      <c r="BJ1" s="84" t="s">
        <v>435</v>
      </c>
      <c r="BK1" s="17" t="s">
        <v>411</v>
      </c>
      <c r="BL1" s="35" t="s">
        <v>412</v>
      </c>
      <c r="BM1" s="35" t="s">
        <v>413</v>
      </c>
    </row>
    <row r="2" spans="1:65" ht="15" thickTop="1" x14ac:dyDescent="0.3">
      <c r="A2" s="34" t="s">
        <v>332</v>
      </c>
      <c r="B2" s="25">
        <v>0.58261574074074074</v>
      </c>
      <c r="C2" s="49">
        <v>1</v>
      </c>
      <c r="D2" s="47">
        <v>0</v>
      </c>
      <c r="E2" s="36">
        <v>0</v>
      </c>
      <c r="F2" s="38">
        <v>1</v>
      </c>
      <c r="G2" s="17">
        <v>1</v>
      </c>
      <c r="H2" s="35">
        <v>0</v>
      </c>
      <c r="I2" s="91">
        <v>1</v>
      </c>
      <c r="J2" s="25">
        <v>0.53759259259259262</v>
      </c>
      <c r="K2" s="25">
        <v>0.58600694444444446</v>
      </c>
      <c r="L2" s="25">
        <v>4.8414351851851833E-2</v>
      </c>
      <c r="M2" s="25">
        <f>Tabla14[[#This Row],[Hora]]-Tabla14[[#This Row],[Hora inicio]]</f>
        <v>4.5023148148148118E-2</v>
      </c>
      <c r="N2">
        <f>ROUND(Tabla14[[#This Row],[Momento]]*1440,0)</f>
        <v>65</v>
      </c>
      <c r="O2" s="29">
        <f>Tabla14[[#This Row],[Momento]]/Tabla14[[#This Row],[Tiempo usado]]</f>
        <v>0.92995457805402792</v>
      </c>
      <c r="P2" s="49">
        <v>4</v>
      </c>
      <c r="Q2" s="36">
        <v>225</v>
      </c>
      <c r="R2" s="36">
        <v>225</v>
      </c>
      <c r="S2" s="36">
        <v>41</v>
      </c>
      <c r="T2" s="36">
        <v>41</v>
      </c>
      <c r="U2" s="38">
        <v>0</v>
      </c>
      <c r="V2" s="38">
        <v>0</v>
      </c>
      <c r="W2" s="38">
        <v>0</v>
      </c>
      <c r="X2" s="38">
        <v>0</v>
      </c>
      <c r="Y2" s="38">
        <v>1</v>
      </c>
      <c r="Z2" s="38">
        <v>0</v>
      </c>
      <c r="AA2" s="38">
        <v>0</v>
      </c>
      <c r="AB2" s="38">
        <v>0</v>
      </c>
      <c r="AC2" s="38">
        <v>0</v>
      </c>
      <c r="AD2" s="38">
        <v>0</v>
      </c>
      <c r="AE2" s="38">
        <v>1</v>
      </c>
      <c r="AF2" s="38">
        <v>0</v>
      </c>
      <c r="AG2" s="38">
        <v>0</v>
      </c>
      <c r="AH2" s="38">
        <v>0</v>
      </c>
      <c r="AI2" s="38">
        <v>0</v>
      </c>
      <c r="AJ2" s="38">
        <v>0</v>
      </c>
      <c r="AK2" s="38">
        <v>1</v>
      </c>
      <c r="AL2" s="38">
        <v>0</v>
      </c>
      <c r="AM2" s="38">
        <v>0</v>
      </c>
      <c r="AN2" s="38">
        <v>0</v>
      </c>
      <c r="AO2" s="38">
        <v>0</v>
      </c>
      <c r="AP2" s="85">
        <v>0</v>
      </c>
      <c r="AQ2" s="85">
        <v>1</v>
      </c>
      <c r="AR2" s="85">
        <v>0</v>
      </c>
      <c r="AS2" s="85">
        <v>0</v>
      </c>
      <c r="AT2" s="85">
        <v>0</v>
      </c>
      <c r="AU2" s="85">
        <v>0</v>
      </c>
      <c r="AV2" s="85">
        <v>0</v>
      </c>
      <c r="AW2" s="85">
        <v>0</v>
      </c>
      <c r="AX2" s="85">
        <v>0</v>
      </c>
      <c r="AY2" s="85">
        <v>0</v>
      </c>
      <c r="AZ2" s="85">
        <v>0</v>
      </c>
      <c r="BA2" s="85">
        <v>0</v>
      </c>
      <c r="BB2" s="85">
        <v>0</v>
      </c>
      <c r="BC2" s="85">
        <v>0</v>
      </c>
      <c r="BD2" s="85">
        <v>0</v>
      </c>
      <c r="BE2" s="85">
        <v>0</v>
      </c>
      <c r="BF2" s="85">
        <v>0</v>
      </c>
      <c r="BG2" s="85">
        <v>0</v>
      </c>
      <c r="BH2" s="85">
        <v>0</v>
      </c>
      <c r="BI2" s="85">
        <v>0</v>
      </c>
      <c r="BJ2" s="85">
        <v>1</v>
      </c>
      <c r="BK2" s="17">
        <v>1</v>
      </c>
      <c r="BL2" s="35">
        <v>38</v>
      </c>
      <c r="BM2" s="35">
        <v>2</v>
      </c>
    </row>
    <row r="3" spans="1:65" x14ac:dyDescent="0.3">
      <c r="A3" s="34" t="s">
        <v>333</v>
      </c>
      <c r="B3" s="25">
        <v>0.57863425925925926</v>
      </c>
      <c r="C3" s="49">
        <v>1</v>
      </c>
      <c r="D3" s="47">
        <v>0</v>
      </c>
      <c r="E3" s="36">
        <v>0</v>
      </c>
      <c r="F3" s="38">
        <v>1</v>
      </c>
      <c r="G3" s="17">
        <v>1</v>
      </c>
      <c r="H3" s="35">
        <v>0</v>
      </c>
      <c r="I3" s="91">
        <v>1</v>
      </c>
      <c r="J3" s="25">
        <v>0.53759259259259262</v>
      </c>
      <c r="K3" s="25">
        <v>0.58460648148148153</v>
      </c>
      <c r="L3" s="25">
        <v>4.7013888888888911E-2</v>
      </c>
      <c r="M3" s="25">
        <f>Tabla14[[#This Row],[Hora]]-Tabla14[[#This Row],[Hora inicio]]</f>
        <v>4.1041666666666643E-2</v>
      </c>
      <c r="N3">
        <f>ROUND(Tabla14[[#This Row],[Momento]]*1440,0)</f>
        <v>59</v>
      </c>
      <c r="O3" s="29">
        <f>Tabla14[[#This Row],[Momento]]/Tabla14[[#This Row],[Tiempo usado]]</f>
        <v>0.87296898079763574</v>
      </c>
      <c r="P3" s="49">
        <v>8</v>
      </c>
      <c r="Q3" s="36">
        <v>225</v>
      </c>
      <c r="R3" s="36">
        <v>225</v>
      </c>
      <c r="S3" s="36">
        <v>38</v>
      </c>
      <c r="T3" s="36">
        <v>38</v>
      </c>
      <c r="U3" s="38">
        <v>0</v>
      </c>
      <c r="V3" s="38">
        <v>0</v>
      </c>
      <c r="W3" s="38">
        <v>0</v>
      </c>
      <c r="X3" s="38">
        <v>0</v>
      </c>
      <c r="Y3" s="38">
        <v>1</v>
      </c>
      <c r="Z3" s="38">
        <v>0</v>
      </c>
      <c r="AA3" s="38">
        <v>0</v>
      </c>
      <c r="AB3" s="38">
        <v>0</v>
      </c>
      <c r="AC3" s="38">
        <v>0</v>
      </c>
      <c r="AD3" s="38">
        <v>0</v>
      </c>
      <c r="AE3" s="38">
        <v>1</v>
      </c>
      <c r="AF3" s="38">
        <v>0</v>
      </c>
      <c r="AG3" s="38">
        <v>0</v>
      </c>
      <c r="AH3" s="38">
        <v>0</v>
      </c>
      <c r="AI3" s="38">
        <v>0</v>
      </c>
      <c r="AJ3" s="38">
        <v>0</v>
      </c>
      <c r="AK3" s="38">
        <v>1</v>
      </c>
      <c r="AL3" s="38">
        <v>0</v>
      </c>
      <c r="AM3" s="38">
        <v>0</v>
      </c>
      <c r="AN3" s="38">
        <v>1</v>
      </c>
      <c r="AO3" s="38">
        <v>0</v>
      </c>
      <c r="AP3" s="85">
        <v>0</v>
      </c>
      <c r="AQ3" s="85">
        <v>0</v>
      </c>
      <c r="AR3" s="85">
        <v>0</v>
      </c>
      <c r="AS3" s="85">
        <v>0</v>
      </c>
      <c r="AT3" s="85">
        <v>0</v>
      </c>
      <c r="AU3" s="85">
        <v>0</v>
      </c>
      <c r="AV3" s="85">
        <v>0</v>
      </c>
      <c r="AW3" s="85">
        <v>0</v>
      </c>
      <c r="AX3" s="85">
        <v>0</v>
      </c>
      <c r="AY3" s="85">
        <v>0</v>
      </c>
      <c r="AZ3" s="85">
        <v>0</v>
      </c>
      <c r="BA3" s="85">
        <v>0</v>
      </c>
      <c r="BB3" s="85">
        <v>0</v>
      </c>
      <c r="BC3" s="85">
        <v>0</v>
      </c>
      <c r="BD3" s="85">
        <v>0</v>
      </c>
      <c r="BE3" s="85">
        <v>0</v>
      </c>
      <c r="BF3" s="85">
        <v>0</v>
      </c>
      <c r="BG3" s="85">
        <v>0</v>
      </c>
      <c r="BH3" s="85">
        <v>0</v>
      </c>
      <c r="BI3" s="85">
        <v>1</v>
      </c>
      <c r="BJ3" s="85">
        <v>0</v>
      </c>
      <c r="BK3" s="17">
        <v>1</v>
      </c>
      <c r="BL3" s="35">
        <v>30</v>
      </c>
      <c r="BM3" s="35">
        <v>5</v>
      </c>
    </row>
    <row r="4" spans="1:65" x14ac:dyDescent="0.3">
      <c r="A4" s="34" t="s">
        <v>334</v>
      </c>
      <c r="B4" s="25">
        <v>0.5690277777777778</v>
      </c>
      <c r="C4" s="49">
        <v>0</v>
      </c>
      <c r="D4" s="47">
        <v>0</v>
      </c>
      <c r="E4" s="36">
        <v>0</v>
      </c>
      <c r="F4" s="38">
        <v>1</v>
      </c>
      <c r="G4" s="17">
        <v>1</v>
      </c>
      <c r="H4" s="35">
        <v>0</v>
      </c>
      <c r="I4" s="91">
        <v>1</v>
      </c>
      <c r="J4" s="25">
        <v>0.53674768518518512</v>
      </c>
      <c r="K4" s="25">
        <v>0.57452546296296303</v>
      </c>
      <c r="L4" s="25">
        <v>3.7777777777777688E-2</v>
      </c>
      <c r="M4" s="25">
        <f>Tabla14[[#This Row],[Hora]]-Tabla14[[#This Row],[Hora inicio]]</f>
        <v>3.228009259259268E-2</v>
      </c>
      <c r="N4">
        <f>ROUND(Tabla14[[#This Row],[Momento]]*1440,0)</f>
        <v>46</v>
      </c>
      <c r="O4" s="29">
        <f>Tabla14[[#This Row],[Momento]]/Tabla14[[#This Row],[Tiempo usado]]</f>
        <v>0.85447303921569062</v>
      </c>
      <c r="P4" s="49">
        <v>8</v>
      </c>
      <c r="Q4" s="36">
        <v>201</v>
      </c>
      <c r="R4" s="36">
        <v>201</v>
      </c>
      <c r="S4" s="36">
        <v>34</v>
      </c>
      <c r="T4" s="36">
        <v>34</v>
      </c>
      <c r="U4" s="38">
        <v>0</v>
      </c>
      <c r="V4" s="38">
        <v>0</v>
      </c>
      <c r="W4" s="38">
        <v>0</v>
      </c>
      <c r="X4" s="38">
        <v>0</v>
      </c>
      <c r="Y4" s="38">
        <v>1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  <c r="AF4" s="38">
        <v>0</v>
      </c>
      <c r="AG4" s="38">
        <v>0</v>
      </c>
      <c r="AH4" s="38">
        <v>0</v>
      </c>
      <c r="AI4" s="38">
        <v>0</v>
      </c>
      <c r="AJ4" s="38">
        <v>0</v>
      </c>
      <c r="AK4" s="38">
        <v>1</v>
      </c>
      <c r="AL4" s="38">
        <v>0</v>
      </c>
      <c r="AM4" s="38">
        <v>0</v>
      </c>
      <c r="AN4" s="38">
        <v>1</v>
      </c>
      <c r="AO4" s="38">
        <v>0</v>
      </c>
      <c r="AP4" s="85">
        <v>0</v>
      </c>
      <c r="AQ4" s="85">
        <v>0</v>
      </c>
      <c r="AR4" s="85">
        <v>0</v>
      </c>
      <c r="AS4" s="85">
        <v>0</v>
      </c>
      <c r="AT4" s="85">
        <v>0</v>
      </c>
      <c r="AU4" s="85">
        <v>0</v>
      </c>
      <c r="AV4" s="85">
        <v>0</v>
      </c>
      <c r="AW4" s="85">
        <v>0</v>
      </c>
      <c r="AX4" s="85">
        <v>0</v>
      </c>
      <c r="AY4" s="85">
        <v>0</v>
      </c>
      <c r="AZ4" s="85">
        <v>0</v>
      </c>
      <c r="BA4" s="85">
        <v>0</v>
      </c>
      <c r="BB4" s="85">
        <v>0</v>
      </c>
      <c r="BC4" s="85">
        <v>0</v>
      </c>
      <c r="BD4" s="85">
        <v>0</v>
      </c>
      <c r="BE4" s="85">
        <v>0</v>
      </c>
      <c r="BF4" s="85">
        <v>0</v>
      </c>
      <c r="BG4" s="85">
        <v>0</v>
      </c>
      <c r="BH4" s="85">
        <v>0</v>
      </c>
      <c r="BI4" s="85">
        <v>0</v>
      </c>
      <c r="BJ4" s="85">
        <v>0</v>
      </c>
      <c r="BK4" s="17">
        <v>1</v>
      </c>
      <c r="BL4" s="35">
        <v>14</v>
      </c>
      <c r="BM4" s="35">
        <v>5</v>
      </c>
    </row>
    <row r="5" spans="1:65" x14ac:dyDescent="0.3">
      <c r="A5" s="34" t="s">
        <v>335</v>
      </c>
      <c r="B5" s="25">
        <v>0.58907407407407408</v>
      </c>
      <c r="C5" s="49">
        <v>0</v>
      </c>
      <c r="D5" s="47">
        <v>0</v>
      </c>
      <c r="E5" s="36">
        <v>0</v>
      </c>
      <c r="F5" s="38">
        <v>1</v>
      </c>
      <c r="G5" s="17">
        <v>1</v>
      </c>
      <c r="H5" s="35">
        <v>0</v>
      </c>
      <c r="I5" s="91">
        <v>0</v>
      </c>
      <c r="J5" s="25">
        <v>0.53758101851851858</v>
      </c>
      <c r="K5" s="25">
        <v>0.59023148148148152</v>
      </c>
      <c r="L5" s="25">
        <v>5.2650462962962941E-2</v>
      </c>
      <c r="M5" s="25">
        <f>Tabla14[[#This Row],[Hora]]-Tabla14[[#This Row],[Hora inicio]]</f>
        <v>5.14930555555555E-2</v>
      </c>
      <c r="N5">
        <f>ROUND(Tabla14[[#This Row],[Momento]]*1440,0)</f>
        <v>74</v>
      </c>
      <c r="O5" s="29">
        <f>Tabla14[[#This Row],[Momento]]/Tabla14[[#This Row],[Tiempo usado]]</f>
        <v>0.97801714662563133</v>
      </c>
      <c r="P5" s="49">
        <v>2</v>
      </c>
      <c r="Q5" s="36">
        <v>177</v>
      </c>
      <c r="R5" s="36">
        <v>177</v>
      </c>
      <c r="S5" s="36">
        <v>35</v>
      </c>
      <c r="T5" s="36">
        <v>35</v>
      </c>
      <c r="U5" s="38">
        <v>0</v>
      </c>
      <c r="V5" s="38">
        <v>0</v>
      </c>
      <c r="W5" s="38">
        <v>0</v>
      </c>
      <c r="X5" s="38">
        <v>0</v>
      </c>
      <c r="Y5" s="38">
        <v>1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  <c r="AG5" s="38">
        <v>0</v>
      </c>
      <c r="AH5" s="38">
        <v>0</v>
      </c>
      <c r="AI5" s="38">
        <v>0</v>
      </c>
      <c r="AJ5" s="38">
        <v>0</v>
      </c>
      <c r="AK5" s="38">
        <v>1</v>
      </c>
      <c r="AL5" s="38">
        <v>0</v>
      </c>
      <c r="AM5" s="38">
        <v>0</v>
      </c>
      <c r="AN5" s="38">
        <v>1</v>
      </c>
      <c r="AO5" s="38">
        <v>0</v>
      </c>
      <c r="AP5" s="85">
        <v>0</v>
      </c>
      <c r="AQ5" s="85">
        <v>0</v>
      </c>
      <c r="AR5" s="85">
        <v>0</v>
      </c>
      <c r="AS5" s="85">
        <v>0</v>
      </c>
      <c r="AT5" s="85">
        <v>0</v>
      </c>
      <c r="AU5" s="85">
        <v>0</v>
      </c>
      <c r="AV5" s="85">
        <v>0</v>
      </c>
      <c r="AW5" s="85">
        <v>0</v>
      </c>
      <c r="AX5" s="85">
        <v>0</v>
      </c>
      <c r="AY5" s="85">
        <v>0</v>
      </c>
      <c r="AZ5" s="85">
        <v>0</v>
      </c>
      <c r="BA5" s="85">
        <v>0</v>
      </c>
      <c r="BB5" s="85">
        <v>0</v>
      </c>
      <c r="BC5" s="85">
        <v>1</v>
      </c>
      <c r="BD5" s="85">
        <v>0</v>
      </c>
      <c r="BE5" s="85">
        <v>0</v>
      </c>
      <c r="BF5" s="85">
        <v>0</v>
      </c>
      <c r="BG5" s="85">
        <v>1</v>
      </c>
      <c r="BH5" s="85">
        <v>0</v>
      </c>
      <c r="BI5" s="85">
        <v>0</v>
      </c>
      <c r="BJ5" s="85">
        <v>0</v>
      </c>
      <c r="BK5" s="17">
        <v>1</v>
      </c>
      <c r="BL5" s="35">
        <v>10</v>
      </c>
      <c r="BM5" s="35">
        <v>2</v>
      </c>
    </row>
    <row r="6" spans="1:65" s="30" customFormat="1" x14ac:dyDescent="0.3">
      <c r="A6" s="34" t="s">
        <v>353</v>
      </c>
      <c r="B6" s="25">
        <v>0.50730324074074074</v>
      </c>
      <c r="C6" s="119">
        <v>0</v>
      </c>
      <c r="D6" s="120">
        <v>0</v>
      </c>
      <c r="E6" s="121">
        <v>0</v>
      </c>
      <c r="F6" s="122">
        <v>1</v>
      </c>
      <c r="G6" s="123">
        <v>1</v>
      </c>
      <c r="H6" s="124">
        <v>0</v>
      </c>
      <c r="I6" s="125">
        <v>0</v>
      </c>
      <c r="J6" s="25">
        <v>0.45214120370370381</v>
      </c>
      <c r="K6" s="25">
        <v>0.51116898148148149</v>
      </c>
      <c r="L6" s="25">
        <v>5.9027777777777679E-2</v>
      </c>
      <c r="M6" s="25">
        <f>Tabla14[[#This Row],[Hora]]-Tabla14[[#This Row],[Hora inicio]]</f>
        <v>5.5162037037036926E-2</v>
      </c>
      <c r="N6">
        <f>ROUND(Tabla14[[#This Row],[Momento]]*1440,0)</f>
        <v>79</v>
      </c>
      <c r="O6" s="29">
        <f>Tabla14[[#This Row],[Momento]]/Tabla14[[#This Row],[Tiempo usado]]</f>
        <v>0.93450980392156835</v>
      </c>
      <c r="P6" s="49">
        <v>5</v>
      </c>
      <c r="Q6" s="36">
        <v>271</v>
      </c>
      <c r="R6" s="36">
        <v>271</v>
      </c>
      <c r="S6" s="36">
        <v>51</v>
      </c>
      <c r="T6" s="36">
        <v>51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8">
        <v>0</v>
      </c>
      <c r="AJ6" s="38">
        <v>0</v>
      </c>
      <c r="AK6" s="38">
        <v>0</v>
      </c>
      <c r="AL6" s="38">
        <v>1</v>
      </c>
      <c r="AM6" s="38">
        <v>0</v>
      </c>
      <c r="AN6" s="38">
        <v>0</v>
      </c>
      <c r="AO6" s="38">
        <v>0</v>
      </c>
      <c r="AP6" s="85">
        <v>0</v>
      </c>
      <c r="AQ6" s="85">
        <v>0</v>
      </c>
      <c r="AR6" s="85">
        <v>0</v>
      </c>
      <c r="AS6" s="85">
        <v>0</v>
      </c>
      <c r="AT6" s="85">
        <v>0</v>
      </c>
      <c r="AU6" s="85">
        <v>0</v>
      </c>
      <c r="AV6" s="85">
        <v>0</v>
      </c>
      <c r="AW6" s="85">
        <v>0</v>
      </c>
      <c r="AX6" s="85">
        <v>0</v>
      </c>
      <c r="AY6" s="85">
        <v>0</v>
      </c>
      <c r="AZ6" s="85">
        <v>0</v>
      </c>
      <c r="BA6" s="85">
        <v>0</v>
      </c>
      <c r="BB6" s="85">
        <v>0</v>
      </c>
      <c r="BC6" s="85">
        <v>0</v>
      </c>
      <c r="BD6" s="85">
        <v>0</v>
      </c>
      <c r="BE6" s="85">
        <v>0</v>
      </c>
      <c r="BF6" s="85">
        <v>0</v>
      </c>
      <c r="BG6" s="85">
        <v>0</v>
      </c>
      <c r="BH6" s="85">
        <v>0</v>
      </c>
      <c r="BI6" s="85">
        <v>1</v>
      </c>
      <c r="BJ6" s="85">
        <v>0</v>
      </c>
      <c r="BK6" s="17">
        <v>0</v>
      </c>
      <c r="BL6" s="35">
        <v>0</v>
      </c>
      <c r="BM6" s="35">
        <v>0</v>
      </c>
    </row>
    <row r="7" spans="1:65" x14ac:dyDescent="0.3">
      <c r="A7" s="34" t="s">
        <v>354</v>
      </c>
      <c r="B7" s="25">
        <v>0.49937500000000001</v>
      </c>
      <c r="C7" s="50">
        <v>0</v>
      </c>
      <c r="D7" s="48">
        <v>0</v>
      </c>
      <c r="E7" s="37">
        <v>0</v>
      </c>
      <c r="F7" s="39">
        <v>0</v>
      </c>
      <c r="G7" s="40">
        <v>0</v>
      </c>
      <c r="H7" s="41">
        <v>0</v>
      </c>
      <c r="I7" s="92">
        <v>0</v>
      </c>
      <c r="J7" s="25">
        <v>0.45321759259259253</v>
      </c>
      <c r="K7" s="25">
        <v>0.51459490740740743</v>
      </c>
      <c r="L7" s="25">
        <v>6.1377314814814898E-2</v>
      </c>
      <c r="M7" s="25">
        <f>Tabla14[[#This Row],[Hora]]-Tabla14[[#This Row],[Hora inicio]]</f>
        <v>4.615740740740748E-2</v>
      </c>
      <c r="N7">
        <f>ROUND(Tabla14[[#This Row],[Momento]]*1440,0)</f>
        <v>66</v>
      </c>
      <c r="O7" s="29">
        <f>Tabla14[[#This Row],[Momento]]/Tabla14[[#This Row],[Tiempo usado]]</f>
        <v>0.75202715444088264</v>
      </c>
      <c r="P7" s="49">
        <v>2</v>
      </c>
      <c r="Q7" s="36">
        <v>240</v>
      </c>
      <c r="R7" s="36">
        <v>240</v>
      </c>
      <c r="S7" s="36">
        <v>44</v>
      </c>
      <c r="T7" s="36">
        <v>44</v>
      </c>
      <c r="U7" s="38">
        <v>1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1</v>
      </c>
      <c r="AN7" s="38">
        <v>0</v>
      </c>
      <c r="AO7" s="38">
        <v>0</v>
      </c>
      <c r="AP7" s="85">
        <v>1</v>
      </c>
      <c r="AQ7" s="85">
        <v>0</v>
      </c>
      <c r="AR7" s="85">
        <v>0</v>
      </c>
      <c r="AS7" s="85">
        <v>0</v>
      </c>
      <c r="AT7" s="85">
        <v>0</v>
      </c>
      <c r="AU7" s="85">
        <v>0</v>
      </c>
      <c r="AV7" s="85">
        <v>0</v>
      </c>
      <c r="AW7" s="85">
        <v>0</v>
      </c>
      <c r="AX7" s="85">
        <v>0</v>
      </c>
      <c r="AY7" s="85">
        <v>0</v>
      </c>
      <c r="AZ7" s="85">
        <v>0</v>
      </c>
      <c r="BA7" s="85">
        <v>1</v>
      </c>
      <c r="BB7" s="85">
        <v>0</v>
      </c>
      <c r="BC7" s="85">
        <v>1</v>
      </c>
      <c r="BD7" s="85">
        <v>0</v>
      </c>
      <c r="BE7" s="85">
        <v>0</v>
      </c>
      <c r="BF7" s="85">
        <v>0</v>
      </c>
      <c r="BG7" s="85">
        <v>1</v>
      </c>
      <c r="BH7" s="85">
        <v>0</v>
      </c>
      <c r="BI7" s="85">
        <v>0</v>
      </c>
      <c r="BJ7" s="85">
        <v>0</v>
      </c>
      <c r="BK7" s="17">
        <v>1</v>
      </c>
      <c r="BL7" s="35">
        <v>0</v>
      </c>
      <c r="BM7" s="35">
        <v>0</v>
      </c>
    </row>
    <row r="8" spans="1:65" x14ac:dyDescent="0.3">
      <c r="A8" s="34" t="s">
        <v>443</v>
      </c>
      <c r="B8" s="25">
        <v>0.48974537037037036</v>
      </c>
      <c r="C8" s="50">
        <v>1</v>
      </c>
      <c r="D8" s="48">
        <v>0</v>
      </c>
      <c r="E8" s="37">
        <v>1</v>
      </c>
      <c r="F8" s="39">
        <v>1</v>
      </c>
      <c r="G8" s="40">
        <v>1</v>
      </c>
      <c r="H8" s="41">
        <v>0</v>
      </c>
      <c r="I8" s="92">
        <v>1</v>
      </c>
      <c r="J8" s="25">
        <v>0.45202546296296298</v>
      </c>
      <c r="K8" s="25">
        <v>0.49672453703703701</v>
      </c>
      <c r="L8" s="25">
        <v>4.469907407407403E-2</v>
      </c>
      <c r="M8" s="25">
        <f>Tabla14[[#This Row],[Hora]]-Tabla14[[#This Row],[Hora inicio]]</f>
        <v>3.7719907407407383E-2</v>
      </c>
      <c r="N8">
        <f>ROUND(Tabla14[[#This Row],[Momento]]*1440,0)</f>
        <v>54</v>
      </c>
      <c r="O8" s="29">
        <f>Tabla14[[#This Row],[Momento]]/Tabla14[[#This Row],[Tiempo usado]]</f>
        <v>0.84386328327291582</v>
      </c>
      <c r="P8" s="49">
        <v>8</v>
      </c>
      <c r="Q8" s="36">
        <v>272</v>
      </c>
      <c r="R8" s="36">
        <v>272</v>
      </c>
      <c r="S8" s="36">
        <v>58</v>
      </c>
      <c r="T8" s="36">
        <v>58</v>
      </c>
      <c r="U8" s="38">
        <v>0</v>
      </c>
      <c r="V8" s="38">
        <v>0</v>
      </c>
      <c r="W8" s="38">
        <v>0</v>
      </c>
      <c r="X8" s="38">
        <v>0</v>
      </c>
      <c r="Y8" s="38">
        <v>1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1</v>
      </c>
      <c r="AL8" s="38">
        <v>0</v>
      </c>
      <c r="AM8" s="38">
        <v>0</v>
      </c>
      <c r="AN8" s="38">
        <v>0</v>
      </c>
      <c r="AO8" s="38">
        <v>0</v>
      </c>
      <c r="AP8" s="85">
        <v>0</v>
      </c>
      <c r="AQ8" s="85">
        <v>0</v>
      </c>
      <c r="AR8" s="85">
        <v>0</v>
      </c>
      <c r="AS8" s="85">
        <v>0</v>
      </c>
      <c r="AT8" s="85">
        <v>0</v>
      </c>
      <c r="AU8" s="85">
        <v>0</v>
      </c>
      <c r="AV8" s="85">
        <v>0</v>
      </c>
      <c r="AW8" s="85">
        <v>0</v>
      </c>
      <c r="AX8" s="85">
        <v>0</v>
      </c>
      <c r="AY8" s="85">
        <v>0</v>
      </c>
      <c r="AZ8" s="85">
        <v>0</v>
      </c>
      <c r="BA8" s="85">
        <v>0</v>
      </c>
      <c r="BB8" s="85">
        <v>0</v>
      </c>
      <c r="BC8" s="85">
        <v>0</v>
      </c>
      <c r="BD8" s="85">
        <v>0</v>
      </c>
      <c r="BE8" s="85">
        <v>0</v>
      </c>
      <c r="BF8" s="85">
        <v>0</v>
      </c>
      <c r="BG8" s="85">
        <v>0</v>
      </c>
      <c r="BH8" s="85">
        <v>0</v>
      </c>
      <c r="BI8" s="85">
        <v>0</v>
      </c>
      <c r="BJ8" s="85">
        <v>0</v>
      </c>
      <c r="BK8" s="17">
        <v>1</v>
      </c>
      <c r="BL8" s="35">
        <v>13</v>
      </c>
      <c r="BM8" s="35">
        <v>3</v>
      </c>
    </row>
    <row r="9" spans="1:65" x14ac:dyDescent="0.3">
      <c r="A9" s="34" t="s">
        <v>442</v>
      </c>
      <c r="B9" s="25">
        <v>0.48577546296296298</v>
      </c>
      <c r="C9" s="50">
        <v>1</v>
      </c>
      <c r="D9" s="48">
        <v>0</v>
      </c>
      <c r="E9" s="37">
        <v>0</v>
      </c>
      <c r="F9" s="39">
        <v>1</v>
      </c>
      <c r="G9" s="40">
        <v>1</v>
      </c>
      <c r="H9" s="41">
        <v>1</v>
      </c>
      <c r="I9" s="92">
        <v>1</v>
      </c>
      <c r="J9" s="25">
        <v>0.45214120370370381</v>
      </c>
      <c r="K9" s="25">
        <v>0.4956828703703704</v>
      </c>
      <c r="L9" s="25">
        <v>4.354166666666659E-2</v>
      </c>
      <c r="M9" s="25">
        <f>Tabla14[[#This Row],[Hora]]-Tabla14[[#This Row],[Hora inicio]]</f>
        <v>3.3634259259259169E-2</v>
      </c>
      <c r="N9">
        <f>ROUND(Tabla14[[#This Row],[Momento]]*1440,0)</f>
        <v>48</v>
      </c>
      <c r="O9" s="29">
        <f>Tabla14[[#This Row],[Momento]]/Tabla14[[#This Row],[Tiempo usado]]</f>
        <v>0.77246145667198229</v>
      </c>
      <c r="P9" s="49">
        <v>7</v>
      </c>
      <c r="Q9" s="36">
        <v>252</v>
      </c>
      <c r="R9" s="36">
        <v>252</v>
      </c>
      <c r="S9" s="36">
        <v>48</v>
      </c>
      <c r="T9" s="36">
        <v>48</v>
      </c>
      <c r="U9" s="38">
        <v>0</v>
      </c>
      <c r="V9" s="38">
        <v>0</v>
      </c>
      <c r="W9" s="38">
        <v>0</v>
      </c>
      <c r="X9" s="38">
        <v>0</v>
      </c>
      <c r="Y9" s="38">
        <v>1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0</v>
      </c>
      <c r="AK9" s="38">
        <v>1</v>
      </c>
      <c r="AL9" s="38">
        <v>0</v>
      </c>
      <c r="AM9" s="38">
        <v>0</v>
      </c>
      <c r="AN9" s="38">
        <v>0</v>
      </c>
      <c r="AO9" s="38">
        <v>0</v>
      </c>
      <c r="AP9" s="85">
        <v>1</v>
      </c>
      <c r="AQ9" s="85">
        <v>1</v>
      </c>
      <c r="AR9" s="85">
        <v>0</v>
      </c>
      <c r="AS9" s="85">
        <v>0</v>
      </c>
      <c r="AT9" s="85">
        <v>0</v>
      </c>
      <c r="AU9" s="85">
        <v>0</v>
      </c>
      <c r="AV9" s="85">
        <v>0</v>
      </c>
      <c r="AW9" s="85">
        <v>0</v>
      </c>
      <c r="AX9" s="85">
        <v>0</v>
      </c>
      <c r="AY9" s="85">
        <v>0</v>
      </c>
      <c r="AZ9" s="85">
        <v>0</v>
      </c>
      <c r="BA9" s="85">
        <v>1</v>
      </c>
      <c r="BB9" s="85">
        <v>0</v>
      </c>
      <c r="BC9" s="85">
        <v>0</v>
      </c>
      <c r="BD9" s="85">
        <v>0</v>
      </c>
      <c r="BE9" s="85">
        <v>0</v>
      </c>
      <c r="BF9" s="85">
        <v>0</v>
      </c>
      <c r="BG9" s="85">
        <v>0</v>
      </c>
      <c r="BH9" s="85">
        <v>0</v>
      </c>
      <c r="BI9" s="85">
        <v>1</v>
      </c>
      <c r="BJ9" s="85">
        <v>1</v>
      </c>
      <c r="BK9" s="17">
        <v>1</v>
      </c>
      <c r="BL9" s="35">
        <v>14</v>
      </c>
      <c r="BM9" s="35">
        <v>2</v>
      </c>
    </row>
    <row r="10" spans="1:65" x14ac:dyDescent="0.3">
      <c r="A10" s="34" t="s">
        <v>441</v>
      </c>
      <c r="B10" s="25">
        <v>0.48224537037037035</v>
      </c>
      <c r="C10" s="50">
        <v>1</v>
      </c>
      <c r="D10" s="48">
        <v>0</v>
      </c>
      <c r="E10" s="37">
        <v>1</v>
      </c>
      <c r="F10" s="39">
        <v>1</v>
      </c>
      <c r="G10" s="40">
        <v>1</v>
      </c>
      <c r="H10" s="41">
        <v>1</v>
      </c>
      <c r="I10" s="92">
        <v>1</v>
      </c>
      <c r="J10" s="25">
        <v>0.4518981481481481</v>
      </c>
      <c r="K10" s="25">
        <v>0.49173611111111115</v>
      </c>
      <c r="L10" s="25">
        <v>3.9837962962963047E-2</v>
      </c>
      <c r="M10" s="25">
        <f>Tabla14[[#This Row],[Hora]]-Tabla14[[#This Row],[Hora inicio]]</f>
        <v>3.0347222222222248E-2</v>
      </c>
      <c r="N10">
        <f>ROUND(Tabla14[[#This Row],[Momento]]*1440,0)</f>
        <v>44</v>
      </c>
      <c r="O10" s="29">
        <f>Tabla14[[#This Row],[Momento]]/Tabla14[[#This Row],[Tiempo usado]]</f>
        <v>0.76176641487507168</v>
      </c>
      <c r="P10" s="49">
        <v>6</v>
      </c>
      <c r="Q10" s="36">
        <v>270</v>
      </c>
      <c r="R10" s="36">
        <v>270</v>
      </c>
      <c r="S10" s="36">
        <v>57</v>
      </c>
      <c r="T10" s="36">
        <v>57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85">
        <v>0</v>
      </c>
      <c r="AQ10" s="85">
        <v>0</v>
      </c>
      <c r="AR10" s="85">
        <v>0</v>
      </c>
      <c r="AS10" s="85">
        <v>0</v>
      </c>
      <c r="AT10" s="85">
        <v>0</v>
      </c>
      <c r="AU10" s="85">
        <v>0</v>
      </c>
      <c r="AV10" s="85">
        <v>0</v>
      </c>
      <c r="AW10" s="85">
        <v>0</v>
      </c>
      <c r="AX10" s="85">
        <v>0</v>
      </c>
      <c r="AY10" s="85">
        <v>0</v>
      </c>
      <c r="AZ10" s="85">
        <v>0</v>
      </c>
      <c r="BA10" s="85">
        <v>0</v>
      </c>
      <c r="BB10" s="85">
        <v>0</v>
      </c>
      <c r="BC10" s="85">
        <v>0</v>
      </c>
      <c r="BD10" s="85">
        <v>0</v>
      </c>
      <c r="BE10" s="85">
        <v>0</v>
      </c>
      <c r="BF10" s="85">
        <v>0</v>
      </c>
      <c r="BG10" s="85">
        <v>0</v>
      </c>
      <c r="BH10" s="85">
        <v>0</v>
      </c>
      <c r="BI10" s="85">
        <v>0</v>
      </c>
      <c r="BJ10" s="85">
        <v>0</v>
      </c>
      <c r="BK10" s="17">
        <v>1</v>
      </c>
      <c r="BL10" s="35">
        <v>22</v>
      </c>
      <c r="BM10" s="35">
        <v>9</v>
      </c>
    </row>
    <row r="11" spans="1:65" x14ac:dyDescent="0.3">
      <c r="A11" s="34" t="s">
        <v>440</v>
      </c>
      <c r="B11" s="25">
        <v>0.48372685185185182</v>
      </c>
      <c r="C11" s="50">
        <v>1</v>
      </c>
      <c r="D11" s="48">
        <v>0</v>
      </c>
      <c r="E11" s="37">
        <v>1</v>
      </c>
      <c r="F11" s="39">
        <v>1</v>
      </c>
      <c r="G11" s="40">
        <v>1</v>
      </c>
      <c r="H11" s="41">
        <v>1</v>
      </c>
      <c r="I11" s="92">
        <v>1</v>
      </c>
      <c r="J11" s="25">
        <v>0.45190972222222214</v>
      </c>
      <c r="K11" s="25">
        <v>0.49159722222222224</v>
      </c>
      <c r="L11" s="25">
        <v>3.9687500000000098E-2</v>
      </c>
      <c r="M11" s="25">
        <f>Tabla14[[#This Row],[Hora]]-Tabla14[[#This Row],[Hora inicio]]</f>
        <v>3.1817129629629681E-2</v>
      </c>
      <c r="N11">
        <f>ROUND(Tabla14[[#This Row],[Momento]]*1440,0)</f>
        <v>46</v>
      </c>
      <c r="O11" s="29">
        <f>Tabla14[[#This Row],[Momento]]/Tabla14[[#This Row],[Tiempo usado]]</f>
        <v>0.8016914552347616</v>
      </c>
      <c r="P11" s="49">
        <v>7</v>
      </c>
      <c r="Q11" s="36">
        <v>309</v>
      </c>
      <c r="R11" s="36">
        <v>309</v>
      </c>
      <c r="S11" s="36">
        <v>55</v>
      </c>
      <c r="T11" s="36">
        <v>55</v>
      </c>
      <c r="U11" s="38">
        <v>0</v>
      </c>
      <c r="V11" s="38">
        <v>0</v>
      </c>
      <c r="W11" s="38">
        <v>0</v>
      </c>
      <c r="X11" s="38">
        <v>0</v>
      </c>
      <c r="Y11" s="38">
        <v>1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1</v>
      </c>
      <c r="AL11" s="38">
        <v>0</v>
      </c>
      <c r="AM11" s="38">
        <v>0</v>
      </c>
      <c r="AN11" s="38">
        <v>0</v>
      </c>
      <c r="AO11" s="38">
        <v>0</v>
      </c>
      <c r="AP11" s="85">
        <v>0</v>
      </c>
      <c r="AQ11" s="85">
        <v>0</v>
      </c>
      <c r="AR11" s="85">
        <v>0</v>
      </c>
      <c r="AS11" s="85">
        <v>0</v>
      </c>
      <c r="AT11" s="85">
        <v>0</v>
      </c>
      <c r="AU11" s="85">
        <v>0</v>
      </c>
      <c r="AV11" s="85">
        <v>0</v>
      </c>
      <c r="AW11" s="85">
        <v>0</v>
      </c>
      <c r="AX11" s="85">
        <v>0</v>
      </c>
      <c r="AY11" s="85">
        <v>0</v>
      </c>
      <c r="AZ11" s="85">
        <v>0</v>
      </c>
      <c r="BA11" s="85">
        <v>0</v>
      </c>
      <c r="BB11" s="85">
        <v>0</v>
      </c>
      <c r="BC11" s="85">
        <v>0</v>
      </c>
      <c r="BD11" s="85">
        <v>0</v>
      </c>
      <c r="BE11" s="85">
        <v>0</v>
      </c>
      <c r="BF11" s="85">
        <v>0</v>
      </c>
      <c r="BG11" s="85">
        <v>1</v>
      </c>
      <c r="BH11" s="85">
        <v>0</v>
      </c>
      <c r="BI11" s="85">
        <v>0</v>
      </c>
      <c r="BJ11" s="85">
        <v>0</v>
      </c>
      <c r="BK11" s="17">
        <v>0</v>
      </c>
      <c r="BL11" s="35">
        <v>20</v>
      </c>
      <c r="BM11" s="35">
        <v>8</v>
      </c>
    </row>
    <row r="12" spans="1:65" x14ac:dyDescent="0.3">
      <c r="A12" s="34" t="s">
        <v>439</v>
      </c>
      <c r="B12" s="25">
        <v>0.49140046296296297</v>
      </c>
      <c r="C12" s="119">
        <v>1</v>
      </c>
      <c r="D12" s="120">
        <v>0</v>
      </c>
      <c r="E12" s="121">
        <v>0</v>
      </c>
      <c r="F12" s="122">
        <v>1</v>
      </c>
      <c r="G12" s="123">
        <v>1</v>
      </c>
      <c r="H12" s="124">
        <v>1</v>
      </c>
      <c r="I12" s="125">
        <v>1</v>
      </c>
      <c r="J12" s="25">
        <v>0.45179398148148153</v>
      </c>
      <c r="K12" s="25">
        <v>0.49328703703703702</v>
      </c>
      <c r="L12" s="25">
        <v>4.1493055555555491E-2</v>
      </c>
      <c r="M12" s="25">
        <f>Tabla14[[#This Row],[Hora]]-Tabla14[[#This Row],[Hora inicio]]</f>
        <v>3.9606481481481437E-2</v>
      </c>
      <c r="N12">
        <f>ROUND(Tabla14[[#This Row],[Momento]]*1440,0)</f>
        <v>57</v>
      </c>
      <c r="O12" s="29">
        <f>Tabla14[[#This Row],[Momento]]/Tabla14[[#This Row],[Tiempo usado]]</f>
        <v>0.95453277545327797</v>
      </c>
      <c r="P12" s="49">
        <v>8</v>
      </c>
      <c r="Q12" s="36">
        <v>223</v>
      </c>
      <c r="R12" s="36">
        <v>223</v>
      </c>
      <c r="S12" s="36">
        <v>41</v>
      </c>
      <c r="T12" s="36">
        <v>41</v>
      </c>
      <c r="U12" s="38">
        <v>0</v>
      </c>
      <c r="V12" s="38">
        <v>0</v>
      </c>
      <c r="W12" s="38">
        <v>0</v>
      </c>
      <c r="X12" s="38">
        <v>0</v>
      </c>
      <c r="Y12" s="38">
        <v>1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0</v>
      </c>
      <c r="AK12" s="38">
        <v>1</v>
      </c>
      <c r="AL12" s="38">
        <v>0</v>
      </c>
      <c r="AM12" s="38">
        <v>0</v>
      </c>
      <c r="AN12" s="38">
        <v>0</v>
      </c>
      <c r="AO12" s="38">
        <v>0</v>
      </c>
      <c r="AP12" s="85">
        <v>0</v>
      </c>
      <c r="AQ12" s="85">
        <v>0</v>
      </c>
      <c r="AR12" s="85">
        <v>0</v>
      </c>
      <c r="AS12" s="85">
        <v>0</v>
      </c>
      <c r="AT12" s="85">
        <v>1</v>
      </c>
      <c r="AU12" s="85">
        <v>0</v>
      </c>
      <c r="AV12" s="85">
        <v>0</v>
      </c>
      <c r="AW12" s="85">
        <v>0</v>
      </c>
      <c r="AX12" s="85">
        <v>0</v>
      </c>
      <c r="AY12" s="85">
        <v>0</v>
      </c>
      <c r="AZ12" s="85">
        <v>0</v>
      </c>
      <c r="BA12" s="85">
        <v>0</v>
      </c>
      <c r="BB12" s="85">
        <v>0</v>
      </c>
      <c r="BC12" s="85">
        <v>0</v>
      </c>
      <c r="BD12" s="85">
        <v>0</v>
      </c>
      <c r="BE12" s="85">
        <v>0</v>
      </c>
      <c r="BF12" s="85">
        <v>0</v>
      </c>
      <c r="BG12" s="85">
        <v>0</v>
      </c>
      <c r="BH12" s="85">
        <v>0</v>
      </c>
      <c r="BI12" s="85">
        <v>0</v>
      </c>
      <c r="BJ12" s="85">
        <v>0</v>
      </c>
      <c r="BK12" s="17">
        <v>1</v>
      </c>
      <c r="BL12" s="35">
        <v>10</v>
      </c>
      <c r="BM12" s="35">
        <v>8</v>
      </c>
    </row>
    <row r="13" spans="1:65" x14ac:dyDescent="0.3">
      <c r="A13" s="34" t="s">
        <v>361</v>
      </c>
      <c r="B13" s="25">
        <v>0.48704861111111108</v>
      </c>
      <c r="C13" s="50">
        <v>0</v>
      </c>
      <c r="D13" s="48">
        <v>0</v>
      </c>
      <c r="E13" s="37">
        <v>0</v>
      </c>
      <c r="F13" s="39">
        <v>1</v>
      </c>
      <c r="G13" s="40">
        <v>1</v>
      </c>
      <c r="H13" s="41">
        <v>0</v>
      </c>
      <c r="I13" s="92">
        <v>0</v>
      </c>
      <c r="J13" s="25">
        <v>0.4520023148148149</v>
      </c>
      <c r="K13" s="25">
        <v>0.49459490740740741</v>
      </c>
      <c r="L13" s="25">
        <v>4.2592592592592515E-2</v>
      </c>
      <c r="M13" s="25">
        <f>Tabla14[[#This Row],[Hora]]-Tabla14[[#This Row],[Hora inicio]]</f>
        <v>3.5046296296296187E-2</v>
      </c>
      <c r="N13">
        <f>ROUND(Tabla14[[#This Row],[Momento]]*1440,0)</f>
        <v>50</v>
      </c>
      <c r="O13" s="29">
        <f>Tabla14[[#This Row],[Momento]]/Tabla14[[#This Row],[Tiempo usado]]</f>
        <v>0.82282608695652071</v>
      </c>
      <c r="P13" s="49">
        <v>4</v>
      </c>
      <c r="Q13" s="36">
        <v>209</v>
      </c>
      <c r="R13" s="36">
        <v>209</v>
      </c>
      <c r="S13" s="36">
        <v>40</v>
      </c>
      <c r="T13" s="36">
        <v>40</v>
      </c>
      <c r="U13" s="38">
        <v>0</v>
      </c>
      <c r="V13" s="38">
        <v>0</v>
      </c>
      <c r="W13" s="38">
        <v>0</v>
      </c>
      <c r="X13" s="38">
        <v>0</v>
      </c>
      <c r="Y13" s="38">
        <v>1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1</v>
      </c>
      <c r="AL13" s="38">
        <v>0</v>
      </c>
      <c r="AM13" s="38">
        <v>0</v>
      </c>
      <c r="AN13" s="38">
        <v>0</v>
      </c>
      <c r="AO13" s="38">
        <v>0</v>
      </c>
      <c r="AP13" s="85">
        <v>1</v>
      </c>
      <c r="AQ13" s="85">
        <v>1</v>
      </c>
      <c r="AR13" s="85">
        <v>0</v>
      </c>
      <c r="AS13" s="85">
        <v>0</v>
      </c>
      <c r="AT13" s="85">
        <v>0</v>
      </c>
      <c r="AU13" s="85">
        <v>1</v>
      </c>
      <c r="AV13" s="85">
        <v>1</v>
      </c>
      <c r="AW13" s="85">
        <v>0</v>
      </c>
      <c r="AX13" s="85">
        <v>0</v>
      </c>
      <c r="AY13" s="85">
        <v>0</v>
      </c>
      <c r="AZ13" s="85">
        <v>0</v>
      </c>
      <c r="BA13" s="85">
        <v>0</v>
      </c>
      <c r="BB13" s="85">
        <v>0</v>
      </c>
      <c r="BC13" s="85">
        <v>0</v>
      </c>
      <c r="BD13" s="85">
        <v>0</v>
      </c>
      <c r="BE13" s="85">
        <v>0</v>
      </c>
      <c r="BF13" s="85">
        <v>0</v>
      </c>
      <c r="BG13" s="85">
        <v>0</v>
      </c>
      <c r="BH13" s="85">
        <v>0</v>
      </c>
      <c r="BI13" s="85">
        <v>0</v>
      </c>
      <c r="BJ13" s="85">
        <v>1</v>
      </c>
      <c r="BK13" s="17">
        <v>1</v>
      </c>
      <c r="BL13" s="35">
        <v>10</v>
      </c>
      <c r="BM13" s="35">
        <v>7</v>
      </c>
    </row>
    <row r="14" spans="1:65" x14ac:dyDescent="0.3">
      <c r="A14" s="34" t="s">
        <v>345</v>
      </c>
      <c r="B14" s="25">
        <v>0.49903935185185183</v>
      </c>
      <c r="C14" s="50">
        <v>0</v>
      </c>
      <c r="D14" s="48">
        <v>0</v>
      </c>
      <c r="E14" s="37">
        <v>1</v>
      </c>
      <c r="F14" s="39">
        <v>1</v>
      </c>
      <c r="G14" s="40">
        <v>1</v>
      </c>
      <c r="H14" s="41">
        <v>0</v>
      </c>
      <c r="I14" s="92">
        <v>0</v>
      </c>
      <c r="J14" s="25">
        <v>0.45089120370370361</v>
      </c>
      <c r="K14" s="25">
        <v>0.50146990740740738</v>
      </c>
      <c r="L14" s="25">
        <v>5.0578703703703765E-2</v>
      </c>
      <c r="M14" s="25">
        <f>Tabla14[[#This Row],[Hora]]-Tabla14[[#This Row],[Hora inicio]]</f>
        <v>4.8148148148148218E-2</v>
      </c>
      <c r="N14">
        <f>ROUND(Tabla14[[#This Row],[Momento]]*1440,0)</f>
        <v>69</v>
      </c>
      <c r="O14" s="29">
        <f>Tabla14[[#This Row],[Momento]]/Tabla14[[#This Row],[Tiempo usado]]</f>
        <v>0.95194508009153345</v>
      </c>
      <c r="P14" s="49">
        <v>6</v>
      </c>
      <c r="Q14" s="36">
        <v>386</v>
      </c>
      <c r="R14" s="36">
        <v>386</v>
      </c>
      <c r="S14" s="36">
        <v>71</v>
      </c>
      <c r="T14" s="36">
        <v>71</v>
      </c>
      <c r="U14" s="38">
        <v>0</v>
      </c>
      <c r="V14" s="38">
        <v>0</v>
      </c>
      <c r="W14" s="38">
        <v>0</v>
      </c>
      <c r="X14" s="38">
        <v>0</v>
      </c>
      <c r="Y14" s="38">
        <v>1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  <c r="AK14" s="38">
        <v>1</v>
      </c>
      <c r="AL14" s="38">
        <v>0</v>
      </c>
      <c r="AM14" s="38">
        <v>0</v>
      </c>
      <c r="AN14" s="38">
        <v>0</v>
      </c>
      <c r="AO14" s="38">
        <v>0</v>
      </c>
      <c r="AP14" s="85">
        <v>0</v>
      </c>
      <c r="AQ14" s="85">
        <v>0</v>
      </c>
      <c r="AR14" s="85">
        <v>1</v>
      </c>
      <c r="AS14" s="85">
        <v>0</v>
      </c>
      <c r="AT14" s="85">
        <v>0</v>
      </c>
      <c r="AU14" s="85">
        <v>0</v>
      </c>
      <c r="AV14" s="85">
        <v>0</v>
      </c>
      <c r="AW14" s="85">
        <v>0</v>
      </c>
      <c r="AX14" s="85">
        <v>0</v>
      </c>
      <c r="AY14" s="85">
        <v>0</v>
      </c>
      <c r="AZ14" s="85">
        <v>0</v>
      </c>
      <c r="BA14" s="85">
        <v>0</v>
      </c>
      <c r="BB14" s="85">
        <v>0</v>
      </c>
      <c r="BC14" s="85">
        <v>0</v>
      </c>
      <c r="BD14" s="85">
        <v>0</v>
      </c>
      <c r="BE14" s="85">
        <v>0</v>
      </c>
      <c r="BF14" s="85">
        <v>0</v>
      </c>
      <c r="BG14" s="85">
        <v>0</v>
      </c>
      <c r="BH14" s="85">
        <v>0</v>
      </c>
      <c r="BI14" s="85">
        <v>0</v>
      </c>
      <c r="BJ14" s="85">
        <v>0</v>
      </c>
      <c r="BK14" s="17">
        <v>1</v>
      </c>
      <c r="BL14" s="35">
        <v>3</v>
      </c>
      <c r="BM14" s="35">
        <v>8</v>
      </c>
    </row>
    <row r="15" spans="1:65" x14ac:dyDescent="0.3">
      <c r="A15" s="34" t="s">
        <v>346</v>
      </c>
      <c r="B15" s="25">
        <v>0.47490740740740739</v>
      </c>
      <c r="C15" s="49">
        <v>0</v>
      </c>
      <c r="D15" s="47">
        <v>0</v>
      </c>
      <c r="E15" s="36">
        <v>1</v>
      </c>
      <c r="F15" s="38">
        <v>1</v>
      </c>
      <c r="G15" s="17">
        <v>0</v>
      </c>
      <c r="H15" s="35">
        <v>0</v>
      </c>
      <c r="I15" s="91">
        <v>0</v>
      </c>
      <c r="J15" s="25">
        <v>0.4505324074074073</v>
      </c>
      <c r="K15" s="25">
        <v>0.48994212962962957</v>
      </c>
      <c r="L15" s="25">
        <v>3.9409722222222276E-2</v>
      </c>
      <c r="M15" s="25">
        <f>Tabla14[[#This Row],[Hora]]-Tabla14[[#This Row],[Hora inicio]]</f>
        <v>2.4375000000000091E-2</v>
      </c>
      <c r="N15">
        <f>ROUND(Tabla14[[#This Row],[Momento]]*1440,0)</f>
        <v>35</v>
      </c>
      <c r="O15" s="29">
        <f>Tabla14[[#This Row],[Momento]]/Tabla14[[#This Row],[Tiempo usado]]</f>
        <v>0.61850220264317324</v>
      </c>
      <c r="P15" s="49">
        <v>3</v>
      </c>
      <c r="Q15" s="36">
        <v>211</v>
      </c>
      <c r="R15" s="36">
        <v>211</v>
      </c>
      <c r="S15" s="36">
        <v>55</v>
      </c>
      <c r="T15" s="36">
        <v>55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1</v>
      </c>
      <c r="AB15" s="38">
        <v>0</v>
      </c>
      <c r="AC15" s="38">
        <v>0</v>
      </c>
      <c r="AD15" s="38">
        <v>0</v>
      </c>
      <c r="AE15" s="38">
        <v>0</v>
      </c>
      <c r="AF15" s="38">
        <v>0</v>
      </c>
      <c r="AG15" s="38">
        <v>0</v>
      </c>
      <c r="AH15" s="38">
        <v>0</v>
      </c>
      <c r="AI15" s="38">
        <v>0</v>
      </c>
      <c r="AJ15" s="38">
        <v>0</v>
      </c>
      <c r="AK15" s="38">
        <v>1</v>
      </c>
      <c r="AL15" s="38">
        <v>0</v>
      </c>
      <c r="AM15" s="38">
        <v>0</v>
      </c>
      <c r="AN15" s="38">
        <v>0</v>
      </c>
      <c r="AO15" s="38">
        <v>0</v>
      </c>
      <c r="AP15" s="85">
        <v>0</v>
      </c>
      <c r="AQ15" s="85">
        <v>0</v>
      </c>
      <c r="AR15" s="85">
        <v>0</v>
      </c>
      <c r="AS15" s="85">
        <v>1</v>
      </c>
      <c r="AT15" s="85">
        <v>0</v>
      </c>
      <c r="AU15" s="85">
        <v>0</v>
      </c>
      <c r="AV15" s="85">
        <v>0</v>
      </c>
      <c r="AW15" s="85">
        <v>0</v>
      </c>
      <c r="AX15" s="85">
        <v>0</v>
      </c>
      <c r="AY15" s="85">
        <v>0</v>
      </c>
      <c r="AZ15" s="85">
        <v>1</v>
      </c>
      <c r="BA15" s="85">
        <v>0</v>
      </c>
      <c r="BB15" s="85">
        <v>0</v>
      </c>
      <c r="BC15" s="85">
        <v>0</v>
      </c>
      <c r="BD15" s="85">
        <v>0</v>
      </c>
      <c r="BE15" s="85">
        <v>0</v>
      </c>
      <c r="BF15" s="85">
        <v>0</v>
      </c>
      <c r="BG15" s="85">
        <v>0</v>
      </c>
      <c r="BH15" s="85">
        <v>0</v>
      </c>
      <c r="BI15" s="85">
        <v>0</v>
      </c>
      <c r="BJ15" s="85">
        <v>0</v>
      </c>
      <c r="BK15" s="17">
        <v>0</v>
      </c>
      <c r="BL15" s="35">
        <v>7</v>
      </c>
      <c r="BM15" s="35">
        <v>8</v>
      </c>
    </row>
    <row r="16" spans="1:65" x14ac:dyDescent="0.3">
      <c r="A16" s="34" t="s">
        <v>347</v>
      </c>
      <c r="B16" s="25">
        <v>0.4896759259259259</v>
      </c>
      <c r="C16" s="49">
        <v>1</v>
      </c>
      <c r="D16" s="47">
        <v>0</v>
      </c>
      <c r="E16" s="36">
        <v>0</v>
      </c>
      <c r="F16" s="38">
        <v>1</v>
      </c>
      <c r="G16" s="17">
        <v>1</v>
      </c>
      <c r="H16" s="35">
        <v>0</v>
      </c>
      <c r="I16" s="91">
        <v>1</v>
      </c>
      <c r="J16" s="25">
        <v>0.45054398148148156</v>
      </c>
      <c r="K16" s="25">
        <v>0.4928125000000001</v>
      </c>
      <c r="L16" s="25">
        <v>4.2268518518518539E-2</v>
      </c>
      <c r="M16" s="25">
        <f>Tabla14[[#This Row],[Hora]]-Tabla14[[#This Row],[Hora inicio]]</f>
        <v>3.9131944444444344E-2</v>
      </c>
      <c r="N16">
        <f>ROUND(Tabla14[[#This Row],[Momento]]*1440,0)</f>
        <v>56</v>
      </c>
      <c r="O16" s="29">
        <f>Tabla14[[#This Row],[Momento]]/Tabla14[[#This Row],[Tiempo usado]]</f>
        <v>0.92579408543263686</v>
      </c>
      <c r="P16" s="49">
        <v>3</v>
      </c>
      <c r="Q16" s="36">
        <v>172</v>
      </c>
      <c r="R16" s="36">
        <v>172</v>
      </c>
      <c r="S16" s="36">
        <v>39</v>
      </c>
      <c r="T16" s="36">
        <v>39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0</v>
      </c>
      <c r="AJ16" s="38">
        <v>0</v>
      </c>
      <c r="AK16" s="38">
        <v>1</v>
      </c>
      <c r="AL16" s="38">
        <v>0</v>
      </c>
      <c r="AM16" s="38">
        <v>0</v>
      </c>
      <c r="AN16" s="38">
        <v>0</v>
      </c>
      <c r="AO16" s="38">
        <v>0</v>
      </c>
      <c r="AP16" s="85">
        <v>1</v>
      </c>
      <c r="AQ16" s="85">
        <v>0</v>
      </c>
      <c r="AR16" s="85">
        <v>0</v>
      </c>
      <c r="AS16" s="85">
        <v>0</v>
      </c>
      <c r="AT16" s="85">
        <v>1</v>
      </c>
      <c r="AU16" s="85">
        <v>0</v>
      </c>
      <c r="AV16" s="85">
        <v>0</v>
      </c>
      <c r="AW16" s="85">
        <v>1</v>
      </c>
      <c r="AX16" s="85">
        <v>0</v>
      </c>
      <c r="AY16" s="85">
        <v>0</v>
      </c>
      <c r="AZ16" s="85">
        <v>0</v>
      </c>
      <c r="BA16" s="85">
        <v>0</v>
      </c>
      <c r="BB16" s="85">
        <v>0</v>
      </c>
      <c r="BC16" s="85">
        <v>0</v>
      </c>
      <c r="BD16" s="85">
        <v>0</v>
      </c>
      <c r="BE16" s="85">
        <v>0</v>
      </c>
      <c r="BF16" s="85">
        <v>0</v>
      </c>
      <c r="BG16" s="85">
        <v>0</v>
      </c>
      <c r="BH16" s="85">
        <v>0</v>
      </c>
      <c r="BI16" s="85">
        <v>0</v>
      </c>
      <c r="BJ16" s="85">
        <v>1</v>
      </c>
      <c r="BK16" s="17">
        <v>0</v>
      </c>
      <c r="BL16" s="35">
        <v>5</v>
      </c>
      <c r="BM16" s="35">
        <v>8</v>
      </c>
    </row>
    <row r="17" spans="1:65" x14ac:dyDescent="0.3">
      <c r="A17" s="34" t="s">
        <v>348</v>
      </c>
      <c r="B17" s="25">
        <v>0.46863425925925928</v>
      </c>
      <c r="C17" s="49">
        <v>1</v>
      </c>
      <c r="D17" s="47">
        <v>0</v>
      </c>
      <c r="E17" s="36">
        <v>0</v>
      </c>
      <c r="F17" s="38">
        <v>1</v>
      </c>
      <c r="G17" s="17">
        <v>1</v>
      </c>
      <c r="H17" s="35">
        <v>0</v>
      </c>
      <c r="I17" s="91">
        <v>1</v>
      </c>
      <c r="J17" s="25">
        <v>0.45054398148148156</v>
      </c>
      <c r="K17" s="25">
        <v>0.48434027777777788</v>
      </c>
      <c r="L17" s="25">
        <v>3.3796296296296324E-2</v>
      </c>
      <c r="M17" s="25">
        <f>Tabla14[[#This Row],[Hora]]-Tabla14[[#This Row],[Hora inicio]]</f>
        <v>1.8090277777777719E-2</v>
      </c>
      <c r="N17">
        <f>ROUND(Tabla14[[#This Row],[Momento]]*1440,0)</f>
        <v>26</v>
      </c>
      <c r="O17" s="29">
        <f>Tabla14[[#This Row],[Momento]]/Tabla14[[#This Row],[Tiempo usado]]</f>
        <v>0.53527397260273757</v>
      </c>
      <c r="P17" s="49">
        <v>8</v>
      </c>
      <c r="Q17" s="36">
        <v>123</v>
      </c>
      <c r="R17" s="36">
        <v>123</v>
      </c>
      <c r="S17" s="36">
        <v>24</v>
      </c>
      <c r="T17" s="36">
        <v>24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38">
        <v>0</v>
      </c>
      <c r="AH17" s="38">
        <v>0</v>
      </c>
      <c r="AI17" s="38">
        <v>0</v>
      </c>
      <c r="AJ17" s="38">
        <v>0</v>
      </c>
      <c r="AK17" s="38">
        <v>1</v>
      </c>
      <c r="AL17" s="38">
        <v>0</v>
      </c>
      <c r="AM17" s="38">
        <v>0</v>
      </c>
      <c r="AN17" s="38">
        <v>0</v>
      </c>
      <c r="AO17" s="38">
        <v>0</v>
      </c>
      <c r="AP17" s="85">
        <v>0</v>
      </c>
      <c r="AQ17" s="85">
        <v>0</v>
      </c>
      <c r="AR17" s="85">
        <v>0</v>
      </c>
      <c r="AS17" s="85">
        <v>0</v>
      </c>
      <c r="AT17" s="85">
        <v>0</v>
      </c>
      <c r="AU17" s="85">
        <v>0</v>
      </c>
      <c r="AV17" s="85">
        <v>0</v>
      </c>
      <c r="AW17" s="85">
        <v>0</v>
      </c>
      <c r="AX17" s="85">
        <v>0</v>
      </c>
      <c r="AY17" s="85">
        <v>0</v>
      </c>
      <c r="AZ17" s="85">
        <v>0</v>
      </c>
      <c r="BA17" s="85">
        <v>0</v>
      </c>
      <c r="BB17" s="85">
        <v>0</v>
      </c>
      <c r="BC17" s="85">
        <v>0</v>
      </c>
      <c r="BD17" s="85">
        <v>0</v>
      </c>
      <c r="BE17" s="85">
        <v>0</v>
      </c>
      <c r="BF17" s="85">
        <v>0</v>
      </c>
      <c r="BG17" s="85">
        <v>0</v>
      </c>
      <c r="BH17" s="85">
        <v>1</v>
      </c>
      <c r="BI17" s="85">
        <v>0</v>
      </c>
      <c r="BJ17" s="85">
        <v>1</v>
      </c>
      <c r="BK17" s="17">
        <v>1</v>
      </c>
      <c r="BL17" s="35">
        <v>2</v>
      </c>
      <c r="BM17" s="35">
        <v>9</v>
      </c>
    </row>
    <row r="18" spans="1:65" x14ac:dyDescent="0.3">
      <c r="A18" s="34" t="s">
        <v>349</v>
      </c>
      <c r="B18" s="25">
        <v>0.48127314814814814</v>
      </c>
      <c r="C18" s="49">
        <v>1</v>
      </c>
      <c r="D18" s="47">
        <v>0</v>
      </c>
      <c r="E18" s="36">
        <v>0</v>
      </c>
      <c r="F18" s="38">
        <v>1</v>
      </c>
      <c r="G18" s="17">
        <v>1</v>
      </c>
      <c r="H18" s="35">
        <v>0</v>
      </c>
      <c r="I18" s="91">
        <v>1</v>
      </c>
      <c r="J18" s="25">
        <v>0.45092592592592595</v>
      </c>
      <c r="K18" s="25">
        <v>0.48369212962962971</v>
      </c>
      <c r="L18" s="25">
        <v>3.2766203703703756E-2</v>
      </c>
      <c r="M18" s="25">
        <f>Tabla14[[#This Row],[Hora]]-Tabla14[[#This Row],[Hora inicio]]</f>
        <v>3.0347222222222192E-2</v>
      </c>
      <c r="N18">
        <f>ROUND(Tabla14[[#This Row],[Momento]]*1440,0)</f>
        <v>44</v>
      </c>
      <c r="O18" s="29">
        <f>Tabla14[[#This Row],[Momento]]/Tabla14[[#This Row],[Tiempo usado]]</f>
        <v>0.92617449664429297</v>
      </c>
      <c r="P18" s="49">
        <v>3</v>
      </c>
      <c r="Q18" s="36">
        <v>112</v>
      </c>
      <c r="R18" s="36">
        <v>112</v>
      </c>
      <c r="S18" s="36">
        <v>25</v>
      </c>
      <c r="T18" s="36">
        <v>25</v>
      </c>
      <c r="U18" s="38">
        <v>0</v>
      </c>
      <c r="V18" s="38">
        <v>0</v>
      </c>
      <c r="W18" s="38">
        <v>0</v>
      </c>
      <c r="X18" s="38">
        <v>0</v>
      </c>
      <c r="Y18" s="38">
        <v>1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0</v>
      </c>
      <c r="AK18" s="38">
        <v>1</v>
      </c>
      <c r="AL18" s="38">
        <v>0</v>
      </c>
      <c r="AM18" s="38">
        <v>0</v>
      </c>
      <c r="AN18" s="38">
        <v>0</v>
      </c>
      <c r="AO18" s="38">
        <v>0</v>
      </c>
      <c r="AP18" s="85">
        <v>0</v>
      </c>
      <c r="AQ18" s="85">
        <v>0</v>
      </c>
      <c r="AR18" s="85">
        <v>0</v>
      </c>
      <c r="AS18" s="85">
        <v>0</v>
      </c>
      <c r="AT18" s="85">
        <v>0</v>
      </c>
      <c r="AU18" s="85">
        <v>0</v>
      </c>
      <c r="AV18" s="85">
        <v>0</v>
      </c>
      <c r="AW18" s="85">
        <v>0</v>
      </c>
      <c r="AX18" s="85">
        <v>0</v>
      </c>
      <c r="AY18" s="85">
        <v>0</v>
      </c>
      <c r="AZ18" s="85">
        <v>0</v>
      </c>
      <c r="BA18" s="85">
        <v>0</v>
      </c>
      <c r="BB18" s="85">
        <v>0</v>
      </c>
      <c r="BC18" s="85">
        <v>0</v>
      </c>
      <c r="BD18" s="85">
        <v>0</v>
      </c>
      <c r="BE18" s="85">
        <v>0</v>
      </c>
      <c r="BF18" s="85">
        <v>0</v>
      </c>
      <c r="BG18" s="85">
        <v>0</v>
      </c>
      <c r="BH18" s="85">
        <v>0</v>
      </c>
      <c r="BI18" s="85">
        <v>0</v>
      </c>
      <c r="BJ18" s="85">
        <v>0</v>
      </c>
      <c r="BK18" s="17">
        <v>1</v>
      </c>
      <c r="BL18" s="35">
        <v>2</v>
      </c>
      <c r="BM18" s="35">
        <v>8</v>
      </c>
    </row>
    <row r="19" spans="1:65" x14ac:dyDescent="0.3">
      <c r="A19" s="34" t="s">
        <v>278</v>
      </c>
      <c r="B19" s="25">
        <v>0.57519675925925928</v>
      </c>
      <c r="C19" s="49">
        <v>0</v>
      </c>
      <c r="D19" s="47">
        <v>0</v>
      </c>
      <c r="E19" s="36">
        <v>1</v>
      </c>
      <c r="F19" s="38">
        <v>1</v>
      </c>
      <c r="G19" s="17">
        <v>1</v>
      </c>
      <c r="H19" s="35">
        <v>0</v>
      </c>
      <c r="I19" s="91">
        <v>0</v>
      </c>
      <c r="J19" s="25">
        <v>0.53168981481481481</v>
      </c>
      <c r="K19" s="25">
        <v>0.57548611111111114</v>
      </c>
      <c r="L19" s="25">
        <v>4.3796296296296333E-2</v>
      </c>
      <c r="M19" s="25">
        <f>Tabla14[[#This Row],[Hora]]-Tabla14[[#This Row],[Hora inicio]]</f>
        <v>4.3506944444444473E-2</v>
      </c>
      <c r="N19">
        <f>ROUND(Tabla14[[#This Row],[Momento]]*1440,0)</f>
        <v>63</v>
      </c>
      <c r="O19" s="29">
        <f>Tabla14[[#This Row],[Momento]]/Tabla14[[#This Row],[Tiempo usado]]</f>
        <v>0.99339323467230423</v>
      </c>
      <c r="P19" s="49">
        <v>4</v>
      </c>
      <c r="Q19" s="36">
        <v>192</v>
      </c>
      <c r="R19" s="36">
        <v>192</v>
      </c>
      <c r="S19" s="36">
        <v>35</v>
      </c>
      <c r="T19" s="36">
        <v>35</v>
      </c>
      <c r="U19" s="122">
        <v>0</v>
      </c>
      <c r="V19" s="122">
        <v>0</v>
      </c>
      <c r="W19" s="122">
        <v>0</v>
      </c>
      <c r="X19" s="122">
        <v>0</v>
      </c>
      <c r="Y19" s="122">
        <v>1</v>
      </c>
      <c r="Z19" s="122">
        <v>0</v>
      </c>
      <c r="AA19" s="122">
        <v>0</v>
      </c>
      <c r="AB19" s="122">
        <v>0</v>
      </c>
      <c r="AC19" s="122">
        <v>0</v>
      </c>
      <c r="AD19" s="122">
        <v>0</v>
      </c>
      <c r="AE19" s="122">
        <v>0</v>
      </c>
      <c r="AF19" s="122">
        <v>0</v>
      </c>
      <c r="AG19" s="122">
        <v>0</v>
      </c>
      <c r="AH19" s="122">
        <v>1</v>
      </c>
      <c r="AI19" s="122">
        <v>0</v>
      </c>
      <c r="AJ19" s="122">
        <v>0</v>
      </c>
      <c r="AK19" s="122">
        <v>1</v>
      </c>
      <c r="AL19" s="122">
        <v>0</v>
      </c>
      <c r="AM19" s="122">
        <v>0</v>
      </c>
      <c r="AN19" s="122">
        <v>0</v>
      </c>
      <c r="AO19" s="122">
        <v>0</v>
      </c>
      <c r="AP19" s="127">
        <v>0</v>
      </c>
      <c r="AQ19" s="127">
        <v>0</v>
      </c>
      <c r="AR19" s="127">
        <v>0</v>
      </c>
      <c r="AS19" s="127">
        <v>0</v>
      </c>
      <c r="AT19" s="127">
        <v>1</v>
      </c>
      <c r="AU19" s="127">
        <v>0</v>
      </c>
      <c r="AV19" s="127">
        <v>0</v>
      </c>
      <c r="AW19" s="127">
        <v>0</v>
      </c>
      <c r="AX19" s="127">
        <v>0</v>
      </c>
      <c r="AY19" s="127">
        <v>0</v>
      </c>
      <c r="AZ19" s="127">
        <v>0</v>
      </c>
      <c r="BA19" s="127">
        <v>0</v>
      </c>
      <c r="BB19" s="127">
        <v>0</v>
      </c>
      <c r="BC19" s="127">
        <v>1</v>
      </c>
      <c r="BD19" s="127">
        <v>0</v>
      </c>
      <c r="BE19" s="127">
        <v>0</v>
      </c>
      <c r="BF19" s="127">
        <v>1</v>
      </c>
      <c r="BG19" s="127">
        <v>0</v>
      </c>
      <c r="BH19" s="127">
        <v>0</v>
      </c>
      <c r="BI19" s="127">
        <v>0</v>
      </c>
      <c r="BJ19" s="127">
        <v>0</v>
      </c>
      <c r="BK19" s="17">
        <v>0</v>
      </c>
      <c r="BL19" s="35">
        <v>0</v>
      </c>
      <c r="BM19" s="35">
        <v>0</v>
      </c>
    </row>
    <row r="20" spans="1:65" x14ac:dyDescent="0.3">
      <c r="A20" s="34" t="s">
        <v>279</v>
      </c>
      <c r="B20" s="25">
        <v>0.57464120370370375</v>
      </c>
      <c r="C20" s="49">
        <v>0</v>
      </c>
      <c r="D20" s="47">
        <v>0</v>
      </c>
      <c r="E20" s="36">
        <v>1</v>
      </c>
      <c r="F20" s="38">
        <v>0</v>
      </c>
      <c r="G20" s="17">
        <v>0</v>
      </c>
      <c r="H20" s="35">
        <v>0</v>
      </c>
      <c r="I20" s="91">
        <v>0</v>
      </c>
      <c r="J20" s="25">
        <v>0.532175925925926</v>
      </c>
      <c r="K20" s="25">
        <v>0.57486111111111104</v>
      </c>
      <c r="L20" s="25">
        <v>4.268518518518527E-2</v>
      </c>
      <c r="M20" s="25">
        <f>Tabla14[[#This Row],[Hora]]-Tabla14[[#This Row],[Hora inicio]]</f>
        <v>4.2465277777777755E-2</v>
      </c>
      <c r="N20">
        <f>ROUND(Tabla14[[#This Row],[Momento]]*1440,0)</f>
        <v>61</v>
      </c>
      <c r="O20" s="29">
        <f>Tabla14[[#This Row],[Momento]]/Tabla14[[#This Row],[Tiempo usado]]</f>
        <v>0.99484815618221001</v>
      </c>
      <c r="P20" s="49">
        <v>2</v>
      </c>
      <c r="Q20" s="36">
        <v>141</v>
      </c>
      <c r="R20" s="36">
        <v>141</v>
      </c>
      <c r="S20" s="36">
        <v>29</v>
      </c>
      <c r="T20" s="36">
        <v>29</v>
      </c>
      <c r="U20" s="39">
        <v>1</v>
      </c>
      <c r="V20" s="39">
        <v>1</v>
      </c>
      <c r="W20" s="39">
        <v>1</v>
      </c>
      <c r="X20" s="39">
        <v>1</v>
      </c>
      <c r="Y20" s="39">
        <v>0</v>
      </c>
      <c r="Z20" s="39">
        <v>0</v>
      </c>
      <c r="AA20" s="39">
        <v>0</v>
      </c>
      <c r="AB20" s="39">
        <v>1</v>
      </c>
      <c r="AC20" s="39">
        <v>0</v>
      </c>
      <c r="AD20" s="39">
        <v>0</v>
      </c>
      <c r="AE20" s="39">
        <v>0</v>
      </c>
      <c r="AF20" s="39">
        <v>1</v>
      </c>
      <c r="AG20" s="39">
        <v>1</v>
      </c>
      <c r="AH20" s="39">
        <v>0</v>
      </c>
      <c r="AI20" s="39">
        <v>0</v>
      </c>
      <c r="AJ20" s="39">
        <v>0</v>
      </c>
      <c r="AK20" s="39">
        <v>0</v>
      </c>
      <c r="AL20" s="39">
        <v>0</v>
      </c>
      <c r="AM20" s="39">
        <v>0</v>
      </c>
      <c r="AN20" s="39">
        <v>0</v>
      </c>
      <c r="AO20" s="44">
        <v>0</v>
      </c>
      <c r="AP20" s="86">
        <v>1</v>
      </c>
      <c r="AQ20" s="86">
        <v>0</v>
      </c>
      <c r="AR20" s="86">
        <v>0</v>
      </c>
      <c r="AS20" s="86">
        <v>0</v>
      </c>
      <c r="AT20" s="86">
        <v>0</v>
      </c>
      <c r="AU20" s="86">
        <v>0</v>
      </c>
      <c r="AV20" s="86">
        <v>0</v>
      </c>
      <c r="AW20" s="86">
        <v>0</v>
      </c>
      <c r="AX20" s="86">
        <v>0</v>
      </c>
      <c r="AY20" s="86">
        <v>0</v>
      </c>
      <c r="AZ20" s="86">
        <v>0</v>
      </c>
      <c r="BA20" s="86">
        <v>0</v>
      </c>
      <c r="BB20" s="86">
        <v>1</v>
      </c>
      <c r="BC20" s="86">
        <v>0</v>
      </c>
      <c r="BD20" s="86">
        <v>0</v>
      </c>
      <c r="BE20" s="86">
        <v>0</v>
      </c>
      <c r="BF20" s="86">
        <v>0</v>
      </c>
      <c r="BG20" s="86">
        <v>0</v>
      </c>
      <c r="BH20" s="86">
        <v>0</v>
      </c>
      <c r="BI20" s="86">
        <v>0</v>
      </c>
      <c r="BJ20" s="87">
        <v>0</v>
      </c>
      <c r="BK20" s="17">
        <v>0</v>
      </c>
      <c r="BL20" s="35">
        <v>0</v>
      </c>
      <c r="BM20" s="35">
        <v>0</v>
      </c>
    </row>
    <row r="21" spans="1:65" x14ac:dyDescent="0.3">
      <c r="A21" s="34" t="s">
        <v>293</v>
      </c>
      <c r="B21" s="25">
        <v>0.55311342592592594</v>
      </c>
      <c r="C21" s="49">
        <v>1</v>
      </c>
      <c r="D21" s="47">
        <v>0</v>
      </c>
      <c r="E21" s="36">
        <v>1</v>
      </c>
      <c r="F21" s="38">
        <v>1</v>
      </c>
      <c r="G21" s="17">
        <v>1</v>
      </c>
      <c r="H21" s="35">
        <v>0</v>
      </c>
      <c r="I21" s="91">
        <v>1</v>
      </c>
      <c r="J21" s="25">
        <v>0.53271990740740738</v>
      </c>
      <c r="K21" s="25">
        <v>0.57024305555555554</v>
      </c>
      <c r="L21" s="25">
        <v>3.7523148148148167E-2</v>
      </c>
      <c r="M21" s="25">
        <f>Tabla14[[#This Row],[Hora]]-Tabla14[[#This Row],[Hora inicio]]</f>
        <v>2.0393518518518561E-2</v>
      </c>
      <c r="N21">
        <f>ROUND(Tabla14[[#This Row],[Momento]]*1440,0)</f>
        <v>29</v>
      </c>
      <c r="O21" s="29">
        <f>Tabla14[[#This Row],[Momento]]/Tabla14[[#This Row],[Tiempo usado]]</f>
        <v>0.54349167180752711</v>
      </c>
      <c r="P21" s="52">
        <v>8</v>
      </c>
      <c r="Q21" s="36">
        <v>124</v>
      </c>
      <c r="R21" s="36">
        <v>124</v>
      </c>
      <c r="S21" s="36">
        <v>28</v>
      </c>
      <c r="T21" s="36">
        <v>28</v>
      </c>
      <c r="U21" s="39">
        <v>0</v>
      </c>
      <c r="V21" s="39">
        <v>0</v>
      </c>
      <c r="W21" s="39">
        <v>0</v>
      </c>
      <c r="X21" s="39">
        <v>0</v>
      </c>
      <c r="Y21" s="39">
        <v>1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0</v>
      </c>
      <c r="AJ21" s="39">
        <v>0</v>
      </c>
      <c r="AK21" s="39">
        <v>1</v>
      </c>
      <c r="AL21" s="39">
        <v>0</v>
      </c>
      <c r="AM21" s="39">
        <v>0</v>
      </c>
      <c r="AN21" s="39">
        <v>0</v>
      </c>
      <c r="AO21" s="44">
        <v>0</v>
      </c>
      <c r="AP21" s="86">
        <v>0</v>
      </c>
      <c r="AQ21" s="86">
        <v>0</v>
      </c>
      <c r="AR21" s="86">
        <v>0</v>
      </c>
      <c r="AS21" s="86">
        <v>0</v>
      </c>
      <c r="AT21" s="86">
        <v>1</v>
      </c>
      <c r="AU21" s="86">
        <v>0</v>
      </c>
      <c r="AV21" s="86">
        <v>0</v>
      </c>
      <c r="AW21" s="86">
        <v>0</v>
      </c>
      <c r="AX21" s="86">
        <v>0</v>
      </c>
      <c r="AY21" s="86">
        <v>0</v>
      </c>
      <c r="AZ21" s="86">
        <v>0</v>
      </c>
      <c r="BA21" s="86">
        <v>0</v>
      </c>
      <c r="BB21" s="86">
        <v>0</v>
      </c>
      <c r="BC21" s="86">
        <v>0</v>
      </c>
      <c r="BD21" s="86">
        <v>0</v>
      </c>
      <c r="BE21" s="86">
        <v>0</v>
      </c>
      <c r="BF21" s="86">
        <v>0</v>
      </c>
      <c r="BG21" s="86">
        <v>0</v>
      </c>
      <c r="BH21" s="86">
        <v>0</v>
      </c>
      <c r="BI21" s="86">
        <v>0</v>
      </c>
      <c r="BJ21" s="87">
        <v>0</v>
      </c>
      <c r="BK21" s="17">
        <v>0</v>
      </c>
      <c r="BL21" s="35">
        <v>4</v>
      </c>
      <c r="BM21" s="35">
        <v>7</v>
      </c>
    </row>
    <row r="22" spans="1:65" x14ac:dyDescent="0.3">
      <c r="A22" s="34" t="s">
        <v>294</v>
      </c>
      <c r="B22" s="25">
        <v>0.55546296296296294</v>
      </c>
      <c r="C22" s="49">
        <v>1</v>
      </c>
      <c r="D22" s="47">
        <v>0</v>
      </c>
      <c r="E22" s="36">
        <v>1</v>
      </c>
      <c r="F22" s="38">
        <v>1</v>
      </c>
      <c r="G22" s="17">
        <v>1</v>
      </c>
      <c r="H22" s="35">
        <v>0</v>
      </c>
      <c r="I22" s="91">
        <v>1</v>
      </c>
      <c r="J22" s="25">
        <v>0.52900462962962957</v>
      </c>
      <c r="K22" s="25">
        <v>0.55586805555555552</v>
      </c>
      <c r="L22" s="25">
        <v>2.6863425925925943E-2</v>
      </c>
      <c r="M22" s="25">
        <f>Tabla14[[#This Row],[Hora]]-Tabla14[[#This Row],[Hora inicio]]</f>
        <v>2.6458333333333361E-2</v>
      </c>
      <c r="N22">
        <f>ROUND(Tabla14[[#This Row],[Momento]]*1440,0)</f>
        <v>38</v>
      </c>
      <c r="O22" s="29">
        <f>Tabla14[[#This Row],[Momento]]/Tabla14[[#This Row],[Tiempo usado]]</f>
        <v>0.98492029297716543</v>
      </c>
      <c r="P22" s="52">
        <v>7</v>
      </c>
      <c r="Q22" s="36">
        <v>129</v>
      </c>
      <c r="R22" s="36">
        <v>129</v>
      </c>
      <c r="S22" s="36">
        <v>26</v>
      </c>
      <c r="T22" s="36">
        <v>26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1</v>
      </c>
      <c r="AL22" s="39">
        <v>0</v>
      </c>
      <c r="AM22" s="39">
        <v>0</v>
      </c>
      <c r="AN22" s="39">
        <v>0</v>
      </c>
      <c r="AO22" s="44">
        <v>0</v>
      </c>
      <c r="AP22" s="86">
        <v>0</v>
      </c>
      <c r="AQ22" s="86">
        <v>0</v>
      </c>
      <c r="AR22" s="86">
        <v>0</v>
      </c>
      <c r="AS22" s="86">
        <v>0</v>
      </c>
      <c r="AT22" s="86">
        <v>0</v>
      </c>
      <c r="AU22" s="86">
        <v>0</v>
      </c>
      <c r="AV22" s="86">
        <v>0</v>
      </c>
      <c r="AW22" s="86">
        <v>0</v>
      </c>
      <c r="AX22" s="86">
        <v>0</v>
      </c>
      <c r="AY22" s="86">
        <v>0</v>
      </c>
      <c r="AZ22" s="86">
        <v>0</v>
      </c>
      <c r="BA22" s="86">
        <v>0</v>
      </c>
      <c r="BB22" s="86">
        <v>0</v>
      </c>
      <c r="BC22" s="86">
        <v>0</v>
      </c>
      <c r="BD22" s="86">
        <v>0</v>
      </c>
      <c r="BE22" s="86">
        <v>0</v>
      </c>
      <c r="BF22" s="86">
        <v>0</v>
      </c>
      <c r="BG22" s="86">
        <v>0</v>
      </c>
      <c r="BH22" s="86">
        <v>0</v>
      </c>
      <c r="BI22" s="86">
        <v>0</v>
      </c>
      <c r="BJ22" s="87">
        <v>0</v>
      </c>
      <c r="BK22" s="17">
        <v>1</v>
      </c>
      <c r="BL22" s="35">
        <v>1</v>
      </c>
      <c r="BM22" s="35">
        <v>7</v>
      </c>
    </row>
    <row r="23" spans="1:65" x14ac:dyDescent="0.3">
      <c r="A23" s="34" t="s">
        <v>295</v>
      </c>
      <c r="B23" s="25">
        <v>0.5590856481481481</v>
      </c>
      <c r="C23" s="49">
        <v>1</v>
      </c>
      <c r="D23" s="47">
        <v>0</v>
      </c>
      <c r="E23" s="36">
        <v>1</v>
      </c>
      <c r="F23" s="38">
        <v>1</v>
      </c>
      <c r="G23" s="17">
        <v>1</v>
      </c>
      <c r="H23" s="35">
        <v>0</v>
      </c>
      <c r="I23" s="91">
        <v>1</v>
      </c>
      <c r="J23" s="25">
        <v>0.53255787037037039</v>
      </c>
      <c r="K23" s="25">
        <v>0.56846064814814823</v>
      </c>
      <c r="L23" s="25">
        <v>3.5902777777777839E-2</v>
      </c>
      <c r="M23" s="25">
        <f>Tabla14[[#This Row],[Hora]]-Tabla14[[#This Row],[Hora inicio]]</f>
        <v>2.6527777777777706E-2</v>
      </c>
      <c r="N23">
        <f>ROUND(Tabla14[[#This Row],[Momento]]*1440,0)</f>
        <v>38</v>
      </c>
      <c r="O23" s="29">
        <f>Tabla14[[#This Row],[Momento]]/Tabla14[[#This Row],[Tiempo usado]]</f>
        <v>0.73887814313345901</v>
      </c>
      <c r="P23" s="52">
        <v>7</v>
      </c>
      <c r="Q23" s="36">
        <v>110</v>
      </c>
      <c r="R23" s="36">
        <v>110</v>
      </c>
      <c r="S23" s="36">
        <v>25</v>
      </c>
      <c r="T23" s="36">
        <v>25</v>
      </c>
      <c r="U23" s="39">
        <v>1</v>
      </c>
      <c r="V23" s="39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1</v>
      </c>
      <c r="AB23" s="39">
        <v>0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39">
        <v>0</v>
      </c>
      <c r="AL23" s="39">
        <v>0</v>
      </c>
      <c r="AM23" s="39">
        <v>0</v>
      </c>
      <c r="AN23" s="39">
        <v>0</v>
      </c>
      <c r="AO23" s="44">
        <v>0</v>
      </c>
      <c r="AP23" s="86">
        <v>0</v>
      </c>
      <c r="AQ23" s="86">
        <v>0</v>
      </c>
      <c r="AR23" s="86">
        <v>0</v>
      </c>
      <c r="AS23" s="86">
        <v>0</v>
      </c>
      <c r="AT23" s="86">
        <v>0</v>
      </c>
      <c r="AU23" s="86">
        <v>0</v>
      </c>
      <c r="AV23" s="86">
        <v>0</v>
      </c>
      <c r="AW23" s="86">
        <v>0</v>
      </c>
      <c r="AX23" s="86">
        <v>0</v>
      </c>
      <c r="AY23" s="86">
        <v>0</v>
      </c>
      <c r="AZ23" s="86">
        <v>0</v>
      </c>
      <c r="BA23" s="86">
        <v>0</v>
      </c>
      <c r="BB23" s="86">
        <v>0</v>
      </c>
      <c r="BC23" s="86">
        <v>0</v>
      </c>
      <c r="BD23" s="86">
        <v>0</v>
      </c>
      <c r="BE23" s="86">
        <v>0</v>
      </c>
      <c r="BF23" s="86">
        <v>0</v>
      </c>
      <c r="BG23" s="86">
        <v>0</v>
      </c>
      <c r="BH23" s="86">
        <v>0</v>
      </c>
      <c r="BI23" s="86">
        <v>0</v>
      </c>
      <c r="BJ23" s="87">
        <v>0</v>
      </c>
      <c r="BK23" s="17">
        <v>1</v>
      </c>
      <c r="BL23" s="35">
        <v>0</v>
      </c>
      <c r="BM23" s="35">
        <v>0</v>
      </c>
    </row>
    <row r="24" spans="1:65" x14ac:dyDescent="0.3">
      <c r="A24" s="34" t="s">
        <v>296</v>
      </c>
      <c r="B24" s="25">
        <v>0.56030092592592595</v>
      </c>
      <c r="C24" s="49">
        <v>1</v>
      </c>
      <c r="D24" s="47">
        <v>0</v>
      </c>
      <c r="E24" s="36">
        <v>1</v>
      </c>
      <c r="F24" s="38">
        <v>1</v>
      </c>
      <c r="G24" s="17">
        <v>1</v>
      </c>
      <c r="H24" s="35">
        <v>0</v>
      </c>
      <c r="I24" s="91">
        <v>1</v>
      </c>
      <c r="J24" s="25">
        <v>0.53109953703703705</v>
      </c>
      <c r="K24" s="25">
        <v>0.56062499999999993</v>
      </c>
      <c r="L24" s="25">
        <v>2.9525462962962878E-2</v>
      </c>
      <c r="M24" s="25">
        <f>Tabla14[[#This Row],[Hora]]-Tabla14[[#This Row],[Hora inicio]]</f>
        <v>2.9201388888888902E-2</v>
      </c>
      <c r="N24">
        <f>ROUND(Tabla14[[#This Row],[Momento]]*1440,0)</f>
        <v>42</v>
      </c>
      <c r="O24" s="29">
        <f>Tabla14[[#This Row],[Momento]]/Tabla14[[#This Row],[Tiempo usado]]</f>
        <v>0.98902391219130081</v>
      </c>
      <c r="P24" s="52">
        <v>7</v>
      </c>
      <c r="Q24" s="36">
        <v>129</v>
      </c>
      <c r="R24" s="36">
        <v>129</v>
      </c>
      <c r="S24" s="36">
        <v>33</v>
      </c>
      <c r="T24" s="36">
        <v>33</v>
      </c>
      <c r="U24" s="39">
        <v>0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1</v>
      </c>
      <c r="AI24" s="39">
        <v>0</v>
      </c>
      <c r="AJ24" s="39">
        <v>0</v>
      </c>
      <c r="AK24" s="39">
        <v>1</v>
      </c>
      <c r="AL24" s="39">
        <v>0</v>
      </c>
      <c r="AM24" s="39">
        <v>0</v>
      </c>
      <c r="AN24" s="39">
        <v>0</v>
      </c>
      <c r="AO24" s="44">
        <v>0</v>
      </c>
      <c r="AP24" s="86">
        <v>0</v>
      </c>
      <c r="AQ24" s="86">
        <v>0</v>
      </c>
      <c r="AR24" s="86">
        <v>0</v>
      </c>
      <c r="AS24" s="86">
        <v>0</v>
      </c>
      <c r="AT24" s="86">
        <v>0</v>
      </c>
      <c r="AU24" s="86">
        <v>0</v>
      </c>
      <c r="AV24" s="86">
        <v>0</v>
      </c>
      <c r="AW24" s="86">
        <v>0</v>
      </c>
      <c r="AX24" s="86">
        <v>0</v>
      </c>
      <c r="AY24" s="86">
        <v>0</v>
      </c>
      <c r="AZ24" s="86">
        <v>0</v>
      </c>
      <c r="BA24" s="86">
        <v>0</v>
      </c>
      <c r="BB24" s="86">
        <v>0</v>
      </c>
      <c r="BC24" s="86">
        <v>0</v>
      </c>
      <c r="BD24" s="86">
        <v>1</v>
      </c>
      <c r="BE24" s="86">
        <v>0</v>
      </c>
      <c r="BF24" s="86">
        <v>0</v>
      </c>
      <c r="BG24" s="86">
        <v>0</v>
      </c>
      <c r="BH24" s="86">
        <v>0</v>
      </c>
      <c r="BI24" s="86">
        <v>0</v>
      </c>
      <c r="BJ24" s="87">
        <v>0</v>
      </c>
      <c r="BK24" s="17">
        <v>1</v>
      </c>
      <c r="BL24" s="35">
        <v>1</v>
      </c>
      <c r="BM24" s="35">
        <v>7</v>
      </c>
    </row>
    <row r="25" spans="1:65" x14ac:dyDescent="0.3">
      <c r="A25" s="34" t="s">
        <v>313</v>
      </c>
      <c r="B25" s="25">
        <v>0.58796296296296291</v>
      </c>
      <c r="C25" s="49">
        <v>1</v>
      </c>
      <c r="D25" s="47">
        <v>0</v>
      </c>
      <c r="E25" s="36">
        <v>1</v>
      </c>
      <c r="F25" s="38">
        <v>1</v>
      </c>
      <c r="G25" s="17">
        <v>1</v>
      </c>
      <c r="H25" s="35">
        <v>0</v>
      </c>
      <c r="I25" s="91">
        <v>1</v>
      </c>
      <c r="J25" s="25">
        <v>0.5691898148148149</v>
      </c>
      <c r="K25" s="25">
        <v>0.58916666666666662</v>
      </c>
      <c r="L25" s="25">
        <v>1.997685185185194E-2</v>
      </c>
      <c r="M25" s="25">
        <f>Tabla14[[#This Row],[Hora]]-Tabla14[[#This Row],[Hora inicio]]</f>
        <v>1.8773148148148011E-2</v>
      </c>
      <c r="N25">
        <f>ROUND(Tabla14[[#This Row],[Momento]]*1440,0)</f>
        <v>27</v>
      </c>
      <c r="O25" s="29">
        <f>Tabla14[[#This Row],[Momento]]/Tabla14[[#This Row],[Tiempo usado]]</f>
        <v>0.93974507531864482</v>
      </c>
      <c r="P25" s="49">
        <v>8</v>
      </c>
      <c r="Q25" s="36">
        <v>192</v>
      </c>
      <c r="R25" s="36">
        <v>192</v>
      </c>
      <c r="S25" s="36">
        <v>42</v>
      </c>
      <c r="T25" s="36">
        <v>42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1</v>
      </c>
      <c r="AL25" s="39">
        <v>0</v>
      </c>
      <c r="AM25" s="39">
        <v>0</v>
      </c>
      <c r="AN25" s="39">
        <v>0</v>
      </c>
      <c r="AO25" s="44">
        <v>0</v>
      </c>
      <c r="AP25" s="86">
        <v>0</v>
      </c>
      <c r="AQ25" s="86">
        <v>0</v>
      </c>
      <c r="AR25" s="86">
        <v>0</v>
      </c>
      <c r="AS25" s="86">
        <v>0</v>
      </c>
      <c r="AT25" s="86">
        <v>0</v>
      </c>
      <c r="AU25" s="86">
        <v>0</v>
      </c>
      <c r="AV25" s="86">
        <v>0</v>
      </c>
      <c r="AW25" s="86">
        <v>0</v>
      </c>
      <c r="AX25" s="86">
        <v>0</v>
      </c>
      <c r="AY25" s="86">
        <v>0</v>
      </c>
      <c r="AZ25" s="86">
        <v>0</v>
      </c>
      <c r="BA25" s="86">
        <v>0</v>
      </c>
      <c r="BB25" s="86">
        <v>0</v>
      </c>
      <c r="BC25" s="86">
        <v>0</v>
      </c>
      <c r="BD25" s="86">
        <v>0</v>
      </c>
      <c r="BE25" s="86">
        <v>0</v>
      </c>
      <c r="BF25" s="86">
        <v>0</v>
      </c>
      <c r="BG25" s="86">
        <v>0</v>
      </c>
      <c r="BH25" s="86">
        <v>0</v>
      </c>
      <c r="BI25" s="86">
        <v>0</v>
      </c>
      <c r="BJ25" s="87">
        <v>1</v>
      </c>
      <c r="BK25" s="17">
        <v>1</v>
      </c>
      <c r="BL25" s="35">
        <v>8</v>
      </c>
      <c r="BM25" s="35">
        <v>10</v>
      </c>
    </row>
    <row r="26" spans="1:65" x14ac:dyDescent="0.3">
      <c r="A26" s="34" t="s">
        <v>314</v>
      </c>
      <c r="B26" s="25">
        <v>0.59971064814814812</v>
      </c>
      <c r="C26" s="49">
        <v>0</v>
      </c>
      <c r="D26" s="47">
        <v>0</v>
      </c>
      <c r="E26" s="36">
        <v>1</v>
      </c>
      <c r="F26" s="38">
        <v>1</v>
      </c>
      <c r="G26" s="17">
        <v>1</v>
      </c>
      <c r="H26" s="35">
        <v>0</v>
      </c>
      <c r="I26" s="91">
        <v>0</v>
      </c>
      <c r="J26" s="25">
        <v>0.56858796296296288</v>
      </c>
      <c r="K26" s="25">
        <v>0.60148148148148151</v>
      </c>
      <c r="L26" s="25">
        <v>3.2893518518518627E-2</v>
      </c>
      <c r="M26" s="25">
        <f>Tabla14[[#This Row],[Hora]]-Tabla14[[#This Row],[Hora inicio]]</f>
        <v>3.1122685185185239E-2</v>
      </c>
      <c r="N26">
        <f>ROUND(Tabla14[[#This Row],[Momento]]*1440,0)</f>
        <v>45</v>
      </c>
      <c r="O26" s="29">
        <f>Tabla14[[#This Row],[Momento]]/Tabla14[[#This Row],[Tiempo usado]]</f>
        <v>0.94616467276565652</v>
      </c>
      <c r="P26" s="49">
        <v>2</v>
      </c>
      <c r="Q26" s="36">
        <v>154</v>
      </c>
      <c r="R26" s="36">
        <v>154</v>
      </c>
      <c r="S26" s="36">
        <v>32</v>
      </c>
      <c r="T26" s="36">
        <v>32</v>
      </c>
      <c r="U26" s="39">
        <v>1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0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1</v>
      </c>
      <c r="AK26" s="39">
        <v>0</v>
      </c>
      <c r="AL26" s="39">
        <v>0</v>
      </c>
      <c r="AM26" s="39">
        <v>0</v>
      </c>
      <c r="AN26" s="39">
        <v>0</v>
      </c>
      <c r="AO26" s="44">
        <v>0</v>
      </c>
      <c r="AP26" s="86">
        <v>1</v>
      </c>
      <c r="AQ26" s="86">
        <v>0</v>
      </c>
      <c r="AR26" s="86">
        <v>0</v>
      </c>
      <c r="AS26" s="86">
        <v>1</v>
      </c>
      <c r="AT26" s="86">
        <v>1</v>
      </c>
      <c r="AU26" s="86">
        <v>0</v>
      </c>
      <c r="AV26" s="86">
        <v>0</v>
      </c>
      <c r="AW26" s="86">
        <v>0</v>
      </c>
      <c r="AX26" s="86">
        <v>0</v>
      </c>
      <c r="AY26" s="86">
        <v>0</v>
      </c>
      <c r="AZ26" s="86">
        <v>0</v>
      </c>
      <c r="BA26" s="86">
        <v>0</v>
      </c>
      <c r="BB26" s="86">
        <v>0</v>
      </c>
      <c r="BC26" s="86">
        <v>0</v>
      </c>
      <c r="BD26" s="86">
        <v>0</v>
      </c>
      <c r="BE26" s="86">
        <v>0</v>
      </c>
      <c r="BF26" s="86">
        <v>0</v>
      </c>
      <c r="BG26" s="86">
        <v>0</v>
      </c>
      <c r="BH26" s="86">
        <v>0</v>
      </c>
      <c r="BI26" s="86">
        <v>0</v>
      </c>
      <c r="BJ26" s="87">
        <v>0</v>
      </c>
      <c r="BK26" s="17">
        <v>1</v>
      </c>
      <c r="BL26" s="35">
        <v>0</v>
      </c>
      <c r="BM26" s="35">
        <v>0</v>
      </c>
    </row>
    <row r="27" spans="1:65" x14ac:dyDescent="0.3">
      <c r="A27" s="34" t="s">
        <v>315</v>
      </c>
      <c r="B27" s="25">
        <v>0.5970833333333333</v>
      </c>
      <c r="C27" s="49">
        <v>0</v>
      </c>
      <c r="D27" s="47">
        <v>0</v>
      </c>
      <c r="E27" s="36">
        <v>1</v>
      </c>
      <c r="F27" s="38">
        <v>1</v>
      </c>
      <c r="G27" s="17">
        <v>1</v>
      </c>
      <c r="H27" s="35">
        <v>0</v>
      </c>
      <c r="I27" s="91">
        <v>0</v>
      </c>
      <c r="J27" s="25">
        <v>0.56871527777777775</v>
      </c>
      <c r="K27" s="25">
        <v>0.60050925925925935</v>
      </c>
      <c r="L27" s="25">
        <v>3.1793981481481381E-2</v>
      </c>
      <c r="M27" s="25">
        <f>Tabla14[[#This Row],[Hora]]-Tabla14[[#This Row],[Hora inicio]]</f>
        <v>2.8368055555555549E-2</v>
      </c>
      <c r="N27">
        <f>ROUND(Tabla14[[#This Row],[Momento]]*1440,0)</f>
        <v>41</v>
      </c>
      <c r="O27" s="29">
        <f>Tabla14[[#This Row],[Momento]]/Tabla14[[#This Row],[Tiempo usado]]</f>
        <v>0.89224608663997351</v>
      </c>
      <c r="P27" s="49">
        <v>8</v>
      </c>
      <c r="Q27" s="36">
        <v>152</v>
      </c>
      <c r="R27" s="36">
        <v>152</v>
      </c>
      <c r="S27" s="36">
        <v>29</v>
      </c>
      <c r="T27" s="36">
        <v>29</v>
      </c>
      <c r="U27" s="39">
        <v>0</v>
      </c>
      <c r="V27" s="39">
        <v>0</v>
      </c>
      <c r="W27" s="39">
        <v>0</v>
      </c>
      <c r="X27" s="39">
        <v>0</v>
      </c>
      <c r="Y27" s="39">
        <v>1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39">
        <v>0</v>
      </c>
      <c r="AK27" s="39">
        <v>1</v>
      </c>
      <c r="AL27" s="39">
        <v>0</v>
      </c>
      <c r="AM27" s="39">
        <v>0</v>
      </c>
      <c r="AN27" s="39">
        <v>0</v>
      </c>
      <c r="AO27" s="44">
        <v>0</v>
      </c>
      <c r="AP27" s="86">
        <v>0</v>
      </c>
      <c r="AQ27" s="86">
        <v>0</v>
      </c>
      <c r="AR27" s="86">
        <v>0</v>
      </c>
      <c r="AS27" s="86">
        <v>0</v>
      </c>
      <c r="AT27" s="86">
        <v>0</v>
      </c>
      <c r="AU27" s="86">
        <v>0</v>
      </c>
      <c r="AV27" s="86">
        <v>0</v>
      </c>
      <c r="AW27" s="86">
        <v>0</v>
      </c>
      <c r="AX27" s="86">
        <v>0</v>
      </c>
      <c r="AY27" s="86">
        <v>0</v>
      </c>
      <c r="AZ27" s="86">
        <v>0</v>
      </c>
      <c r="BA27" s="86">
        <v>0</v>
      </c>
      <c r="BB27" s="86">
        <v>0</v>
      </c>
      <c r="BC27" s="86">
        <v>1</v>
      </c>
      <c r="BD27" s="86">
        <v>0</v>
      </c>
      <c r="BE27" s="86">
        <v>0</v>
      </c>
      <c r="BF27" s="86">
        <v>0</v>
      </c>
      <c r="BG27" s="86">
        <v>0</v>
      </c>
      <c r="BH27" s="86">
        <v>0</v>
      </c>
      <c r="BI27" s="86">
        <v>0</v>
      </c>
      <c r="BJ27" s="87">
        <v>0</v>
      </c>
      <c r="BK27" s="17">
        <v>1</v>
      </c>
      <c r="BL27" s="35">
        <v>2</v>
      </c>
      <c r="BM27" s="35">
        <v>9</v>
      </c>
    </row>
    <row r="28" spans="1:65" x14ac:dyDescent="0.3">
      <c r="A28" s="34" t="s">
        <v>316</v>
      </c>
      <c r="B28" s="25">
        <v>0.60136574074074078</v>
      </c>
      <c r="C28" s="49">
        <v>1</v>
      </c>
      <c r="D28" s="47">
        <v>0</v>
      </c>
      <c r="E28" s="36">
        <v>1</v>
      </c>
      <c r="F28" s="38">
        <v>1</v>
      </c>
      <c r="G28" s="17">
        <v>1</v>
      </c>
      <c r="H28" s="35">
        <v>0</v>
      </c>
      <c r="I28" s="91">
        <v>1</v>
      </c>
      <c r="J28" s="25">
        <v>0.56890046296296304</v>
      </c>
      <c r="K28" s="25">
        <v>0.60142361111111109</v>
      </c>
      <c r="L28" s="25">
        <v>3.2523148148148051E-2</v>
      </c>
      <c r="M28" s="25">
        <f>Tabla14[[#This Row],[Hora]]-Tabla14[[#This Row],[Hora inicio]]</f>
        <v>3.2465277777777746E-2</v>
      </c>
      <c r="N28">
        <f>ROUND(Tabla14[[#This Row],[Momento]]*1440,0)</f>
        <v>47</v>
      </c>
      <c r="O28" s="29">
        <f>Tabla14[[#This Row],[Momento]]/Tabla14[[#This Row],[Tiempo usado]]</f>
        <v>0.99822064056939697</v>
      </c>
      <c r="P28" s="49">
        <v>7</v>
      </c>
      <c r="Q28" s="36">
        <v>136</v>
      </c>
      <c r="R28" s="36">
        <v>136</v>
      </c>
      <c r="S28" s="36">
        <v>31</v>
      </c>
      <c r="T28" s="36">
        <v>31</v>
      </c>
      <c r="U28" s="39">
        <v>0</v>
      </c>
      <c r="V28" s="39">
        <v>0</v>
      </c>
      <c r="W28" s="39">
        <v>0</v>
      </c>
      <c r="X28" s="39">
        <v>0</v>
      </c>
      <c r="Y28" s="39">
        <v>1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39">
        <v>1</v>
      </c>
      <c r="AL28" s="39">
        <v>0</v>
      </c>
      <c r="AM28" s="39">
        <v>0</v>
      </c>
      <c r="AN28" s="39">
        <v>0</v>
      </c>
      <c r="AO28" s="44">
        <v>0</v>
      </c>
      <c r="AP28" s="86">
        <v>0</v>
      </c>
      <c r="AQ28" s="86">
        <v>0</v>
      </c>
      <c r="AR28" s="86">
        <v>0</v>
      </c>
      <c r="AS28" s="86">
        <v>0</v>
      </c>
      <c r="AT28" s="86">
        <v>0</v>
      </c>
      <c r="AU28" s="86">
        <v>0</v>
      </c>
      <c r="AV28" s="86">
        <v>0</v>
      </c>
      <c r="AW28" s="86">
        <v>0</v>
      </c>
      <c r="AX28" s="86">
        <v>0</v>
      </c>
      <c r="AY28" s="86">
        <v>0</v>
      </c>
      <c r="AZ28" s="86">
        <v>0</v>
      </c>
      <c r="BA28" s="86">
        <v>0</v>
      </c>
      <c r="BB28" s="86">
        <v>0</v>
      </c>
      <c r="BC28" s="86">
        <v>0</v>
      </c>
      <c r="BD28" s="86">
        <v>0</v>
      </c>
      <c r="BE28" s="86">
        <v>0</v>
      </c>
      <c r="BF28" s="86">
        <v>0</v>
      </c>
      <c r="BG28" s="86">
        <v>0</v>
      </c>
      <c r="BH28" s="86">
        <v>0</v>
      </c>
      <c r="BI28" s="86">
        <v>0</v>
      </c>
      <c r="BJ28" s="87">
        <v>0</v>
      </c>
      <c r="BK28" s="17">
        <v>1</v>
      </c>
      <c r="BL28" s="35">
        <v>3</v>
      </c>
      <c r="BM28" s="35">
        <v>9</v>
      </c>
    </row>
    <row r="29" spans="1:65" x14ac:dyDescent="0.3">
      <c r="A29" s="34" t="s">
        <v>280</v>
      </c>
      <c r="B29" s="25">
        <v>0.50696759259259261</v>
      </c>
      <c r="C29" s="49">
        <v>1</v>
      </c>
      <c r="D29" s="47">
        <v>0</v>
      </c>
      <c r="E29" s="36">
        <v>1</v>
      </c>
      <c r="F29" s="38">
        <v>1</v>
      </c>
      <c r="G29" s="17">
        <v>1</v>
      </c>
      <c r="H29" s="35">
        <v>0</v>
      </c>
      <c r="I29" s="91">
        <v>1</v>
      </c>
      <c r="J29" s="25">
        <v>0.46498842592592582</v>
      </c>
      <c r="K29" s="25">
        <v>0.50717592592592586</v>
      </c>
      <c r="L29" s="25">
        <v>4.2187500000000044E-2</v>
      </c>
      <c r="M29" s="25">
        <f>Tabla14[[#This Row],[Hora]]-Tabla14[[#This Row],[Hora inicio]]</f>
        <v>4.197916666666679E-2</v>
      </c>
      <c r="N29">
        <f>ROUND(Tabla14[[#This Row],[Momento]]*1440,0)</f>
        <v>60</v>
      </c>
      <c r="O29" s="29">
        <f>Tabla14[[#This Row],[Momento]]/Tabla14[[#This Row],[Tiempo usado]]</f>
        <v>0.99506172839506357</v>
      </c>
      <c r="P29" s="49">
        <v>7</v>
      </c>
      <c r="Q29" s="36">
        <v>141</v>
      </c>
      <c r="R29" s="36">
        <v>141</v>
      </c>
      <c r="S29" s="36">
        <v>31</v>
      </c>
      <c r="T29" s="36">
        <v>31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0</v>
      </c>
      <c r="AC29" s="39">
        <v>0</v>
      </c>
      <c r="AD29" s="39">
        <v>0</v>
      </c>
      <c r="AE29" s="39">
        <v>0</v>
      </c>
      <c r="AF29" s="39">
        <v>0</v>
      </c>
      <c r="AG29" s="39">
        <v>0</v>
      </c>
      <c r="AH29" s="39">
        <v>0</v>
      </c>
      <c r="AI29" s="39">
        <v>0</v>
      </c>
      <c r="AJ29" s="39">
        <v>0</v>
      </c>
      <c r="AK29" s="39">
        <v>1</v>
      </c>
      <c r="AL29" s="39">
        <v>1</v>
      </c>
      <c r="AM29" s="39">
        <v>0</v>
      </c>
      <c r="AN29" s="39">
        <v>0</v>
      </c>
      <c r="AO29" s="44">
        <v>0</v>
      </c>
      <c r="AP29" s="86">
        <v>0</v>
      </c>
      <c r="AQ29" s="86">
        <v>0</v>
      </c>
      <c r="AR29" s="86">
        <v>0</v>
      </c>
      <c r="AS29" s="86">
        <v>0</v>
      </c>
      <c r="AT29" s="86">
        <v>0</v>
      </c>
      <c r="AU29" s="86">
        <v>0</v>
      </c>
      <c r="AV29" s="86">
        <v>0</v>
      </c>
      <c r="AW29" s="86">
        <v>0</v>
      </c>
      <c r="AX29" s="86">
        <v>0</v>
      </c>
      <c r="AY29" s="86">
        <v>0</v>
      </c>
      <c r="AZ29" s="86">
        <v>0</v>
      </c>
      <c r="BA29" s="86">
        <v>0</v>
      </c>
      <c r="BB29" s="86">
        <v>0</v>
      </c>
      <c r="BC29" s="86">
        <v>0</v>
      </c>
      <c r="BD29" s="86">
        <v>0</v>
      </c>
      <c r="BE29" s="86">
        <v>0</v>
      </c>
      <c r="BF29" s="86">
        <v>0</v>
      </c>
      <c r="BG29" s="86">
        <v>0</v>
      </c>
      <c r="BH29" s="86">
        <v>0</v>
      </c>
      <c r="BI29" s="86">
        <v>0</v>
      </c>
      <c r="BJ29" s="87">
        <v>0</v>
      </c>
      <c r="BK29" s="17">
        <v>0</v>
      </c>
      <c r="BL29" s="35">
        <v>3</v>
      </c>
      <c r="BM29" s="35">
        <v>7</v>
      </c>
    </row>
    <row r="30" spans="1:65" x14ac:dyDescent="0.3">
      <c r="A30" s="34" t="s">
        <v>281</v>
      </c>
      <c r="B30" s="25">
        <v>0.5095601851851852</v>
      </c>
      <c r="C30" s="49">
        <v>0</v>
      </c>
      <c r="D30" s="47">
        <v>0</v>
      </c>
      <c r="E30" s="36">
        <v>1</v>
      </c>
      <c r="F30" s="38">
        <v>1</v>
      </c>
      <c r="G30" s="17">
        <v>1</v>
      </c>
      <c r="H30" s="35">
        <v>0</v>
      </c>
      <c r="I30" s="91">
        <v>0</v>
      </c>
      <c r="J30" s="25">
        <v>0.46634259259259259</v>
      </c>
      <c r="K30" s="25">
        <v>0.50972222222222219</v>
      </c>
      <c r="L30" s="25">
        <v>4.3379629629629601E-2</v>
      </c>
      <c r="M30" s="25">
        <f>Tabla14[[#This Row],[Hora]]-Tabla14[[#This Row],[Hora inicio]]</f>
        <v>4.3217592592592613E-2</v>
      </c>
      <c r="N30">
        <f>ROUND(Tabla14[[#This Row],[Momento]]*1440,0)</f>
        <v>62</v>
      </c>
      <c r="O30" s="29">
        <f>Tabla14[[#This Row],[Momento]]/Tabla14[[#This Row],[Tiempo usado]]</f>
        <v>0.99626467449306411</v>
      </c>
      <c r="P30" s="49">
        <v>4</v>
      </c>
      <c r="Q30" s="36">
        <v>158</v>
      </c>
      <c r="R30" s="36">
        <v>158</v>
      </c>
      <c r="S30" s="36">
        <v>41</v>
      </c>
      <c r="T30" s="36">
        <v>41</v>
      </c>
      <c r="U30" s="39">
        <v>1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0</v>
      </c>
      <c r="AC30" s="39">
        <v>0</v>
      </c>
      <c r="AD30" s="39">
        <v>1</v>
      </c>
      <c r="AE30" s="39">
        <v>0</v>
      </c>
      <c r="AF30" s="39">
        <v>0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L30" s="39">
        <v>0</v>
      </c>
      <c r="AM30" s="39">
        <v>0</v>
      </c>
      <c r="AN30" s="39">
        <v>0</v>
      </c>
      <c r="AO30" s="44">
        <v>0</v>
      </c>
      <c r="AP30" s="86">
        <v>0</v>
      </c>
      <c r="AQ30" s="86">
        <v>0</v>
      </c>
      <c r="AR30" s="86">
        <v>0</v>
      </c>
      <c r="AS30" s="86">
        <v>0</v>
      </c>
      <c r="AT30" s="86">
        <v>1</v>
      </c>
      <c r="AU30" s="86">
        <v>0</v>
      </c>
      <c r="AV30" s="86">
        <v>0</v>
      </c>
      <c r="AW30" s="86">
        <v>0</v>
      </c>
      <c r="AX30" s="86">
        <v>0</v>
      </c>
      <c r="AY30" s="86">
        <v>0</v>
      </c>
      <c r="AZ30" s="86">
        <v>0</v>
      </c>
      <c r="BA30" s="86">
        <v>0</v>
      </c>
      <c r="BB30" s="86">
        <v>0</v>
      </c>
      <c r="BC30" s="86">
        <v>0</v>
      </c>
      <c r="BD30" s="86">
        <v>0</v>
      </c>
      <c r="BE30" s="86">
        <v>0</v>
      </c>
      <c r="BF30" s="86">
        <v>0</v>
      </c>
      <c r="BG30" s="86">
        <v>0</v>
      </c>
      <c r="BH30" s="86">
        <v>0</v>
      </c>
      <c r="BI30" s="86">
        <v>0</v>
      </c>
      <c r="BJ30" s="87">
        <v>0</v>
      </c>
      <c r="BK30" s="17">
        <v>1</v>
      </c>
      <c r="BL30" s="35">
        <v>0</v>
      </c>
      <c r="BM30" s="35">
        <v>0</v>
      </c>
    </row>
    <row r="31" spans="1:65" x14ac:dyDescent="0.3">
      <c r="A31" s="34" t="s">
        <v>282</v>
      </c>
      <c r="B31" s="25">
        <v>0.50664351851851852</v>
      </c>
      <c r="C31" s="49">
        <v>1</v>
      </c>
      <c r="D31" s="47">
        <v>0</v>
      </c>
      <c r="E31" s="36">
        <v>1</v>
      </c>
      <c r="F31" s="38">
        <v>1</v>
      </c>
      <c r="G31" s="17">
        <v>1</v>
      </c>
      <c r="H31" s="35">
        <v>0</v>
      </c>
      <c r="I31" s="91">
        <v>1</v>
      </c>
      <c r="J31" s="25">
        <v>0.46802083333333333</v>
      </c>
      <c r="K31" s="25">
        <v>0.50836805555555564</v>
      </c>
      <c r="L31" s="25">
        <v>4.0347222222222312E-2</v>
      </c>
      <c r="M31" s="25">
        <f>Tabla14[[#This Row],[Hora]]-Tabla14[[#This Row],[Hora inicio]]</f>
        <v>3.862268518518519E-2</v>
      </c>
      <c r="N31">
        <f>ROUND(Tabla14[[#This Row],[Momento]]*1440,0)</f>
        <v>56</v>
      </c>
      <c r="O31" s="29">
        <f>Tabla14[[#This Row],[Momento]]/Tabla14[[#This Row],[Tiempo usado]]</f>
        <v>0.95725760183591313</v>
      </c>
      <c r="P31" s="119">
        <v>7</v>
      </c>
      <c r="Q31" s="36">
        <v>158</v>
      </c>
      <c r="R31" s="36">
        <v>158</v>
      </c>
      <c r="S31" s="36">
        <v>28</v>
      </c>
      <c r="T31" s="36">
        <v>28</v>
      </c>
      <c r="U31" s="39">
        <v>0</v>
      </c>
      <c r="V31" s="39">
        <v>0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1</v>
      </c>
      <c r="AD31" s="39">
        <v>0</v>
      </c>
      <c r="AE31" s="39">
        <v>0</v>
      </c>
      <c r="AF31" s="39">
        <v>0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4">
        <v>1</v>
      </c>
      <c r="AP31" s="86">
        <v>1</v>
      </c>
      <c r="AQ31" s="86">
        <v>0</v>
      </c>
      <c r="AR31" s="86">
        <v>0</v>
      </c>
      <c r="AS31" s="86">
        <v>0</v>
      </c>
      <c r="AT31" s="86">
        <v>0</v>
      </c>
      <c r="AU31" s="86">
        <v>0</v>
      </c>
      <c r="AV31" s="86">
        <v>0</v>
      </c>
      <c r="AW31" s="86">
        <v>0</v>
      </c>
      <c r="AX31" s="86">
        <v>0</v>
      </c>
      <c r="AY31" s="86">
        <v>0</v>
      </c>
      <c r="AZ31" s="86">
        <v>0</v>
      </c>
      <c r="BA31" s="86">
        <v>0</v>
      </c>
      <c r="BB31" s="86">
        <v>0</v>
      </c>
      <c r="BC31" s="86">
        <v>0</v>
      </c>
      <c r="BD31" s="86">
        <v>0</v>
      </c>
      <c r="BE31" s="86">
        <v>0</v>
      </c>
      <c r="BF31" s="86">
        <v>0</v>
      </c>
      <c r="BG31" s="86">
        <v>0</v>
      </c>
      <c r="BH31" s="86">
        <v>0</v>
      </c>
      <c r="BI31" s="86">
        <v>0</v>
      </c>
      <c r="BJ31" s="87">
        <v>0</v>
      </c>
      <c r="BK31" s="17">
        <v>0</v>
      </c>
      <c r="BL31" s="35">
        <v>0</v>
      </c>
      <c r="BM31" s="35">
        <v>0</v>
      </c>
    </row>
    <row r="32" spans="1:65" x14ac:dyDescent="0.3">
      <c r="A32" s="34" t="s">
        <v>283</v>
      </c>
      <c r="B32" s="25">
        <v>0.49355324074074075</v>
      </c>
      <c r="C32" s="49">
        <v>0</v>
      </c>
      <c r="D32" s="47">
        <v>0</v>
      </c>
      <c r="E32" s="36">
        <v>0</v>
      </c>
      <c r="F32" s="38">
        <v>1</v>
      </c>
      <c r="G32" s="17">
        <v>1</v>
      </c>
      <c r="H32" s="35">
        <v>0</v>
      </c>
      <c r="I32" s="91">
        <v>0</v>
      </c>
      <c r="J32" s="25">
        <v>0.46619212962962964</v>
      </c>
      <c r="K32" s="25">
        <v>0.49454861111111104</v>
      </c>
      <c r="L32" s="25">
        <v>2.8356481481481399E-2</v>
      </c>
      <c r="M32" s="25">
        <f>Tabla14[[#This Row],[Hora]]-Tabla14[[#This Row],[Hora inicio]]</f>
        <v>2.7361111111111114E-2</v>
      </c>
      <c r="N32">
        <f>ROUND(Tabla14[[#This Row],[Momento]]*1440,0)</f>
        <v>39</v>
      </c>
      <c r="O32" s="29">
        <f>Tabla14[[#This Row],[Momento]]/Tabla14[[#This Row],[Tiempo usado]]</f>
        <v>0.96489795918367638</v>
      </c>
      <c r="P32" s="119">
        <v>8</v>
      </c>
      <c r="Q32" s="36">
        <v>118</v>
      </c>
      <c r="R32" s="36">
        <v>118</v>
      </c>
      <c r="S32" s="36">
        <v>27</v>
      </c>
      <c r="T32" s="36">
        <v>27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</v>
      </c>
      <c r="AC32" s="39">
        <v>0</v>
      </c>
      <c r="AD32" s="39">
        <v>0</v>
      </c>
      <c r="AE32" s="39">
        <v>0</v>
      </c>
      <c r="AF32" s="39">
        <v>0</v>
      </c>
      <c r="AG32" s="39">
        <v>0</v>
      </c>
      <c r="AH32" s="39">
        <v>1</v>
      </c>
      <c r="AI32" s="39">
        <v>0</v>
      </c>
      <c r="AJ32" s="39">
        <v>0</v>
      </c>
      <c r="AK32" s="39">
        <v>1</v>
      </c>
      <c r="AL32" s="39">
        <v>0</v>
      </c>
      <c r="AM32" s="39">
        <v>0</v>
      </c>
      <c r="AN32" s="39">
        <v>0</v>
      </c>
      <c r="AO32" s="44">
        <v>0</v>
      </c>
      <c r="AP32" s="86">
        <v>1</v>
      </c>
      <c r="AQ32" s="86">
        <v>0</v>
      </c>
      <c r="AR32" s="86">
        <v>0</v>
      </c>
      <c r="AS32" s="86">
        <v>0</v>
      </c>
      <c r="AT32" s="86">
        <v>0</v>
      </c>
      <c r="AU32" s="86">
        <v>0</v>
      </c>
      <c r="AV32" s="86">
        <v>0</v>
      </c>
      <c r="AW32" s="86">
        <v>0</v>
      </c>
      <c r="AX32" s="86">
        <v>0</v>
      </c>
      <c r="AY32" s="86">
        <v>0</v>
      </c>
      <c r="AZ32" s="86">
        <v>0</v>
      </c>
      <c r="BA32" s="86">
        <v>0</v>
      </c>
      <c r="BB32" s="86">
        <v>0</v>
      </c>
      <c r="BC32" s="86">
        <v>0</v>
      </c>
      <c r="BD32" s="86">
        <v>0</v>
      </c>
      <c r="BE32" s="86">
        <v>0</v>
      </c>
      <c r="BF32" s="86">
        <v>0</v>
      </c>
      <c r="BG32" s="86">
        <v>0</v>
      </c>
      <c r="BH32" s="86">
        <v>0</v>
      </c>
      <c r="BI32" s="86">
        <v>0</v>
      </c>
      <c r="BJ32" s="87">
        <v>0</v>
      </c>
      <c r="BK32" s="17">
        <v>0</v>
      </c>
      <c r="BL32" s="35">
        <v>6</v>
      </c>
      <c r="BM32" s="35">
        <v>7</v>
      </c>
    </row>
    <row r="33" spans="1:65" x14ac:dyDescent="0.3">
      <c r="A33" s="34" t="s">
        <v>297</v>
      </c>
      <c r="B33" s="25">
        <v>0.49858796296296298</v>
      </c>
      <c r="C33" s="49">
        <v>1</v>
      </c>
      <c r="D33" s="47">
        <v>0</v>
      </c>
      <c r="E33" s="36">
        <v>1</v>
      </c>
      <c r="F33" s="38">
        <v>1</v>
      </c>
      <c r="G33" s="17">
        <v>1</v>
      </c>
      <c r="H33" s="35">
        <v>1</v>
      </c>
      <c r="I33" s="91">
        <v>1</v>
      </c>
      <c r="J33" s="25">
        <v>0.46872685185185192</v>
      </c>
      <c r="K33" s="25">
        <v>0.49973379629629622</v>
      </c>
      <c r="L33" s="25">
        <v>3.1006944444444517E-2</v>
      </c>
      <c r="M33" s="25">
        <f>Tabla14[[#This Row],[Hora]]-Tabla14[[#This Row],[Hora inicio]]</f>
        <v>2.9861111111111061E-2</v>
      </c>
      <c r="N33">
        <f>ROUND(Tabla14[[#This Row],[Momento]]*1440,0)</f>
        <v>43</v>
      </c>
      <c r="O33" s="29">
        <f>Tabla14[[#This Row],[Momento]]/Tabla14[[#This Row],[Tiempo usado]]</f>
        <v>0.96304591265397144</v>
      </c>
      <c r="P33" s="128">
        <v>7</v>
      </c>
      <c r="Q33" s="36">
        <v>136</v>
      </c>
      <c r="R33" s="36">
        <v>136</v>
      </c>
      <c r="S33" s="36">
        <v>33</v>
      </c>
      <c r="T33" s="36">
        <v>33</v>
      </c>
      <c r="U33" s="39">
        <v>0</v>
      </c>
      <c r="V33" s="39">
        <v>0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</v>
      </c>
      <c r="AC33" s="39">
        <v>0</v>
      </c>
      <c r="AD33" s="39">
        <v>0</v>
      </c>
      <c r="AE33" s="39">
        <v>0</v>
      </c>
      <c r="AF33" s="39">
        <v>0</v>
      </c>
      <c r="AG33" s="39">
        <v>0</v>
      </c>
      <c r="AH33" s="39">
        <v>0</v>
      </c>
      <c r="AI33" s="39">
        <v>0</v>
      </c>
      <c r="AJ33" s="39">
        <v>0</v>
      </c>
      <c r="AK33" s="39">
        <v>1</v>
      </c>
      <c r="AL33" s="39">
        <v>0</v>
      </c>
      <c r="AM33" s="39">
        <v>0</v>
      </c>
      <c r="AN33" s="39">
        <v>0</v>
      </c>
      <c r="AO33" s="44">
        <v>0</v>
      </c>
      <c r="AP33" s="86">
        <v>0</v>
      </c>
      <c r="AQ33" s="86">
        <v>0</v>
      </c>
      <c r="AR33" s="86">
        <v>0</v>
      </c>
      <c r="AS33" s="86">
        <v>0</v>
      </c>
      <c r="AT33" s="86">
        <v>0</v>
      </c>
      <c r="AU33" s="86">
        <v>0</v>
      </c>
      <c r="AV33" s="86">
        <v>0</v>
      </c>
      <c r="AW33" s="86">
        <v>0</v>
      </c>
      <c r="AX33" s="86">
        <v>0</v>
      </c>
      <c r="AY33" s="86">
        <v>0</v>
      </c>
      <c r="AZ33" s="86">
        <v>0</v>
      </c>
      <c r="BA33" s="86">
        <v>0</v>
      </c>
      <c r="BB33" s="86">
        <v>0</v>
      </c>
      <c r="BC33" s="86">
        <v>0</v>
      </c>
      <c r="BD33" s="86">
        <v>0</v>
      </c>
      <c r="BE33" s="86">
        <v>0</v>
      </c>
      <c r="BF33" s="86">
        <v>0</v>
      </c>
      <c r="BG33" s="86">
        <v>0</v>
      </c>
      <c r="BH33" s="86">
        <v>0</v>
      </c>
      <c r="BI33" s="86">
        <v>0</v>
      </c>
      <c r="BJ33" s="87">
        <v>0</v>
      </c>
      <c r="BK33" s="17">
        <v>1</v>
      </c>
      <c r="BL33" s="35">
        <v>6</v>
      </c>
      <c r="BM33" s="35">
        <v>9</v>
      </c>
    </row>
    <row r="34" spans="1:65" x14ac:dyDescent="0.3">
      <c r="A34" s="34" t="s">
        <v>298</v>
      </c>
      <c r="B34" s="25">
        <v>0.50343749999999998</v>
      </c>
      <c r="C34" s="49">
        <v>0</v>
      </c>
      <c r="D34" s="47">
        <v>0</v>
      </c>
      <c r="E34" s="36">
        <v>1</v>
      </c>
      <c r="F34" s="38">
        <v>1</v>
      </c>
      <c r="G34" s="17">
        <v>1</v>
      </c>
      <c r="H34" s="35">
        <v>0</v>
      </c>
      <c r="I34" s="91">
        <v>0</v>
      </c>
      <c r="J34" s="25">
        <v>0.46789351851851846</v>
      </c>
      <c r="K34" s="25">
        <v>0.50380787037037034</v>
      </c>
      <c r="L34" s="25">
        <v>3.5914351851851878E-2</v>
      </c>
      <c r="M34" s="25">
        <f>Tabla14[[#This Row],[Hora]]-Tabla14[[#This Row],[Hora inicio]]</f>
        <v>3.5543981481481524E-2</v>
      </c>
      <c r="N34">
        <f>ROUND(Tabla14[[#This Row],[Momento]]*1440,0)</f>
        <v>51</v>
      </c>
      <c r="O34" s="29">
        <f>Tabla14[[#This Row],[Momento]]/Tabla14[[#This Row],[Tiempo usado]]</f>
        <v>0.98968739929100913</v>
      </c>
      <c r="P34" s="126">
        <v>7</v>
      </c>
      <c r="Q34" s="36">
        <v>135</v>
      </c>
      <c r="R34" s="36">
        <v>135</v>
      </c>
      <c r="S34" s="36">
        <v>38</v>
      </c>
      <c r="T34" s="36">
        <v>38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1</v>
      </c>
      <c r="AE34" s="39">
        <v>0</v>
      </c>
      <c r="AF34" s="39">
        <v>0</v>
      </c>
      <c r="AG34" s="39">
        <v>0</v>
      </c>
      <c r="AH34" s="39">
        <v>0</v>
      </c>
      <c r="AI34" s="39">
        <v>0</v>
      </c>
      <c r="AJ34" s="39">
        <v>0</v>
      </c>
      <c r="AK34" s="39">
        <v>1</v>
      </c>
      <c r="AL34" s="39">
        <v>0</v>
      </c>
      <c r="AM34" s="39">
        <v>0</v>
      </c>
      <c r="AN34" s="39">
        <v>0</v>
      </c>
      <c r="AO34" s="44">
        <v>0</v>
      </c>
      <c r="AP34" s="86">
        <v>0</v>
      </c>
      <c r="AQ34" s="86">
        <v>1</v>
      </c>
      <c r="AR34" s="86">
        <v>0</v>
      </c>
      <c r="AS34" s="86">
        <v>0</v>
      </c>
      <c r="AT34" s="86">
        <v>0</v>
      </c>
      <c r="AU34" s="86">
        <v>0</v>
      </c>
      <c r="AV34" s="86">
        <v>0</v>
      </c>
      <c r="AW34" s="86">
        <v>0</v>
      </c>
      <c r="AX34" s="86">
        <v>0</v>
      </c>
      <c r="AY34" s="86">
        <v>0</v>
      </c>
      <c r="AZ34" s="86">
        <v>0</v>
      </c>
      <c r="BA34" s="86">
        <v>0</v>
      </c>
      <c r="BB34" s="86">
        <v>0</v>
      </c>
      <c r="BC34" s="86">
        <v>0</v>
      </c>
      <c r="BD34" s="86">
        <v>0</v>
      </c>
      <c r="BE34" s="86">
        <v>0</v>
      </c>
      <c r="BF34" s="86">
        <v>0</v>
      </c>
      <c r="BG34" s="86">
        <v>0</v>
      </c>
      <c r="BH34" s="86">
        <v>0</v>
      </c>
      <c r="BI34" s="86">
        <v>0</v>
      </c>
      <c r="BJ34" s="87">
        <v>0</v>
      </c>
      <c r="BK34" s="17">
        <v>1</v>
      </c>
      <c r="BL34" s="35">
        <v>0</v>
      </c>
      <c r="BM34" s="35">
        <v>0</v>
      </c>
    </row>
    <row r="35" spans="1:65" x14ac:dyDescent="0.3">
      <c r="A35" s="34" t="s">
        <v>299</v>
      </c>
      <c r="B35" s="25">
        <v>0.4957523148148148</v>
      </c>
      <c r="C35" s="49">
        <v>1</v>
      </c>
      <c r="D35" s="47">
        <v>0</v>
      </c>
      <c r="E35" s="36">
        <v>1</v>
      </c>
      <c r="F35" s="38">
        <v>1</v>
      </c>
      <c r="G35" s="17">
        <v>1</v>
      </c>
      <c r="H35" s="35">
        <v>0</v>
      </c>
      <c r="I35" s="91">
        <v>1</v>
      </c>
      <c r="J35" s="25">
        <v>0.46873842592592596</v>
      </c>
      <c r="K35" s="25">
        <v>0.5127546296296297</v>
      </c>
      <c r="L35" s="25">
        <v>4.4016203703703738E-2</v>
      </c>
      <c r="M35" s="25">
        <f>Tabla14[[#This Row],[Hora]]-Tabla14[[#This Row],[Hora inicio]]</f>
        <v>2.7013888888888837E-2</v>
      </c>
      <c r="N35">
        <f>ROUND(Tabla14[[#This Row],[Momento]]*1440,0)</f>
        <v>39</v>
      </c>
      <c r="O35" s="29">
        <f>Tabla14[[#This Row],[Momento]]/Tabla14[[#This Row],[Tiempo usado]]</f>
        <v>0.61372600578490499</v>
      </c>
      <c r="P35" s="126">
        <v>8</v>
      </c>
      <c r="Q35" s="36">
        <v>106</v>
      </c>
      <c r="R35" s="36">
        <v>106</v>
      </c>
      <c r="S35" s="36">
        <v>21</v>
      </c>
      <c r="T35" s="36">
        <v>21</v>
      </c>
      <c r="U35" s="39">
        <v>0</v>
      </c>
      <c r="V35" s="39">
        <v>0</v>
      </c>
      <c r="W35" s="39">
        <v>0</v>
      </c>
      <c r="X35" s="39">
        <v>0</v>
      </c>
      <c r="Y35" s="39">
        <v>1</v>
      </c>
      <c r="Z35" s="39">
        <v>0</v>
      </c>
      <c r="AA35" s="39">
        <v>0</v>
      </c>
      <c r="AB35" s="39">
        <v>0</v>
      </c>
      <c r="AC35" s="39">
        <v>0</v>
      </c>
      <c r="AD35" s="39">
        <v>0</v>
      </c>
      <c r="AE35" s="39">
        <v>0</v>
      </c>
      <c r="AF35" s="39">
        <v>0</v>
      </c>
      <c r="AG35" s="39">
        <v>0</v>
      </c>
      <c r="AH35" s="39">
        <v>0</v>
      </c>
      <c r="AI35" s="39">
        <v>0</v>
      </c>
      <c r="AJ35" s="39">
        <v>0</v>
      </c>
      <c r="AK35" s="39">
        <v>1</v>
      </c>
      <c r="AL35" s="39">
        <v>0</v>
      </c>
      <c r="AM35" s="39">
        <v>0</v>
      </c>
      <c r="AN35" s="39">
        <v>0</v>
      </c>
      <c r="AO35" s="44">
        <v>0</v>
      </c>
      <c r="AP35" s="86">
        <v>1</v>
      </c>
      <c r="AQ35" s="86">
        <v>0</v>
      </c>
      <c r="AR35" s="86">
        <v>1</v>
      </c>
      <c r="AS35" s="86">
        <v>1</v>
      </c>
      <c r="AT35" s="86">
        <v>0</v>
      </c>
      <c r="AU35" s="86">
        <v>0</v>
      </c>
      <c r="AV35" s="86">
        <v>1</v>
      </c>
      <c r="AW35" s="86">
        <v>0</v>
      </c>
      <c r="AX35" s="86">
        <v>0</v>
      </c>
      <c r="AY35" s="86">
        <v>0</v>
      </c>
      <c r="AZ35" s="86">
        <v>0</v>
      </c>
      <c r="BA35" s="86">
        <v>0</v>
      </c>
      <c r="BB35" s="86">
        <v>0</v>
      </c>
      <c r="BC35" s="86">
        <v>1</v>
      </c>
      <c r="BD35" s="86">
        <v>0</v>
      </c>
      <c r="BE35" s="86">
        <v>0</v>
      </c>
      <c r="BF35" s="86">
        <v>0</v>
      </c>
      <c r="BG35" s="86">
        <v>0</v>
      </c>
      <c r="BH35" s="86">
        <v>0</v>
      </c>
      <c r="BI35" s="86">
        <v>0</v>
      </c>
      <c r="BJ35" s="87">
        <v>1</v>
      </c>
      <c r="BK35" s="17">
        <v>1</v>
      </c>
      <c r="BL35" s="35">
        <v>2</v>
      </c>
      <c r="BM35" s="35">
        <v>9</v>
      </c>
    </row>
    <row r="36" spans="1:65" x14ac:dyDescent="0.3">
      <c r="A36" s="34" t="s">
        <v>300</v>
      </c>
      <c r="B36" s="25">
        <v>0.50252314814814814</v>
      </c>
      <c r="C36" s="49">
        <v>0</v>
      </c>
      <c r="D36" s="47">
        <v>0</v>
      </c>
      <c r="E36" s="36">
        <v>0</v>
      </c>
      <c r="F36" s="38">
        <v>0</v>
      </c>
      <c r="G36" s="17">
        <v>0</v>
      </c>
      <c r="H36" s="35">
        <v>0</v>
      </c>
      <c r="I36" s="91">
        <v>0</v>
      </c>
      <c r="J36" s="25">
        <v>0.4689699074074074</v>
      </c>
      <c r="K36" s="25">
        <v>0.51495370370370375</v>
      </c>
      <c r="L36" s="25">
        <v>4.5983796296296342E-2</v>
      </c>
      <c r="M36" s="25">
        <f>Tabla14[[#This Row],[Hora]]-Tabla14[[#This Row],[Hora inicio]]</f>
        <v>3.3553240740740731E-2</v>
      </c>
      <c r="N36">
        <f>ROUND(Tabla14[[#This Row],[Momento]]*1440,0)</f>
        <v>48</v>
      </c>
      <c r="O36" s="29">
        <f>Tabla14[[#This Row],[Momento]]/Tabla14[[#This Row],[Tiempo usado]]</f>
        <v>0.72967530833123495</v>
      </c>
      <c r="P36" s="128">
        <v>2</v>
      </c>
      <c r="Q36" s="36">
        <v>82</v>
      </c>
      <c r="R36" s="36">
        <v>82</v>
      </c>
      <c r="S36" s="36">
        <v>16</v>
      </c>
      <c r="T36" s="36">
        <v>16</v>
      </c>
      <c r="U36" s="39">
        <v>1</v>
      </c>
      <c r="V36" s="39">
        <v>1</v>
      </c>
      <c r="W36" s="39">
        <v>0</v>
      </c>
      <c r="X36" s="39">
        <v>0</v>
      </c>
      <c r="Y36" s="39">
        <v>0</v>
      </c>
      <c r="Z36" s="39">
        <v>0</v>
      </c>
      <c r="AA36" s="39">
        <v>0</v>
      </c>
      <c r="AB36" s="39">
        <v>1</v>
      </c>
      <c r="AC36" s="39">
        <v>0</v>
      </c>
      <c r="AD36" s="39">
        <v>0</v>
      </c>
      <c r="AE36" s="39">
        <v>0</v>
      </c>
      <c r="AF36" s="39">
        <v>1</v>
      </c>
      <c r="AG36" s="39">
        <v>1</v>
      </c>
      <c r="AH36" s="39">
        <v>0</v>
      </c>
      <c r="AI36" s="39">
        <v>0</v>
      </c>
      <c r="AJ36" s="39">
        <v>0</v>
      </c>
      <c r="AK36" s="39">
        <v>0</v>
      </c>
      <c r="AL36" s="39">
        <v>0</v>
      </c>
      <c r="AM36" s="39">
        <v>0</v>
      </c>
      <c r="AN36" s="39">
        <v>0</v>
      </c>
      <c r="AO36" s="44">
        <v>0</v>
      </c>
      <c r="AP36" s="86">
        <v>1</v>
      </c>
      <c r="AQ36" s="86">
        <v>1</v>
      </c>
      <c r="AR36" s="86">
        <v>0</v>
      </c>
      <c r="AS36" s="86">
        <v>0</v>
      </c>
      <c r="AT36" s="86">
        <v>0</v>
      </c>
      <c r="AU36" s="86">
        <v>0</v>
      </c>
      <c r="AV36" s="86">
        <v>0</v>
      </c>
      <c r="AW36" s="86">
        <v>1</v>
      </c>
      <c r="AX36" s="86">
        <v>0</v>
      </c>
      <c r="AY36" s="86">
        <v>0</v>
      </c>
      <c r="AZ36" s="86">
        <v>1</v>
      </c>
      <c r="BA36" s="86">
        <v>1</v>
      </c>
      <c r="BB36" s="86">
        <v>1</v>
      </c>
      <c r="BC36" s="86">
        <v>0</v>
      </c>
      <c r="BD36" s="86">
        <v>0</v>
      </c>
      <c r="BE36" s="86">
        <v>0</v>
      </c>
      <c r="BF36" s="86">
        <v>0</v>
      </c>
      <c r="BG36" s="86">
        <v>0</v>
      </c>
      <c r="BH36" s="86">
        <v>0</v>
      </c>
      <c r="BI36" s="86">
        <v>0</v>
      </c>
      <c r="BJ36" s="87">
        <v>0</v>
      </c>
      <c r="BK36" s="17">
        <v>0</v>
      </c>
      <c r="BL36" s="35">
        <v>0</v>
      </c>
      <c r="BM36" s="35">
        <v>0</v>
      </c>
    </row>
    <row r="37" spans="1:65" x14ac:dyDescent="0.3">
      <c r="A37" s="34" t="s">
        <v>301</v>
      </c>
      <c r="B37" s="25">
        <v>0.49663194444444442</v>
      </c>
      <c r="C37" s="49">
        <v>1</v>
      </c>
      <c r="D37" s="47">
        <v>0</v>
      </c>
      <c r="E37" s="36">
        <v>1</v>
      </c>
      <c r="F37" s="38">
        <v>1</v>
      </c>
      <c r="G37" s="17">
        <v>1</v>
      </c>
      <c r="H37" s="35">
        <v>0</v>
      </c>
      <c r="I37" s="91">
        <v>1</v>
      </c>
      <c r="J37" s="25">
        <v>0.46871527777777788</v>
      </c>
      <c r="K37" s="25">
        <v>0.49987268518518513</v>
      </c>
      <c r="L37" s="25">
        <v>3.1157407407407467E-2</v>
      </c>
      <c r="M37" s="25">
        <f>Tabla14[[#This Row],[Hora]]-Tabla14[[#This Row],[Hora inicio]]</f>
        <v>2.7916666666666534E-2</v>
      </c>
      <c r="N37">
        <f>ROUND(Tabla14[[#This Row],[Momento]]*1440,0)</f>
        <v>40</v>
      </c>
      <c r="O37" s="29">
        <f>Tabla14[[#This Row],[Momento]]/Tabla14[[#This Row],[Tiempo usado]]</f>
        <v>0.89598811292718572</v>
      </c>
      <c r="P37" s="126">
        <v>7</v>
      </c>
      <c r="Q37" s="36">
        <v>156</v>
      </c>
      <c r="R37" s="36">
        <v>156</v>
      </c>
      <c r="S37" s="36">
        <v>37</v>
      </c>
      <c r="T37" s="36">
        <v>37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C37" s="39">
        <v>0</v>
      </c>
      <c r="AD37" s="39">
        <v>0</v>
      </c>
      <c r="AE37" s="39">
        <v>0</v>
      </c>
      <c r="AF37" s="39">
        <v>0</v>
      </c>
      <c r="AG37" s="39">
        <v>0</v>
      </c>
      <c r="AH37" s="39">
        <v>0</v>
      </c>
      <c r="AI37" s="39">
        <v>0</v>
      </c>
      <c r="AJ37" s="39">
        <v>0</v>
      </c>
      <c r="AK37" s="39">
        <v>1</v>
      </c>
      <c r="AL37" s="39">
        <v>0</v>
      </c>
      <c r="AM37" s="39">
        <v>0</v>
      </c>
      <c r="AN37" s="39">
        <v>0</v>
      </c>
      <c r="AO37" s="44">
        <v>0</v>
      </c>
      <c r="AP37" s="86">
        <v>0</v>
      </c>
      <c r="AQ37" s="86">
        <v>0</v>
      </c>
      <c r="AR37" s="86">
        <v>0</v>
      </c>
      <c r="AS37" s="86">
        <v>0</v>
      </c>
      <c r="AT37" s="86">
        <v>0</v>
      </c>
      <c r="AU37" s="86">
        <v>0</v>
      </c>
      <c r="AV37" s="86">
        <v>0</v>
      </c>
      <c r="AW37" s="86">
        <v>0</v>
      </c>
      <c r="AX37" s="86">
        <v>0</v>
      </c>
      <c r="AY37" s="86">
        <v>0</v>
      </c>
      <c r="AZ37" s="86">
        <v>0</v>
      </c>
      <c r="BA37" s="86">
        <v>0</v>
      </c>
      <c r="BB37" s="86">
        <v>0</v>
      </c>
      <c r="BC37" s="86">
        <v>0</v>
      </c>
      <c r="BD37" s="86">
        <v>0</v>
      </c>
      <c r="BE37" s="86">
        <v>0</v>
      </c>
      <c r="BF37" s="86">
        <v>0</v>
      </c>
      <c r="BG37" s="86">
        <v>0</v>
      </c>
      <c r="BH37" s="86">
        <v>0</v>
      </c>
      <c r="BI37" s="86">
        <v>0</v>
      </c>
      <c r="BJ37" s="87">
        <v>1</v>
      </c>
      <c r="BK37" s="17">
        <v>1</v>
      </c>
      <c r="BL37" s="35">
        <v>3</v>
      </c>
      <c r="BM37" s="35">
        <v>7</v>
      </c>
    </row>
    <row r="38" spans="1:65" x14ac:dyDescent="0.3">
      <c r="A38" s="34" t="s">
        <v>317</v>
      </c>
      <c r="B38" s="25">
        <v>0.5216319444444445</v>
      </c>
      <c r="C38" s="49">
        <v>1</v>
      </c>
      <c r="D38" s="47">
        <v>0</v>
      </c>
      <c r="E38" s="36">
        <v>1</v>
      </c>
      <c r="F38" s="38">
        <v>1</v>
      </c>
      <c r="G38" s="17">
        <v>1</v>
      </c>
      <c r="H38" s="35">
        <v>0</v>
      </c>
      <c r="I38" s="91">
        <v>1</v>
      </c>
      <c r="J38" s="25">
        <v>0.46103009259259253</v>
      </c>
      <c r="K38" s="25">
        <v>0.52273148148148141</v>
      </c>
      <c r="L38" s="25">
        <v>6.1701388888888875E-2</v>
      </c>
      <c r="M38" s="25">
        <f>Tabla14[[#This Row],[Hora]]-Tabla14[[#This Row],[Hora inicio]]</f>
        <v>6.0601851851851962E-2</v>
      </c>
      <c r="N38">
        <f>ROUND(Tabla14[[#This Row],[Momento]]*1440,0)</f>
        <v>87</v>
      </c>
      <c r="O38" s="29">
        <f>Tabla14[[#This Row],[Momento]]/Tabla14[[#This Row],[Tiempo usado]]</f>
        <v>0.98217970362033591</v>
      </c>
      <c r="P38" s="119">
        <v>8</v>
      </c>
      <c r="Q38" s="36">
        <v>147</v>
      </c>
      <c r="R38" s="36">
        <v>147</v>
      </c>
      <c r="S38" s="36">
        <v>29</v>
      </c>
      <c r="T38" s="36">
        <v>29</v>
      </c>
      <c r="U38" s="39">
        <v>0</v>
      </c>
      <c r="V38" s="39">
        <v>0</v>
      </c>
      <c r="W38" s="39">
        <v>0</v>
      </c>
      <c r="X38" s="39">
        <v>0</v>
      </c>
      <c r="Y38" s="39">
        <v>1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9">
        <v>1</v>
      </c>
      <c r="AL38" s="39">
        <v>0</v>
      </c>
      <c r="AM38" s="39">
        <v>0</v>
      </c>
      <c r="AN38" s="39">
        <v>0</v>
      </c>
      <c r="AO38" s="44">
        <v>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  <c r="AV38" s="86">
        <v>0</v>
      </c>
      <c r="AW38" s="86">
        <v>0</v>
      </c>
      <c r="AX38" s="86">
        <v>0</v>
      </c>
      <c r="AY38" s="86">
        <v>0</v>
      </c>
      <c r="AZ38" s="86">
        <v>0</v>
      </c>
      <c r="BA38" s="86">
        <v>0</v>
      </c>
      <c r="BB38" s="86">
        <v>0</v>
      </c>
      <c r="BC38" s="86">
        <v>0</v>
      </c>
      <c r="BD38" s="86">
        <v>0</v>
      </c>
      <c r="BE38" s="86">
        <v>0</v>
      </c>
      <c r="BF38" s="86">
        <v>0</v>
      </c>
      <c r="BG38" s="86">
        <v>0</v>
      </c>
      <c r="BH38" s="86">
        <v>0</v>
      </c>
      <c r="BI38" s="86">
        <v>0</v>
      </c>
      <c r="BJ38" s="87">
        <v>0</v>
      </c>
      <c r="BK38" s="17">
        <v>1</v>
      </c>
      <c r="BL38" s="35">
        <v>4</v>
      </c>
      <c r="BM38" s="35">
        <v>9</v>
      </c>
    </row>
    <row r="39" spans="1:65" x14ac:dyDescent="0.3">
      <c r="A39" s="34" t="s">
        <v>318</v>
      </c>
      <c r="B39" s="25">
        <v>0.54199074074074072</v>
      </c>
      <c r="C39" s="49">
        <v>0</v>
      </c>
      <c r="D39" s="47">
        <v>0</v>
      </c>
      <c r="E39" s="36">
        <v>0</v>
      </c>
      <c r="F39" s="38">
        <v>1</v>
      </c>
      <c r="G39" s="17">
        <v>1</v>
      </c>
      <c r="H39" s="35">
        <v>0</v>
      </c>
      <c r="I39" s="91">
        <v>0</v>
      </c>
      <c r="J39" s="25">
        <v>0.46641203703703704</v>
      </c>
      <c r="K39" s="25">
        <v>0.54262731481481485</v>
      </c>
      <c r="L39" s="25">
        <v>7.6215277777777812E-2</v>
      </c>
      <c r="M39" s="25">
        <f>Tabla14[[#This Row],[Hora]]-Tabla14[[#This Row],[Hora inicio]]</f>
        <v>7.5578703703703676E-2</v>
      </c>
      <c r="N39">
        <f>ROUND(Tabla14[[#This Row],[Momento]]*1440,0)</f>
        <v>109</v>
      </c>
      <c r="O39" s="29">
        <f>Tabla14[[#This Row],[Momento]]/Tabla14[[#This Row],[Tiempo usado]]</f>
        <v>0.99164768413059901</v>
      </c>
      <c r="P39" s="119">
        <v>6</v>
      </c>
      <c r="Q39" s="36">
        <v>150</v>
      </c>
      <c r="R39" s="36">
        <v>150</v>
      </c>
      <c r="S39" s="36">
        <v>33</v>
      </c>
      <c r="T39" s="36">
        <v>33</v>
      </c>
      <c r="U39" s="39">
        <v>0</v>
      </c>
      <c r="V39" s="39">
        <v>0</v>
      </c>
      <c r="W39" s="39">
        <v>0</v>
      </c>
      <c r="X39" s="39">
        <v>1</v>
      </c>
      <c r="Y39" s="39">
        <v>1</v>
      </c>
      <c r="Z39" s="39">
        <v>0</v>
      </c>
      <c r="AA39" s="39">
        <v>0</v>
      </c>
      <c r="AB39" s="39">
        <v>0</v>
      </c>
      <c r="AC39" s="39">
        <v>0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0</v>
      </c>
      <c r="AK39" s="39">
        <v>1</v>
      </c>
      <c r="AL39" s="39">
        <v>0</v>
      </c>
      <c r="AM39" s="39">
        <v>0</v>
      </c>
      <c r="AN39" s="39">
        <v>0</v>
      </c>
      <c r="AO39" s="44">
        <v>0</v>
      </c>
      <c r="AP39" s="86">
        <v>0</v>
      </c>
      <c r="AQ39" s="86">
        <v>1</v>
      </c>
      <c r="AR39" s="86">
        <v>0</v>
      </c>
      <c r="AS39" s="86">
        <v>1</v>
      </c>
      <c r="AT39" s="86">
        <v>0</v>
      </c>
      <c r="AU39" s="86">
        <v>0</v>
      </c>
      <c r="AV39" s="86">
        <v>0</v>
      </c>
      <c r="AW39" s="86">
        <v>0</v>
      </c>
      <c r="AX39" s="86">
        <v>0</v>
      </c>
      <c r="AY39" s="86">
        <v>0</v>
      </c>
      <c r="AZ39" s="86">
        <v>0</v>
      </c>
      <c r="BA39" s="86">
        <v>0</v>
      </c>
      <c r="BB39" s="86">
        <v>0</v>
      </c>
      <c r="BC39" s="86">
        <v>0</v>
      </c>
      <c r="BD39" s="86">
        <v>0</v>
      </c>
      <c r="BE39" s="86">
        <v>0</v>
      </c>
      <c r="BF39" s="86">
        <v>0</v>
      </c>
      <c r="BG39" s="86">
        <v>0</v>
      </c>
      <c r="BH39" s="86">
        <v>0</v>
      </c>
      <c r="BI39" s="86">
        <v>0</v>
      </c>
      <c r="BJ39" s="87">
        <v>0</v>
      </c>
      <c r="BK39" s="17">
        <v>1</v>
      </c>
      <c r="BL39" s="35">
        <v>9</v>
      </c>
      <c r="BM39" s="35">
        <v>9</v>
      </c>
    </row>
    <row r="40" spans="1:65" x14ac:dyDescent="0.3">
      <c r="A40" s="34" t="s">
        <v>319</v>
      </c>
      <c r="B40" s="25">
        <v>0.5148611111111111</v>
      </c>
      <c r="C40" s="49">
        <v>1</v>
      </c>
      <c r="D40" s="47">
        <v>0</v>
      </c>
      <c r="E40" s="36">
        <v>1</v>
      </c>
      <c r="F40" s="38">
        <v>1</v>
      </c>
      <c r="G40" s="17">
        <v>1</v>
      </c>
      <c r="H40" s="35">
        <v>0</v>
      </c>
      <c r="I40" s="91">
        <v>1</v>
      </c>
      <c r="J40" s="25">
        <v>0.46601851851851861</v>
      </c>
      <c r="K40" s="25">
        <v>0.51758101851851857</v>
      </c>
      <c r="L40" s="25">
        <v>5.1562499999999956E-2</v>
      </c>
      <c r="M40" s="25">
        <f>Tabla14[[#This Row],[Hora]]-Tabla14[[#This Row],[Hora inicio]]</f>
        <v>4.8842592592592493E-2</v>
      </c>
      <c r="N40">
        <f>ROUND(Tabla14[[#This Row],[Momento]]*1440,0)</f>
        <v>70</v>
      </c>
      <c r="O40" s="29">
        <f>Tabla14[[#This Row],[Momento]]/Tabla14[[#This Row],[Tiempo usado]]</f>
        <v>0.94725028058361282</v>
      </c>
      <c r="P40" s="119">
        <v>8</v>
      </c>
      <c r="Q40" s="36">
        <v>160</v>
      </c>
      <c r="R40" s="36">
        <v>160</v>
      </c>
      <c r="S40" s="36">
        <v>29</v>
      </c>
      <c r="T40" s="36">
        <v>29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9">
        <v>1</v>
      </c>
      <c r="AL40" s="39">
        <v>0</v>
      </c>
      <c r="AM40" s="39">
        <v>0</v>
      </c>
      <c r="AN40" s="39">
        <v>0</v>
      </c>
      <c r="AO40" s="44">
        <v>0</v>
      </c>
      <c r="AP40" s="86">
        <v>0</v>
      </c>
      <c r="AQ40" s="86">
        <v>0</v>
      </c>
      <c r="AR40" s="86">
        <v>0</v>
      </c>
      <c r="AS40" s="86">
        <v>0</v>
      </c>
      <c r="AT40" s="86">
        <v>0</v>
      </c>
      <c r="AU40" s="86">
        <v>0</v>
      </c>
      <c r="AV40" s="86">
        <v>0</v>
      </c>
      <c r="AW40" s="86">
        <v>0</v>
      </c>
      <c r="AX40" s="86">
        <v>0</v>
      </c>
      <c r="AY40" s="86">
        <v>0</v>
      </c>
      <c r="AZ40" s="86">
        <v>0</v>
      </c>
      <c r="BA40" s="86">
        <v>0</v>
      </c>
      <c r="BB40" s="86">
        <v>0</v>
      </c>
      <c r="BC40" s="86">
        <v>0</v>
      </c>
      <c r="BD40" s="86">
        <v>0</v>
      </c>
      <c r="BE40" s="86">
        <v>0</v>
      </c>
      <c r="BF40" s="86">
        <v>0</v>
      </c>
      <c r="BG40" s="86">
        <v>0</v>
      </c>
      <c r="BH40" s="86">
        <v>0</v>
      </c>
      <c r="BI40" s="86">
        <v>0</v>
      </c>
      <c r="BJ40" s="87">
        <v>0</v>
      </c>
      <c r="BK40" s="17">
        <v>1</v>
      </c>
      <c r="BL40" s="35">
        <v>4</v>
      </c>
      <c r="BM40" s="35">
        <v>9</v>
      </c>
    </row>
    <row r="41" spans="1:65" x14ac:dyDescent="0.3">
      <c r="A41" s="34" t="s">
        <v>320</v>
      </c>
      <c r="B41" s="25">
        <v>0.53834490740740737</v>
      </c>
      <c r="C41" s="49">
        <v>1</v>
      </c>
      <c r="D41" s="47">
        <v>0</v>
      </c>
      <c r="E41" s="36">
        <v>1</v>
      </c>
      <c r="F41" s="38">
        <v>1</v>
      </c>
      <c r="G41" s="17">
        <v>1</v>
      </c>
      <c r="H41" s="35">
        <v>0</v>
      </c>
      <c r="I41" s="91">
        <v>1</v>
      </c>
      <c r="J41" s="25">
        <v>0.46966435185185196</v>
      </c>
      <c r="K41" s="25">
        <v>0.53957175925925926</v>
      </c>
      <c r="L41" s="25">
        <v>6.9907407407407307E-2</v>
      </c>
      <c r="M41" s="25">
        <f>Tabla14[[#This Row],[Hora]]-Tabla14[[#This Row],[Hora inicio]]</f>
        <v>6.8680555555555411E-2</v>
      </c>
      <c r="N41">
        <f>ROUND(Tabla14[[#This Row],[Momento]]*1440,0)</f>
        <v>99</v>
      </c>
      <c r="O41" s="29">
        <f>Tabla14[[#This Row],[Momento]]/Tabla14[[#This Row],[Tiempo usado]]</f>
        <v>0.98245033112582714</v>
      </c>
      <c r="P41" s="119">
        <v>8</v>
      </c>
      <c r="Q41" s="36">
        <v>158</v>
      </c>
      <c r="R41" s="36">
        <v>158</v>
      </c>
      <c r="S41" s="36">
        <v>30</v>
      </c>
      <c r="T41" s="36">
        <v>30</v>
      </c>
      <c r="U41" s="39">
        <v>0</v>
      </c>
      <c r="V41" s="39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0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>
        <v>0</v>
      </c>
      <c r="AJ41" s="39">
        <v>0</v>
      </c>
      <c r="AK41" s="39">
        <v>1</v>
      </c>
      <c r="AL41" s="39">
        <v>0</v>
      </c>
      <c r="AM41" s="39">
        <v>0</v>
      </c>
      <c r="AN41" s="39">
        <v>0</v>
      </c>
      <c r="AO41" s="44">
        <v>0</v>
      </c>
      <c r="AP41" s="86">
        <v>1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  <c r="AY41" s="86">
        <v>0</v>
      </c>
      <c r="AZ41" s="86">
        <v>0</v>
      </c>
      <c r="BA41" s="86">
        <v>0</v>
      </c>
      <c r="BB41" s="86">
        <v>0</v>
      </c>
      <c r="BC41" s="86">
        <v>0</v>
      </c>
      <c r="BD41" s="86">
        <v>0</v>
      </c>
      <c r="BE41" s="86">
        <v>0</v>
      </c>
      <c r="BF41" s="86">
        <v>0</v>
      </c>
      <c r="BG41" s="86">
        <v>0</v>
      </c>
      <c r="BH41" s="86">
        <v>0</v>
      </c>
      <c r="BI41" s="86">
        <v>0</v>
      </c>
      <c r="BJ41" s="87">
        <v>0</v>
      </c>
      <c r="BK41" s="17">
        <v>1</v>
      </c>
      <c r="BL41" s="35">
        <v>2</v>
      </c>
      <c r="BM41" s="35">
        <v>9</v>
      </c>
    </row>
    <row r="42" spans="1:65" x14ac:dyDescent="0.3">
      <c r="A42" s="34" t="s">
        <v>321</v>
      </c>
      <c r="B42" s="25">
        <v>0.52724537037037034</v>
      </c>
      <c r="C42" s="49">
        <v>1</v>
      </c>
      <c r="D42" s="47">
        <v>0</v>
      </c>
      <c r="E42" s="36">
        <v>0</v>
      </c>
      <c r="F42" s="38">
        <v>1</v>
      </c>
      <c r="G42" s="17">
        <v>1</v>
      </c>
      <c r="H42" s="35">
        <v>0</v>
      </c>
      <c r="I42" s="91">
        <v>1</v>
      </c>
      <c r="J42" s="25">
        <v>0.4657986111111112</v>
      </c>
      <c r="K42" s="25">
        <v>0.52782407407407406</v>
      </c>
      <c r="L42" s="25">
        <v>6.2025462962963074E-2</v>
      </c>
      <c r="M42" s="25">
        <f>Tabla14[[#This Row],[Hora]]-Tabla14[[#This Row],[Hora inicio]]</f>
        <v>6.1446759259259132E-2</v>
      </c>
      <c r="N42">
        <f>ROUND(Tabla14[[#This Row],[Momento]]*1440,0)</f>
        <v>88</v>
      </c>
      <c r="O42" s="29">
        <f>Tabla14[[#This Row],[Momento]]/Tabla14[[#This Row],[Tiempo usado]]</f>
        <v>0.99066990110094788</v>
      </c>
      <c r="P42" s="49">
        <v>8</v>
      </c>
      <c r="Q42" s="36">
        <v>178</v>
      </c>
      <c r="R42" s="36">
        <v>178</v>
      </c>
      <c r="S42" s="36">
        <v>37</v>
      </c>
      <c r="T42" s="36">
        <v>37</v>
      </c>
      <c r="U42" s="45">
        <v>0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5">
        <v>0</v>
      </c>
      <c r="AD42" s="45">
        <v>1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1</v>
      </c>
      <c r="AL42" s="45">
        <v>0</v>
      </c>
      <c r="AM42" s="45">
        <v>0</v>
      </c>
      <c r="AN42" s="45">
        <v>0</v>
      </c>
      <c r="AO42" s="46">
        <v>0</v>
      </c>
      <c r="AP42" s="88">
        <v>0</v>
      </c>
      <c r="AQ42" s="88">
        <v>1</v>
      </c>
      <c r="AR42" s="88">
        <v>0</v>
      </c>
      <c r="AS42" s="88">
        <v>0</v>
      </c>
      <c r="AT42" s="88">
        <v>1</v>
      </c>
      <c r="AU42" s="88">
        <v>0</v>
      </c>
      <c r="AV42" s="88">
        <v>0</v>
      </c>
      <c r="AW42" s="88">
        <v>0</v>
      </c>
      <c r="AX42" s="88">
        <v>0</v>
      </c>
      <c r="AY42" s="88">
        <v>0</v>
      </c>
      <c r="AZ42" s="88">
        <v>0</v>
      </c>
      <c r="BA42" s="88">
        <v>0</v>
      </c>
      <c r="BB42" s="88">
        <v>0</v>
      </c>
      <c r="BC42" s="88">
        <v>0</v>
      </c>
      <c r="BD42" s="88">
        <v>1</v>
      </c>
      <c r="BE42" s="88">
        <v>1</v>
      </c>
      <c r="BF42" s="88">
        <v>0</v>
      </c>
      <c r="BG42" s="88">
        <v>0</v>
      </c>
      <c r="BH42" s="88">
        <v>0</v>
      </c>
      <c r="BI42" s="88">
        <v>0</v>
      </c>
      <c r="BJ42" s="89">
        <v>0</v>
      </c>
      <c r="BK42" s="17">
        <v>1</v>
      </c>
      <c r="BL42" s="35">
        <v>6</v>
      </c>
      <c r="BM42" s="35">
        <v>9</v>
      </c>
    </row>
    <row r="43" spans="1:65" x14ac:dyDescent="0.3">
      <c r="A43" s="34" t="s">
        <v>284</v>
      </c>
      <c r="B43" s="25">
        <v>0.44168981481481484</v>
      </c>
      <c r="C43" s="49">
        <v>0</v>
      </c>
      <c r="D43" s="47">
        <v>0</v>
      </c>
      <c r="E43" s="36">
        <v>1</v>
      </c>
      <c r="F43" s="38">
        <v>0</v>
      </c>
      <c r="G43" s="17">
        <v>0</v>
      </c>
      <c r="H43" s="35">
        <v>0</v>
      </c>
      <c r="I43" s="91">
        <v>0</v>
      </c>
      <c r="J43" s="25">
        <v>0.4092013888888888</v>
      </c>
      <c r="K43" s="25">
        <v>0.44243055555555566</v>
      </c>
      <c r="L43" s="25">
        <v>3.3229166666666643E-2</v>
      </c>
      <c r="M43" s="25">
        <f>Tabla14[[#This Row],[Hora]]-Tabla14[[#This Row],[Hora inicio]]</f>
        <v>3.2488425925926046E-2</v>
      </c>
      <c r="N43">
        <f>ROUND(Tabla14[[#This Row],[Momento]]*1440,0)</f>
        <v>47</v>
      </c>
      <c r="O43" s="29">
        <f>Tabla14[[#This Row],[Momento]]/Tabla14[[#This Row],[Tiempo usado]]</f>
        <v>0.97770811563915438</v>
      </c>
      <c r="P43" s="50">
        <v>2</v>
      </c>
      <c r="Q43" s="36">
        <v>138</v>
      </c>
      <c r="R43" s="36">
        <v>138</v>
      </c>
      <c r="S43" s="36">
        <v>32</v>
      </c>
      <c r="T43" s="36">
        <v>32</v>
      </c>
      <c r="U43" s="39">
        <v>1</v>
      </c>
      <c r="V43" s="39">
        <v>0</v>
      </c>
      <c r="W43" s="39">
        <v>0</v>
      </c>
      <c r="X43" s="39">
        <v>0</v>
      </c>
      <c r="Y43" s="39">
        <v>0</v>
      </c>
      <c r="Z43" s="39">
        <v>0</v>
      </c>
      <c r="AA43" s="39">
        <v>0</v>
      </c>
      <c r="AB43" s="39">
        <v>1</v>
      </c>
      <c r="AC43" s="39">
        <v>0</v>
      </c>
      <c r="AD43" s="39">
        <v>0</v>
      </c>
      <c r="AE43" s="39">
        <v>0</v>
      </c>
      <c r="AF43" s="39">
        <v>1</v>
      </c>
      <c r="AG43" s="39">
        <v>0</v>
      </c>
      <c r="AH43" s="39">
        <v>0</v>
      </c>
      <c r="AI43" s="39">
        <v>0</v>
      </c>
      <c r="AJ43" s="39">
        <v>0</v>
      </c>
      <c r="AK43" s="39">
        <v>0</v>
      </c>
      <c r="AL43" s="39">
        <v>0</v>
      </c>
      <c r="AM43" s="39">
        <v>0</v>
      </c>
      <c r="AN43" s="39">
        <v>0</v>
      </c>
      <c r="AO43" s="44">
        <v>0</v>
      </c>
      <c r="AP43" s="86">
        <v>1</v>
      </c>
      <c r="AQ43" s="86">
        <v>1</v>
      </c>
      <c r="AR43" s="86">
        <v>0</v>
      </c>
      <c r="AS43" s="86">
        <v>0</v>
      </c>
      <c r="AT43" s="86">
        <v>1</v>
      </c>
      <c r="AU43" s="86">
        <v>0</v>
      </c>
      <c r="AV43" s="86">
        <v>0</v>
      </c>
      <c r="AW43" s="86">
        <v>0</v>
      </c>
      <c r="AX43" s="86">
        <v>0</v>
      </c>
      <c r="AY43" s="86">
        <v>0</v>
      </c>
      <c r="AZ43" s="86">
        <v>1</v>
      </c>
      <c r="BA43" s="86">
        <v>0</v>
      </c>
      <c r="BB43" s="86">
        <v>0</v>
      </c>
      <c r="BC43" s="86">
        <v>0</v>
      </c>
      <c r="BD43" s="86">
        <v>1</v>
      </c>
      <c r="BE43" s="86">
        <v>0</v>
      </c>
      <c r="BF43" s="86">
        <v>0</v>
      </c>
      <c r="BG43" s="86">
        <v>0</v>
      </c>
      <c r="BH43" s="86">
        <v>0</v>
      </c>
      <c r="BI43" s="86">
        <v>0</v>
      </c>
      <c r="BJ43" s="87">
        <v>0</v>
      </c>
      <c r="BK43" s="17">
        <v>0</v>
      </c>
      <c r="BL43" s="35">
        <v>0</v>
      </c>
      <c r="BM43" s="35">
        <v>0</v>
      </c>
    </row>
    <row r="44" spans="1:65" x14ac:dyDescent="0.3">
      <c r="A44" s="34" t="s">
        <v>285</v>
      </c>
      <c r="B44" s="25">
        <v>0.44274305555555554</v>
      </c>
      <c r="C44" s="49">
        <v>0</v>
      </c>
      <c r="D44" s="47">
        <v>0</v>
      </c>
      <c r="E44" s="36">
        <v>1</v>
      </c>
      <c r="F44" s="38">
        <v>0</v>
      </c>
      <c r="G44" s="17">
        <v>1</v>
      </c>
      <c r="H44" s="35">
        <v>0</v>
      </c>
      <c r="I44" s="91">
        <v>0</v>
      </c>
      <c r="J44" s="25">
        <v>0.40888888888888886</v>
      </c>
      <c r="K44" s="25">
        <v>0.44387731481481474</v>
      </c>
      <c r="L44" s="25">
        <v>3.4988425925925881E-2</v>
      </c>
      <c r="M44" s="25">
        <f>Tabla14[[#This Row],[Hora]]-Tabla14[[#This Row],[Hora inicio]]</f>
        <v>3.3854166666666685E-2</v>
      </c>
      <c r="N44">
        <f>ROUND(Tabla14[[#This Row],[Momento]]*1440,0)</f>
        <v>49</v>
      </c>
      <c r="O44" s="29">
        <f>Tabla14[[#This Row],[Momento]]/Tabla14[[#This Row],[Tiempo usado]]</f>
        <v>0.96758187231227433</v>
      </c>
      <c r="P44" s="50">
        <v>4</v>
      </c>
      <c r="Q44" s="36">
        <v>167</v>
      </c>
      <c r="R44" s="36">
        <v>167</v>
      </c>
      <c r="S44" s="36">
        <v>31</v>
      </c>
      <c r="T44" s="36">
        <v>31</v>
      </c>
      <c r="U44" s="39">
        <v>1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1</v>
      </c>
      <c r="AC44" s="39">
        <v>0</v>
      </c>
      <c r="AD44" s="39">
        <v>0</v>
      </c>
      <c r="AE44" s="39">
        <v>0</v>
      </c>
      <c r="AF44" s="39">
        <v>0</v>
      </c>
      <c r="AG44" s="39">
        <v>1</v>
      </c>
      <c r="AH44" s="39">
        <v>0</v>
      </c>
      <c r="AI44" s="39">
        <v>0</v>
      </c>
      <c r="AJ44" s="39">
        <v>0</v>
      </c>
      <c r="AK44" s="39">
        <v>0</v>
      </c>
      <c r="AL44" s="39">
        <v>0</v>
      </c>
      <c r="AM44" s="39">
        <v>0</v>
      </c>
      <c r="AN44" s="39">
        <v>0</v>
      </c>
      <c r="AO44" s="44">
        <v>0</v>
      </c>
      <c r="AP44" s="86">
        <v>1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1</v>
      </c>
      <c r="BA44" s="86">
        <v>0</v>
      </c>
      <c r="BB44" s="86">
        <v>1</v>
      </c>
      <c r="BC44" s="86">
        <v>0</v>
      </c>
      <c r="BD44" s="86">
        <v>0</v>
      </c>
      <c r="BE44" s="86">
        <v>0</v>
      </c>
      <c r="BF44" s="86">
        <v>0</v>
      </c>
      <c r="BG44" s="86">
        <v>0</v>
      </c>
      <c r="BH44" s="86">
        <v>0</v>
      </c>
      <c r="BI44" s="86">
        <v>0</v>
      </c>
      <c r="BJ44" s="87">
        <v>0</v>
      </c>
      <c r="BK44" s="17">
        <v>0</v>
      </c>
      <c r="BL44" s="35">
        <v>0</v>
      </c>
      <c r="BM44" s="35">
        <v>0</v>
      </c>
    </row>
    <row r="45" spans="1:65" x14ac:dyDescent="0.3">
      <c r="A45" s="34" t="s">
        <v>286</v>
      </c>
      <c r="B45" s="25">
        <v>0.43899305555555557</v>
      </c>
      <c r="C45" s="49">
        <v>0</v>
      </c>
      <c r="D45" s="47">
        <v>0</v>
      </c>
      <c r="E45" s="36">
        <v>1</v>
      </c>
      <c r="F45" s="38">
        <v>1</v>
      </c>
      <c r="G45" s="17">
        <v>1</v>
      </c>
      <c r="H45" s="35">
        <v>0</v>
      </c>
      <c r="I45" s="91">
        <v>0</v>
      </c>
      <c r="J45" s="25">
        <v>0.40924768518518517</v>
      </c>
      <c r="K45" s="25">
        <v>0.44130787037037034</v>
      </c>
      <c r="L45" s="25">
        <v>3.2060185185185164E-2</v>
      </c>
      <c r="M45" s="25">
        <f>Tabla14[[#This Row],[Hora]]-Tabla14[[#This Row],[Hora inicio]]</f>
        <v>2.9745370370370394E-2</v>
      </c>
      <c r="N45">
        <f>ROUND(Tabla14[[#This Row],[Momento]]*1440,0)</f>
        <v>43</v>
      </c>
      <c r="O45" s="29">
        <f>Tabla14[[#This Row],[Momento]]/Tabla14[[#This Row],[Tiempo usado]]</f>
        <v>0.92779783393501947</v>
      </c>
      <c r="P45" s="50">
        <v>1</v>
      </c>
      <c r="Q45" s="36">
        <v>27</v>
      </c>
      <c r="R45" s="36">
        <v>27</v>
      </c>
      <c r="S45" s="36">
        <v>10</v>
      </c>
      <c r="T45" s="36">
        <v>10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0</v>
      </c>
      <c r="AC45" s="39">
        <v>0</v>
      </c>
      <c r="AD45" s="39">
        <v>0</v>
      </c>
      <c r="AE45" s="39">
        <v>0</v>
      </c>
      <c r="AF45" s="39">
        <v>0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0</v>
      </c>
      <c r="AM45" s="39">
        <v>0</v>
      </c>
      <c r="AN45" s="39">
        <v>0</v>
      </c>
      <c r="AO45" s="44">
        <v>1</v>
      </c>
      <c r="AP45" s="86">
        <v>1</v>
      </c>
      <c r="AQ45" s="86">
        <v>1</v>
      </c>
      <c r="AR45" s="86">
        <v>0</v>
      </c>
      <c r="AS45" s="86">
        <v>0</v>
      </c>
      <c r="AT45" s="86">
        <v>0</v>
      </c>
      <c r="AU45" s="86">
        <v>0</v>
      </c>
      <c r="AV45" s="86">
        <v>0</v>
      </c>
      <c r="AW45" s="86">
        <v>0</v>
      </c>
      <c r="AX45" s="86">
        <v>0</v>
      </c>
      <c r="AY45" s="86">
        <v>0</v>
      </c>
      <c r="AZ45" s="86">
        <v>0</v>
      </c>
      <c r="BA45" s="86">
        <v>0</v>
      </c>
      <c r="BB45" s="86">
        <v>0</v>
      </c>
      <c r="BC45" s="86">
        <v>0</v>
      </c>
      <c r="BD45" s="86">
        <v>0</v>
      </c>
      <c r="BE45" s="86">
        <v>0</v>
      </c>
      <c r="BF45" s="86">
        <v>0</v>
      </c>
      <c r="BG45" s="86">
        <v>0</v>
      </c>
      <c r="BH45" s="86">
        <v>0</v>
      </c>
      <c r="BI45" s="86">
        <v>0</v>
      </c>
      <c r="BJ45" s="87">
        <v>0</v>
      </c>
      <c r="BK45" s="17">
        <v>0</v>
      </c>
      <c r="BL45" s="35">
        <v>0</v>
      </c>
      <c r="BM45" s="35">
        <v>0</v>
      </c>
    </row>
    <row r="46" spans="1:65" x14ac:dyDescent="0.3">
      <c r="A46" s="34" t="s">
        <v>302</v>
      </c>
      <c r="B46" s="25">
        <v>0.42001157407407408</v>
      </c>
      <c r="C46" s="49">
        <v>1</v>
      </c>
      <c r="D46" s="47">
        <v>0</v>
      </c>
      <c r="E46" s="36">
        <v>1</v>
      </c>
      <c r="F46" s="38">
        <v>1</v>
      </c>
      <c r="G46" s="17">
        <v>1</v>
      </c>
      <c r="H46" s="35">
        <v>0</v>
      </c>
      <c r="I46" s="91">
        <v>1</v>
      </c>
      <c r="J46" s="25">
        <v>0.40158564814814812</v>
      </c>
      <c r="K46" s="25">
        <v>0.42351851851851863</v>
      </c>
      <c r="L46" s="25">
        <v>2.1932870370370283E-2</v>
      </c>
      <c r="M46" s="25">
        <f>Tabla14[[#This Row],[Hora]]-Tabla14[[#This Row],[Hora inicio]]</f>
        <v>1.8425925925925957E-2</v>
      </c>
      <c r="N46">
        <f>ROUND(Tabla14[[#This Row],[Momento]]*1440,0)</f>
        <v>27</v>
      </c>
      <c r="O46" s="29">
        <f>Tabla14[[#This Row],[Momento]]/Tabla14[[#This Row],[Tiempo usado]]</f>
        <v>0.84010554089710232</v>
      </c>
      <c r="P46" s="54">
        <v>7</v>
      </c>
      <c r="Q46" s="36">
        <v>121</v>
      </c>
      <c r="R46" s="36">
        <v>121</v>
      </c>
      <c r="S46" s="36">
        <v>25</v>
      </c>
      <c r="T46" s="36">
        <v>25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0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39">
        <v>1</v>
      </c>
      <c r="AI46" s="39">
        <v>0</v>
      </c>
      <c r="AJ46" s="39">
        <v>0</v>
      </c>
      <c r="AK46" s="39">
        <v>1</v>
      </c>
      <c r="AL46" s="39">
        <v>0</v>
      </c>
      <c r="AM46" s="39">
        <v>0</v>
      </c>
      <c r="AN46" s="39">
        <v>0</v>
      </c>
      <c r="AO46" s="44">
        <v>0</v>
      </c>
      <c r="AP46" s="86">
        <v>0</v>
      </c>
      <c r="AQ46" s="86">
        <v>0</v>
      </c>
      <c r="AR46" s="86">
        <v>0</v>
      </c>
      <c r="AS46" s="86">
        <v>0</v>
      </c>
      <c r="AT46" s="86">
        <v>0</v>
      </c>
      <c r="AU46" s="86">
        <v>0</v>
      </c>
      <c r="AV46" s="86">
        <v>0</v>
      </c>
      <c r="AW46" s="86">
        <v>0</v>
      </c>
      <c r="AX46" s="86">
        <v>0</v>
      </c>
      <c r="AY46" s="86">
        <v>0</v>
      </c>
      <c r="AZ46" s="86">
        <v>0</v>
      </c>
      <c r="BA46" s="86">
        <v>0</v>
      </c>
      <c r="BB46" s="86">
        <v>0</v>
      </c>
      <c r="BC46" s="86">
        <v>0</v>
      </c>
      <c r="BD46" s="86">
        <v>0</v>
      </c>
      <c r="BE46" s="86">
        <v>0</v>
      </c>
      <c r="BF46" s="86">
        <v>0</v>
      </c>
      <c r="BG46" s="86">
        <v>0</v>
      </c>
      <c r="BH46" s="86">
        <v>0</v>
      </c>
      <c r="BI46" s="86">
        <v>0</v>
      </c>
      <c r="BJ46" s="87">
        <v>0</v>
      </c>
      <c r="BK46" s="17">
        <v>1</v>
      </c>
      <c r="BL46" s="35">
        <v>2</v>
      </c>
      <c r="BM46" s="35">
        <v>9</v>
      </c>
    </row>
    <row r="47" spans="1:65" x14ac:dyDescent="0.3">
      <c r="A47" s="34" t="s">
        <v>303</v>
      </c>
      <c r="B47" s="25">
        <v>0.42784722222222221</v>
      </c>
      <c r="C47" s="49">
        <v>0</v>
      </c>
      <c r="D47" s="47">
        <v>0</v>
      </c>
      <c r="E47" s="36">
        <v>1</v>
      </c>
      <c r="F47" s="38">
        <v>1</v>
      </c>
      <c r="G47" s="17">
        <v>1</v>
      </c>
      <c r="H47" s="35">
        <v>1</v>
      </c>
      <c r="I47" s="91">
        <v>1</v>
      </c>
      <c r="J47" s="25">
        <v>0.40159722222222216</v>
      </c>
      <c r="K47" s="25">
        <v>0.42827546296296304</v>
      </c>
      <c r="L47" s="25">
        <v>2.6678240740740655E-2</v>
      </c>
      <c r="M47" s="25">
        <f>Tabla14[[#This Row],[Hora]]-Tabla14[[#This Row],[Hora inicio]]</f>
        <v>2.6250000000000051E-2</v>
      </c>
      <c r="N47">
        <f>ROUND(Tabla14[[#This Row],[Momento]]*1440,0)</f>
        <v>38</v>
      </c>
      <c r="O47" s="29">
        <f>Tabla14[[#This Row],[Momento]]/Tabla14[[#This Row],[Tiempo usado]]</f>
        <v>0.98394793926247792</v>
      </c>
      <c r="P47" s="50">
        <v>7</v>
      </c>
      <c r="Q47" s="36">
        <v>141</v>
      </c>
      <c r="R47" s="36">
        <v>141</v>
      </c>
      <c r="S47" s="36">
        <v>29</v>
      </c>
      <c r="T47" s="36">
        <v>29</v>
      </c>
      <c r="U47" s="39">
        <v>0</v>
      </c>
      <c r="V47" s="39">
        <v>0</v>
      </c>
      <c r="W47" s="39">
        <v>0</v>
      </c>
      <c r="X47" s="39">
        <v>0</v>
      </c>
      <c r="Y47" s="39">
        <v>1</v>
      </c>
      <c r="Z47" s="39">
        <v>0</v>
      </c>
      <c r="AA47" s="39">
        <v>0</v>
      </c>
      <c r="AB47" s="39">
        <v>0</v>
      </c>
      <c r="AC47" s="39">
        <v>0</v>
      </c>
      <c r="AD47" s="39">
        <v>1</v>
      </c>
      <c r="AE47" s="39">
        <v>0</v>
      </c>
      <c r="AF47" s="39">
        <v>0</v>
      </c>
      <c r="AG47" s="39">
        <v>0</v>
      </c>
      <c r="AH47" s="39">
        <v>1</v>
      </c>
      <c r="AI47" s="39">
        <v>0</v>
      </c>
      <c r="AJ47" s="39">
        <v>0</v>
      </c>
      <c r="AK47" s="39">
        <v>1</v>
      </c>
      <c r="AL47" s="39">
        <v>0</v>
      </c>
      <c r="AM47" s="39">
        <v>0</v>
      </c>
      <c r="AN47" s="39">
        <v>0</v>
      </c>
      <c r="AO47" s="44">
        <v>0</v>
      </c>
      <c r="AP47" s="86">
        <v>0</v>
      </c>
      <c r="AQ47" s="86">
        <v>0</v>
      </c>
      <c r="AR47" s="86">
        <v>0</v>
      </c>
      <c r="AS47" s="86">
        <v>0</v>
      </c>
      <c r="AT47" s="86">
        <v>1</v>
      </c>
      <c r="AU47" s="86">
        <v>0</v>
      </c>
      <c r="AV47" s="86">
        <v>0</v>
      </c>
      <c r="AW47" s="86">
        <v>0</v>
      </c>
      <c r="AX47" s="86">
        <v>0</v>
      </c>
      <c r="AY47" s="86">
        <v>0</v>
      </c>
      <c r="AZ47" s="86">
        <v>0</v>
      </c>
      <c r="BA47" s="86">
        <v>0</v>
      </c>
      <c r="BB47" s="86">
        <v>0</v>
      </c>
      <c r="BC47" s="86">
        <v>0</v>
      </c>
      <c r="BD47" s="86">
        <v>0</v>
      </c>
      <c r="BE47" s="86">
        <v>0</v>
      </c>
      <c r="BF47" s="86">
        <v>0</v>
      </c>
      <c r="BG47" s="86">
        <v>0</v>
      </c>
      <c r="BH47" s="86">
        <v>0</v>
      </c>
      <c r="BI47" s="86">
        <v>0</v>
      </c>
      <c r="BJ47" s="87">
        <v>0</v>
      </c>
      <c r="BK47" s="17">
        <v>1</v>
      </c>
      <c r="BL47" s="35">
        <v>2</v>
      </c>
      <c r="BM47" s="35">
        <v>10</v>
      </c>
    </row>
    <row r="48" spans="1:65" x14ac:dyDescent="0.3">
      <c r="A48" s="34" t="s">
        <v>304</v>
      </c>
      <c r="B48" s="25">
        <v>0.4276388888888889</v>
      </c>
      <c r="C48" s="49">
        <v>1</v>
      </c>
      <c r="D48" s="47">
        <v>0</v>
      </c>
      <c r="E48" s="36">
        <v>1</v>
      </c>
      <c r="F48" s="38">
        <v>1</v>
      </c>
      <c r="G48" s="17">
        <v>1</v>
      </c>
      <c r="H48" s="35">
        <v>0</v>
      </c>
      <c r="I48" s="91">
        <v>1</v>
      </c>
      <c r="J48" s="25">
        <v>0.40203703703703697</v>
      </c>
      <c r="K48" s="25">
        <v>0.42835648148148153</v>
      </c>
      <c r="L48" s="25">
        <v>2.631944444444434E-2</v>
      </c>
      <c r="M48" s="25">
        <f>Tabla14[[#This Row],[Hora]]-Tabla14[[#This Row],[Hora inicio]]</f>
        <v>2.5601851851851931E-2</v>
      </c>
      <c r="N48">
        <f>ROUND(Tabla14[[#This Row],[Momento]]*1440,0)</f>
        <v>37</v>
      </c>
      <c r="O48" s="29">
        <f>Tabla14[[#This Row],[Momento]]/Tabla14[[#This Row],[Tiempo usado]]</f>
        <v>0.97273526824978696</v>
      </c>
      <c r="P48" s="50">
        <v>8</v>
      </c>
      <c r="Q48" s="36">
        <v>129</v>
      </c>
      <c r="R48" s="36">
        <v>129</v>
      </c>
      <c r="S48" s="36">
        <v>30</v>
      </c>
      <c r="T48" s="36">
        <v>30</v>
      </c>
      <c r="U48" s="39">
        <v>0</v>
      </c>
      <c r="V48" s="39">
        <v>0</v>
      </c>
      <c r="W48" s="39">
        <v>0</v>
      </c>
      <c r="X48" s="39">
        <v>0</v>
      </c>
      <c r="Y48" s="39">
        <v>1</v>
      </c>
      <c r="Z48" s="39">
        <v>0</v>
      </c>
      <c r="AA48" s="39">
        <v>0</v>
      </c>
      <c r="AB48" s="39">
        <v>0</v>
      </c>
      <c r="AC48" s="39">
        <v>0</v>
      </c>
      <c r="AD48" s="39">
        <v>0</v>
      </c>
      <c r="AE48" s="39">
        <v>0</v>
      </c>
      <c r="AF48" s="39">
        <v>0</v>
      </c>
      <c r="AG48" s="39">
        <v>0</v>
      </c>
      <c r="AH48" s="39">
        <v>1</v>
      </c>
      <c r="AI48" s="39">
        <v>0</v>
      </c>
      <c r="AJ48" s="39">
        <v>0</v>
      </c>
      <c r="AK48" s="39">
        <v>1</v>
      </c>
      <c r="AL48" s="39">
        <v>0</v>
      </c>
      <c r="AM48" s="39">
        <v>0</v>
      </c>
      <c r="AN48" s="39">
        <v>0</v>
      </c>
      <c r="AO48" s="44">
        <v>0</v>
      </c>
      <c r="AP48" s="86">
        <v>0</v>
      </c>
      <c r="AQ48" s="86">
        <v>0</v>
      </c>
      <c r="AR48" s="86">
        <v>0</v>
      </c>
      <c r="AS48" s="86">
        <v>1</v>
      </c>
      <c r="AT48" s="86">
        <v>1</v>
      </c>
      <c r="AU48" s="86">
        <v>0</v>
      </c>
      <c r="AV48" s="86">
        <v>0</v>
      </c>
      <c r="AW48" s="86">
        <v>0</v>
      </c>
      <c r="AX48" s="86">
        <v>0</v>
      </c>
      <c r="AY48" s="86">
        <v>0</v>
      </c>
      <c r="AZ48" s="86">
        <v>0</v>
      </c>
      <c r="BA48" s="86">
        <v>0</v>
      </c>
      <c r="BB48" s="86">
        <v>0</v>
      </c>
      <c r="BC48" s="86">
        <v>0</v>
      </c>
      <c r="BD48" s="86">
        <v>0</v>
      </c>
      <c r="BE48" s="86">
        <v>0</v>
      </c>
      <c r="BF48" s="86">
        <v>0</v>
      </c>
      <c r="BG48" s="86">
        <v>0</v>
      </c>
      <c r="BH48" s="86">
        <v>0</v>
      </c>
      <c r="BI48" s="86">
        <v>0</v>
      </c>
      <c r="BJ48" s="87">
        <v>0</v>
      </c>
      <c r="BK48" s="17">
        <v>1</v>
      </c>
      <c r="BL48" s="35">
        <v>1</v>
      </c>
      <c r="BM48" s="35">
        <v>8</v>
      </c>
    </row>
    <row r="49" spans="1:65" x14ac:dyDescent="0.3">
      <c r="A49" s="34" t="s">
        <v>305</v>
      </c>
      <c r="B49" s="25">
        <v>0.42482638888888891</v>
      </c>
      <c r="C49" s="49">
        <v>0</v>
      </c>
      <c r="D49" s="47">
        <v>0</v>
      </c>
      <c r="E49" s="36">
        <v>1</v>
      </c>
      <c r="F49" s="38">
        <v>1</v>
      </c>
      <c r="G49" s="17">
        <v>1</v>
      </c>
      <c r="H49" s="35">
        <v>0</v>
      </c>
      <c r="I49" s="91">
        <v>0</v>
      </c>
      <c r="J49" s="25">
        <v>0.40207175925925931</v>
      </c>
      <c r="K49" s="25">
        <v>0.42524305555555553</v>
      </c>
      <c r="L49" s="25">
        <v>2.3171296296296218E-2</v>
      </c>
      <c r="M49" s="25">
        <f>Tabla14[[#This Row],[Hora]]-Tabla14[[#This Row],[Hora inicio]]</f>
        <v>2.2754629629629597E-2</v>
      </c>
      <c r="N49">
        <f>ROUND(Tabla14[[#This Row],[Momento]]*1440,0)</f>
        <v>33</v>
      </c>
      <c r="O49" s="29">
        <f>Tabla14[[#This Row],[Momento]]/Tabla14[[#This Row],[Tiempo usado]]</f>
        <v>0.98201798201798396</v>
      </c>
      <c r="P49" s="50">
        <v>2</v>
      </c>
      <c r="Q49" s="36">
        <v>129</v>
      </c>
      <c r="R49" s="36">
        <v>129</v>
      </c>
      <c r="S49" s="36">
        <v>28</v>
      </c>
      <c r="T49" s="36">
        <v>28</v>
      </c>
      <c r="U49" s="39">
        <v>0</v>
      </c>
      <c r="V49" s="39">
        <v>0</v>
      </c>
      <c r="W49" s="39">
        <v>0</v>
      </c>
      <c r="X49" s="39">
        <v>0</v>
      </c>
      <c r="Y49" s="39">
        <v>1</v>
      </c>
      <c r="Z49" s="39">
        <v>0</v>
      </c>
      <c r="AA49" s="39">
        <v>0</v>
      </c>
      <c r="AB49" s="39">
        <v>0</v>
      </c>
      <c r="AC49" s="39">
        <v>0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9">
        <v>1</v>
      </c>
      <c r="AL49" s="39">
        <v>0</v>
      </c>
      <c r="AM49" s="39">
        <v>0</v>
      </c>
      <c r="AN49" s="39">
        <v>0</v>
      </c>
      <c r="AO49" s="44">
        <v>0</v>
      </c>
      <c r="AP49" s="86">
        <v>0</v>
      </c>
      <c r="AQ49" s="86">
        <v>0</v>
      </c>
      <c r="AR49" s="86">
        <v>0</v>
      </c>
      <c r="AS49" s="86">
        <v>0</v>
      </c>
      <c r="AT49" s="86">
        <v>1</v>
      </c>
      <c r="AU49" s="86">
        <v>0</v>
      </c>
      <c r="AV49" s="86">
        <v>0</v>
      </c>
      <c r="AW49" s="86">
        <v>0</v>
      </c>
      <c r="AX49" s="86">
        <v>0</v>
      </c>
      <c r="AY49" s="86">
        <v>0</v>
      </c>
      <c r="AZ49" s="86">
        <v>0</v>
      </c>
      <c r="BA49" s="86">
        <v>0</v>
      </c>
      <c r="BB49" s="86">
        <v>0</v>
      </c>
      <c r="BC49" s="86">
        <v>0</v>
      </c>
      <c r="BD49" s="86">
        <v>0</v>
      </c>
      <c r="BE49" s="86">
        <v>0</v>
      </c>
      <c r="BF49" s="86">
        <v>0</v>
      </c>
      <c r="BG49" s="86">
        <v>0</v>
      </c>
      <c r="BH49" s="86">
        <v>0</v>
      </c>
      <c r="BI49" s="86">
        <v>0</v>
      </c>
      <c r="BJ49" s="87">
        <v>0</v>
      </c>
      <c r="BK49" s="17">
        <v>1</v>
      </c>
      <c r="BL49" s="35">
        <v>0</v>
      </c>
      <c r="BM49" s="35">
        <v>8</v>
      </c>
    </row>
    <row r="50" spans="1:65" x14ac:dyDescent="0.3">
      <c r="A50" s="34" t="s">
        <v>322</v>
      </c>
      <c r="B50" s="25">
        <v>0.44628472222222221</v>
      </c>
      <c r="C50" s="49">
        <v>1</v>
      </c>
      <c r="D50" s="47">
        <v>0</v>
      </c>
      <c r="E50" s="36">
        <v>1</v>
      </c>
      <c r="F50" s="38">
        <v>1</v>
      </c>
      <c r="G50" s="17">
        <v>1</v>
      </c>
      <c r="H50" s="35">
        <v>0</v>
      </c>
      <c r="I50" s="91">
        <v>1</v>
      </c>
      <c r="J50" s="25">
        <v>0.43475694444444435</v>
      </c>
      <c r="K50" s="25">
        <v>0.44668981481481485</v>
      </c>
      <c r="L50" s="25">
        <v>1.1932870370370274E-2</v>
      </c>
      <c r="M50" s="25">
        <f>Tabla14[[#This Row],[Hora]]-Tabla14[[#This Row],[Hora inicio]]</f>
        <v>1.1527777777777859E-2</v>
      </c>
      <c r="N50">
        <f>ROUND(Tabla14[[#This Row],[Momento]]*1440,0)</f>
        <v>17</v>
      </c>
      <c r="O50" s="29">
        <f>Tabla14[[#This Row],[Momento]]/Tabla14[[#This Row],[Tiempo usado]]</f>
        <v>0.96605237633367125</v>
      </c>
      <c r="P50" s="50">
        <v>9</v>
      </c>
      <c r="Q50" s="36">
        <v>145</v>
      </c>
      <c r="R50" s="36">
        <v>145</v>
      </c>
      <c r="S50" s="36">
        <v>30</v>
      </c>
      <c r="T50" s="36">
        <v>30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0</v>
      </c>
      <c r="AD50" s="39">
        <v>1</v>
      </c>
      <c r="AE50" s="39">
        <v>1</v>
      </c>
      <c r="AF50" s="39">
        <v>0</v>
      </c>
      <c r="AG50" s="39">
        <v>0</v>
      </c>
      <c r="AH50" s="39">
        <v>0</v>
      </c>
      <c r="AI50" s="39">
        <v>0</v>
      </c>
      <c r="AJ50" s="39">
        <v>0</v>
      </c>
      <c r="AK50" s="39">
        <v>1</v>
      </c>
      <c r="AL50" s="39">
        <v>0</v>
      </c>
      <c r="AM50" s="39">
        <v>0</v>
      </c>
      <c r="AN50" s="39">
        <v>0</v>
      </c>
      <c r="AO50" s="44">
        <v>0</v>
      </c>
      <c r="AP50" s="86">
        <v>0</v>
      </c>
      <c r="AQ50" s="86">
        <v>1</v>
      </c>
      <c r="AR50" s="86">
        <v>0</v>
      </c>
      <c r="AS50" s="86">
        <v>0</v>
      </c>
      <c r="AT50" s="86">
        <v>0</v>
      </c>
      <c r="AU50" s="86">
        <v>0</v>
      </c>
      <c r="AV50" s="86">
        <v>0</v>
      </c>
      <c r="AW50" s="86">
        <v>0</v>
      </c>
      <c r="AX50" s="86">
        <v>0</v>
      </c>
      <c r="AY50" s="86">
        <v>0</v>
      </c>
      <c r="AZ50" s="86">
        <v>0</v>
      </c>
      <c r="BA50" s="86">
        <v>0</v>
      </c>
      <c r="BB50" s="86">
        <v>0</v>
      </c>
      <c r="BC50" s="86">
        <v>0</v>
      </c>
      <c r="BD50" s="86">
        <v>0</v>
      </c>
      <c r="BE50" s="86">
        <v>0</v>
      </c>
      <c r="BF50" s="86">
        <v>0</v>
      </c>
      <c r="BG50" s="86">
        <v>0</v>
      </c>
      <c r="BH50" s="86">
        <v>0</v>
      </c>
      <c r="BI50" s="86">
        <v>0</v>
      </c>
      <c r="BJ50" s="87">
        <v>0</v>
      </c>
      <c r="BK50" s="17">
        <v>1</v>
      </c>
      <c r="BL50" s="35">
        <v>5</v>
      </c>
      <c r="BM50" s="35">
        <v>8</v>
      </c>
    </row>
    <row r="51" spans="1:65" x14ac:dyDescent="0.3">
      <c r="A51" s="34" t="s">
        <v>323</v>
      </c>
      <c r="B51" s="25">
        <v>0.45093749999999999</v>
      </c>
      <c r="C51" s="49">
        <v>0</v>
      </c>
      <c r="D51" s="47">
        <v>0</v>
      </c>
      <c r="E51" s="36">
        <v>0</v>
      </c>
      <c r="F51" s="38">
        <v>1</v>
      </c>
      <c r="G51" s="17">
        <v>1</v>
      </c>
      <c r="H51" s="35">
        <v>0</v>
      </c>
      <c r="I51" s="91">
        <v>1</v>
      </c>
      <c r="J51" s="25">
        <v>0.43481481481481477</v>
      </c>
      <c r="K51" s="25">
        <v>0.4510763888888889</v>
      </c>
      <c r="L51" s="25">
        <v>1.6261574074074137E-2</v>
      </c>
      <c r="M51" s="25">
        <f>Tabla14[[#This Row],[Hora]]-Tabla14[[#This Row],[Hora inicio]]</f>
        <v>1.6122685185185226E-2</v>
      </c>
      <c r="N51">
        <f>ROUND(Tabla14[[#This Row],[Momento]]*1440,0)</f>
        <v>23</v>
      </c>
      <c r="O51" s="29">
        <f>Tabla14[[#This Row],[Momento]]/Tabla14[[#This Row],[Tiempo usado]]</f>
        <v>0.9914590747330948</v>
      </c>
      <c r="P51" s="50">
        <v>8</v>
      </c>
      <c r="Q51" s="36">
        <v>162</v>
      </c>
      <c r="R51" s="36">
        <v>163</v>
      </c>
      <c r="S51" s="36">
        <v>36</v>
      </c>
      <c r="T51" s="36">
        <v>36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</v>
      </c>
      <c r="AC51" s="39">
        <v>0</v>
      </c>
      <c r="AD51" s="39">
        <v>1</v>
      </c>
      <c r="AE51" s="39">
        <v>1</v>
      </c>
      <c r="AF51" s="39">
        <v>0</v>
      </c>
      <c r="AG51" s="39">
        <v>0</v>
      </c>
      <c r="AH51" s="39">
        <v>0</v>
      </c>
      <c r="AI51" s="39">
        <v>0</v>
      </c>
      <c r="AJ51" s="39">
        <v>0</v>
      </c>
      <c r="AK51" s="39">
        <v>1</v>
      </c>
      <c r="AL51" s="39">
        <v>0</v>
      </c>
      <c r="AM51" s="39">
        <v>0</v>
      </c>
      <c r="AN51" s="39">
        <v>0</v>
      </c>
      <c r="AO51" s="44">
        <v>0</v>
      </c>
      <c r="AP51" s="86">
        <v>0</v>
      </c>
      <c r="AQ51" s="86">
        <v>0</v>
      </c>
      <c r="AR51" s="86">
        <v>0</v>
      </c>
      <c r="AS51" s="86">
        <v>0</v>
      </c>
      <c r="AT51" s="86">
        <v>1</v>
      </c>
      <c r="AU51" s="86">
        <v>0</v>
      </c>
      <c r="AV51" s="86">
        <v>0</v>
      </c>
      <c r="AW51" s="86">
        <v>0</v>
      </c>
      <c r="AX51" s="86">
        <v>0</v>
      </c>
      <c r="AY51" s="86">
        <v>0</v>
      </c>
      <c r="AZ51" s="86">
        <v>0</v>
      </c>
      <c r="BA51" s="86">
        <v>0</v>
      </c>
      <c r="BB51" s="86">
        <v>0</v>
      </c>
      <c r="BC51" s="86">
        <v>0</v>
      </c>
      <c r="BD51" s="86">
        <v>0</v>
      </c>
      <c r="BE51" s="86">
        <v>0</v>
      </c>
      <c r="BF51" s="86">
        <v>0</v>
      </c>
      <c r="BG51" s="86">
        <v>0</v>
      </c>
      <c r="BH51" s="86">
        <v>0</v>
      </c>
      <c r="BI51" s="86">
        <v>0</v>
      </c>
      <c r="BJ51" s="87">
        <v>0</v>
      </c>
      <c r="BK51" s="17">
        <v>1</v>
      </c>
      <c r="BL51" s="35">
        <v>7</v>
      </c>
      <c r="BM51" s="35">
        <v>9</v>
      </c>
    </row>
    <row r="52" spans="1:65" x14ac:dyDescent="0.3">
      <c r="A52" s="34" t="s">
        <v>324</v>
      </c>
      <c r="B52" s="25">
        <v>0.4462962962962963</v>
      </c>
      <c r="C52" s="49">
        <v>1</v>
      </c>
      <c r="D52" s="47">
        <v>0</v>
      </c>
      <c r="E52" s="36">
        <v>1</v>
      </c>
      <c r="F52" s="38">
        <v>1</v>
      </c>
      <c r="G52" s="17">
        <v>1</v>
      </c>
      <c r="H52" s="35">
        <v>0</v>
      </c>
      <c r="I52" s="91">
        <v>1</v>
      </c>
      <c r="J52" s="25">
        <v>0.43479166666666669</v>
      </c>
      <c r="K52" s="25">
        <v>0.44943287037037027</v>
      </c>
      <c r="L52" s="25">
        <v>1.4641203703703809E-2</v>
      </c>
      <c r="M52" s="25">
        <f>Tabla14[[#This Row],[Hora]]-Tabla14[[#This Row],[Hora inicio]]</f>
        <v>1.1504629629629615E-2</v>
      </c>
      <c r="N52">
        <f>ROUND(Tabla14[[#This Row],[Momento]]*1440,0)</f>
        <v>17</v>
      </c>
      <c r="O52" s="29">
        <f>Tabla14[[#This Row],[Momento]]/Tabla14[[#This Row],[Tiempo usado]]</f>
        <v>0.78577075098813565</v>
      </c>
      <c r="P52" s="50">
        <v>9</v>
      </c>
      <c r="Q52" s="36">
        <v>160</v>
      </c>
      <c r="R52" s="36">
        <v>160</v>
      </c>
      <c r="S52" s="36">
        <v>29</v>
      </c>
      <c r="T52" s="36">
        <v>29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39">
        <v>0</v>
      </c>
      <c r="AJ52" s="39">
        <v>0</v>
      </c>
      <c r="AK52" s="39">
        <v>1</v>
      </c>
      <c r="AL52" s="39">
        <v>0</v>
      </c>
      <c r="AM52" s="39">
        <v>0</v>
      </c>
      <c r="AN52" s="39">
        <v>0</v>
      </c>
      <c r="AO52" s="44">
        <v>0</v>
      </c>
      <c r="AP52" s="86">
        <v>0</v>
      </c>
      <c r="AQ52" s="86">
        <v>0</v>
      </c>
      <c r="AR52" s="86">
        <v>0</v>
      </c>
      <c r="AS52" s="86">
        <v>0</v>
      </c>
      <c r="AT52" s="86">
        <v>0</v>
      </c>
      <c r="AU52" s="86">
        <v>0</v>
      </c>
      <c r="AV52" s="86">
        <v>0</v>
      </c>
      <c r="AW52" s="86">
        <v>0</v>
      </c>
      <c r="AX52" s="86">
        <v>0</v>
      </c>
      <c r="AY52" s="86">
        <v>0</v>
      </c>
      <c r="AZ52" s="86">
        <v>0</v>
      </c>
      <c r="BA52" s="86">
        <v>0</v>
      </c>
      <c r="BB52" s="86">
        <v>0</v>
      </c>
      <c r="BC52" s="86">
        <v>0</v>
      </c>
      <c r="BD52" s="86">
        <v>0</v>
      </c>
      <c r="BE52" s="86">
        <v>0</v>
      </c>
      <c r="BF52" s="86">
        <v>0</v>
      </c>
      <c r="BG52" s="86">
        <v>0</v>
      </c>
      <c r="BH52" s="86">
        <v>0</v>
      </c>
      <c r="BI52" s="86">
        <v>0</v>
      </c>
      <c r="BJ52" s="87">
        <v>0</v>
      </c>
      <c r="BK52" s="17">
        <v>1</v>
      </c>
      <c r="BL52" s="35">
        <v>8</v>
      </c>
      <c r="BM52" s="35">
        <v>7</v>
      </c>
    </row>
    <row r="53" spans="1:65" x14ac:dyDescent="0.3">
      <c r="A53" s="34" t="s">
        <v>325</v>
      </c>
      <c r="B53" s="25">
        <v>0.4495601851851852</v>
      </c>
      <c r="C53" s="49">
        <v>0</v>
      </c>
      <c r="D53" s="47">
        <v>0</v>
      </c>
      <c r="E53" s="36">
        <v>0</v>
      </c>
      <c r="F53" s="38">
        <v>1</v>
      </c>
      <c r="G53" s="17">
        <v>0</v>
      </c>
      <c r="H53" s="35">
        <v>0</v>
      </c>
      <c r="I53" s="91">
        <v>0</v>
      </c>
      <c r="J53" s="25">
        <v>0.43450231481481483</v>
      </c>
      <c r="K53" s="25">
        <v>0.45026620370370374</v>
      </c>
      <c r="L53" s="25">
        <v>1.5763888888888911E-2</v>
      </c>
      <c r="M53" s="25">
        <f>Tabla14[[#This Row],[Hora]]-Tabla14[[#This Row],[Hora inicio]]</f>
        <v>1.5057870370370374E-2</v>
      </c>
      <c r="N53">
        <f>ROUND(Tabla14[[#This Row],[Momento]]*1440,0)</f>
        <v>22</v>
      </c>
      <c r="O53" s="29">
        <f>Tabla14[[#This Row],[Momento]]/Tabla14[[#This Row],[Tiempo usado]]</f>
        <v>0.95521292217327347</v>
      </c>
      <c r="P53" s="50">
        <v>2</v>
      </c>
      <c r="Q53" s="36">
        <v>173</v>
      </c>
      <c r="R53" s="36">
        <v>173</v>
      </c>
      <c r="S53" s="36">
        <v>29</v>
      </c>
      <c r="T53" s="36">
        <v>29</v>
      </c>
      <c r="U53" s="39">
        <v>0</v>
      </c>
      <c r="V53" s="39">
        <v>0</v>
      </c>
      <c r="W53" s="39">
        <v>0</v>
      </c>
      <c r="X53" s="39">
        <v>0</v>
      </c>
      <c r="Y53" s="39">
        <v>1</v>
      </c>
      <c r="Z53" s="39">
        <v>0</v>
      </c>
      <c r="AA53" s="39">
        <v>0</v>
      </c>
      <c r="AB53" s="39">
        <v>0</v>
      </c>
      <c r="AC53" s="39">
        <v>0</v>
      </c>
      <c r="AD53" s="39">
        <v>0</v>
      </c>
      <c r="AE53" s="39">
        <v>0</v>
      </c>
      <c r="AF53" s="39">
        <v>0</v>
      </c>
      <c r="AG53" s="39">
        <v>0</v>
      </c>
      <c r="AH53" s="39">
        <v>0</v>
      </c>
      <c r="AI53" s="39">
        <v>0</v>
      </c>
      <c r="AJ53" s="39">
        <v>0</v>
      </c>
      <c r="AK53" s="39">
        <v>1</v>
      </c>
      <c r="AL53" s="39">
        <v>0</v>
      </c>
      <c r="AM53" s="39">
        <v>0</v>
      </c>
      <c r="AN53" s="39">
        <v>0</v>
      </c>
      <c r="AO53" s="44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1</v>
      </c>
      <c r="AU53" s="86">
        <v>0</v>
      </c>
      <c r="AV53" s="86">
        <v>0</v>
      </c>
      <c r="AW53" s="86">
        <v>0</v>
      </c>
      <c r="AX53" s="86">
        <v>0</v>
      </c>
      <c r="AY53" s="86">
        <v>0</v>
      </c>
      <c r="AZ53" s="86">
        <v>0</v>
      </c>
      <c r="BA53" s="86">
        <v>0</v>
      </c>
      <c r="BB53" s="86">
        <v>0</v>
      </c>
      <c r="BC53" s="86">
        <v>0</v>
      </c>
      <c r="BD53" s="86">
        <v>0</v>
      </c>
      <c r="BE53" s="86">
        <v>0</v>
      </c>
      <c r="BF53" s="86">
        <v>0</v>
      </c>
      <c r="BG53" s="86">
        <v>0</v>
      </c>
      <c r="BH53" s="86">
        <v>0</v>
      </c>
      <c r="BI53" s="86">
        <v>0</v>
      </c>
      <c r="BJ53" s="87">
        <v>1</v>
      </c>
      <c r="BK53" s="17">
        <v>0</v>
      </c>
      <c r="BL53" s="35">
        <v>4</v>
      </c>
      <c r="BM53" s="35">
        <v>8</v>
      </c>
    </row>
    <row r="54" spans="1:65" x14ac:dyDescent="0.3">
      <c r="A54" s="34" t="s">
        <v>287</v>
      </c>
      <c r="B54" s="25">
        <v>0.7966550925925926</v>
      </c>
      <c r="C54" s="49">
        <v>0</v>
      </c>
      <c r="D54" s="47">
        <v>0</v>
      </c>
      <c r="E54" s="36">
        <v>1</v>
      </c>
      <c r="F54" s="38">
        <v>0</v>
      </c>
      <c r="G54" s="17">
        <v>0</v>
      </c>
      <c r="H54" s="35">
        <v>0</v>
      </c>
      <c r="I54" s="91">
        <v>0</v>
      </c>
      <c r="J54" s="25">
        <v>0.74643518518518515</v>
      </c>
      <c r="K54" s="25">
        <v>0.79775462962962962</v>
      </c>
      <c r="L54" s="25">
        <v>5.1319444444444473E-2</v>
      </c>
      <c r="M54" s="25">
        <f>Tabla14[[#This Row],[Hora]]-Tabla14[[#This Row],[Hora inicio]]</f>
        <v>5.0219907407407449E-2</v>
      </c>
      <c r="N54">
        <f>ROUND(Tabla14[[#This Row],[Momento]]*1440,0)</f>
        <v>72</v>
      </c>
      <c r="O54" s="29">
        <f>Tabla14[[#This Row],[Momento]]/Tabla14[[#This Row],[Tiempo usado]]</f>
        <v>0.97857465042850722</v>
      </c>
      <c r="P54" s="50">
        <v>4</v>
      </c>
      <c r="Q54" s="36">
        <v>155</v>
      </c>
      <c r="R54" s="36">
        <v>155</v>
      </c>
      <c r="S54" s="36">
        <v>30</v>
      </c>
      <c r="T54" s="36">
        <v>30</v>
      </c>
      <c r="U54" s="39">
        <v>1</v>
      </c>
      <c r="V54" s="39">
        <v>0</v>
      </c>
      <c r="W54" s="39">
        <v>1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9">
        <v>0</v>
      </c>
      <c r="AJ54" s="39">
        <v>0</v>
      </c>
      <c r="AK54" s="39">
        <v>0</v>
      </c>
      <c r="AL54" s="39">
        <v>0</v>
      </c>
      <c r="AM54" s="39">
        <v>0</v>
      </c>
      <c r="AN54" s="39">
        <v>0</v>
      </c>
      <c r="AO54" s="44">
        <v>0</v>
      </c>
      <c r="AP54" s="86">
        <v>1</v>
      </c>
      <c r="AQ54" s="86">
        <v>0</v>
      </c>
      <c r="AR54" s="86">
        <v>1</v>
      </c>
      <c r="AS54" s="86">
        <v>0</v>
      </c>
      <c r="AT54" s="86">
        <v>0</v>
      </c>
      <c r="AU54" s="86">
        <v>0</v>
      </c>
      <c r="AV54" s="86">
        <v>0</v>
      </c>
      <c r="AW54" s="86">
        <v>0</v>
      </c>
      <c r="AX54" s="86">
        <v>0</v>
      </c>
      <c r="AY54" s="86">
        <v>0</v>
      </c>
      <c r="AZ54" s="86">
        <v>0</v>
      </c>
      <c r="BA54" s="86">
        <v>0</v>
      </c>
      <c r="BB54" s="86">
        <v>0</v>
      </c>
      <c r="BC54" s="86">
        <v>0</v>
      </c>
      <c r="BD54" s="86">
        <v>0</v>
      </c>
      <c r="BE54" s="86">
        <v>0</v>
      </c>
      <c r="BF54" s="86">
        <v>0</v>
      </c>
      <c r="BG54" s="86">
        <v>0</v>
      </c>
      <c r="BH54" s="86">
        <v>0</v>
      </c>
      <c r="BI54" s="86">
        <v>0</v>
      </c>
      <c r="BJ54" s="87">
        <v>0</v>
      </c>
      <c r="BK54" s="17">
        <v>0</v>
      </c>
      <c r="BL54" s="35">
        <v>0</v>
      </c>
      <c r="BM54" s="35">
        <v>0</v>
      </c>
    </row>
    <row r="55" spans="1:65" x14ac:dyDescent="0.3">
      <c r="A55" s="34" t="s">
        <v>288</v>
      </c>
      <c r="B55" s="25">
        <v>0.79177083333333331</v>
      </c>
      <c r="C55" s="49">
        <v>0</v>
      </c>
      <c r="D55" s="47">
        <v>0</v>
      </c>
      <c r="E55" s="36">
        <v>0</v>
      </c>
      <c r="F55" s="38">
        <v>0</v>
      </c>
      <c r="G55" s="17">
        <v>0</v>
      </c>
      <c r="H55" s="35">
        <v>0</v>
      </c>
      <c r="I55" s="91">
        <v>0</v>
      </c>
      <c r="J55" s="25">
        <v>0.7465046296296296</v>
      </c>
      <c r="K55" s="25">
        <v>0.7919560185185186</v>
      </c>
      <c r="L55" s="25">
        <v>4.5451388888888999E-2</v>
      </c>
      <c r="M55" s="25">
        <f>Tabla14[[#This Row],[Hora]]-Tabla14[[#This Row],[Hora inicio]]</f>
        <v>4.5266203703703711E-2</v>
      </c>
      <c r="N55">
        <f>ROUND(Tabla14[[#This Row],[Momento]]*1440,0)</f>
        <v>65</v>
      </c>
      <c r="O55" s="29">
        <f>Tabla14[[#This Row],[Momento]]/Tabla14[[#This Row],[Tiempo usado]]</f>
        <v>0.99592564298446429</v>
      </c>
      <c r="P55" s="50">
        <v>2</v>
      </c>
      <c r="Q55" s="36">
        <v>106</v>
      </c>
      <c r="R55" s="36">
        <v>106</v>
      </c>
      <c r="S55" s="36">
        <v>18</v>
      </c>
      <c r="T55" s="36">
        <v>18</v>
      </c>
      <c r="U55" s="39">
        <v>1</v>
      </c>
      <c r="V55" s="39">
        <v>1</v>
      </c>
      <c r="W55" s="39">
        <v>0</v>
      </c>
      <c r="X55" s="39">
        <v>0</v>
      </c>
      <c r="Y55" s="39">
        <v>0</v>
      </c>
      <c r="Z55" s="39">
        <v>0</v>
      </c>
      <c r="AA55" s="39">
        <v>0</v>
      </c>
      <c r="AB55" s="39">
        <v>1</v>
      </c>
      <c r="AC55" s="39">
        <v>1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39">
        <v>0</v>
      </c>
      <c r="AJ55" s="39">
        <v>0</v>
      </c>
      <c r="AK55" s="39">
        <v>0</v>
      </c>
      <c r="AL55" s="39">
        <v>0</v>
      </c>
      <c r="AM55" s="39">
        <v>1</v>
      </c>
      <c r="AN55" s="39">
        <v>0</v>
      </c>
      <c r="AO55" s="44">
        <v>0</v>
      </c>
      <c r="AP55" s="86">
        <v>1</v>
      </c>
      <c r="AQ55" s="86">
        <v>0</v>
      </c>
      <c r="AR55" s="86">
        <v>1</v>
      </c>
      <c r="AS55" s="86">
        <v>0</v>
      </c>
      <c r="AT55" s="86">
        <v>0</v>
      </c>
      <c r="AU55" s="86">
        <v>0</v>
      </c>
      <c r="AV55" s="86">
        <v>0</v>
      </c>
      <c r="AW55" s="86">
        <v>0</v>
      </c>
      <c r="AX55" s="86">
        <v>0</v>
      </c>
      <c r="AY55" s="86">
        <v>0</v>
      </c>
      <c r="AZ55" s="86">
        <v>0</v>
      </c>
      <c r="BA55" s="86">
        <v>0</v>
      </c>
      <c r="BB55" s="86">
        <v>0</v>
      </c>
      <c r="BC55" s="86">
        <v>0</v>
      </c>
      <c r="BD55" s="86">
        <v>0</v>
      </c>
      <c r="BE55" s="86">
        <v>0</v>
      </c>
      <c r="BF55" s="86">
        <v>0</v>
      </c>
      <c r="BG55" s="86">
        <v>0</v>
      </c>
      <c r="BH55" s="86">
        <v>0</v>
      </c>
      <c r="BI55" s="86">
        <v>0</v>
      </c>
      <c r="BJ55" s="87">
        <v>0</v>
      </c>
      <c r="BK55" s="17">
        <v>0</v>
      </c>
      <c r="BL55" s="35">
        <v>0</v>
      </c>
      <c r="BM55" s="35">
        <v>0</v>
      </c>
    </row>
    <row r="56" spans="1:65" x14ac:dyDescent="0.3">
      <c r="A56" s="34" t="s">
        <v>289</v>
      </c>
      <c r="B56" s="25">
        <v>0.79310185185185189</v>
      </c>
      <c r="C56" s="49">
        <v>0</v>
      </c>
      <c r="D56" s="47">
        <v>0</v>
      </c>
      <c r="E56" s="36">
        <v>0</v>
      </c>
      <c r="F56" s="38">
        <v>0</v>
      </c>
      <c r="G56" s="17">
        <v>0</v>
      </c>
      <c r="H56" s="35">
        <v>0</v>
      </c>
      <c r="I56" s="91">
        <v>0</v>
      </c>
      <c r="J56" s="25">
        <v>0.74585648148148143</v>
      </c>
      <c r="K56" s="25">
        <v>0.79366898148148146</v>
      </c>
      <c r="L56" s="25">
        <v>4.7812500000000036E-2</v>
      </c>
      <c r="M56" s="25">
        <f>Tabla14[[#This Row],[Hora]]-Tabla14[[#This Row],[Hora inicio]]</f>
        <v>4.7245370370370465E-2</v>
      </c>
      <c r="N56">
        <f>ROUND(Tabla14[[#This Row],[Momento]]*1440,0)</f>
        <v>68</v>
      </c>
      <c r="O56" s="29">
        <f>Tabla14[[#This Row],[Momento]]/Tabla14[[#This Row],[Tiempo usado]]</f>
        <v>0.98813846526264948</v>
      </c>
      <c r="P56" s="50">
        <v>2</v>
      </c>
      <c r="Q56" s="36">
        <v>92</v>
      </c>
      <c r="R56" s="36">
        <v>92</v>
      </c>
      <c r="S56" s="36">
        <v>21</v>
      </c>
      <c r="T56" s="36">
        <v>21</v>
      </c>
      <c r="U56" s="39">
        <v>1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  <c r="AB56" s="39">
        <v>1</v>
      </c>
      <c r="AC56" s="39">
        <v>0</v>
      </c>
      <c r="AD56" s="39">
        <v>0</v>
      </c>
      <c r="AE56" s="39">
        <v>0</v>
      </c>
      <c r="AF56" s="39">
        <v>0</v>
      </c>
      <c r="AG56" s="39">
        <v>1</v>
      </c>
      <c r="AH56" s="39">
        <v>0</v>
      </c>
      <c r="AI56" s="39">
        <v>0</v>
      </c>
      <c r="AJ56" s="39">
        <v>0</v>
      </c>
      <c r="AK56" s="39">
        <v>0</v>
      </c>
      <c r="AL56" s="39">
        <v>0</v>
      </c>
      <c r="AM56" s="39">
        <v>0</v>
      </c>
      <c r="AN56" s="39">
        <v>0</v>
      </c>
      <c r="AO56" s="44">
        <v>0</v>
      </c>
      <c r="AP56" s="86">
        <v>1</v>
      </c>
      <c r="AQ56" s="86">
        <v>1</v>
      </c>
      <c r="AR56" s="86">
        <v>1</v>
      </c>
      <c r="AS56" s="86">
        <v>0</v>
      </c>
      <c r="AT56" s="86">
        <v>1</v>
      </c>
      <c r="AU56" s="86">
        <v>0</v>
      </c>
      <c r="AV56" s="86">
        <v>0</v>
      </c>
      <c r="AW56" s="86">
        <v>0</v>
      </c>
      <c r="AX56" s="86">
        <v>0</v>
      </c>
      <c r="AY56" s="86">
        <v>0</v>
      </c>
      <c r="AZ56" s="86">
        <v>1</v>
      </c>
      <c r="BA56" s="86">
        <v>1</v>
      </c>
      <c r="BB56" s="86">
        <v>0</v>
      </c>
      <c r="BC56" s="86">
        <v>0</v>
      </c>
      <c r="BD56" s="86">
        <v>0</v>
      </c>
      <c r="BE56" s="86">
        <v>1</v>
      </c>
      <c r="BF56" s="86">
        <v>0</v>
      </c>
      <c r="BG56" s="86">
        <v>0</v>
      </c>
      <c r="BH56" s="86">
        <v>1</v>
      </c>
      <c r="BI56" s="86">
        <v>1</v>
      </c>
      <c r="BJ56" s="87">
        <v>1</v>
      </c>
      <c r="BK56" s="17">
        <v>0</v>
      </c>
      <c r="BL56" s="35">
        <v>0</v>
      </c>
      <c r="BM56" s="35">
        <v>0</v>
      </c>
    </row>
    <row r="57" spans="1:65" x14ac:dyDescent="0.3">
      <c r="A57" s="34" t="s">
        <v>290</v>
      </c>
      <c r="B57" s="25">
        <v>0.79120370370370374</v>
      </c>
      <c r="C57" s="49">
        <v>0</v>
      </c>
      <c r="D57" s="47">
        <v>0</v>
      </c>
      <c r="E57" s="36">
        <v>0</v>
      </c>
      <c r="F57" s="38">
        <v>1</v>
      </c>
      <c r="G57" s="17">
        <v>0</v>
      </c>
      <c r="H57" s="35">
        <v>0</v>
      </c>
      <c r="I57" s="91">
        <v>0</v>
      </c>
      <c r="J57" s="25">
        <v>0.74569444444444444</v>
      </c>
      <c r="K57" s="25">
        <v>0.7913310185185185</v>
      </c>
      <c r="L57" s="25">
        <v>4.5636574074074066E-2</v>
      </c>
      <c r="M57" s="25">
        <f>Tabla14[[#This Row],[Hora]]-Tabla14[[#This Row],[Hora inicio]]</f>
        <v>4.5509259259259305E-2</v>
      </c>
      <c r="N57">
        <f>ROUND(Tabla14[[#This Row],[Momento]]*1440,0)</f>
        <v>66</v>
      </c>
      <c r="O57" s="29">
        <f>Tabla14[[#This Row],[Momento]]/Tabla14[[#This Row],[Tiempo usado]]</f>
        <v>0.99721024600558072</v>
      </c>
      <c r="P57" s="50">
        <v>3</v>
      </c>
      <c r="Q57" s="36">
        <v>86</v>
      </c>
      <c r="R57" s="36">
        <v>86</v>
      </c>
      <c r="S57" s="36">
        <v>20</v>
      </c>
      <c r="T57" s="36">
        <v>20</v>
      </c>
      <c r="U57" s="39">
        <v>0</v>
      </c>
      <c r="V57" s="39">
        <v>0</v>
      </c>
      <c r="W57" s="39">
        <v>0</v>
      </c>
      <c r="X57" s="39">
        <v>1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1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44">
        <v>0</v>
      </c>
      <c r="AP57" s="86">
        <v>1</v>
      </c>
      <c r="AQ57" s="86">
        <v>0</v>
      </c>
      <c r="AR57" s="86">
        <v>0</v>
      </c>
      <c r="AS57" s="86">
        <v>0</v>
      </c>
      <c r="AT57" s="86">
        <v>1</v>
      </c>
      <c r="AU57" s="86">
        <v>0</v>
      </c>
      <c r="AV57" s="86">
        <v>0</v>
      </c>
      <c r="AW57" s="86">
        <v>1</v>
      </c>
      <c r="AX57" s="86">
        <v>0</v>
      </c>
      <c r="AY57" s="86">
        <v>0</v>
      </c>
      <c r="AZ57" s="86">
        <v>0</v>
      </c>
      <c r="BA57" s="86">
        <v>0</v>
      </c>
      <c r="BB57" s="86">
        <v>0</v>
      </c>
      <c r="BC57" s="86">
        <v>1</v>
      </c>
      <c r="BD57" s="86">
        <v>1</v>
      </c>
      <c r="BE57" s="86">
        <v>0</v>
      </c>
      <c r="BF57" s="86">
        <v>0</v>
      </c>
      <c r="BG57" s="86">
        <v>0</v>
      </c>
      <c r="BH57" s="86">
        <v>0</v>
      </c>
      <c r="BI57" s="86">
        <v>0</v>
      </c>
      <c r="BJ57" s="87">
        <v>0</v>
      </c>
      <c r="BK57" s="17">
        <v>0</v>
      </c>
      <c r="BL57" s="35">
        <v>0</v>
      </c>
      <c r="BM57" s="35">
        <v>0</v>
      </c>
    </row>
    <row r="58" spans="1:65" x14ac:dyDescent="0.3">
      <c r="A58" s="34" t="s">
        <v>291</v>
      </c>
      <c r="B58" s="25">
        <v>0.78597222222222218</v>
      </c>
      <c r="C58" s="49">
        <v>1</v>
      </c>
      <c r="D58" s="47">
        <v>0</v>
      </c>
      <c r="E58" s="36">
        <v>1</v>
      </c>
      <c r="F58" s="38">
        <v>1</v>
      </c>
      <c r="G58" s="17">
        <v>1</v>
      </c>
      <c r="H58" s="35">
        <v>0</v>
      </c>
      <c r="I58" s="91">
        <v>1</v>
      </c>
      <c r="J58" s="25">
        <v>0.74561342592592594</v>
      </c>
      <c r="K58" s="25">
        <v>0.78621527777777778</v>
      </c>
      <c r="L58" s="25">
        <v>4.0601851851851833E-2</v>
      </c>
      <c r="M58" s="25">
        <f>Tabla14[[#This Row],[Hora]]-Tabla14[[#This Row],[Hora inicio]]</f>
        <v>4.035879629629624E-2</v>
      </c>
      <c r="N58">
        <f>ROUND(Tabla14[[#This Row],[Momento]]*1440,0)</f>
        <v>58</v>
      </c>
      <c r="O58" s="29">
        <f>Tabla14[[#This Row],[Momento]]/Tabla14[[#This Row],[Tiempo usado]]</f>
        <v>0.99401368301026127</v>
      </c>
      <c r="P58" s="50">
        <v>8</v>
      </c>
      <c r="Q58" s="36">
        <v>156</v>
      </c>
      <c r="R58" s="36">
        <v>156</v>
      </c>
      <c r="S58" s="36">
        <v>44</v>
      </c>
      <c r="T58" s="36">
        <v>44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</v>
      </c>
      <c r="AM58" s="39">
        <v>0</v>
      </c>
      <c r="AN58" s="39">
        <v>0</v>
      </c>
      <c r="AO58" s="44">
        <v>0</v>
      </c>
      <c r="AP58" s="86">
        <v>0</v>
      </c>
      <c r="AQ58" s="86">
        <v>0</v>
      </c>
      <c r="AR58" s="86">
        <v>0</v>
      </c>
      <c r="AS58" s="86">
        <v>0</v>
      </c>
      <c r="AT58" s="86">
        <v>0</v>
      </c>
      <c r="AU58" s="86">
        <v>0</v>
      </c>
      <c r="AV58" s="86">
        <v>0</v>
      </c>
      <c r="AW58" s="86">
        <v>0</v>
      </c>
      <c r="AX58" s="86">
        <v>0</v>
      </c>
      <c r="AY58" s="86">
        <v>0</v>
      </c>
      <c r="AZ58" s="86">
        <v>0</v>
      </c>
      <c r="BA58" s="86">
        <v>0</v>
      </c>
      <c r="BB58" s="86">
        <v>0</v>
      </c>
      <c r="BC58" s="86">
        <v>0</v>
      </c>
      <c r="BD58" s="86">
        <v>0</v>
      </c>
      <c r="BE58" s="86">
        <v>0</v>
      </c>
      <c r="BF58" s="86">
        <v>0</v>
      </c>
      <c r="BG58" s="86">
        <v>0</v>
      </c>
      <c r="BH58" s="86">
        <v>0</v>
      </c>
      <c r="BI58" s="86">
        <v>0</v>
      </c>
      <c r="BJ58" s="87">
        <v>0</v>
      </c>
      <c r="BK58" s="17">
        <v>0</v>
      </c>
      <c r="BL58" s="35">
        <v>3</v>
      </c>
      <c r="BM58" s="35">
        <v>6</v>
      </c>
    </row>
    <row r="59" spans="1:65" x14ac:dyDescent="0.3">
      <c r="A59" s="34" t="s">
        <v>292</v>
      </c>
      <c r="B59" s="25">
        <v>0.79013888888888884</v>
      </c>
      <c r="C59" s="49">
        <v>0</v>
      </c>
      <c r="D59" s="47">
        <v>0</v>
      </c>
      <c r="E59" s="36">
        <v>0</v>
      </c>
      <c r="F59" s="38">
        <v>0</v>
      </c>
      <c r="G59" s="17">
        <v>0</v>
      </c>
      <c r="H59" s="35">
        <v>0</v>
      </c>
      <c r="I59" s="91">
        <v>0</v>
      </c>
      <c r="J59" s="25">
        <v>0.7456828703703704</v>
      </c>
      <c r="K59" s="25">
        <v>0.79034722222222231</v>
      </c>
      <c r="L59" s="25">
        <v>4.4664351851851913E-2</v>
      </c>
      <c r="M59" s="25">
        <f>Tabla14[[#This Row],[Hora]]-Tabla14[[#This Row],[Hora inicio]]</f>
        <v>4.4456018518518436E-2</v>
      </c>
      <c r="N59">
        <f>ROUND(Tabla14[[#This Row],[Momento]]*1440,0)</f>
        <v>64</v>
      </c>
      <c r="O59" s="29">
        <f>Tabla14[[#This Row],[Momento]]/Tabla14[[#This Row],[Tiempo usado]]</f>
        <v>0.99533557916558368</v>
      </c>
      <c r="P59" s="50">
        <v>3</v>
      </c>
      <c r="Q59" s="36">
        <v>69</v>
      </c>
      <c r="R59" s="36">
        <v>69</v>
      </c>
      <c r="S59" s="36">
        <v>14</v>
      </c>
      <c r="T59" s="36">
        <v>14</v>
      </c>
      <c r="U59" s="39">
        <v>1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1</v>
      </c>
      <c r="AC59" s="39">
        <v>1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9">
        <v>0</v>
      </c>
      <c r="AL59" s="39">
        <v>0</v>
      </c>
      <c r="AM59" s="39">
        <v>0</v>
      </c>
      <c r="AN59" s="39">
        <v>0</v>
      </c>
      <c r="AO59" s="44">
        <v>0</v>
      </c>
      <c r="AP59" s="86">
        <v>1</v>
      </c>
      <c r="AQ59" s="86">
        <v>0</v>
      </c>
      <c r="AR59" s="86">
        <v>0</v>
      </c>
      <c r="AS59" s="86">
        <v>0</v>
      </c>
      <c r="AT59" s="86">
        <v>1</v>
      </c>
      <c r="AU59" s="86">
        <v>1</v>
      </c>
      <c r="AV59" s="86">
        <v>0</v>
      </c>
      <c r="AW59" s="86">
        <v>1</v>
      </c>
      <c r="AX59" s="86">
        <v>1</v>
      </c>
      <c r="AY59" s="86">
        <v>0</v>
      </c>
      <c r="AZ59" s="86">
        <v>1</v>
      </c>
      <c r="BA59" s="86">
        <v>0</v>
      </c>
      <c r="BB59" s="86">
        <v>0</v>
      </c>
      <c r="BC59" s="86">
        <v>0</v>
      </c>
      <c r="BD59" s="86">
        <v>0</v>
      </c>
      <c r="BE59" s="86">
        <v>0</v>
      </c>
      <c r="BF59" s="86">
        <v>0</v>
      </c>
      <c r="BG59" s="86">
        <v>0</v>
      </c>
      <c r="BH59" s="86">
        <v>0</v>
      </c>
      <c r="BI59" s="86">
        <v>0</v>
      </c>
      <c r="BJ59" s="87">
        <v>0</v>
      </c>
      <c r="BK59" s="17">
        <v>0</v>
      </c>
      <c r="BL59" s="35">
        <v>0</v>
      </c>
      <c r="BM59" s="35">
        <v>0</v>
      </c>
    </row>
    <row r="60" spans="1:65" x14ac:dyDescent="0.3">
      <c r="A60" s="34" t="s">
        <v>306</v>
      </c>
      <c r="B60" s="25">
        <v>0.77309027777777772</v>
      </c>
      <c r="C60" s="49">
        <v>0</v>
      </c>
      <c r="D60" s="47">
        <v>0</v>
      </c>
      <c r="E60" s="36">
        <v>1</v>
      </c>
      <c r="F60" s="38">
        <v>1</v>
      </c>
      <c r="G60" s="17">
        <v>1</v>
      </c>
      <c r="H60" s="35">
        <v>0</v>
      </c>
      <c r="I60" s="91">
        <v>0</v>
      </c>
      <c r="J60" s="25">
        <v>0.73750000000000004</v>
      </c>
      <c r="K60" s="25">
        <v>0.77312500000000006</v>
      </c>
      <c r="L60" s="25">
        <v>3.5625000000000018E-2</v>
      </c>
      <c r="M60" s="25">
        <f>Tabla14[[#This Row],[Hora]]-Tabla14[[#This Row],[Hora inicio]]</f>
        <v>3.5590277777777679E-2</v>
      </c>
      <c r="N60">
        <f>ROUND(Tabla14[[#This Row],[Momento]]*1440,0)</f>
        <v>51</v>
      </c>
      <c r="O60" s="29">
        <f>Tabla14[[#This Row],[Momento]]/Tabla14[[#This Row],[Tiempo usado]]</f>
        <v>0.99902534113060104</v>
      </c>
      <c r="P60" s="50">
        <v>3</v>
      </c>
      <c r="Q60" s="36">
        <v>50</v>
      </c>
      <c r="R60" s="36">
        <v>50</v>
      </c>
      <c r="S60" s="36">
        <v>13</v>
      </c>
      <c r="T60" s="36">
        <v>13</v>
      </c>
      <c r="U60" s="39">
        <v>1</v>
      </c>
      <c r="V60" s="39">
        <v>0</v>
      </c>
      <c r="W60" s="39">
        <v>0</v>
      </c>
      <c r="X60" s="39">
        <v>1</v>
      </c>
      <c r="Y60" s="39">
        <v>0</v>
      </c>
      <c r="Z60" s="39">
        <v>1</v>
      </c>
      <c r="AA60" s="39">
        <v>0</v>
      </c>
      <c r="AB60" s="39">
        <v>0</v>
      </c>
      <c r="AC60" s="39">
        <v>0</v>
      </c>
      <c r="AD60" s="39">
        <v>0</v>
      </c>
      <c r="AE60" s="39">
        <v>0</v>
      </c>
      <c r="AF60" s="39">
        <v>0</v>
      </c>
      <c r="AG60" s="39">
        <v>0</v>
      </c>
      <c r="AH60" s="39">
        <v>0</v>
      </c>
      <c r="AI60" s="39">
        <v>0</v>
      </c>
      <c r="AJ60" s="39">
        <v>0</v>
      </c>
      <c r="AK60" s="39">
        <v>0</v>
      </c>
      <c r="AL60" s="39">
        <v>0</v>
      </c>
      <c r="AM60" s="39">
        <v>0</v>
      </c>
      <c r="AN60" s="39">
        <v>0</v>
      </c>
      <c r="AO60" s="44">
        <v>0</v>
      </c>
      <c r="AP60" s="86">
        <v>1</v>
      </c>
      <c r="AQ60" s="86">
        <v>0</v>
      </c>
      <c r="AR60" s="86">
        <v>0</v>
      </c>
      <c r="AS60" s="86">
        <v>1</v>
      </c>
      <c r="AT60" s="86">
        <v>0</v>
      </c>
      <c r="AU60" s="86">
        <v>0</v>
      </c>
      <c r="AV60" s="86">
        <v>0</v>
      </c>
      <c r="AW60" s="86">
        <v>0</v>
      </c>
      <c r="AX60" s="86">
        <v>0</v>
      </c>
      <c r="AY60" s="86">
        <v>0</v>
      </c>
      <c r="AZ60" s="86">
        <v>0</v>
      </c>
      <c r="BA60" s="86">
        <v>0</v>
      </c>
      <c r="BB60" s="86">
        <v>0</v>
      </c>
      <c r="BC60" s="86">
        <v>0</v>
      </c>
      <c r="BD60" s="86">
        <v>1</v>
      </c>
      <c r="BE60" s="86">
        <v>1</v>
      </c>
      <c r="BF60" s="86">
        <v>0</v>
      </c>
      <c r="BG60" s="86">
        <v>0</v>
      </c>
      <c r="BH60" s="86">
        <v>0</v>
      </c>
      <c r="BI60" s="86">
        <v>0</v>
      </c>
      <c r="BJ60" s="87">
        <v>0</v>
      </c>
      <c r="BK60" s="17">
        <v>0</v>
      </c>
      <c r="BL60" s="35">
        <v>0</v>
      </c>
      <c r="BM60" s="35">
        <v>0</v>
      </c>
    </row>
    <row r="61" spans="1:65" x14ac:dyDescent="0.3">
      <c r="A61" s="34" t="s">
        <v>307</v>
      </c>
      <c r="B61" s="25">
        <v>0.77145833333333336</v>
      </c>
      <c r="C61" s="49">
        <v>0</v>
      </c>
      <c r="D61" s="47">
        <v>0</v>
      </c>
      <c r="E61" s="36">
        <v>1</v>
      </c>
      <c r="F61" s="38">
        <v>1</v>
      </c>
      <c r="G61" s="17">
        <v>1</v>
      </c>
      <c r="H61" s="35">
        <v>0</v>
      </c>
      <c r="I61" s="91">
        <v>0</v>
      </c>
      <c r="J61" s="25">
        <v>0.73554398148148148</v>
      </c>
      <c r="K61" s="25">
        <v>0.77175925925925926</v>
      </c>
      <c r="L61" s="25">
        <v>3.6215277777777777E-2</v>
      </c>
      <c r="M61" s="25">
        <f>Tabla14[[#This Row],[Hora]]-Tabla14[[#This Row],[Hora inicio]]</f>
        <v>3.5914351851851878E-2</v>
      </c>
      <c r="N61">
        <f>ROUND(Tabla14[[#This Row],[Momento]]*1440,0)</f>
        <v>52</v>
      </c>
      <c r="O61" s="29">
        <f>Tabla14[[#This Row],[Momento]]/Tabla14[[#This Row],[Tiempo usado]]</f>
        <v>0.99169063598593876</v>
      </c>
      <c r="P61" s="50">
        <v>2</v>
      </c>
      <c r="Q61" s="36">
        <v>137</v>
      </c>
      <c r="R61" s="36">
        <v>137</v>
      </c>
      <c r="S61" s="36">
        <v>34</v>
      </c>
      <c r="T61" s="36">
        <v>34</v>
      </c>
      <c r="U61" s="39">
        <v>1</v>
      </c>
      <c r="V61" s="39">
        <v>0</v>
      </c>
      <c r="W61" s="39">
        <v>1</v>
      </c>
      <c r="X61" s="39">
        <v>0</v>
      </c>
      <c r="Y61" s="39">
        <v>0</v>
      </c>
      <c r="Z61" s="39">
        <v>0</v>
      </c>
      <c r="AA61" s="39">
        <v>0</v>
      </c>
      <c r="AB61" s="39">
        <v>1</v>
      </c>
      <c r="AC61" s="39">
        <v>0</v>
      </c>
      <c r="AD61" s="39">
        <v>0</v>
      </c>
      <c r="AE61" s="39">
        <v>0</v>
      </c>
      <c r="AF61" s="39">
        <v>1</v>
      </c>
      <c r="AG61" s="39">
        <v>0</v>
      </c>
      <c r="AH61" s="39">
        <v>0</v>
      </c>
      <c r="AI61" s="39">
        <v>0</v>
      </c>
      <c r="AJ61" s="39">
        <v>0</v>
      </c>
      <c r="AK61" s="39">
        <v>0</v>
      </c>
      <c r="AL61" s="39">
        <v>0</v>
      </c>
      <c r="AM61" s="39">
        <v>0</v>
      </c>
      <c r="AN61" s="39">
        <v>0</v>
      </c>
      <c r="AO61" s="44">
        <v>0</v>
      </c>
      <c r="AP61" s="86">
        <v>0</v>
      </c>
      <c r="AQ61" s="86">
        <v>0</v>
      </c>
      <c r="AR61" s="86">
        <v>0</v>
      </c>
      <c r="AS61" s="86">
        <v>1</v>
      </c>
      <c r="AT61" s="86">
        <v>0</v>
      </c>
      <c r="AU61" s="86">
        <v>0</v>
      </c>
      <c r="AV61" s="86">
        <v>1</v>
      </c>
      <c r="AW61" s="86">
        <v>0</v>
      </c>
      <c r="AX61" s="86">
        <v>0</v>
      </c>
      <c r="AY61" s="86">
        <v>0</v>
      </c>
      <c r="AZ61" s="86">
        <v>0</v>
      </c>
      <c r="BA61" s="86">
        <v>1</v>
      </c>
      <c r="BB61" s="86">
        <v>0</v>
      </c>
      <c r="BC61" s="86">
        <v>1</v>
      </c>
      <c r="BD61" s="86">
        <v>1</v>
      </c>
      <c r="BE61" s="86">
        <v>0</v>
      </c>
      <c r="BF61" s="86">
        <v>0</v>
      </c>
      <c r="BG61" s="86">
        <v>0</v>
      </c>
      <c r="BH61" s="86">
        <v>0</v>
      </c>
      <c r="BI61" s="86">
        <v>0</v>
      </c>
      <c r="BJ61" s="87">
        <v>1</v>
      </c>
      <c r="BK61" s="17">
        <v>0</v>
      </c>
      <c r="BL61" s="35">
        <v>0</v>
      </c>
      <c r="BM61" s="35">
        <v>0</v>
      </c>
    </row>
    <row r="62" spans="1:65" x14ac:dyDescent="0.3">
      <c r="A62" s="34" t="s">
        <v>308</v>
      </c>
      <c r="B62" s="25">
        <v>0.77186342592592594</v>
      </c>
      <c r="C62" s="49">
        <v>1</v>
      </c>
      <c r="D62" s="47">
        <v>0</v>
      </c>
      <c r="E62" s="36">
        <v>1</v>
      </c>
      <c r="F62" s="38">
        <v>0</v>
      </c>
      <c r="G62" s="17">
        <v>0</v>
      </c>
      <c r="H62" s="35">
        <v>0</v>
      </c>
      <c r="I62" s="91">
        <v>0</v>
      </c>
      <c r="J62" s="25">
        <v>0.73738425925925921</v>
      </c>
      <c r="K62" s="25">
        <v>0.77245370370370381</v>
      </c>
      <c r="L62" s="25">
        <v>3.5069444444444375E-2</v>
      </c>
      <c r="M62" s="25">
        <f>Tabla14[[#This Row],[Hora]]-Tabla14[[#This Row],[Hora inicio]]</f>
        <v>3.4479166666666727E-2</v>
      </c>
      <c r="N62">
        <f>ROUND(Tabla14[[#This Row],[Momento]]*1440,0)</f>
        <v>50</v>
      </c>
      <c r="O62" s="29">
        <f>Tabla14[[#This Row],[Momento]]/Tabla14[[#This Row],[Tiempo usado]]</f>
        <v>0.98316831683168682</v>
      </c>
      <c r="P62" s="50">
        <v>3</v>
      </c>
      <c r="Q62" s="36">
        <v>142</v>
      </c>
      <c r="R62" s="36">
        <v>142</v>
      </c>
      <c r="S62" s="36">
        <v>34</v>
      </c>
      <c r="T62" s="36">
        <v>34</v>
      </c>
      <c r="U62" s="39">
        <v>1</v>
      </c>
      <c r="V62" s="39">
        <v>0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  <c r="AB62" s="39">
        <v>0</v>
      </c>
      <c r="AC62" s="39">
        <v>0</v>
      </c>
      <c r="AD62" s="39">
        <v>0</v>
      </c>
      <c r="AE62" s="39">
        <v>0</v>
      </c>
      <c r="AF62" s="39">
        <v>0</v>
      </c>
      <c r="AG62" s="39">
        <v>0</v>
      </c>
      <c r="AH62" s="39">
        <v>0</v>
      </c>
      <c r="AI62" s="39">
        <v>1</v>
      </c>
      <c r="AJ62" s="39">
        <v>0</v>
      </c>
      <c r="AK62" s="39">
        <v>0</v>
      </c>
      <c r="AL62" s="39">
        <v>0</v>
      </c>
      <c r="AM62" s="39">
        <v>0</v>
      </c>
      <c r="AN62" s="39">
        <v>0</v>
      </c>
      <c r="AO62" s="44">
        <v>0</v>
      </c>
      <c r="AP62" s="86">
        <v>1</v>
      </c>
      <c r="AQ62" s="86">
        <v>0</v>
      </c>
      <c r="AR62" s="86">
        <v>1</v>
      </c>
      <c r="AS62" s="86">
        <v>1</v>
      </c>
      <c r="AT62" s="90">
        <v>1</v>
      </c>
      <c r="AU62" s="86">
        <v>0</v>
      </c>
      <c r="AV62" s="86">
        <v>1</v>
      </c>
      <c r="AW62" s="86">
        <v>1</v>
      </c>
      <c r="AX62" s="86">
        <v>0</v>
      </c>
      <c r="AY62" s="86">
        <v>0</v>
      </c>
      <c r="AZ62" s="86">
        <v>0</v>
      </c>
      <c r="BA62" s="86">
        <v>0</v>
      </c>
      <c r="BB62" s="86">
        <v>0</v>
      </c>
      <c r="BC62" s="86">
        <v>1</v>
      </c>
      <c r="BD62" s="86">
        <v>1</v>
      </c>
      <c r="BE62" s="86">
        <v>0</v>
      </c>
      <c r="BF62" s="86">
        <v>0</v>
      </c>
      <c r="BG62" s="86">
        <v>0</v>
      </c>
      <c r="BH62" s="86">
        <v>0</v>
      </c>
      <c r="BI62" s="86">
        <v>0</v>
      </c>
      <c r="BJ62" s="87">
        <v>1</v>
      </c>
      <c r="BK62" s="17">
        <v>0</v>
      </c>
      <c r="BL62" s="35">
        <v>0</v>
      </c>
      <c r="BM62" s="35">
        <v>0</v>
      </c>
    </row>
    <row r="63" spans="1:65" x14ac:dyDescent="0.3">
      <c r="A63" s="34" t="s">
        <v>309</v>
      </c>
      <c r="B63" s="25">
        <v>0.77109953703703704</v>
      </c>
      <c r="C63" s="49">
        <v>1</v>
      </c>
      <c r="D63" s="47">
        <v>0</v>
      </c>
      <c r="E63" s="36">
        <v>1</v>
      </c>
      <c r="F63" s="38">
        <v>1</v>
      </c>
      <c r="G63" s="17">
        <v>1</v>
      </c>
      <c r="H63" s="35">
        <v>0</v>
      </c>
      <c r="I63" s="91">
        <v>1</v>
      </c>
      <c r="J63" s="25">
        <v>0.74381944444444437</v>
      </c>
      <c r="K63" s="25">
        <v>0.77158564814814823</v>
      </c>
      <c r="L63" s="25">
        <v>2.776620370370364E-2</v>
      </c>
      <c r="M63" s="25">
        <f>Tabla14[[#This Row],[Hora]]-Tabla14[[#This Row],[Hora inicio]]</f>
        <v>2.7280092592592675E-2</v>
      </c>
      <c r="N63">
        <f>ROUND(Tabla14[[#This Row],[Momento]]*1440,0)</f>
        <v>39</v>
      </c>
      <c r="O63" s="29">
        <f>Tabla14[[#This Row],[Momento]]/Tabla14[[#This Row],[Tiempo usado]]</f>
        <v>0.98249270529387767</v>
      </c>
      <c r="P63" s="49">
        <v>5</v>
      </c>
      <c r="Q63" s="36">
        <v>122</v>
      </c>
      <c r="R63" s="36">
        <v>122</v>
      </c>
      <c r="S63" s="36">
        <v>30</v>
      </c>
      <c r="T63" s="36">
        <v>30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9">
        <v>1</v>
      </c>
      <c r="AL63" s="39">
        <v>0</v>
      </c>
      <c r="AM63" s="39">
        <v>0</v>
      </c>
      <c r="AN63" s="39">
        <v>0</v>
      </c>
      <c r="AO63" s="44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  <c r="AY63" s="86">
        <v>0</v>
      </c>
      <c r="AZ63" s="86">
        <v>0</v>
      </c>
      <c r="BA63" s="86">
        <v>0</v>
      </c>
      <c r="BB63" s="86">
        <v>0</v>
      </c>
      <c r="BC63" s="86">
        <v>0</v>
      </c>
      <c r="BD63" s="86">
        <v>0</v>
      </c>
      <c r="BE63" s="86">
        <v>0</v>
      </c>
      <c r="BF63" s="86">
        <v>0</v>
      </c>
      <c r="BG63" s="86">
        <v>0</v>
      </c>
      <c r="BH63" s="86">
        <v>0</v>
      </c>
      <c r="BI63" s="86">
        <v>0</v>
      </c>
      <c r="BJ63" s="87">
        <v>0</v>
      </c>
      <c r="BK63" s="17">
        <v>1</v>
      </c>
      <c r="BL63" s="35">
        <v>0</v>
      </c>
      <c r="BM63" s="35">
        <v>0</v>
      </c>
    </row>
    <row r="64" spans="1:65" x14ac:dyDescent="0.3">
      <c r="A64" s="34" t="s">
        <v>310</v>
      </c>
      <c r="B64" s="25">
        <v>0.77158564814814812</v>
      </c>
      <c r="C64" s="49">
        <v>1</v>
      </c>
      <c r="D64" s="47">
        <v>0</v>
      </c>
      <c r="E64" s="36">
        <v>1</v>
      </c>
      <c r="F64" s="38">
        <v>1</v>
      </c>
      <c r="G64" s="17">
        <v>1</v>
      </c>
      <c r="H64" s="35">
        <v>0</v>
      </c>
      <c r="I64" s="91">
        <v>1</v>
      </c>
      <c r="J64" s="25">
        <v>0.74585648148148143</v>
      </c>
      <c r="K64" s="25">
        <v>0.77175925925925926</v>
      </c>
      <c r="L64" s="25">
        <v>2.590277777777783E-2</v>
      </c>
      <c r="M64" s="25">
        <f>Tabla14[[#This Row],[Hora]]-Tabla14[[#This Row],[Hora inicio]]</f>
        <v>2.5729166666666692E-2</v>
      </c>
      <c r="N64">
        <f>ROUND(Tabla14[[#This Row],[Momento]]*1440,0)</f>
        <v>37</v>
      </c>
      <c r="O64" s="29">
        <f>Tabla14[[#This Row],[Momento]]/Tabla14[[#This Row],[Tiempo usado]]</f>
        <v>0.99329758713136629</v>
      </c>
      <c r="P64" s="49">
        <v>7</v>
      </c>
      <c r="Q64" s="36">
        <v>97</v>
      </c>
      <c r="R64" s="36">
        <v>97</v>
      </c>
      <c r="S64" s="36">
        <v>26</v>
      </c>
      <c r="T64" s="36">
        <v>26</v>
      </c>
      <c r="U64" s="39">
        <v>0</v>
      </c>
      <c r="V64" s="39">
        <v>0</v>
      </c>
      <c r="W64" s="39">
        <v>0</v>
      </c>
      <c r="X64" s="39">
        <v>0</v>
      </c>
      <c r="Y64" s="39">
        <v>1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1</v>
      </c>
      <c r="AL64" s="39">
        <v>0</v>
      </c>
      <c r="AM64" s="39">
        <v>0</v>
      </c>
      <c r="AN64" s="39">
        <v>0</v>
      </c>
      <c r="AO64" s="44">
        <v>0</v>
      </c>
      <c r="AP64" s="86">
        <v>0</v>
      </c>
      <c r="AQ64" s="86">
        <v>0</v>
      </c>
      <c r="AR64" s="86">
        <v>0</v>
      </c>
      <c r="AS64" s="86">
        <v>0</v>
      </c>
      <c r="AT64" s="86">
        <v>0</v>
      </c>
      <c r="AU64" s="86">
        <v>0</v>
      </c>
      <c r="AV64" s="86">
        <v>0</v>
      </c>
      <c r="AW64" s="86">
        <v>0</v>
      </c>
      <c r="AX64" s="86">
        <v>0</v>
      </c>
      <c r="AY64" s="86">
        <v>0</v>
      </c>
      <c r="AZ64" s="86">
        <v>0</v>
      </c>
      <c r="BA64" s="86">
        <v>0</v>
      </c>
      <c r="BB64" s="86">
        <v>0</v>
      </c>
      <c r="BC64" s="86">
        <v>0</v>
      </c>
      <c r="BD64" s="86">
        <v>0</v>
      </c>
      <c r="BE64" s="86">
        <v>0</v>
      </c>
      <c r="BF64" s="86">
        <v>0</v>
      </c>
      <c r="BG64" s="86">
        <v>0</v>
      </c>
      <c r="BH64" s="86">
        <v>0</v>
      </c>
      <c r="BI64" s="86">
        <v>0</v>
      </c>
      <c r="BJ64" s="87">
        <v>0</v>
      </c>
      <c r="BK64" s="17">
        <v>1</v>
      </c>
      <c r="BL64" s="35">
        <v>2</v>
      </c>
      <c r="BM64" s="35">
        <v>9</v>
      </c>
    </row>
    <row r="65" spans="1:65" x14ac:dyDescent="0.3">
      <c r="A65" s="34" t="s">
        <v>311</v>
      </c>
      <c r="B65" s="25">
        <v>0.77127314814814818</v>
      </c>
      <c r="C65" s="49">
        <v>1</v>
      </c>
      <c r="D65" s="47">
        <v>0</v>
      </c>
      <c r="E65" s="36">
        <v>1</v>
      </c>
      <c r="F65" s="38">
        <v>1</v>
      </c>
      <c r="G65" s="17">
        <v>1</v>
      </c>
      <c r="H65" s="35">
        <v>0</v>
      </c>
      <c r="I65" s="91">
        <v>1</v>
      </c>
      <c r="J65" s="25">
        <v>0.73562499999999997</v>
      </c>
      <c r="K65" s="25">
        <v>0.78311342592592603</v>
      </c>
      <c r="L65" s="25">
        <v>4.7488425925925837E-2</v>
      </c>
      <c r="M65" s="25">
        <f>Tabla14[[#This Row],[Hora]]-Tabla14[[#This Row],[Hora inicio]]</f>
        <v>3.5648148148148207E-2</v>
      </c>
      <c r="N65">
        <f>ROUND(Tabla14[[#This Row],[Momento]]*1440,0)</f>
        <v>51</v>
      </c>
      <c r="O65" s="29">
        <f>Tabla14[[#This Row],[Momento]]/Tabla14[[#This Row],[Tiempo usado]]</f>
        <v>0.75067024128686588</v>
      </c>
      <c r="P65" s="49">
        <v>8</v>
      </c>
      <c r="Q65" s="36">
        <v>86</v>
      </c>
      <c r="R65" s="36">
        <v>86</v>
      </c>
      <c r="S65" s="36">
        <v>28</v>
      </c>
      <c r="T65" s="36">
        <v>28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1</v>
      </c>
      <c r="AK65" s="39">
        <v>1</v>
      </c>
      <c r="AL65" s="39">
        <v>0</v>
      </c>
      <c r="AM65" s="39">
        <v>0</v>
      </c>
      <c r="AN65" s="39">
        <v>0</v>
      </c>
      <c r="AO65" s="44">
        <v>1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  <c r="AV65" s="86">
        <v>0</v>
      </c>
      <c r="AW65" s="86">
        <v>0</v>
      </c>
      <c r="AX65" s="86">
        <v>0</v>
      </c>
      <c r="AY65" s="86">
        <v>0</v>
      </c>
      <c r="AZ65" s="86">
        <v>0</v>
      </c>
      <c r="BA65" s="86">
        <v>0</v>
      </c>
      <c r="BB65" s="86">
        <v>0</v>
      </c>
      <c r="BC65" s="86">
        <v>1</v>
      </c>
      <c r="BD65" s="86">
        <v>0</v>
      </c>
      <c r="BE65" s="86">
        <v>0</v>
      </c>
      <c r="BF65" s="86">
        <v>0</v>
      </c>
      <c r="BG65" s="86">
        <v>0</v>
      </c>
      <c r="BH65" s="86">
        <v>0</v>
      </c>
      <c r="BI65" s="86">
        <v>0</v>
      </c>
      <c r="BJ65" s="87">
        <v>0</v>
      </c>
      <c r="BK65" s="17">
        <v>1</v>
      </c>
      <c r="BL65" s="35">
        <v>1</v>
      </c>
      <c r="BM65" s="35">
        <v>9</v>
      </c>
    </row>
    <row r="66" spans="1:65" x14ac:dyDescent="0.3">
      <c r="A66" s="34" t="s">
        <v>326</v>
      </c>
      <c r="B66" s="25">
        <v>0.80991898148148145</v>
      </c>
      <c r="C66" s="49">
        <v>1</v>
      </c>
      <c r="D66" s="47">
        <v>0</v>
      </c>
      <c r="E66" s="36">
        <v>1</v>
      </c>
      <c r="F66" s="38">
        <v>1</v>
      </c>
      <c r="G66" s="17">
        <v>1</v>
      </c>
      <c r="H66" s="35">
        <v>0</v>
      </c>
      <c r="I66" s="91">
        <v>1</v>
      </c>
      <c r="J66" s="25">
        <v>0.73605324074074074</v>
      </c>
      <c r="K66" s="25">
        <v>0.81031249999999999</v>
      </c>
      <c r="L66" s="25">
        <v>7.4259259259259247E-2</v>
      </c>
      <c r="M66" s="25">
        <f>Tabla14[[#This Row],[Hora]]-Tabla14[[#This Row],[Hora inicio]]</f>
        <v>7.3865740740740704E-2</v>
      </c>
      <c r="N66">
        <f>ROUND(Tabla14[[#This Row],[Momento]]*1440,0)</f>
        <v>106</v>
      </c>
      <c r="O66" s="29">
        <f>Tabla14[[#This Row],[Momento]]/Tabla14[[#This Row],[Tiempo usado]]</f>
        <v>0.99470074812967546</v>
      </c>
      <c r="P66" s="49">
        <v>8</v>
      </c>
      <c r="Q66" s="36">
        <v>144</v>
      </c>
      <c r="R66" s="36">
        <v>144</v>
      </c>
      <c r="S66" s="36">
        <v>37</v>
      </c>
      <c r="T66" s="36">
        <v>37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1</v>
      </c>
      <c r="AE66" s="39">
        <v>1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1</v>
      </c>
      <c r="AL66" s="39">
        <v>0</v>
      </c>
      <c r="AM66" s="39">
        <v>0</v>
      </c>
      <c r="AN66" s="39">
        <v>0</v>
      </c>
      <c r="AO66" s="44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  <c r="AV66" s="86">
        <v>0</v>
      </c>
      <c r="AW66" s="86">
        <v>0</v>
      </c>
      <c r="AX66" s="86">
        <v>0</v>
      </c>
      <c r="AY66" s="86">
        <v>0</v>
      </c>
      <c r="AZ66" s="86">
        <v>0</v>
      </c>
      <c r="BA66" s="86">
        <v>0</v>
      </c>
      <c r="BB66" s="86">
        <v>0</v>
      </c>
      <c r="BC66" s="86">
        <v>0</v>
      </c>
      <c r="BD66" s="86">
        <v>0</v>
      </c>
      <c r="BE66" s="86">
        <v>0</v>
      </c>
      <c r="BF66" s="86">
        <v>0</v>
      </c>
      <c r="BG66" s="86">
        <v>0</v>
      </c>
      <c r="BH66" s="86">
        <v>0</v>
      </c>
      <c r="BI66" s="86">
        <v>0</v>
      </c>
      <c r="BJ66" s="87">
        <v>0</v>
      </c>
      <c r="BK66" s="17">
        <v>1</v>
      </c>
      <c r="BL66" s="35">
        <v>5</v>
      </c>
      <c r="BM66" s="35">
        <v>7</v>
      </c>
    </row>
    <row r="67" spans="1:65" x14ac:dyDescent="0.3">
      <c r="A67" s="34" t="s">
        <v>327</v>
      </c>
      <c r="B67" s="25">
        <v>0.80806712962962968</v>
      </c>
      <c r="C67" s="49">
        <v>1</v>
      </c>
      <c r="D67" s="47">
        <v>0</v>
      </c>
      <c r="E67" s="36">
        <v>1</v>
      </c>
      <c r="F67" s="38">
        <v>1</v>
      </c>
      <c r="G67" s="17">
        <v>1</v>
      </c>
      <c r="H67" s="35">
        <v>0</v>
      </c>
      <c r="I67" s="91">
        <v>1</v>
      </c>
      <c r="J67" s="25">
        <v>0.74252314814814824</v>
      </c>
      <c r="K67" s="25">
        <v>0.81091435185185179</v>
      </c>
      <c r="L67" s="25">
        <v>6.8391203703703773E-2</v>
      </c>
      <c r="M67" s="25">
        <f>Tabla14[[#This Row],[Hora]]-Tabla14[[#This Row],[Hora inicio]]</f>
        <v>6.5543981481481439E-2</v>
      </c>
      <c r="N67">
        <f>ROUND(Tabla14[[#This Row],[Momento]]*1440,0)</f>
        <v>94</v>
      </c>
      <c r="O67" s="29">
        <f>Tabla14[[#This Row],[Momento]]/Tabla14[[#This Row],[Tiempo usado]]</f>
        <v>0.95836859028600285</v>
      </c>
      <c r="P67" s="49">
        <v>7</v>
      </c>
      <c r="Q67" s="36">
        <v>146</v>
      </c>
      <c r="R67" s="36">
        <v>146</v>
      </c>
      <c r="S67" s="36">
        <v>35</v>
      </c>
      <c r="T67" s="36">
        <v>35</v>
      </c>
      <c r="U67" s="39">
        <v>0</v>
      </c>
      <c r="V67" s="39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9">
        <v>1</v>
      </c>
      <c r="AL67" s="39">
        <v>0</v>
      </c>
      <c r="AM67" s="39">
        <v>0</v>
      </c>
      <c r="AN67" s="39">
        <v>0</v>
      </c>
      <c r="AO67" s="44">
        <v>0</v>
      </c>
      <c r="AP67" s="86">
        <v>0</v>
      </c>
      <c r="AQ67" s="86">
        <v>0</v>
      </c>
      <c r="AR67" s="86">
        <v>0</v>
      </c>
      <c r="AS67" s="86">
        <v>0</v>
      </c>
      <c r="AT67" s="86">
        <v>0</v>
      </c>
      <c r="AU67" s="86">
        <v>0</v>
      </c>
      <c r="AV67" s="86">
        <v>0</v>
      </c>
      <c r="AW67" s="86">
        <v>0</v>
      </c>
      <c r="AX67" s="86">
        <v>0</v>
      </c>
      <c r="AY67" s="86">
        <v>0</v>
      </c>
      <c r="AZ67" s="86">
        <v>0</v>
      </c>
      <c r="BA67" s="86">
        <v>0</v>
      </c>
      <c r="BB67" s="86">
        <v>0</v>
      </c>
      <c r="BC67" s="86">
        <v>0</v>
      </c>
      <c r="BD67" s="86">
        <v>0</v>
      </c>
      <c r="BE67" s="86">
        <v>0</v>
      </c>
      <c r="BF67" s="86">
        <v>0</v>
      </c>
      <c r="BG67" s="86">
        <v>0</v>
      </c>
      <c r="BH67" s="86">
        <v>0</v>
      </c>
      <c r="BI67" s="86">
        <v>0</v>
      </c>
      <c r="BJ67" s="87">
        <v>0</v>
      </c>
      <c r="BK67" s="17">
        <v>1</v>
      </c>
      <c r="BL67" s="35">
        <v>6</v>
      </c>
      <c r="BM67" s="35">
        <v>8</v>
      </c>
    </row>
    <row r="68" spans="1:65" x14ac:dyDescent="0.3">
      <c r="A68" s="34" t="s">
        <v>328</v>
      </c>
      <c r="B68" s="25">
        <v>0.80903935185185183</v>
      </c>
      <c r="C68" s="49">
        <v>0</v>
      </c>
      <c r="D68" s="47">
        <v>0</v>
      </c>
      <c r="E68" s="36">
        <v>1</v>
      </c>
      <c r="F68" s="38">
        <v>1</v>
      </c>
      <c r="G68" s="17">
        <v>1</v>
      </c>
      <c r="H68" s="35">
        <v>0</v>
      </c>
      <c r="I68" s="91">
        <v>0</v>
      </c>
      <c r="J68" s="25">
        <v>0.73837962962962966</v>
      </c>
      <c r="K68" s="25">
        <v>0.80916666666666659</v>
      </c>
      <c r="L68" s="25">
        <v>7.0787037037036926E-2</v>
      </c>
      <c r="M68" s="25">
        <f>Tabla14[[#This Row],[Hora]]-Tabla14[[#This Row],[Hora inicio]]</f>
        <v>7.0659722222222165E-2</v>
      </c>
      <c r="N68">
        <f>ROUND(Tabla14[[#This Row],[Momento]]*1440,0)</f>
        <v>102</v>
      </c>
      <c r="O68" s="29">
        <f>Tabla14[[#This Row],[Momento]]/Tabla14[[#This Row],[Tiempo usado]]</f>
        <v>0.99820143884892165</v>
      </c>
      <c r="P68" s="49">
        <v>3</v>
      </c>
      <c r="Q68" s="36">
        <v>203</v>
      </c>
      <c r="R68" s="36">
        <v>203</v>
      </c>
      <c r="S68" s="36">
        <v>42</v>
      </c>
      <c r="T68" s="36">
        <v>42</v>
      </c>
      <c r="U68" s="39">
        <v>0</v>
      </c>
      <c r="V68" s="39">
        <v>0</v>
      </c>
      <c r="W68" s="39">
        <v>0</v>
      </c>
      <c r="X68" s="39">
        <v>0</v>
      </c>
      <c r="Y68" s="39">
        <v>1</v>
      </c>
      <c r="Z68" s="39">
        <v>0</v>
      </c>
      <c r="AA68" s="39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9">
        <v>1</v>
      </c>
      <c r="AL68" s="39">
        <v>0</v>
      </c>
      <c r="AM68" s="39">
        <v>0</v>
      </c>
      <c r="AN68" s="39">
        <v>0</v>
      </c>
      <c r="AO68" s="44">
        <v>0</v>
      </c>
      <c r="AP68" s="86">
        <v>1</v>
      </c>
      <c r="AQ68" s="86">
        <v>0</v>
      </c>
      <c r="AR68" s="86">
        <v>0</v>
      </c>
      <c r="AS68" s="86">
        <v>1</v>
      </c>
      <c r="AT68" s="86">
        <v>1</v>
      </c>
      <c r="AU68" s="86">
        <v>0</v>
      </c>
      <c r="AV68" s="86">
        <v>0</v>
      </c>
      <c r="AW68" s="86">
        <v>0</v>
      </c>
      <c r="AX68" s="86">
        <v>0</v>
      </c>
      <c r="AY68" s="86">
        <v>0</v>
      </c>
      <c r="AZ68" s="86">
        <v>1</v>
      </c>
      <c r="BA68" s="86">
        <v>0</v>
      </c>
      <c r="BB68" s="86">
        <v>0</v>
      </c>
      <c r="BC68" s="86">
        <v>0</v>
      </c>
      <c r="BD68" s="86">
        <v>1</v>
      </c>
      <c r="BE68" s="86">
        <v>0</v>
      </c>
      <c r="BF68" s="86">
        <v>0</v>
      </c>
      <c r="BG68" s="86">
        <v>0</v>
      </c>
      <c r="BH68" s="86">
        <v>0</v>
      </c>
      <c r="BI68" s="86">
        <v>0</v>
      </c>
      <c r="BJ68" s="87">
        <v>0</v>
      </c>
      <c r="BK68" s="17">
        <v>0</v>
      </c>
      <c r="BL68" s="35">
        <v>4</v>
      </c>
      <c r="BM68" s="35">
        <v>8</v>
      </c>
    </row>
    <row r="69" spans="1:65" x14ac:dyDescent="0.3">
      <c r="A69" s="34" t="s">
        <v>329</v>
      </c>
      <c r="B69" s="25">
        <v>0.7962731481481482</v>
      </c>
      <c r="C69" s="49">
        <v>1</v>
      </c>
      <c r="D69" s="47">
        <v>0</v>
      </c>
      <c r="E69" s="36">
        <v>0</v>
      </c>
      <c r="F69" s="38">
        <v>1</v>
      </c>
      <c r="G69" s="17">
        <v>1</v>
      </c>
      <c r="H69" s="35">
        <v>0</v>
      </c>
      <c r="I69" s="91">
        <v>1</v>
      </c>
      <c r="J69" s="25">
        <v>0.73528935185185196</v>
      </c>
      <c r="K69" s="25">
        <v>0.79881944444444453</v>
      </c>
      <c r="L69" s="25">
        <v>6.3530092592592569E-2</v>
      </c>
      <c r="M69" s="25">
        <f>Tabla14[[#This Row],[Hora]]-Tabla14[[#This Row],[Hora inicio]]</f>
        <v>6.0983796296296244E-2</v>
      </c>
      <c r="N69">
        <f>ROUND(Tabla14[[#This Row],[Momento]]*1440,0)</f>
        <v>88</v>
      </c>
      <c r="O69" s="29">
        <f>Tabla14[[#This Row],[Momento]]/Tabla14[[#This Row],[Tiempo usado]]</f>
        <v>0.95991983967935823</v>
      </c>
      <c r="P69" s="49">
        <v>8</v>
      </c>
      <c r="Q69" s="36">
        <v>145</v>
      </c>
      <c r="R69" s="36">
        <v>145</v>
      </c>
      <c r="S69" s="36">
        <v>34</v>
      </c>
      <c r="T69" s="36">
        <v>34</v>
      </c>
      <c r="U69" s="39">
        <v>0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  <c r="AB69" s="39">
        <v>0</v>
      </c>
      <c r="AC69" s="39">
        <v>0</v>
      </c>
      <c r="AD69" s="39">
        <v>0</v>
      </c>
      <c r="AE69" s="39">
        <v>0</v>
      </c>
      <c r="AF69" s="39">
        <v>0</v>
      </c>
      <c r="AG69" s="39">
        <v>0</v>
      </c>
      <c r="AH69" s="39">
        <v>0</v>
      </c>
      <c r="AI69" s="39">
        <v>0</v>
      </c>
      <c r="AJ69" s="39">
        <v>0</v>
      </c>
      <c r="AK69" s="39">
        <v>1</v>
      </c>
      <c r="AL69" s="39">
        <v>0</v>
      </c>
      <c r="AM69" s="39">
        <v>0</v>
      </c>
      <c r="AN69" s="39">
        <v>0</v>
      </c>
      <c r="AO69" s="44">
        <v>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  <c r="AY69" s="86">
        <v>0</v>
      </c>
      <c r="AZ69" s="86">
        <v>0</v>
      </c>
      <c r="BA69" s="86">
        <v>0</v>
      </c>
      <c r="BB69" s="86">
        <v>0</v>
      </c>
      <c r="BC69" s="86">
        <v>0</v>
      </c>
      <c r="BD69" s="86">
        <v>0</v>
      </c>
      <c r="BE69" s="86">
        <v>0</v>
      </c>
      <c r="BF69" s="86">
        <v>0</v>
      </c>
      <c r="BG69" s="86">
        <v>0</v>
      </c>
      <c r="BH69" s="86">
        <v>0</v>
      </c>
      <c r="BI69" s="86">
        <v>0</v>
      </c>
      <c r="BJ69" s="87">
        <v>0</v>
      </c>
      <c r="BK69" s="17">
        <v>1</v>
      </c>
      <c r="BL69" s="35">
        <v>6</v>
      </c>
      <c r="BM69" s="35">
        <v>9</v>
      </c>
    </row>
    <row r="70" spans="1:65" x14ac:dyDescent="0.3">
      <c r="A70" s="34" t="s">
        <v>330</v>
      </c>
      <c r="B70" s="25">
        <v>0.80568287037037034</v>
      </c>
      <c r="C70" s="49">
        <v>1</v>
      </c>
      <c r="D70" s="47">
        <v>0</v>
      </c>
      <c r="E70" s="36">
        <v>1</v>
      </c>
      <c r="F70" s="38">
        <v>1</v>
      </c>
      <c r="G70" s="17">
        <v>1</v>
      </c>
      <c r="H70" s="35">
        <v>0</v>
      </c>
      <c r="I70" s="91">
        <v>1</v>
      </c>
      <c r="J70" s="25">
        <v>0.73594907407407417</v>
      </c>
      <c r="K70" s="25">
        <v>0.80635416666666671</v>
      </c>
      <c r="L70" s="25">
        <v>7.0405092592592533E-2</v>
      </c>
      <c r="M70" s="25">
        <f>Tabla14[[#This Row],[Hora]]-Tabla14[[#This Row],[Hora inicio]]</f>
        <v>6.9733796296296169E-2</v>
      </c>
      <c r="N70">
        <f>ROUND(Tabla14[[#This Row],[Momento]]*1440,0)</f>
        <v>100</v>
      </c>
      <c r="O70" s="29">
        <f>Tabla14[[#This Row],[Momento]]/Tabla14[[#This Row],[Tiempo usado]]</f>
        <v>0.99046523097155914</v>
      </c>
      <c r="P70" s="49">
        <v>8</v>
      </c>
      <c r="Q70" s="36">
        <v>128</v>
      </c>
      <c r="R70" s="36">
        <v>128</v>
      </c>
      <c r="S70" s="36">
        <v>41</v>
      </c>
      <c r="T70" s="36">
        <v>41</v>
      </c>
      <c r="U70" s="39">
        <v>0</v>
      </c>
      <c r="V70" s="39">
        <v>0</v>
      </c>
      <c r="W70" s="39">
        <v>0</v>
      </c>
      <c r="X70" s="39">
        <v>0</v>
      </c>
      <c r="Y70" s="39">
        <v>0</v>
      </c>
      <c r="Z70" s="39">
        <v>0</v>
      </c>
      <c r="AA70" s="39">
        <v>0</v>
      </c>
      <c r="AB70" s="39">
        <v>0</v>
      </c>
      <c r="AC70" s="39">
        <v>0</v>
      </c>
      <c r="AD70" s="39">
        <v>0</v>
      </c>
      <c r="AE70" s="39">
        <v>1</v>
      </c>
      <c r="AF70" s="39">
        <v>0</v>
      </c>
      <c r="AG70" s="39">
        <v>0</v>
      </c>
      <c r="AH70" s="39">
        <v>0</v>
      </c>
      <c r="AI70" s="39">
        <v>0</v>
      </c>
      <c r="AJ70" s="39">
        <v>0</v>
      </c>
      <c r="AK70" s="39">
        <v>1</v>
      </c>
      <c r="AL70" s="39">
        <v>0</v>
      </c>
      <c r="AM70" s="39">
        <v>0</v>
      </c>
      <c r="AN70" s="39">
        <v>0</v>
      </c>
      <c r="AO70" s="44">
        <v>0</v>
      </c>
      <c r="AP70" s="86">
        <v>0</v>
      </c>
      <c r="AQ70" s="86">
        <v>0</v>
      </c>
      <c r="AR70" s="86">
        <v>0</v>
      </c>
      <c r="AS70" s="86">
        <v>0</v>
      </c>
      <c r="AT70" s="86">
        <v>0</v>
      </c>
      <c r="AU70" s="86">
        <v>0</v>
      </c>
      <c r="AV70" s="86">
        <v>0</v>
      </c>
      <c r="AW70" s="86">
        <v>0</v>
      </c>
      <c r="AX70" s="86">
        <v>0</v>
      </c>
      <c r="AY70" s="86">
        <v>0</v>
      </c>
      <c r="AZ70" s="86">
        <v>0</v>
      </c>
      <c r="BA70" s="86">
        <v>0</v>
      </c>
      <c r="BB70" s="86">
        <v>0</v>
      </c>
      <c r="BC70" s="86">
        <v>0</v>
      </c>
      <c r="BD70" s="86">
        <v>0</v>
      </c>
      <c r="BE70" s="86">
        <v>0</v>
      </c>
      <c r="BF70" s="86">
        <v>0</v>
      </c>
      <c r="BG70" s="86">
        <v>0</v>
      </c>
      <c r="BH70" s="86">
        <v>0</v>
      </c>
      <c r="BI70" s="86">
        <v>0</v>
      </c>
      <c r="BJ70" s="87">
        <v>0</v>
      </c>
      <c r="BK70" s="17">
        <v>1</v>
      </c>
      <c r="BL70" s="35">
        <v>6</v>
      </c>
      <c r="BM70" s="35">
        <v>7</v>
      </c>
    </row>
    <row r="71" spans="1:65" x14ac:dyDescent="0.3">
      <c r="A71" s="34" t="s">
        <v>331</v>
      </c>
      <c r="B71" s="25">
        <v>0.80744212962962958</v>
      </c>
      <c r="C71" s="49">
        <v>1</v>
      </c>
      <c r="D71" s="47">
        <v>0</v>
      </c>
      <c r="E71" s="36">
        <v>0</v>
      </c>
      <c r="F71" s="38">
        <v>1</v>
      </c>
      <c r="G71" s="17">
        <v>1</v>
      </c>
      <c r="H71" s="35">
        <v>0</v>
      </c>
      <c r="I71" s="91">
        <v>1</v>
      </c>
      <c r="J71" s="25">
        <v>0.78378472222222229</v>
      </c>
      <c r="K71" s="25">
        <v>0.8099074074074073</v>
      </c>
      <c r="L71" s="25">
        <v>2.6122685185185235E-2</v>
      </c>
      <c r="M71" s="25">
        <f>Tabla14[[#This Row],[Hora]]-Tabla14[[#This Row],[Hora inicio]]</f>
        <v>2.3657407407407294E-2</v>
      </c>
      <c r="N71">
        <f>ROUND(Tabla14[[#This Row],[Momento]]*1440,0)</f>
        <v>34</v>
      </c>
      <c r="O71" s="29">
        <f>Tabla14[[#This Row],[Momento]]/Tabla14[[#This Row],[Tiempo usado]]</f>
        <v>0.90562693841381758</v>
      </c>
      <c r="P71" s="49">
        <v>8</v>
      </c>
      <c r="Q71" s="36">
        <v>133</v>
      </c>
      <c r="R71" s="36">
        <v>133</v>
      </c>
      <c r="S71" s="36">
        <v>31</v>
      </c>
      <c r="T71" s="36">
        <v>31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  <c r="AB71" s="39">
        <v>0</v>
      </c>
      <c r="AC71" s="39">
        <v>0</v>
      </c>
      <c r="AD71" s="39">
        <v>0</v>
      </c>
      <c r="AE71" s="39">
        <v>1</v>
      </c>
      <c r="AF71" s="39">
        <v>0</v>
      </c>
      <c r="AG71" s="39">
        <v>0</v>
      </c>
      <c r="AH71" s="39">
        <v>0</v>
      </c>
      <c r="AI71" s="39">
        <v>0</v>
      </c>
      <c r="AJ71" s="39">
        <v>0</v>
      </c>
      <c r="AK71" s="39">
        <v>1</v>
      </c>
      <c r="AL71" s="39">
        <v>0</v>
      </c>
      <c r="AM71" s="39">
        <v>0</v>
      </c>
      <c r="AN71" s="39">
        <v>0</v>
      </c>
      <c r="AO71" s="44">
        <v>0</v>
      </c>
      <c r="AP71" s="86">
        <v>0</v>
      </c>
      <c r="AQ71" s="86">
        <v>0</v>
      </c>
      <c r="AR71" s="86">
        <v>0</v>
      </c>
      <c r="AS71" s="86">
        <v>0</v>
      </c>
      <c r="AT71" s="86">
        <v>0</v>
      </c>
      <c r="AU71" s="86">
        <v>0</v>
      </c>
      <c r="AV71" s="86">
        <v>0</v>
      </c>
      <c r="AW71" s="86">
        <v>0</v>
      </c>
      <c r="AX71" s="86">
        <v>0</v>
      </c>
      <c r="AY71" s="86">
        <v>0</v>
      </c>
      <c r="AZ71" s="86">
        <v>0</v>
      </c>
      <c r="BA71" s="86">
        <v>0</v>
      </c>
      <c r="BB71" s="86">
        <v>0</v>
      </c>
      <c r="BC71" s="86">
        <v>0</v>
      </c>
      <c r="BD71" s="86">
        <v>0</v>
      </c>
      <c r="BE71" s="86">
        <v>0</v>
      </c>
      <c r="BF71" s="86">
        <v>0</v>
      </c>
      <c r="BG71" s="86">
        <v>0</v>
      </c>
      <c r="BH71" s="86">
        <v>0</v>
      </c>
      <c r="BI71" s="86">
        <v>0</v>
      </c>
      <c r="BJ71" s="87">
        <v>1</v>
      </c>
      <c r="BK71" s="17">
        <v>0</v>
      </c>
      <c r="BL71" s="35">
        <v>11</v>
      </c>
      <c r="BM71" s="35">
        <v>8</v>
      </c>
    </row>
    <row r="72" spans="1:65" x14ac:dyDescent="0.3">
      <c r="A72" s="34" t="s">
        <v>362</v>
      </c>
      <c r="B72" s="24">
        <v>0.51739583333333339</v>
      </c>
      <c r="C72" s="49">
        <v>0</v>
      </c>
      <c r="D72" s="47">
        <v>0</v>
      </c>
      <c r="E72" s="36">
        <v>0</v>
      </c>
      <c r="F72" s="38">
        <v>0</v>
      </c>
      <c r="G72" s="17">
        <v>0</v>
      </c>
      <c r="H72" s="35">
        <v>0</v>
      </c>
      <c r="I72" s="91">
        <v>0</v>
      </c>
      <c r="J72" s="25">
        <v>0.47379629629629627</v>
      </c>
      <c r="K72" s="25">
        <v>0.51766203703703706</v>
      </c>
      <c r="L72" s="25">
        <v>4.386574074074074E-2</v>
      </c>
      <c r="M72" s="25">
        <f>Tabla14[[#This Row],[Hora]]-Tabla14[[#This Row],[Hora inicio]]</f>
        <v>4.3599537037037117E-2</v>
      </c>
      <c r="N72">
        <f>ROUND(Tabla14[[#This Row],[Momento]]*1440,0)</f>
        <v>63</v>
      </c>
      <c r="O72" s="29">
        <f>Tabla14[[#This Row],[Momento]]/Tabla14[[#This Row],[Tiempo usado]]</f>
        <v>0.99393139841688838</v>
      </c>
      <c r="P72" s="49">
        <v>2</v>
      </c>
      <c r="Q72" s="36">
        <v>276</v>
      </c>
      <c r="R72" s="36">
        <v>276</v>
      </c>
      <c r="S72" s="36">
        <v>56</v>
      </c>
      <c r="T72" s="36">
        <v>56</v>
      </c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44"/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1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1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17">
        <v>0</v>
      </c>
      <c r="BL72" s="35">
        <v>0</v>
      </c>
      <c r="BM72" s="35">
        <v>0</v>
      </c>
    </row>
    <row r="73" spans="1:65" x14ac:dyDescent="0.3">
      <c r="A73" s="34" t="s">
        <v>363</v>
      </c>
      <c r="B73" s="24">
        <v>0.5178356481481482</v>
      </c>
      <c r="C73" s="49">
        <v>0</v>
      </c>
      <c r="D73" s="47">
        <v>0</v>
      </c>
      <c r="E73" s="36">
        <v>0</v>
      </c>
      <c r="F73" s="38">
        <v>0</v>
      </c>
      <c r="G73" s="17">
        <v>0</v>
      </c>
      <c r="H73" s="35">
        <v>0</v>
      </c>
      <c r="I73" s="91">
        <v>0</v>
      </c>
      <c r="J73" s="25">
        <v>0.47379629629629627</v>
      </c>
      <c r="K73" s="25">
        <v>0.51839120370370373</v>
      </c>
      <c r="L73" s="25">
        <v>4.4594907407407409E-2</v>
      </c>
      <c r="M73" s="25">
        <f>Tabla14[[#This Row],[Hora]]-Tabla14[[#This Row],[Hora inicio]]</f>
        <v>4.4039351851851927E-2</v>
      </c>
      <c r="N73">
        <f>ROUND(Tabla14[[#This Row],[Momento]]*1440,0)</f>
        <v>63</v>
      </c>
      <c r="O73" s="29">
        <f>Tabla14[[#This Row],[Momento]]/Tabla14[[#This Row],[Tiempo usado]]</f>
        <v>0.98754217492862872</v>
      </c>
      <c r="P73" s="49">
        <v>3</v>
      </c>
      <c r="Q73" s="36">
        <v>248</v>
      </c>
      <c r="R73" s="36">
        <v>248</v>
      </c>
      <c r="S73" s="36">
        <v>84</v>
      </c>
      <c r="T73" s="36">
        <v>84</v>
      </c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44"/>
      <c r="AP73" s="6">
        <v>1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1</v>
      </c>
      <c r="AY73" s="6">
        <v>0</v>
      </c>
      <c r="AZ73" s="6">
        <v>1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17">
        <v>0</v>
      </c>
      <c r="BL73" s="35">
        <v>0</v>
      </c>
      <c r="BM73" s="35">
        <v>0</v>
      </c>
    </row>
    <row r="74" spans="1:65" x14ac:dyDescent="0.3">
      <c r="A74" s="34" t="s">
        <v>364</v>
      </c>
      <c r="B74" s="24">
        <v>0.517974537037037</v>
      </c>
      <c r="C74" s="49">
        <v>1</v>
      </c>
      <c r="D74" s="47">
        <v>0</v>
      </c>
      <c r="E74" s="36">
        <v>0</v>
      </c>
      <c r="F74" s="38">
        <v>0</v>
      </c>
      <c r="G74" s="17">
        <v>0</v>
      </c>
      <c r="H74" s="35">
        <v>0</v>
      </c>
      <c r="I74" s="91">
        <v>0</v>
      </c>
      <c r="J74" s="25">
        <v>0.47375</v>
      </c>
      <c r="K74" s="25">
        <v>0.51857638888888891</v>
      </c>
      <c r="L74" s="25">
        <v>4.4826388888888888E-2</v>
      </c>
      <c r="M74" s="25">
        <f>Tabla14[[#This Row],[Hora]]-Tabla14[[#This Row],[Hora inicio]]</f>
        <v>4.4224537037036993E-2</v>
      </c>
      <c r="N74">
        <f>ROUND(Tabla14[[#This Row],[Momento]]*1440,0)</f>
        <v>64</v>
      </c>
      <c r="O74" s="29">
        <f>Tabla14[[#This Row],[Momento]]/Tabla14[[#This Row],[Tiempo usado]]</f>
        <v>0.986573715466046</v>
      </c>
      <c r="P74" s="49">
        <v>3</v>
      </c>
      <c r="Q74" s="36">
        <v>752</v>
      </c>
      <c r="R74" s="36">
        <v>752</v>
      </c>
      <c r="S74" s="36">
        <v>182</v>
      </c>
      <c r="T74" s="36">
        <v>182</v>
      </c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44"/>
      <c r="AP74" s="6">
        <v>1</v>
      </c>
      <c r="AQ74" s="6">
        <v>0</v>
      </c>
      <c r="AR74" s="6">
        <v>1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1</v>
      </c>
      <c r="BI74" s="6">
        <v>0</v>
      </c>
      <c r="BJ74" s="6">
        <v>0</v>
      </c>
      <c r="BK74" s="17">
        <v>0</v>
      </c>
      <c r="BL74" s="35">
        <v>0</v>
      </c>
      <c r="BM74" s="35">
        <v>0</v>
      </c>
    </row>
    <row r="75" spans="1:65" x14ac:dyDescent="0.3">
      <c r="A75" s="34" t="s">
        <v>365</v>
      </c>
      <c r="B75" s="24">
        <v>0.51798611111111115</v>
      </c>
      <c r="C75" s="49">
        <v>0</v>
      </c>
      <c r="D75" s="47">
        <v>0</v>
      </c>
      <c r="E75" s="36">
        <v>0</v>
      </c>
      <c r="F75" s="38">
        <v>1</v>
      </c>
      <c r="G75" s="17">
        <v>0</v>
      </c>
      <c r="H75" s="35">
        <v>0</v>
      </c>
      <c r="I75" s="91">
        <v>0</v>
      </c>
      <c r="J75" s="25">
        <v>0.47384259259259259</v>
      </c>
      <c r="K75" s="25">
        <v>0.51929398148148154</v>
      </c>
      <c r="L75" s="25">
        <v>4.5451388888888888E-2</v>
      </c>
      <c r="M75" s="25">
        <f>Tabla14[[#This Row],[Hora]]-Tabla14[[#This Row],[Hora inicio]]</f>
        <v>4.4143518518518554E-2</v>
      </c>
      <c r="N75">
        <f>ROUND(Tabla14[[#This Row],[Momento]]*1440,0)</f>
        <v>64</v>
      </c>
      <c r="O75" s="29">
        <f>Tabla14[[#This Row],[Momento]]/Tabla14[[#This Row],[Tiempo usado]]</f>
        <v>0.97122485357779553</v>
      </c>
      <c r="P75" s="49">
        <v>2</v>
      </c>
      <c r="Q75" s="36">
        <v>379</v>
      </c>
      <c r="R75" s="36">
        <v>379</v>
      </c>
      <c r="S75" s="36">
        <v>121</v>
      </c>
      <c r="T75" s="36">
        <v>121</v>
      </c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6"/>
      <c r="AP75" s="6">
        <v>1</v>
      </c>
      <c r="AQ75" s="6">
        <v>0</v>
      </c>
      <c r="AR75" s="6">
        <v>1</v>
      </c>
      <c r="AS75" s="6">
        <v>0</v>
      </c>
      <c r="AT75" s="6">
        <v>0</v>
      </c>
      <c r="AU75" s="6">
        <v>1</v>
      </c>
      <c r="AV75" s="6">
        <v>0</v>
      </c>
      <c r="AW75" s="6">
        <v>1</v>
      </c>
      <c r="AX75" s="6">
        <v>1</v>
      </c>
      <c r="AY75" s="6">
        <v>0</v>
      </c>
      <c r="AZ75" s="6">
        <v>0</v>
      </c>
      <c r="BA75" s="6">
        <v>1</v>
      </c>
      <c r="BB75" s="6">
        <v>1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17">
        <v>0</v>
      </c>
      <c r="BL75" s="35">
        <v>0</v>
      </c>
      <c r="BM75" s="35">
        <v>0</v>
      </c>
    </row>
    <row r="76" spans="1:65" x14ac:dyDescent="0.3">
      <c r="A76" s="34" t="s">
        <v>366</v>
      </c>
      <c r="B76" s="24">
        <v>0.51891203703703703</v>
      </c>
      <c r="C76" s="49">
        <v>1</v>
      </c>
      <c r="D76" s="47">
        <v>0</v>
      </c>
      <c r="E76" s="36">
        <v>0</v>
      </c>
      <c r="F76" s="38">
        <v>1</v>
      </c>
      <c r="G76" s="17">
        <v>1</v>
      </c>
      <c r="H76" s="35">
        <v>1</v>
      </c>
      <c r="I76" s="91">
        <v>1</v>
      </c>
      <c r="J76" s="25">
        <v>0.47380787037037037</v>
      </c>
      <c r="K76" s="25">
        <v>0.51916666666666667</v>
      </c>
      <c r="L76" s="25">
        <v>4.5358796296296293E-2</v>
      </c>
      <c r="M76" s="25">
        <f>Tabla14[[#This Row],[Hora]]-Tabla14[[#This Row],[Hora inicio]]</f>
        <v>4.5104166666666667E-2</v>
      </c>
      <c r="N76">
        <f>ROUND(Tabla14[[#This Row],[Momento]]*1440,0)</f>
        <v>65</v>
      </c>
      <c r="O76" s="29">
        <f>Tabla14[[#This Row],[Momento]]/Tabla14[[#This Row],[Tiempo usado]]</f>
        <v>0.99438632304159236</v>
      </c>
      <c r="P76" s="49">
        <v>4</v>
      </c>
      <c r="Q76" s="36">
        <v>724</v>
      </c>
      <c r="R76" s="36">
        <v>724</v>
      </c>
      <c r="S76" s="36">
        <v>191</v>
      </c>
      <c r="T76" s="36">
        <v>191</v>
      </c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44"/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1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17">
        <v>0</v>
      </c>
      <c r="BL76" s="35">
        <v>0</v>
      </c>
      <c r="BM76" s="35">
        <v>0</v>
      </c>
    </row>
    <row r="77" spans="1:65" x14ac:dyDescent="0.3">
      <c r="A77" s="34" t="s">
        <v>367</v>
      </c>
      <c r="B77" s="24">
        <v>0.51770833333333333</v>
      </c>
      <c r="C77" s="49">
        <v>0</v>
      </c>
      <c r="D77" s="47">
        <v>0</v>
      </c>
      <c r="E77" s="36">
        <v>0</v>
      </c>
      <c r="F77" s="38">
        <v>0</v>
      </c>
      <c r="G77" s="17">
        <v>0</v>
      </c>
      <c r="H77" s="35">
        <v>0</v>
      </c>
      <c r="I77" s="91">
        <v>0</v>
      </c>
      <c r="J77" s="25">
        <v>0.47372685185185187</v>
      </c>
      <c r="K77" s="25">
        <v>0.51806712962962964</v>
      </c>
      <c r="L77" s="25">
        <v>4.4340277777777777E-2</v>
      </c>
      <c r="M77" s="25">
        <f>Tabla14[[#This Row],[Hora]]-Tabla14[[#This Row],[Hora inicio]]</f>
        <v>4.3981481481481455E-2</v>
      </c>
      <c r="N77">
        <f>ROUND(Tabla14[[#This Row],[Momento]]*1440,0)</f>
        <v>63</v>
      </c>
      <c r="O77" s="29">
        <f>Tabla14[[#This Row],[Momento]]/Tabla14[[#This Row],[Tiempo usado]]</f>
        <v>0.99190811798485978</v>
      </c>
      <c r="P77" s="49">
        <v>3</v>
      </c>
      <c r="Q77" s="36">
        <v>281</v>
      </c>
      <c r="R77" s="36">
        <v>281</v>
      </c>
      <c r="S77" s="36">
        <v>68</v>
      </c>
      <c r="T77" s="36">
        <v>68</v>
      </c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44"/>
      <c r="AP77" s="6">
        <v>1</v>
      </c>
      <c r="AQ77" s="6">
        <v>0</v>
      </c>
      <c r="AR77" s="6">
        <v>1</v>
      </c>
      <c r="AS77" s="6">
        <v>1</v>
      </c>
      <c r="AT77" s="6">
        <v>1</v>
      </c>
      <c r="AU77" s="6">
        <v>1</v>
      </c>
      <c r="AV77" s="6">
        <v>1</v>
      </c>
      <c r="AW77" s="6">
        <v>1</v>
      </c>
      <c r="AX77" s="6">
        <v>1</v>
      </c>
      <c r="AY77" s="6">
        <v>1</v>
      </c>
      <c r="AZ77" s="6">
        <v>1</v>
      </c>
      <c r="BA77" s="6">
        <v>1</v>
      </c>
      <c r="BB77" s="6">
        <v>1</v>
      </c>
      <c r="BC77" s="6">
        <v>0</v>
      </c>
      <c r="BD77" s="6">
        <v>1</v>
      </c>
      <c r="BE77" s="6">
        <v>1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17">
        <v>0</v>
      </c>
      <c r="BL77" s="35">
        <v>0</v>
      </c>
      <c r="BM77" s="35">
        <v>0</v>
      </c>
    </row>
    <row r="78" spans="1:65" x14ac:dyDescent="0.3">
      <c r="A78" s="34" t="s">
        <v>368</v>
      </c>
      <c r="B78" s="24">
        <v>0.51785879629629628</v>
      </c>
      <c r="C78" s="49">
        <v>0</v>
      </c>
      <c r="D78" s="47">
        <v>0</v>
      </c>
      <c r="E78" s="36">
        <v>0</v>
      </c>
      <c r="F78" s="38">
        <v>1</v>
      </c>
      <c r="G78" s="17">
        <v>1</v>
      </c>
      <c r="H78" s="35">
        <v>0</v>
      </c>
      <c r="I78" s="91">
        <v>0</v>
      </c>
      <c r="J78" s="25">
        <v>0.47366898148148145</v>
      </c>
      <c r="K78" s="25">
        <v>0.51908564814814817</v>
      </c>
      <c r="L78" s="25">
        <v>4.5416666666666668E-2</v>
      </c>
      <c r="M78" s="25">
        <f>Tabla14[[#This Row],[Hora]]-Tabla14[[#This Row],[Hora inicio]]</f>
        <v>4.4189814814814821E-2</v>
      </c>
      <c r="N78">
        <f>ROUND(Tabla14[[#This Row],[Momento]]*1440,0)</f>
        <v>64</v>
      </c>
      <c r="O78" s="29">
        <f>Tabla14[[#This Row],[Momento]]/Tabla14[[#This Row],[Tiempo usado]]</f>
        <v>0.97298674821610609</v>
      </c>
      <c r="P78" s="49">
        <v>3</v>
      </c>
      <c r="Q78" s="36">
        <v>382</v>
      </c>
      <c r="R78" s="36">
        <v>382</v>
      </c>
      <c r="S78" s="36">
        <v>82</v>
      </c>
      <c r="T78" s="36">
        <v>82</v>
      </c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44"/>
      <c r="AP78" s="6">
        <v>1</v>
      </c>
      <c r="AQ78" s="6">
        <v>1</v>
      </c>
      <c r="AR78" s="6">
        <v>1</v>
      </c>
      <c r="AS78" s="6">
        <v>1</v>
      </c>
      <c r="AT78" s="6">
        <v>0</v>
      </c>
      <c r="AU78" s="6">
        <v>1</v>
      </c>
      <c r="AV78" s="6">
        <v>1</v>
      </c>
      <c r="AW78" s="6">
        <v>1</v>
      </c>
      <c r="AX78" s="6">
        <v>0</v>
      </c>
      <c r="AY78" s="6">
        <v>1</v>
      </c>
      <c r="AZ78" s="6">
        <v>0</v>
      </c>
      <c r="BA78" s="6">
        <v>1</v>
      </c>
      <c r="BB78" s="6">
        <v>1</v>
      </c>
      <c r="BC78" s="6">
        <v>0</v>
      </c>
      <c r="BD78" s="6">
        <v>0</v>
      </c>
      <c r="BE78" s="6">
        <v>1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17">
        <v>0</v>
      </c>
      <c r="BL78" s="35">
        <v>0</v>
      </c>
      <c r="BM78" s="35">
        <v>0</v>
      </c>
    </row>
    <row r="79" spans="1:65" x14ac:dyDescent="0.3">
      <c r="A79" s="34" t="s">
        <v>369</v>
      </c>
      <c r="B79" s="24">
        <v>0.51791666666666669</v>
      </c>
      <c r="C79" s="49">
        <v>0</v>
      </c>
      <c r="D79" s="47">
        <v>0</v>
      </c>
      <c r="E79" s="36">
        <v>0</v>
      </c>
      <c r="F79" s="38">
        <v>1</v>
      </c>
      <c r="G79" s="17">
        <v>1</v>
      </c>
      <c r="H79" s="35">
        <v>0</v>
      </c>
      <c r="I79" s="91">
        <v>0</v>
      </c>
      <c r="J79" s="25">
        <v>0.47392361111111109</v>
      </c>
      <c r="K79" s="25">
        <v>0.51802083333333337</v>
      </c>
      <c r="L79" s="25">
        <v>4.4097222222222225E-2</v>
      </c>
      <c r="M79" s="25">
        <f>Tabla14[[#This Row],[Hora]]-Tabla14[[#This Row],[Hora inicio]]</f>
        <v>4.3993055555555605E-2</v>
      </c>
      <c r="N79">
        <f>ROUND(Tabla14[[#This Row],[Momento]]*1440,0)</f>
        <v>63</v>
      </c>
      <c r="O79" s="29">
        <f>Tabla14[[#This Row],[Momento]]/Tabla14[[#This Row],[Tiempo usado]]</f>
        <v>0.9976377952755916</v>
      </c>
      <c r="P79" s="49">
        <v>4</v>
      </c>
      <c r="Q79" s="36">
        <v>245</v>
      </c>
      <c r="R79" s="36">
        <v>245</v>
      </c>
      <c r="S79" s="36">
        <v>69</v>
      </c>
      <c r="T79" s="36">
        <v>69</v>
      </c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44"/>
      <c r="AP79" s="6">
        <v>1</v>
      </c>
      <c r="AQ79" s="6">
        <v>0</v>
      </c>
      <c r="AR79" s="6">
        <v>1</v>
      </c>
      <c r="AS79" s="6">
        <v>0</v>
      </c>
      <c r="AT79" s="6">
        <v>0</v>
      </c>
      <c r="AU79" s="6">
        <v>1</v>
      </c>
      <c r="AV79" s="6">
        <v>0</v>
      </c>
      <c r="AW79" s="6">
        <v>0</v>
      </c>
      <c r="AX79" s="6">
        <v>1</v>
      </c>
      <c r="AY79" s="6">
        <v>1</v>
      </c>
      <c r="AZ79" s="6">
        <v>1</v>
      </c>
      <c r="BA79" s="6">
        <v>0</v>
      </c>
      <c r="BB79" s="6">
        <v>0</v>
      </c>
      <c r="BC79" s="6">
        <v>0</v>
      </c>
      <c r="BD79" s="6">
        <v>1</v>
      </c>
      <c r="BE79" s="6">
        <v>1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17">
        <v>0</v>
      </c>
      <c r="BL79" s="35">
        <v>0</v>
      </c>
      <c r="BM79" s="35">
        <v>0</v>
      </c>
    </row>
    <row r="80" spans="1:65" x14ac:dyDescent="0.3">
      <c r="A80" s="34" t="s">
        <v>370</v>
      </c>
      <c r="B80" s="24">
        <v>0.51778935185185182</v>
      </c>
      <c r="C80" s="49">
        <v>1</v>
      </c>
      <c r="D80" s="47">
        <v>0</v>
      </c>
      <c r="E80" s="36">
        <v>1</v>
      </c>
      <c r="F80" s="38">
        <v>1</v>
      </c>
      <c r="G80" s="17">
        <v>1</v>
      </c>
      <c r="H80" s="35">
        <v>1</v>
      </c>
      <c r="I80" s="91">
        <v>1</v>
      </c>
      <c r="J80" s="25">
        <v>0.47368055555555555</v>
      </c>
      <c r="K80" s="25">
        <v>0.51978009259259261</v>
      </c>
      <c r="L80" s="25">
        <v>4.6099537037037036E-2</v>
      </c>
      <c r="M80" s="25">
        <f>Tabla14[[#This Row],[Hora]]-Tabla14[[#This Row],[Hora inicio]]</f>
        <v>4.4108796296296271E-2</v>
      </c>
      <c r="N80">
        <f>ROUND(Tabla14[[#This Row],[Momento]]*1440,0)</f>
        <v>64</v>
      </c>
      <c r="O80" s="29">
        <f>Tabla14[[#This Row],[Momento]]/Tabla14[[#This Row],[Tiempo usado]]</f>
        <v>0.95681646999748882</v>
      </c>
      <c r="P80" s="49">
        <v>4</v>
      </c>
      <c r="Q80" s="36">
        <v>1437</v>
      </c>
      <c r="R80" s="36">
        <v>1437</v>
      </c>
      <c r="S80" s="36">
        <v>284</v>
      </c>
      <c r="T80" s="36">
        <v>284</v>
      </c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44"/>
      <c r="AP80" s="6">
        <v>1</v>
      </c>
      <c r="AQ80" s="6">
        <v>0</v>
      </c>
      <c r="AR80" s="6">
        <v>0</v>
      </c>
      <c r="AS80" s="6">
        <v>0</v>
      </c>
      <c r="AT80" s="6">
        <v>0</v>
      </c>
      <c r="AU80" s="6">
        <v>1</v>
      </c>
      <c r="AV80" s="6">
        <v>0</v>
      </c>
      <c r="AW80" s="6">
        <v>1</v>
      </c>
      <c r="AX80" s="6">
        <v>1</v>
      </c>
      <c r="AY80" s="6">
        <v>0</v>
      </c>
      <c r="AZ80" s="6">
        <v>1</v>
      </c>
      <c r="BA80" s="6">
        <v>1</v>
      </c>
      <c r="BB80" s="6">
        <v>0</v>
      </c>
      <c r="BC80" s="6">
        <v>0</v>
      </c>
      <c r="BD80" s="6">
        <v>1</v>
      </c>
      <c r="BE80" s="6">
        <v>1</v>
      </c>
      <c r="BF80" s="6">
        <v>0</v>
      </c>
      <c r="BG80" s="6">
        <v>1</v>
      </c>
      <c r="BH80" s="6">
        <v>0</v>
      </c>
      <c r="BI80" s="6">
        <v>0</v>
      </c>
      <c r="BJ80" s="6">
        <v>0</v>
      </c>
      <c r="BK80" s="17">
        <v>0</v>
      </c>
      <c r="BL80" s="35">
        <v>0</v>
      </c>
      <c r="BM80" s="35">
        <v>0</v>
      </c>
    </row>
    <row r="81" spans="1:65" x14ac:dyDescent="0.3">
      <c r="A81" s="34" t="s">
        <v>371</v>
      </c>
      <c r="B81" s="24">
        <v>0.5168518518518519</v>
      </c>
      <c r="C81" s="49">
        <v>1</v>
      </c>
      <c r="D81" s="47">
        <v>0</v>
      </c>
      <c r="E81" s="36">
        <v>1</v>
      </c>
      <c r="F81" s="38">
        <v>1</v>
      </c>
      <c r="G81" s="17">
        <v>1</v>
      </c>
      <c r="H81" s="35">
        <v>0</v>
      </c>
      <c r="I81" s="91">
        <v>1</v>
      </c>
      <c r="J81" s="25">
        <v>0.47371527777777778</v>
      </c>
      <c r="K81" s="25">
        <v>0.51921296296296293</v>
      </c>
      <c r="L81" s="25">
        <v>4.5497685185185183E-2</v>
      </c>
      <c r="M81" s="25">
        <f>Tabla14[[#This Row],[Hora]]-Tabla14[[#This Row],[Hora inicio]]</f>
        <v>4.3136574074074119E-2</v>
      </c>
      <c r="N81">
        <f>ROUND(Tabla14[[#This Row],[Momento]]*1440,0)</f>
        <v>62</v>
      </c>
      <c r="O81" s="29">
        <f>Tabla14[[#This Row],[Momento]]/Tabla14[[#This Row],[Tiempo usado]]</f>
        <v>0.94810480793691276</v>
      </c>
      <c r="P81" s="49">
        <v>4</v>
      </c>
      <c r="Q81" s="36">
        <v>760</v>
      </c>
      <c r="R81" s="36">
        <v>760</v>
      </c>
      <c r="S81" s="36">
        <v>156</v>
      </c>
      <c r="T81" s="36">
        <v>156</v>
      </c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4"/>
      <c r="AP81" s="6">
        <v>1</v>
      </c>
      <c r="AQ81" s="6">
        <v>0</v>
      </c>
      <c r="AR81" s="6">
        <v>0</v>
      </c>
      <c r="AS81" s="6">
        <v>0</v>
      </c>
      <c r="AT81" s="6">
        <v>1</v>
      </c>
      <c r="AU81" s="6">
        <v>1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17">
        <v>0</v>
      </c>
      <c r="BL81" s="35">
        <v>0</v>
      </c>
      <c r="BM81" s="35">
        <v>0</v>
      </c>
    </row>
    <row r="82" spans="1:65" x14ac:dyDescent="0.3">
      <c r="A82" s="34" t="s">
        <v>372</v>
      </c>
      <c r="B82" s="24">
        <v>0.51543981481481482</v>
      </c>
      <c r="C82" s="49">
        <v>0</v>
      </c>
      <c r="D82" s="47">
        <v>0</v>
      </c>
      <c r="E82" s="36">
        <v>0</v>
      </c>
      <c r="F82" s="38">
        <v>0</v>
      </c>
      <c r="G82" s="17">
        <v>0</v>
      </c>
      <c r="H82" s="35">
        <v>0</v>
      </c>
      <c r="I82" s="91">
        <v>0</v>
      </c>
      <c r="J82" s="25">
        <v>0.45609953703703704</v>
      </c>
      <c r="K82" s="25">
        <v>0.51589120370370367</v>
      </c>
      <c r="L82" s="25">
        <v>5.9791666666666667E-2</v>
      </c>
      <c r="M82" s="25">
        <f>Tabla14[[#This Row],[Hora]]-Tabla14[[#This Row],[Hora inicio]]</f>
        <v>5.9340277777777783E-2</v>
      </c>
      <c r="N82">
        <f>ROUND(Tabla14[[#This Row],[Momento]]*1440,0)</f>
        <v>85</v>
      </c>
      <c r="O82" s="29">
        <f>Tabla14[[#This Row],[Momento]]/Tabla14[[#This Row],[Tiempo usado]]</f>
        <v>0.99245063879210227</v>
      </c>
      <c r="P82" s="49">
        <v>5</v>
      </c>
      <c r="Q82" s="36">
        <v>321</v>
      </c>
      <c r="R82" s="36">
        <v>321</v>
      </c>
      <c r="S82" s="36">
        <v>70</v>
      </c>
      <c r="T82" s="36">
        <v>70</v>
      </c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44"/>
      <c r="AP82" s="6">
        <v>1</v>
      </c>
      <c r="AQ82" s="6">
        <v>0</v>
      </c>
      <c r="AR82" s="6">
        <v>0</v>
      </c>
      <c r="AS82" s="6">
        <v>0</v>
      </c>
      <c r="AT82" s="6">
        <v>1</v>
      </c>
      <c r="AU82" s="6">
        <v>0</v>
      </c>
      <c r="AV82" s="6">
        <v>0</v>
      </c>
      <c r="AW82" s="6">
        <v>1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17">
        <v>0</v>
      </c>
      <c r="BL82" s="35">
        <v>5</v>
      </c>
      <c r="BM82" s="35">
        <v>7</v>
      </c>
    </row>
    <row r="83" spans="1:65" x14ac:dyDescent="0.3">
      <c r="A83" s="34" t="s">
        <v>373</v>
      </c>
      <c r="B83" s="24">
        <v>0.5148611111111111</v>
      </c>
      <c r="C83" s="49">
        <v>1</v>
      </c>
      <c r="D83" s="47">
        <v>0</v>
      </c>
      <c r="E83" s="36">
        <v>0</v>
      </c>
      <c r="F83" s="38">
        <v>1</v>
      </c>
      <c r="G83" s="17">
        <v>1</v>
      </c>
      <c r="H83" s="35">
        <v>1</v>
      </c>
      <c r="I83" s="91">
        <v>1</v>
      </c>
      <c r="J83" s="25">
        <v>0.45633101851851854</v>
      </c>
      <c r="K83" s="25">
        <v>0.5150231481481482</v>
      </c>
      <c r="L83" s="25">
        <v>5.8692129629629629E-2</v>
      </c>
      <c r="M83" s="25">
        <f>Tabla14[[#This Row],[Hora]]-Tabla14[[#This Row],[Hora inicio]]</f>
        <v>5.8530092592592564E-2</v>
      </c>
      <c r="N83">
        <f>ROUND(Tabla14[[#This Row],[Momento]]*1440,0)</f>
        <v>84</v>
      </c>
      <c r="O83" s="29">
        <f>Tabla14[[#This Row],[Momento]]/Tabla14[[#This Row],[Tiempo usado]]</f>
        <v>0.99723920331295557</v>
      </c>
      <c r="P83" s="49">
        <v>6</v>
      </c>
      <c r="Q83" s="36">
        <v>541</v>
      </c>
      <c r="R83" s="36">
        <v>541</v>
      </c>
      <c r="S83" s="36">
        <v>94</v>
      </c>
      <c r="T83" s="36">
        <v>94</v>
      </c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44"/>
      <c r="AP83" s="6">
        <v>1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1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17">
        <v>0</v>
      </c>
      <c r="BL83" s="35">
        <v>13</v>
      </c>
      <c r="BM83" s="35">
        <v>7</v>
      </c>
    </row>
    <row r="84" spans="1:65" x14ac:dyDescent="0.3">
      <c r="A84" s="34" t="s">
        <v>374</v>
      </c>
      <c r="B84" s="24">
        <v>0.51671296296296299</v>
      </c>
      <c r="C84" s="49">
        <v>0</v>
      </c>
      <c r="D84" s="47">
        <v>0</v>
      </c>
      <c r="E84" s="36">
        <v>1</v>
      </c>
      <c r="F84" s="38">
        <v>1</v>
      </c>
      <c r="G84" s="17">
        <v>1</v>
      </c>
      <c r="H84" s="35">
        <v>0</v>
      </c>
      <c r="I84" s="91">
        <v>0</v>
      </c>
      <c r="J84" s="25">
        <v>0.45628472222222222</v>
      </c>
      <c r="K84" s="25">
        <v>0.51700231481481485</v>
      </c>
      <c r="L84" s="25">
        <v>6.0717592592592594E-2</v>
      </c>
      <c r="M84" s="25">
        <f>Tabla14[[#This Row],[Hora]]-Tabla14[[#This Row],[Hora inicio]]</f>
        <v>6.0428240740740768E-2</v>
      </c>
      <c r="N84">
        <f>ROUND(Tabla14[[#This Row],[Momento]]*1440,0)</f>
        <v>87</v>
      </c>
      <c r="O84" s="29">
        <f>Tabla14[[#This Row],[Momento]]/Tabla14[[#This Row],[Tiempo usado]]</f>
        <v>0.99523446435379381</v>
      </c>
      <c r="P84" s="49">
        <v>5</v>
      </c>
      <c r="Q84" s="36">
        <v>1008</v>
      </c>
      <c r="R84" s="36">
        <v>1008</v>
      </c>
      <c r="S84" s="36">
        <v>192</v>
      </c>
      <c r="T84" s="36">
        <v>192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44"/>
      <c r="AP84" s="6">
        <v>1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1</v>
      </c>
      <c r="AW84" s="6">
        <v>0</v>
      </c>
      <c r="AX84" s="6">
        <v>1</v>
      </c>
      <c r="AY84" s="6">
        <v>0</v>
      </c>
      <c r="AZ84" s="6">
        <v>1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1</v>
      </c>
      <c r="BG84" s="6">
        <v>0</v>
      </c>
      <c r="BH84" s="6">
        <v>0</v>
      </c>
      <c r="BI84" s="6">
        <v>0</v>
      </c>
      <c r="BJ84" s="6">
        <v>1</v>
      </c>
      <c r="BK84" s="17">
        <v>0</v>
      </c>
      <c r="BL84" s="35">
        <v>0</v>
      </c>
      <c r="BM84" s="35">
        <v>0</v>
      </c>
    </row>
    <row r="85" spans="1:65" x14ac:dyDescent="0.3">
      <c r="A85" s="34" t="s">
        <v>375</v>
      </c>
      <c r="B85" s="24">
        <v>0.51543981481481482</v>
      </c>
      <c r="C85" s="49">
        <v>0</v>
      </c>
      <c r="D85" s="47">
        <v>0</v>
      </c>
      <c r="E85" s="36">
        <v>0</v>
      </c>
      <c r="F85" s="38">
        <v>0</v>
      </c>
      <c r="G85" s="17">
        <v>0</v>
      </c>
      <c r="H85" s="35">
        <v>0</v>
      </c>
      <c r="I85" s="91">
        <v>0</v>
      </c>
      <c r="J85" s="25">
        <v>0.45634259259259258</v>
      </c>
      <c r="K85" s="25">
        <v>0.5162268518518518</v>
      </c>
      <c r="L85" s="25">
        <v>5.9884259259259262E-2</v>
      </c>
      <c r="M85" s="25">
        <f>Tabla14[[#This Row],[Hora]]-Tabla14[[#This Row],[Hora inicio]]</f>
        <v>5.9097222222222245E-2</v>
      </c>
      <c r="N85">
        <f>ROUND(Tabla14[[#This Row],[Momento]]*1440,0)</f>
        <v>85</v>
      </c>
      <c r="O85" s="29">
        <f>Tabla14[[#This Row],[Momento]]/Tabla14[[#This Row],[Tiempo usado]]</f>
        <v>0.98685736374178623</v>
      </c>
      <c r="P85" s="49">
        <v>4</v>
      </c>
      <c r="Q85" s="36">
        <v>415</v>
      </c>
      <c r="R85" s="36">
        <v>415</v>
      </c>
      <c r="S85" s="36">
        <v>97</v>
      </c>
      <c r="T85" s="36">
        <v>97</v>
      </c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44"/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1</v>
      </c>
      <c r="AW85" s="6">
        <v>0</v>
      </c>
      <c r="AX85" s="6">
        <v>1</v>
      </c>
      <c r="AY85" s="6">
        <v>1</v>
      </c>
      <c r="AZ85" s="6">
        <v>0</v>
      </c>
      <c r="BA85" s="6">
        <v>1</v>
      </c>
      <c r="BB85" s="6">
        <v>0</v>
      </c>
      <c r="BC85" s="6">
        <v>1</v>
      </c>
      <c r="BD85" s="6">
        <v>0</v>
      </c>
      <c r="BE85" s="6">
        <v>1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17">
        <v>0</v>
      </c>
      <c r="BL85" s="35">
        <v>5</v>
      </c>
      <c r="BM85" s="35">
        <v>8</v>
      </c>
    </row>
    <row r="86" spans="1:65" x14ac:dyDescent="0.3">
      <c r="A86" s="34" t="s">
        <v>376</v>
      </c>
      <c r="B86" s="24">
        <v>0.51567129629629627</v>
      </c>
      <c r="C86" s="49">
        <v>0</v>
      </c>
      <c r="D86" s="47">
        <v>0</v>
      </c>
      <c r="E86" s="36">
        <v>1</v>
      </c>
      <c r="F86" s="38">
        <v>1</v>
      </c>
      <c r="G86" s="17">
        <v>1</v>
      </c>
      <c r="H86" s="35">
        <v>0</v>
      </c>
      <c r="I86" s="91">
        <v>1</v>
      </c>
      <c r="J86" s="25">
        <v>0.45628472222222222</v>
      </c>
      <c r="K86" s="25">
        <v>0.51633101851851848</v>
      </c>
      <c r="L86" s="25">
        <v>6.0046296296296299E-2</v>
      </c>
      <c r="M86" s="25">
        <f>Tabla14[[#This Row],[Hora]]-Tabla14[[#This Row],[Hora inicio]]</f>
        <v>5.938657407407405E-2</v>
      </c>
      <c r="N86">
        <f>ROUND(Tabla14[[#This Row],[Momento]]*1440,0)</f>
        <v>86</v>
      </c>
      <c r="O86" s="29">
        <f>Tabla14[[#This Row],[Momento]]/Tabla14[[#This Row],[Tiempo usado]]</f>
        <v>0.98901310717039281</v>
      </c>
      <c r="P86" s="49">
        <v>5</v>
      </c>
      <c r="Q86" s="36">
        <v>699</v>
      </c>
      <c r="R86" s="36">
        <v>699</v>
      </c>
      <c r="S86" s="36">
        <v>141</v>
      </c>
      <c r="T86" s="36">
        <v>141</v>
      </c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44"/>
      <c r="AP86" s="6">
        <v>1</v>
      </c>
      <c r="AQ86" s="6">
        <v>0</v>
      </c>
      <c r="AR86" s="6">
        <v>1</v>
      </c>
      <c r="AS86" s="6">
        <v>0</v>
      </c>
      <c r="AT86" s="6">
        <v>1</v>
      </c>
      <c r="AU86" s="6">
        <v>0</v>
      </c>
      <c r="AV86" s="6">
        <v>1</v>
      </c>
      <c r="AW86" s="6">
        <v>0</v>
      </c>
      <c r="AX86" s="6">
        <v>1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1</v>
      </c>
      <c r="BG86" s="6">
        <v>0</v>
      </c>
      <c r="BH86" s="6">
        <v>0</v>
      </c>
      <c r="BI86" s="6">
        <v>0</v>
      </c>
      <c r="BJ86" s="6">
        <v>0</v>
      </c>
      <c r="BK86" s="17">
        <v>0</v>
      </c>
      <c r="BL86" s="35">
        <v>2</v>
      </c>
      <c r="BM86" s="35">
        <v>7</v>
      </c>
    </row>
    <row r="87" spans="1:65" x14ac:dyDescent="0.3">
      <c r="A87" s="34" t="s">
        <v>377</v>
      </c>
      <c r="B87" s="24">
        <v>0.51611111111111108</v>
      </c>
      <c r="C87" s="49">
        <v>0</v>
      </c>
      <c r="D87" s="47">
        <v>0</v>
      </c>
      <c r="E87" s="36">
        <v>0</v>
      </c>
      <c r="F87" s="38">
        <v>1</v>
      </c>
      <c r="G87" s="17">
        <v>1</v>
      </c>
      <c r="H87" s="35">
        <v>1</v>
      </c>
      <c r="I87" s="91">
        <v>1</v>
      </c>
      <c r="J87" s="25">
        <v>0.45627314814814812</v>
      </c>
      <c r="K87" s="25">
        <v>0.51627314814814818</v>
      </c>
      <c r="L87" s="25">
        <v>0.06</v>
      </c>
      <c r="M87" s="25">
        <f>Tabla14[[#This Row],[Hora]]-Tabla14[[#This Row],[Hora inicio]]</f>
        <v>5.9837962962962954E-2</v>
      </c>
      <c r="N87">
        <f>ROUND(Tabla14[[#This Row],[Momento]]*1440,0)</f>
        <v>86</v>
      </c>
      <c r="O87" s="29">
        <f>Tabla14[[#This Row],[Momento]]/Tabla14[[#This Row],[Tiempo usado]]</f>
        <v>0.99729938271604923</v>
      </c>
      <c r="P87" s="49">
        <v>4</v>
      </c>
      <c r="Q87" s="36">
        <v>616</v>
      </c>
      <c r="R87" s="36">
        <v>616</v>
      </c>
      <c r="S87" s="36">
        <v>168</v>
      </c>
      <c r="T87" s="36">
        <v>168</v>
      </c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44"/>
      <c r="AP87" s="6">
        <v>1</v>
      </c>
      <c r="AQ87" s="6">
        <v>0</v>
      </c>
      <c r="AR87" s="6">
        <v>1</v>
      </c>
      <c r="AS87" s="6">
        <v>0</v>
      </c>
      <c r="AT87" s="6">
        <v>1</v>
      </c>
      <c r="AU87" s="6">
        <v>0</v>
      </c>
      <c r="AV87" s="6">
        <v>1</v>
      </c>
      <c r="AW87" s="6">
        <v>0</v>
      </c>
      <c r="AX87" s="6">
        <v>1</v>
      </c>
      <c r="AY87" s="6">
        <v>0</v>
      </c>
      <c r="AZ87" s="6">
        <v>1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1</v>
      </c>
      <c r="BG87" s="6">
        <v>0</v>
      </c>
      <c r="BH87" s="6">
        <v>0</v>
      </c>
      <c r="BI87" s="6">
        <v>0</v>
      </c>
      <c r="BJ87" s="6">
        <v>1</v>
      </c>
      <c r="BK87" s="17">
        <v>0</v>
      </c>
      <c r="BL87" s="35">
        <v>8</v>
      </c>
      <c r="BM87" s="35">
        <v>8</v>
      </c>
    </row>
    <row r="88" spans="1:65" x14ac:dyDescent="0.3">
      <c r="A88" s="34" t="s">
        <v>378</v>
      </c>
      <c r="B88" s="24">
        <v>0.51545138888888886</v>
      </c>
      <c r="C88" s="49">
        <v>0</v>
      </c>
      <c r="D88" s="47">
        <v>0</v>
      </c>
      <c r="E88" s="36">
        <v>0</v>
      </c>
      <c r="F88" s="38">
        <v>1</v>
      </c>
      <c r="G88" s="17">
        <v>1</v>
      </c>
      <c r="H88" s="35">
        <v>0</v>
      </c>
      <c r="I88" s="91">
        <v>1</v>
      </c>
      <c r="J88" s="25">
        <v>0.4563888888888889</v>
      </c>
      <c r="K88" s="25">
        <v>0.5159259259259259</v>
      </c>
      <c r="L88" s="25">
        <v>5.9537037037037034E-2</v>
      </c>
      <c r="M88" s="25">
        <f>Tabla14[[#This Row],[Hora]]-Tabla14[[#This Row],[Hora inicio]]</f>
        <v>5.9062499999999962E-2</v>
      </c>
      <c r="N88">
        <f>ROUND(Tabla14[[#This Row],[Momento]]*1440,0)</f>
        <v>85</v>
      </c>
      <c r="O88" s="29">
        <f>Tabla14[[#This Row],[Momento]]/Tabla14[[#This Row],[Tiempo usado]]</f>
        <v>0.992029548989113</v>
      </c>
      <c r="P88" s="49">
        <v>5</v>
      </c>
      <c r="Q88" s="36">
        <v>370</v>
      </c>
      <c r="R88" s="36">
        <v>370</v>
      </c>
      <c r="S88" s="36">
        <v>122</v>
      </c>
      <c r="T88" s="36">
        <v>122</v>
      </c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44"/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1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1</v>
      </c>
      <c r="BE88" s="6">
        <v>0</v>
      </c>
      <c r="BF88" s="6">
        <v>1</v>
      </c>
      <c r="BG88" s="6">
        <v>0</v>
      </c>
      <c r="BH88" s="6">
        <v>0</v>
      </c>
      <c r="BI88" s="6">
        <v>0</v>
      </c>
      <c r="BJ88" s="6">
        <v>1</v>
      </c>
      <c r="BK88" s="17">
        <v>0</v>
      </c>
      <c r="BL88" s="35">
        <v>0</v>
      </c>
      <c r="BM88" s="35">
        <v>0</v>
      </c>
    </row>
    <row r="89" spans="1:65" x14ac:dyDescent="0.3">
      <c r="A89" s="34" t="s">
        <v>379</v>
      </c>
      <c r="B89" s="24">
        <v>0.5111458333333333</v>
      </c>
      <c r="C89" s="49">
        <v>1</v>
      </c>
      <c r="D89" s="47">
        <v>0</v>
      </c>
      <c r="E89" s="36">
        <v>0</v>
      </c>
      <c r="F89" s="38">
        <v>1</v>
      </c>
      <c r="G89" s="17">
        <v>1</v>
      </c>
      <c r="H89" s="35">
        <v>0</v>
      </c>
      <c r="I89" s="91">
        <v>1</v>
      </c>
      <c r="J89" s="25">
        <v>0.45631944444444444</v>
      </c>
      <c r="K89" s="25">
        <v>0.5172106481481481</v>
      </c>
      <c r="L89" s="25">
        <v>6.0891203703703704E-2</v>
      </c>
      <c r="M89" s="25">
        <f>Tabla14[[#This Row],[Hora]]-Tabla14[[#This Row],[Hora inicio]]</f>
        <v>5.4826388888888855E-2</v>
      </c>
      <c r="N89">
        <f>ROUND(Tabla14[[#This Row],[Momento]]*1440,0)</f>
        <v>79</v>
      </c>
      <c r="O89" s="29">
        <f>Tabla14[[#This Row],[Momento]]/Tabla14[[#This Row],[Tiempo usado]]</f>
        <v>0.90039916365709882</v>
      </c>
      <c r="P89" s="49">
        <v>6</v>
      </c>
      <c r="Q89" s="36">
        <v>378</v>
      </c>
      <c r="R89" s="36">
        <v>378</v>
      </c>
      <c r="S89" s="36">
        <v>90</v>
      </c>
      <c r="T89" s="36">
        <v>90</v>
      </c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4"/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1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1</v>
      </c>
      <c r="BG89" s="6">
        <v>0</v>
      </c>
      <c r="BH89" s="6">
        <v>0</v>
      </c>
      <c r="BI89" s="6">
        <v>0</v>
      </c>
      <c r="BJ89" s="6">
        <v>1</v>
      </c>
      <c r="BK89" s="17">
        <v>0</v>
      </c>
      <c r="BL89" s="35">
        <v>1</v>
      </c>
      <c r="BM89" s="35">
        <v>7</v>
      </c>
    </row>
    <row r="90" spans="1:65" x14ac:dyDescent="0.3">
      <c r="A90" s="34" t="s">
        <v>380</v>
      </c>
      <c r="B90" s="24">
        <v>0.50395833333333329</v>
      </c>
      <c r="C90" s="49">
        <v>1</v>
      </c>
      <c r="D90" s="47">
        <v>0</v>
      </c>
      <c r="E90" s="36">
        <v>1</v>
      </c>
      <c r="F90" s="38">
        <v>1</v>
      </c>
      <c r="G90" s="17">
        <v>1</v>
      </c>
      <c r="H90" s="35">
        <v>1</v>
      </c>
      <c r="I90" s="91">
        <v>1</v>
      </c>
      <c r="J90" s="25">
        <v>0.45609953703703704</v>
      </c>
      <c r="K90" s="25">
        <v>0.51078703703703698</v>
      </c>
      <c r="L90" s="25">
        <v>5.46875E-2</v>
      </c>
      <c r="M90" s="25">
        <f>Tabla14[[#This Row],[Hora]]-Tabla14[[#This Row],[Hora inicio]]</f>
        <v>4.7858796296296247E-2</v>
      </c>
      <c r="N90">
        <f>ROUND(Tabla14[[#This Row],[Momento]]*1440,0)</f>
        <v>69</v>
      </c>
      <c r="O90" s="29">
        <f>Tabla14[[#This Row],[Momento]]/Tabla14[[#This Row],[Tiempo usado]]</f>
        <v>0.87513227513227421</v>
      </c>
      <c r="P90" s="49">
        <v>7</v>
      </c>
      <c r="Q90" s="36">
        <v>1318</v>
      </c>
      <c r="R90" s="36">
        <v>1318</v>
      </c>
      <c r="S90" s="36">
        <v>262</v>
      </c>
      <c r="T90" s="36">
        <v>262</v>
      </c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44"/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1</v>
      </c>
      <c r="BG90" s="6">
        <v>0</v>
      </c>
      <c r="BH90" s="6">
        <v>0</v>
      </c>
      <c r="BI90" s="6">
        <v>1</v>
      </c>
      <c r="BJ90" s="6">
        <v>0</v>
      </c>
      <c r="BK90" s="17">
        <v>0</v>
      </c>
      <c r="BL90" s="35">
        <v>15</v>
      </c>
      <c r="BM90" s="35">
        <v>7</v>
      </c>
    </row>
    <row r="91" spans="1:65" x14ac:dyDescent="0.3">
      <c r="A91" s="34" t="s">
        <v>381</v>
      </c>
      <c r="B91" s="24">
        <v>0.51520833333333338</v>
      </c>
      <c r="C91" s="49">
        <v>1</v>
      </c>
      <c r="D91" s="47">
        <v>0</v>
      </c>
      <c r="E91" s="36">
        <v>1</v>
      </c>
      <c r="F91" s="38">
        <v>1</v>
      </c>
      <c r="G91" s="17">
        <v>1</v>
      </c>
      <c r="H91" s="35">
        <v>1</v>
      </c>
      <c r="I91" s="91">
        <v>1</v>
      </c>
      <c r="J91" s="25">
        <v>0.45628472222222222</v>
      </c>
      <c r="K91" s="25">
        <v>0.5174305555555555</v>
      </c>
      <c r="L91" s="25">
        <v>6.1145833333333337E-2</v>
      </c>
      <c r="M91" s="25">
        <f>Tabla14[[#This Row],[Hora]]-Tabla14[[#This Row],[Hora inicio]]</f>
        <v>5.8923611111111163E-2</v>
      </c>
      <c r="N91">
        <f>ROUND(Tabla14[[#This Row],[Momento]]*1440,0)</f>
        <v>85</v>
      </c>
      <c r="O91" s="29">
        <f>Tabla14[[#This Row],[Momento]]/Tabla14[[#This Row],[Tiempo usado]]</f>
        <v>0.96365701306076168</v>
      </c>
      <c r="P91" s="49">
        <v>4</v>
      </c>
      <c r="Q91" s="36">
        <v>1359</v>
      </c>
      <c r="R91" s="36">
        <v>1359</v>
      </c>
      <c r="S91" s="36">
        <v>270</v>
      </c>
      <c r="T91" s="36">
        <v>270</v>
      </c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44"/>
      <c r="AP91" s="6">
        <v>1</v>
      </c>
      <c r="AQ91" s="6">
        <v>0</v>
      </c>
      <c r="AR91" s="6">
        <v>1</v>
      </c>
      <c r="AS91" s="6">
        <v>0</v>
      </c>
      <c r="AT91" s="6">
        <v>0</v>
      </c>
      <c r="AU91" s="6">
        <v>1</v>
      </c>
      <c r="AV91" s="6">
        <v>0</v>
      </c>
      <c r="AW91" s="6">
        <v>0</v>
      </c>
      <c r="AX91" s="6">
        <v>1</v>
      </c>
      <c r="AY91" s="6">
        <v>0</v>
      </c>
      <c r="AZ91" s="6">
        <v>1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17">
        <v>0</v>
      </c>
      <c r="BL91" s="35">
        <v>12</v>
      </c>
      <c r="BM91" s="35">
        <v>0</v>
      </c>
    </row>
    <row r="92" spans="1:65" x14ac:dyDescent="0.3">
      <c r="A92" s="34" t="s">
        <v>382</v>
      </c>
      <c r="B92" s="24">
        <v>0.51731481481481478</v>
      </c>
      <c r="C92" s="49">
        <v>0</v>
      </c>
      <c r="D92" s="47">
        <v>0</v>
      </c>
      <c r="E92" s="36">
        <v>1</v>
      </c>
      <c r="F92" s="38">
        <v>0</v>
      </c>
      <c r="G92" s="17">
        <v>0</v>
      </c>
      <c r="H92" s="35">
        <v>0</v>
      </c>
      <c r="I92" s="91">
        <v>0</v>
      </c>
      <c r="J92" s="25">
        <v>0.45952546296296298</v>
      </c>
      <c r="K92" s="25">
        <v>0.5173726851851852</v>
      </c>
      <c r="L92" s="25">
        <v>5.7847222222222223E-2</v>
      </c>
      <c r="M92" s="25">
        <f>Tabla14[[#This Row],[Hora]]-Tabla14[[#This Row],[Hora inicio]]</f>
        <v>5.77893518518518E-2</v>
      </c>
      <c r="N92">
        <f>ROUND(Tabla14[[#This Row],[Momento]]*1440,0)</f>
        <v>83</v>
      </c>
      <c r="O92" s="29">
        <f>Tabla14[[#This Row],[Momento]]/Tabla14[[#This Row],[Tiempo usado]]</f>
        <v>0.99899959983993503</v>
      </c>
      <c r="P92" s="49">
        <v>3</v>
      </c>
      <c r="Q92" s="36">
        <v>731</v>
      </c>
      <c r="R92" s="36">
        <v>731</v>
      </c>
      <c r="S92" s="36">
        <v>194</v>
      </c>
      <c r="T92" s="36">
        <v>194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44"/>
      <c r="AP92" s="6">
        <v>1</v>
      </c>
      <c r="AQ92" s="6">
        <v>1</v>
      </c>
      <c r="AR92" s="6">
        <v>1</v>
      </c>
      <c r="AS92" s="6">
        <v>0</v>
      </c>
      <c r="AT92" s="6">
        <v>1</v>
      </c>
      <c r="AU92" s="6">
        <v>1</v>
      </c>
      <c r="AV92" s="6">
        <v>1</v>
      </c>
      <c r="AW92" s="6">
        <v>1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1</v>
      </c>
      <c r="BK92" s="17">
        <v>0</v>
      </c>
      <c r="BL92" s="35">
        <v>0</v>
      </c>
      <c r="BM92" s="35">
        <v>0</v>
      </c>
    </row>
    <row r="93" spans="1:65" x14ac:dyDescent="0.3">
      <c r="A93" s="34" t="s">
        <v>383</v>
      </c>
      <c r="B93" s="24">
        <v>0.51666666666666672</v>
      </c>
      <c r="C93" s="49">
        <v>0</v>
      </c>
      <c r="D93" s="47">
        <v>0</v>
      </c>
      <c r="E93" s="36">
        <v>1</v>
      </c>
      <c r="F93" s="38">
        <v>1</v>
      </c>
      <c r="G93" s="17">
        <v>1</v>
      </c>
      <c r="H93" s="35">
        <v>0</v>
      </c>
      <c r="I93" s="91">
        <v>0</v>
      </c>
      <c r="J93" s="25">
        <v>0.45953703703703702</v>
      </c>
      <c r="K93" s="25">
        <v>0.51781250000000001</v>
      </c>
      <c r="L93" s="25">
        <v>5.8275462962962966E-2</v>
      </c>
      <c r="M93" s="25">
        <f>Tabla14[[#This Row],[Hora]]-Tabla14[[#This Row],[Hora inicio]]</f>
        <v>5.7129629629629697E-2</v>
      </c>
      <c r="N93">
        <f>ROUND(Tabla14[[#This Row],[Momento]]*1440,0)</f>
        <v>82</v>
      </c>
      <c r="O93" s="29">
        <f>Tabla14[[#This Row],[Momento]]/Tabla14[[#This Row],[Tiempo usado]]</f>
        <v>0.98033763654419181</v>
      </c>
      <c r="P93" s="49">
        <v>5</v>
      </c>
      <c r="Q93" s="36">
        <v>501</v>
      </c>
      <c r="R93" s="36">
        <v>501</v>
      </c>
      <c r="S93" s="36">
        <v>164</v>
      </c>
      <c r="T93" s="36">
        <v>164</v>
      </c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44"/>
      <c r="AP93" s="6">
        <v>1</v>
      </c>
      <c r="AQ93" s="6">
        <v>1</v>
      </c>
      <c r="AR93" s="6">
        <v>1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17">
        <v>0</v>
      </c>
      <c r="BL93" s="35">
        <v>0</v>
      </c>
      <c r="BM93" s="35">
        <v>0</v>
      </c>
    </row>
    <row r="94" spans="1:65" x14ac:dyDescent="0.3">
      <c r="A94" s="34" t="s">
        <v>384</v>
      </c>
      <c r="B94" s="24">
        <v>0.51784722222222224</v>
      </c>
      <c r="C94" s="49">
        <v>0</v>
      </c>
      <c r="D94" s="47">
        <v>0</v>
      </c>
      <c r="E94" s="36">
        <v>0</v>
      </c>
      <c r="F94" s="38">
        <v>1</v>
      </c>
      <c r="G94" s="17">
        <v>1</v>
      </c>
      <c r="H94" s="35">
        <v>0</v>
      </c>
      <c r="I94" s="91">
        <v>0</v>
      </c>
      <c r="J94" s="25">
        <v>0.45954861111111112</v>
      </c>
      <c r="K94" s="25">
        <v>0.51894675925925926</v>
      </c>
      <c r="L94" s="25">
        <v>5.9398148148148151E-2</v>
      </c>
      <c r="M94" s="25">
        <f>Tabla14[[#This Row],[Hora]]-Tabla14[[#This Row],[Hora inicio]]</f>
        <v>5.829861111111112E-2</v>
      </c>
      <c r="N94">
        <f>ROUND(Tabla14[[#This Row],[Momento]]*1440,0)</f>
        <v>84</v>
      </c>
      <c r="O94" s="29">
        <f>Tabla14[[#This Row],[Momento]]/Tabla14[[#This Row],[Tiempo usado]]</f>
        <v>0.98148869836321129</v>
      </c>
      <c r="P94" s="49">
        <v>5</v>
      </c>
      <c r="Q94" s="36">
        <v>715</v>
      </c>
      <c r="R94" s="36">
        <v>715</v>
      </c>
      <c r="S94" s="36">
        <v>222</v>
      </c>
      <c r="T94" s="36">
        <v>222</v>
      </c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44"/>
      <c r="AP94" s="6">
        <v>0</v>
      </c>
      <c r="AQ94" s="6">
        <v>0</v>
      </c>
      <c r="AR94" s="6">
        <v>0</v>
      </c>
      <c r="AS94" s="6">
        <v>1</v>
      </c>
      <c r="AT94" s="6">
        <v>0</v>
      </c>
      <c r="AU94" s="6">
        <v>0</v>
      </c>
      <c r="AV94" s="6">
        <v>0</v>
      </c>
      <c r="AW94" s="6">
        <v>0</v>
      </c>
      <c r="AX94" s="6">
        <v>1</v>
      </c>
      <c r="AY94" s="6">
        <v>0</v>
      </c>
      <c r="AZ94" s="6">
        <v>1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17">
        <v>0</v>
      </c>
      <c r="BL94" s="35">
        <v>0</v>
      </c>
      <c r="BM94" s="35">
        <v>0</v>
      </c>
    </row>
    <row r="95" spans="1:65" x14ac:dyDescent="0.3">
      <c r="A95" s="34" t="s">
        <v>385</v>
      </c>
      <c r="B95" s="24">
        <v>0.52087962962962964</v>
      </c>
      <c r="C95" s="49">
        <v>0</v>
      </c>
      <c r="D95" s="47">
        <v>0</v>
      </c>
      <c r="E95" s="36">
        <v>1</v>
      </c>
      <c r="F95" s="38">
        <v>0</v>
      </c>
      <c r="G95" s="17">
        <v>1</v>
      </c>
      <c r="H95" s="35">
        <v>0</v>
      </c>
      <c r="I95" s="91">
        <v>0</v>
      </c>
      <c r="J95" s="25">
        <v>0.45940972222222221</v>
      </c>
      <c r="K95" s="25">
        <v>0.52119212962962957</v>
      </c>
      <c r="L95" s="25">
        <v>6.1782407407407404E-2</v>
      </c>
      <c r="M95" s="25">
        <f>Tabla14[[#This Row],[Hora]]-Tabla14[[#This Row],[Hora inicio]]</f>
        <v>6.1469907407407431E-2</v>
      </c>
      <c r="N95">
        <f>ROUND(Tabla14[[#This Row],[Momento]]*1440,0)</f>
        <v>89</v>
      </c>
      <c r="O95" s="29">
        <f>Tabla14[[#This Row],[Momento]]/Tabla14[[#This Row],[Tiempo usado]]</f>
        <v>0.99494192581491236</v>
      </c>
      <c r="P95" s="49">
        <v>7</v>
      </c>
      <c r="Q95" s="36">
        <v>630</v>
      </c>
      <c r="R95" s="36">
        <v>630</v>
      </c>
      <c r="S95" s="36">
        <v>204</v>
      </c>
      <c r="T95" s="36">
        <v>204</v>
      </c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44"/>
      <c r="AP95" s="6">
        <v>1</v>
      </c>
      <c r="AQ95" s="6">
        <v>1</v>
      </c>
      <c r="AR95" s="6">
        <v>0</v>
      </c>
      <c r="AS95" s="6">
        <v>1</v>
      </c>
      <c r="AT95" s="6">
        <v>0</v>
      </c>
      <c r="AU95" s="6">
        <v>0</v>
      </c>
      <c r="AV95" s="6">
        <v>1</v>
      </c>
      <c r="AW95" s="6">
        <v>1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1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17">
        <v>0</v>
      </c>
      <c r="BL95" s="35">
        <v>0</v>
      </c>
      <c r="BM95" s="35">
        <v>0</v>
      </c>
    </row>
    <row r="96" spans="1:65" x14ac:dyDescent="0.3">
      <c r="A96" s="34" t="s">
        <v>386</v>
      </c>
      <c r="B96" s="24">
        <v>0.51834490740740746</v>
      </c>
      <c r="C96" s="49">
        <v>1</v>
      </c>
      <c r="D96" s="47">
        <v>0</v>
      </c>
      <c r="E96" s="36">
        <v>0</v>
      </c>
      <c r="F96" s="38">
        <v>1</v>
      </c>
      <c r="G96" s="17">
        <v>1</v>
      </c>
      <c r="H96" s="35">
        <v>1</v>
      </c>
      <c r="I96" s="91">
        <v>1</v>
      </c>
      <c r="J96" s="25">
        <v>0.4594212962962963</v>
      </c>
      <c r="K96" s="25">
        <v>0.51958333333333329</v>
      </c>
      <c r="L96" s="25">
        <v>6.0162037037037035E-2</v>
      </c>
      <c r="M96" s="25">
        <f>Tabla14[[#This Row],[Hora]]-Tabla14[[#This Row],[Hora inicio]]</f>
        <v>5.8923611111111163E-2</v>
      </c>
      <c r="N96">
        <f>ROUND(Tabla14[[#This Row],[Momento]]*1440,0)</f>
        <v>85</v>
      </c>
      <c r="O96" s="29">
        <f>Tabla14[[#This Row],[Momento]]/Tabla14[[#This Row],[Tiempo usado]]</f>
        <v>0.97941515967679971</v>
      </c>
      <c r="P96" s="49">
        <v>6</v>
      </c>
      <c r="Q96" s="36">
        <v>692</v>
      </c>
      <c r="R96" s="36">
        <v>692</v>
      </c>
      <c r="S96" s="36">
        <v>181</v>
      </c>
      <c r="T96" s="36">
        <v>181</v>
      </c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44"/>
      <c r="AP96" s="6">
        <v>1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1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1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17">
        <v>0</v>
      </c>
      <c r="BL96" s="35">
        <v>0</v>
      </c>
      <c r="BM96" s="35">
        <v>0</v>
      </c>
    </row>
    <row r="97" spans="1:65" x14ac:dyDescent="0.3">
      <c r="A97" s="34" t="s">
        <v>387</v>
      </c>
      <c r="B97" s="24">
        <v>0.51747685185185188</v>
      </c>
      <c r="C97" s="49">
        <v>1</v>
      </c>
      <c r="D97" s="47">
        <v>0</v>
      </c>
      <c r="E97" s="36">
        <v>0</v>
      </c>
      <c r="F97" s="38">
        <v>1</v>
      </c>
      <c r="G97" s="17">
        <v>1</v>
      </c>
      <c r="H97" s="35">
        <v>1</v>
      </c>
      <c r="I97" s="91">
        <v>1</v>
      </c>
      <c r="J97" s="25">
        <v>0.4596527777777778</v>
      </c>
      <c r="K97" s="25">
        <v>0.51753472222222219</v>
      </c>
      <c r="L97" s="25">
        <v>5.7881944444444444E-2</v>
      </c>
      <c r="M97" s="25">
        <f>Tabla14[[#This Row],[Hora]]-Tabla14[[#This Row],[Hora inicio]]</f>
        <v>5.7824074074074083E-2</v>
      </c>
      <c r="N97">
        <f>ROUND(Tabla14[[#This Row],[Momento]]*1440,0)</f>
        <v>83</v>
      </c>
      <c r="O97" s="29">
        <f>Tabla14[[#This Row],[Momento]]/Tabla14[[#This Row],[Tiempo usado]]</f>
        <v>0.99900019996000822</v>
      </c>
      <c r="P97" s="49">
        <v>7</v>
      </c>
      <c r="Q97" s="36">
        <v>636</v>
      </c>
      <c r="R97" s="36">
        <v>636</v>
      </c>
      <c r="S97" s="36">
        <v>207</v>
      </c>
      <c r="T97" s="36">
        <v>207</v>
      </c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44"/>
      <c r="AP97" s="6">
        <v>1</v>
      </c>
      <c r="AQ97" s="6">
        <v>1</v>
      </c>
      <c r="AR97" s="6">
        <v>1</v>
      </c>
      <c r="AS97" s="6">
        <v>1</v>
      </c>
      <c r="AT97" s="6">
        <v>0</v>
      </c>
      <c r="AU97" s="6">
        <v>1</v>
      </c>
      <c r="AV97" s="6">
        <v>0</v>
      </c>
      <c r="AW97" s="6">
        <v>0</v>
      </c>
      <c r="AX97" s="6">
        <v>1</v>
      </c>
      <c r="AY97" s="6">
        <v>0</v>
      </c>
      <c r="AZ97" s="6">
        <v>1</v>
      </c>
      <c r="BA97" s="6">
        <v>0</v>
      </c>
      <c r="BB97" s="6">
        <v>0</v>
      </c>
      <c r="BC97" s="6">
        <v>0</v>
      </c>
      <c r="BD97" s="6">
        <v>1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17">
        <v>0</v>
      </c>
      <c r="BL97" s="35">
        <v>0</v>
      </c>
      <c r="BM97" s="35">
        <v>0</v>
      </c>
    </row>
    <row r="98" spans="1:65" x14ac:dyDescent="0.3">
      <c r="A98" s="34" t="s">
        <v>388</v>
      </c>
      <c r="B98" s="24">
        <v>0.51773148148148151</v>
      </c>
      <c r="C98" s="49">
        <v>0</v>
      </c>
      <c r="D98" s="47">
        <v>0</v>
      </c>
      <c r="E98" s="36">
        <v>0</v>
      </c>
      <c r="F98" s="38">
        <v>1</v>
      </c>
      <c r="G98" s="17">
        <v>1</v>
      </c>
      <c r="H98" s="35">
        <v>0</v>
      </c>
      <c r="I98" s="91">
        <v>0</v>
      </c>
      <c r="J98" s="25">
        <v>0.45940972222222221</v>
      </c>
      <c r="K98" s="25">
        <v>0.52001157407407406</v>
      </c>
      <c r="L98" s="25">
        <v>6.0601851851851851E-2</v>
      </c>
      <c r="M98" s="25">
        <f>Tabla14[[#This Row],[Hora]]-Tabla14[[#This Row],[Hora inicio]]</f>
        <v>5.8321759259259309E-2</v>
      </c>
      <c r="N98">
        <f>ROUND(Tabla14[[#This Row],[Momento]]*1440,0)</f>
        <v>84</v>
      </c>
      <c r="O98" s="29">
        <f>Tabla14[[#This Row],[Momento]]/Tabla14[[#This Row],[Tiempo usado]]</f>
        <v>0.96237585943468384</v>
      </c>
      <c r="P98" s="49">
        <v>7</v>
      </c>
      <c r="Q98" s="36">
        <v>555</v>
      </c>
      <c r="R98" s="36">
        <v>555</v>
      </c>
      <c r="S98" s="36">
        <v>166</v>
      </c>
      <c r="T98" s="36">
        <v>166</v>
      </c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44"/>
      <c r="AP98" s="6">
        <v>1</v>
      </c>
      <c r="AQ98" s="6">
        <v>0</v>
      </c>
      <c r="AR98" s="6">
        <v>0</v>
      </c>
      <c r="AS98" s="6">
        <v>0</v>
      </c>
      <c r="AT98" s="6">
        <v>0</v>
      </c>
      <c r="AU98" s="6">
        <v>1</v>
      </c>
      <c r="AV98" s="6">
        <v>0</v>
      </c>
      <c r="AW98" s="6">
        <v>0</v>
      </c>
      <c r="AX98" s="6">
        <v>1</v>
      </c>
      <c r="AY98" s="6">
        <v>0</v>
      </c>
      <c r="AZ98" s="6">
        <v>1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17">
        <v>0</v>
      </c>
      <c r="BL98" s="35">
        <v>0</v>
      </c>
      <c r="BM98" s="35">
        <v>0</v>
      </c>
    </row>
    <row r="99" spans="1:65" x14ac:dyDescent="0.3">
      <c r="A99" s="34" t="s">
        <v>389</v>
      </c>
      <c r="B99" s="24">
        <v>0.51973379629629635</v>
      </c>
      <c r="C99" s="49">
        <v>0</v>
      </c>
      <c r="D99" s="47">
        <v>0</v>
      </c>
      <c r="E99" s="36">
        <v>1</v>
      </c>
      <c r="F99" s="38">
        <v>1</v>
      </c>
      <c r="G99" s="17">
        <v>1</v>
      </c>
      <c r="H99" s="35">
        <v>1</v>
      </c>
      <c r="I99" s="91">
        <v>1</v>
      </c>
      <c r="J99" s="25">
        <v>0.45939814814814817</v>
      </c>
      <c r="K99" s="25">
        <v>0.52077546296296295</v>
      </c>
      <c r="L99" s="25">
        <v>6.1377314814814815E-2</v>
      </c>
      <c r="M99" s="25">
        <f>Tabla14[[#This Row],[Hora]]-Tabla14[[#This Row],[Hora inicio]]</f>
        <v>6.033564814814818E-2</v>
      </c>
      <c r="N99">
        <f>ROUND(Tabla14[[#This Row],[Momento]]*1440,0)</f>
        <v>87</v>
      </c>
      <c r="O99" s="29">
        <f>Tabla14[[#This Row],[Momento]]/Tabla14[[#This Row],[Tiempo usado]]</f>
        <v>0.98302847444842589</v>
      </c>
      <c r="P99" s="49">
        <v>3</v>
      </c>
      <c r="Q99" s="36">
        <v>1504</v>
      </c>
      <c r="R99" s="36">
        <v>1504</v>
      </c>
      <c r="S99" s="36">
        <v>373</v>
      </c>
      <c r="T99" s="36">
        <v>373</v>
      </c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44"/>
      <c r="AP99" s="6">
        <v>1</v>
      </c>
      <c r="AQ99" s="6">
        <v>0</v>
      </c>
      <c r="AR99" s="6">
        <v>0</v>
      </c>
      <c r="AS99" s="6">
        <v>0</v>
      </c>
      <c r="AT99" s="6">
        <v>1</v>
      </c>
      <c r="AU99" s="6">
        <v>1</v>
      </c>
      <c r="AV99" s="6">
        <v>1</v>
      </c>
      <c r="AW99" s="6">
        <v>0</v>
      </c>
      <c r="AX99" s="6">
        <v>1</v>
      </c>
      <c r="AY99" s="6">
        <v>0</v>
      </c>
      <c r="AZ99" s="6">
        <v>0</v>
      </c>
      <c r="BA99" s="6">
        <v>1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17">
        <v>0</v>
      </c>
      <c r="BL99" s="35">
        <v>0</v>
      </c>
      <c r="BM99" s="35">
        <v>0</v>
      </c>
    </row>
    <row r="100" spans="1:65" x14ac:dyDescent="0.3">
      <c r="A100" s="34" t="s">
        <v>390</v>
      </c>
      <c r="B100" s="24">
        <v>0.51996527777777779</v>
      </c>
      <c r="C100" s="49">
        <v>0</v>
      </c>
      <c r="D100" s="47">
        <v>0</v>
      </c>
      <c r="E100" s="36">
        <v>1</v>
      </c>
      <c r="F100" s="38">
        <v>0</v>
      </c>
      <c r="G100" s="17">
        <v>0</v>
      </c>
      <c r="H100" s="35">
        <v>0</v>
      </c>
      <c r="I100" s="91">
        <v>0</v>
      </c>
      <c r="J100" s="25">
        <v>0.45949074074074076</v>
      </c>
      <c r="K100" s="25">
        <v>0.52093750000000005</v>
      </c>
      <c r="L100" s="25">
        <v>6.1446759259259257E-2</v>
      </c>
      <c r="M100" s="25">
        <f>Tabla14[[#This Row],[Hora]]-Tabla14[[#This Row],[Hora inicio]]</f>
        <v>6.0474537037037035E-2</v>
      </c>
      <c r="N100">
        <f>ROUND(Tabla14[[#This Row],[Momento]]*1440,0)</f>
        <v>87</v>
      </c>
      <c r="O100" s="29">
        <f>Tabla14[[#This Row],[Momento]]/Tabla14[[#This Row],[Tiempo usado]]</f>
        <v>0.98417781126389148</v>
      </c>
      <c r="P100" s="49">
        <v>6</v>
      </c>
      <c r="Q100" s="36">
        <v>665</v>
      </c>
      <c r="R100" s="36">
        <v>665</v>
      </c>
      <c r="S100" s="36">
        <v>144</v>
      </c>
      <c r="T100" s="36">
        <v>144</v>
      </c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44"/>
      <c r="AP100" s="6">
        <v>1</v>
      </c>
      <c r="AQ100" s="6">
        <v>0</v>
      </c>
      <c r="AR100" s="6">
        <v>1</v>
      </c>
      <c r="AS100" s="6">
        <v>0</v>
      </c>
      <c r="AT100" s="6">
        <v>0</v>
      </c>
      <c r="AU100" s="6">
        <v>1</v>
      </c>
      <c r="AV100" s="6">
        <v>0</v>
      </c>
      <c r="AW100" s="6">
        <v>0</v>
      </c>
      <c r="AX100" s="6">
        <v>1</v>
      </c>
      <c r="AY100" s="6">
        <v>0</v>
      </c>
      <c r="AZ100" s="6">
        <v>0</v>
      </c>
      <c r="BA100" s="6">
        <v>1</v>
      </c>
      <c r="BB100" s="6">
        <v>0</v>
      </c>
      <c r="BC100" s="6">
        <v>0</v>
      </c>
      <c r="BD100" s="6">
        <v>1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17">
        <v>0</v>
      </c>
      <c r="BL100" s="35">
        <v>0</v>
      </c>
      <c r="BM100" s="35">
        <v>0</v>
      </c>
    </row>
    <row r="101" spans="1:65" x14ac:dyDescent="0.3">
      <c r="A101" s="30" t="s">
        <v>336</v>
      </c>
      <c r="B101" s="31">
        <v>0.84965277777777781</v>
      </c>
      <c r="C101" s="30">
        <v>1</v>
      </c>
      <c r="D101" s="30">
        <v>0</v>
      </c>
      <c r="E101" s="30">
        <v>1</v>
      </c>
      <c r="F101" s="30">
        <v>1</v>
      </c>
      <c r="G101" s="30">
        <v>1</v>
      </c>
      <c r="H101" s="30">
        <v>0</v>
      </c>
      <c r="I101" s="91">
        <v>1</v>
      </c>
      <c r="J101" s="31">
        <v>0.74836805555555563</v>
      </c>
      <c r="K101" s="31">
        <v>0.80771990740740751</v>
      </c>
      <c r="L101" s="31">
        <v>5.9351851851851878E-2</v>
      </c>
      <c r="M101" s="31">
        <f>Tabla14[[#This Row],[Hora]]-Tabla14[[#This Row],[Hora inicio]]</f>
        <v>0.10128472222222218</v>
      </c>
      <c r="N101" s="30">
        <f>ROUND(Tabla14[[#This Row],[Momento]]*1440,0)</f>
        <v>146</v>
      </c>
      <c r="O101" s="32">
        <f>Tabla14[[#This Row],[Momento]]/Tabla14[[#This Row],[Tiempo usado]]</f>
        <v>1.7065132605304196</v>
      </c>
      <c r="P101" s="30">
        <v>8</v>
      </c>
      <c r="Q101" s="30">
        <v>368</v>
      </c>
      <c r="R101" s="30">
        <v>368</v>
      </c>
      <c r="S101" s="30">
        <v>76</v>
      </c>
      <c r="T101" s="30">
        <v>76</v>
      </c>
      <c r="U101" s="59">
        <v>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59">
        <v>0</v>
      </c>
      <c r="AE101" s="59">
        <v>0</v>
      </c>
      <c r="AF101" s="59">
        <v>0</v>
      </c>
      <c r="AG101" s="59">
        <v>0</v>
      </c>
      <c r="AH101" s="59">
        <v>0</v>
      </c>
      <c r="AI101" s="59">
        <v>0</v>
      </c>
      <c r="AJ101" s="59">
        <v>0</v>
      </c>
      <c r="AK101" s="59">
        <v>1</v>
      </c>
      <c r="AL101" s="59">
        <v>0</v>
      </c>
      <c r="AM101" s="59">
        <v>0</v>
      </c>
      <c r="AN101" s="59">
        <v>0</v>
      </c>
      <c r="AO101" s="105">
        <v>0</v>
      </c>
      <c r="AP101" s="86">
        <v>0</v>
      </c>
      <c r="AQ101" s="86">
        <v>0</v>
      </c>
      <c r="AR101" s="86">
        <v>0</v>
      </c>
      <c r="AS101" s="86">
        <v>0</v>
      </c>
      <c r="AT101" s="86">
        <v>0</v>
      </c>
      <c r="AU101" s="86">
        <v>0</v>
      </c>
      <c r="AV101" s="86">
        <v>0</v>
      </c>
      <c r="AW101" s="86">
        <v>0</v>
      </c>
      <c r="AX101" s="86">
        <v>0</v>
      </c>
      <c r="AY101" s="86">
        <v>0</v>
      </c>
      <c r="AZ101" s="86">
        <v>0</v>
      </c>
      <c r="BA101" s="86">
        <v>0</v>
      </c>
      <c r="BB101" s="86">
        <v>0</v>
      </c>
      <c r="BC101" s="86">
        <v>0</v>
      </c>
      <c r="BD101" s="86">
        <v>0</v>
      </c>
      <c r="BE101" s="86">
        <v>0</v>
      </c>
      <c r="BF101" s="86">
        <v>0</v>
      </c>
      <c r="BG101" s="86">
        <v>0</v>
      </c>
      <c r="BH101" s="86">
        <v>0</v>
      </c>
      <c r="BI101" s="86">
        <v>0</v>
      </c>
      <c r="BJ101" s="87">
        <v>0</v>
      </c>
      <c r="BK101" s="30">
        <v>1</v>
      </c>
      <c r="BL101" s="30">
        <v>27</v>
      </c>
      <c r="BM101" s="30">
        <v>3</v>
      </c>
    </row>
    <row r="102" spans="1:65" x14ac:dyDescent="0.3">
      <c r="A102" s="35" t="s">
        <v>279</v>
      </c>
      <c r="B102" s="25">
        <v>0.57333333333333336</v>
      </c>
      <c r="C102" s="49">
        <v>0</v>
      </c>
      <c r="D102" s="47">
        <v>0</v>
      </c>
      <c r="E102" s="36">
        <v>1</v>
      </c>
      <c r="F102" s="38">
        <v>0</v>
      </c>
      <c r="G102" s="17">
        <v>0</v>
      </c>
      <c r="H102" s="35">
        <v>0</v>
      </c>
      <c r="I102" s="91">
        <v>0</v>
      </c>
      <c r="J102" s="25">
        <v>0.532175925925926</v>
      </c>
      <c r="K102" s="25">
        <v>0.57486111111111104</v>
      </c>
      <c r="L102" s="25">
        <v>4.268518518518527E-2</v>
      </c>
      <c r="M102" s="25">
        <f>Tabla14[[#This Row],[Hora]]-Tabla14[[#This Row],[Hora inicio]]</f>
        <v>4.1157407407407365E-2</v>
      </c>
      <c r="N102">
        <f>ROUND(Tabla14[[#This Row],[Momento]]*1440,0)</f>
        <v>59</v>
      </c>
      <c r="O102" s="29">
        <f>Tabla14[[#This Row],[Momento]]/Tabla14[[#This Row],[Tiempo usado]]</f>
        <v>0.96420824295010554</v>
      </c>
      <c r="P102" s="49">
        <v>2</v>
      </c>
      <c r="Q102" s="36">
        <v>139</v>
      </c>
      <c r="R102" s="36">
        <v>141</v>
      </c>
      <c r="S102" s="36">
        <v>29</v>
      </c>
      <c r="T102" s="36">
        <v>29</v>
      </c>
      <c r="U102" s="39">
        <v>1</v>
      </c>
      <c r="V102" s="39">
        <v>1</v>
      </c>
      <c r="W102" s="39">
        <v>1</v>
      </c>
      <c r="X102" s="39">
        <v>1</v>
      </c>
      <c r="Y102" s="39">
        <v>0</v>
      </c>
      <c r="Z102" s="39">
        <v>0</v>
      </c>
      <c r="AA102" s="39">
        <v>0</v>
      </c>
      <c r="AB102" s="39">
        <v>1</v>
      </c>
      <c r="AC102" s="39">
        <v>0</v>
      </c>
      <c r="AD102" s="39">
        <v>0</v>
      </c>
      <c r="AE102" s="39">
        <v>0</v>
      </c>
      <c r="AF102" s="39">
        <v>1</v>
      </c>
      <c r="AG102" s="39">
        <v>1</v>
      </c>
      <c r="AH102" s="39">
        <v>0</v>
      </c>
      <c r="AI102" s="39">
        <v>0</v>
      </c>
      <c r="AJ102" s="39">
        <v>0</v>
      </c>
      <c r="AK102" s="39">
        <v>0</v>
      </c>
      <c r="AL102" s="39">
        <v>0</v>
      </c>
      <c r="AM102" s="39">
        <v>0</v>
      </c>
      <c r="AN102" s="39">
        <v>0</v>
      </c>
      <c r="AO102" s="44">
        <v>0</v>
      </c>
      <c r="AP102" s="86">
        <v>1</v>
      </c>
      <c r="AQ102" s="86">
        <v>0</v>
      </c>
      <c r="AR102" s="86">
        <v>0</v>
      </c>
      <c r="AS102" s="86">
        <v>0</v>
      </c>
      <c r="AT102" s="86">
        <v>0</v>
      </c>
      <c r="AU102" s="86">
        <v>0</v>
      </c>
      <c r="AV102" s="86">
        <v>0</v>
      </c>
      <c r="AW102" s="86">
        <v>0</v>
      </c>
      <c r="AX102" s="86">
        <v>0</v>
      </c>
      <c r="AY102" s="86">
        <v>0</v>
      </c>
      <c r="AZ102" s="86">
        <v>0</v>
      </c>
      <c r="BA102" s="86">
        <v>0</v>
      </c>
      <c r="BB102" s="86">
        <v>1</v>
      </c>
      <c r="BC102" s="86">
        <v>0</v>
      </c>
      <c r="BD102" s="86">
        <v>0</v>
      </c>
      <c r="BE102" s="86">
        <v>0</v>
      </c>
      <c r="BF102" s="86">
        <v>0</v>
      </c>
      <c r="BG102" s="86">
        <v>0</v>
      </c>
      <c r="BH102" s="86">
        <v>0</v>
      </c>
      <c r="BI102" s="86">
        <v>0</v>
      </c>
      <c r="BJ102" s="87">
        <v>0</v>
      </c>
      <c r="BK102" s="17">
        <v>0</v>
      </c>
      <c r="BL102" s="35">
        <v>0</v>
      </c>
      <c r="BM102" s="35">
        <v>0</v>
      </c>
    </row>
    <row r="103" spans="1:65" x14ac:dyDescent="0.3">
      <c r="A103" s="35" t="s">
        <v>293</v>
      </c>
      <c r="B103" s="25">
        <v>0.54311342592592593</v>
      </c>
      <c r="C103" s="49">
        <v>1</v>
      </c>
      <c r="D103" s="47">
        <v>0</v>
      </c>
      <c r="E103" s="36">
        <v>1</v>
      </c>
      <c r="F103" s="38">
        <v>1</v>
      </c>
      <c r="G103" s="17">
        <v>1</v>
      </c>
      <c r="H103" s="35">
        <v>0</v>
      </c>
      <c r="I103" s="91">
        <v>1</v>
      </c>
      <c r="J103" s="25">
        <v>0.53271990740740738</v>
      </c>
      <c r="K103" s="25">
        <v>0.57024305555555554</v>
      </c>
      <c r="L103" s="25">
        <v>3.7523148148148167E-2</v>
      </c>
      <c r="M103" s="25">
        <f>Tabla14[[#This Row],[Hora]]-Tabla14[[#This Row],[Hora inicio]]</f>
        <v>1.0393518518518552E-2</v>
      </c>
      <c r="N103">
        <f>ROUND(Tabla14[[#This Row],[Momento]]*1440,0)</f>
        <v>15</v>
      </c>
      <c r="O103" s="29">
        <f>Tabla14[[#This Row],[Momento]]/Tabla14[[#This Row],[Tiempo usado]]</f>
        <v>0.27698951264651522</v>
      </c>
      <c r="P103" s="51">
        <v>6</v>
      </c>
      <c r="Q103" s="36">
        <v>122</v>
      </c>
      <c r="R103" s="36">
        <v>124</v>
      </c>
      <c r="S103" s="36">
        <v>32</v>
      </c>
      <c r="T103" s="36">
        <v>28</v>
      </c>
      <c r="U103" s="39">
        <v>1</v>
      </c>
      <c r="V103" s="39">
        <v>1</v>
      </c>
      <c r="W103" s="39">
        <v>1</v>
      </c>
      <c r="X103" s="39">
        <v>1</v>
      </c>
      <c r="Y103" s="39">
        <v>0</v>
      </c>
      <c r="Z103" s="39">
        <v>0</v>
      </c>
      <c r="AA103" s="39">
        <v>0</v>
      </c>
      <c r="AB103" s="39">
        <v>0</v>
      </c>
      <c r="AC103" s="39">
        <v>0</v>
      </c>
      <c r="AD103" s="39">
        <v>0</v>
      </c>
      <c r="AE103" s="39">
        <v>0</v>
      </c>
      <c r="AF103" s="39">
        <v>0</v>
      </c>
      <c r="AG103" s="39">
        <v>0</v>
      </c>
      <c r="AH103" s="39">
        <v>0</v>
      </c>
      <c r="AI103" s="39">
        <v>0</v>
      </c>
      <c r="AJ103" s="39">
        <v>0</v>
      </c>
      <c r="AK103" s="39">
        <v>0</v>
      </c>
      <c r="AL103" s="39">
        <v>0</v>
      </c>
      <c r="AM103" s="39">
        <v>0</v>
      </c>
      <c r="AN103" s="39">
        <v>1</v>
      </c>
      <c r="AO103" s="44">
        <v>0</v>
      </c>
      <c r="AP103" s="86">
        <v>0</v>
      </c>
      <c r="AQ103" s="86">
        <v>1</v>
      </c>
      <c r="AR103" s="86">
        <v>1</v>
      </c>
      <c r="AS103" s="86">
        <v>1</v>
      </c>
      <c r="AT103" s="86">
        <v>1</v>
      </c>
      <c r="AU103" s="86">
        <v>0</v>
      </c>
      <c r="AV103" s="86">
        <v>0</v>
      </c>
      <c r="AW103" s="86">
        <v>0</v>
      </c>
      <c r="AX103" s="86">
        <v>0</v>
      </c>
      <c r="AY103" s="86">
        <v>0</v>
      </c>
      <c r="AZ103" s="86">
        <v>0</v>
      </c>
      <c r="BA103" s="86">
        <v>0</v>
      </c>
      <c r="BB103" s="86">
        <v>0</v>
      </c>
      <c r="BC103" s="86">
        <v>0</v>
      </c>
      <c r="BD103" s="86">
        <v>0</v>
      </c>
      <c r="BE103" s="86">
        <v>0</v>
      </c>
      <c r="BF103" s="86">
        <v>0</v>
      </c>
      <c r="BG103" s="86">
        <v>0</v>
      </c>
      <c r="BH103" s="86">
        <v>0</v>
      </c>
      <c r="BI103" s="86">
        <v>0</v>
      </c>
      <c r="BJ103" s="87">
        <v>0</v>
      </c>
      <c r="BK103" s="17">
        <v>1</v>
      </c>
      <c r="BL103" s="35">
        <v>0</v>
      </c>
      <c r="BM103" s="35">
        <v>7</v>
      </c>
    </row>
    <row r="104" spans="1:65" x14ac:dyDescent="0.3">
      <c r="A104" s="35" t="s">
        <v>293</v>
      </c>
      <c r="B104" s="25">
        <v>0.54403935185185182</v>
      </c>
      <c r="C104" s="49">
        <v>1</v>
      </c>
      <c r="D104" s="47">
        <v>0</v>
      </c>
      <c r="E104" s="36">
        <v>1</v>
      </c>
      <c r="F104" s="38">
        <v>1</v>
      </c>
      <c r="G104" s="17">
        <v>1</v>
      </c>
      <c r="H104" s="35">
        <v>0</v>
      </c>
      <c r="I104" s="91">
        <v>1</v>
      </c>
      <c r="J104" s="25">
        <v>0.53271990740740738</v>
      </c>
      <c r="K104" s="25">
        <v>0.57024305555555554</v>
      </c>
      <c r="L104" s="25">
        <v>3.7523148148148167E-2</v>
      </c>
      <c r="M104" s="25">
        <f>Tabla14[[#This Row],[Hora]]-Tabla14[[#This Row],[Hora inicio]]</f>
        <v>1.1319444444444438E-2</v>
      </c>
      <c r="N104">
        <f>ROUND(Tabla14[[#This Row],[Momento]]*1440,0)</f>
        <v>16</v>
      </c>
      <c r="O104" s="29">
        <f>Tabla14[[#This Row],[Momento]]/Tabla14[[#This Row],[Tiempo usado]]</f>
        <v>0.30166563849475597</v>
      </c>
      <c r="P104" s="52">
        <v>2</v>
      </c>
      <c r="Q104" s="36">
        <v>122</v>
      </c>
      <c r="R104" s="36">
        <v>124</v>
      </c>
      <c r="S104" s="36">
        <v>32</v>
      </c>
      <c r="T104" s="36">
        <v>28</v>
      </c>
      <c r="U104" s="39">
        <v>1</v>
      </c>
      <c r="V104" s="39">
        <v>1</v>
      </c>
      <c r="W104" s="39">
        <v>1</v>
      </c>
      <c r="X104" s="39">
        <v>1</v>
      </c>
      <c r="Y104" s="39">
        <v>0</v>
      </c>
      <c r="Z104" s="39">
        <v>0</v>
      </c>
      <c r="AA104" s="39">
        <v>0</v>
      </c>
      <c r="AB104" s="39">
        <v>0</v>
      </c>
      <c r="AC104" s="39">
        <v>0</v>
      </c>
      <c r="AD104" s="39">
        <v>0</v>
      </c>
      <c r="AE104" s="39">
        <v>0</v>
      </c>
      <c r="AF104" s="39">
        <v>0</v>
      </c>
      <c r="AG104" s="39">
        <v>0</v>
      </c>
      <c r="AH104" s="39">
        <v>0</v>
      </c>
      <c r="AI104" s="39">
        <v>0</v>
      </c>
      <c r="AJ104" s="39">
        <v>0</v>
      </c>
      <c r="AK104" s="39">
        <v>0</v>
      </c>
      <c r="AL104" s="39">
        <v>0</v>
      </c>
      <c r="AM104" s="39">
        <v>0</v>
      </c>
      <c r="AN104" s="39">
        <v>1</v>
      </c>
      <c r="AO104" s="44">
        <v>0</v>
      </c>
      <c r="AP104" s="86">
        <v>1</v>
      </c>
      <c r="AQ104" s="86">
        <v>1</v>
      </c>
      <c r="AR104" s="86">
        <v>1</v>
      </c>
      <c r="AS104" s="86">
        <v>1</v>
      </c>
      <c r="AT104" s="86">
        <v>0</v>
      </c>
      <c r="AU104" s="86">
        <v>0</v>
      </c>
      <c r="AV104" s="86">
        <v>1</v>
      </c>
      <c r="AW104" s="86">
        <v>1</v>
      </c>
      <c r="AX104" s="86">
        <v>1</v>
      </c>
      <c r="AY104" s="86">
        <v>1</v>
      </c>
      <c r="AZ104" s="86">
        <v>1</v>
      </c>
      <c r="BA104" s="86">
        <v>1</v>
      </c>
      <c r="BB104" s="86">
        <v>1</v>
      </c>
      <c r="BC104" s="86">
        <v>1</v>
      </c>
      <c r="BD104" s="86">
        <v>1</v>
      </c>
      <c r="BE104" s="86">
        <v>1</v>
      </c>
      <c r="BF104" s="86">
        <v>0</v>
      </c>
      <c r="BG104" s="86">
        <v>1</v>
      </c>
      <c r="BH104" s="86">
        <v>0</v>
      </c>
      <c r="BI104" s="86">
        <v>1</v>
      </c>
      <c r="BJ104" s="87">
        <v>1</v>
      </c>
      <c r="BK104" s="17">
        <v>1</v>
      </c>
      <c r="BL104" s="35">
        <v>0</v>
      </c>
      <c r="BM104" s="35">
        <v>7</v>
      </c>
    </row>
    <row r="105" spans="1:65" x14ac:dyDescent="0.3">
      <c r="A105" s="35" t="s">
        <v>293</v>
      </c>
      <c r="B105" s="25">
        <v>0.54570601851851852</v>
      </c>
      <c r="C105" s="49">
        <v>1</v>
      </c>
      <c r="D105" s="47">
        <v>0</v>
      </c>
      <c r="E105" s="36">
        <v>1</v>
      </c>
      <c r="F105" s="38">
        <v>1</v>
      </c>
      <c r="G105" s="17">
        <v>1</v>
      </c>
      <c r="H105" s="35">
        <v>0</v>
      </c>
      <c r="I105" s="91">
        <v>1</v>
      </c>
      <c r="J105" s="25">
        <v>0.53271990740740738</v>
      </c>
      <c r="K105" s="25">
        <v>0.57024305555555554</v>
      </c>
      <c r="L105" s="25">
        <v>3.7523148148148167E-2</v>
      </c>
      <c r="M105" s="25">
        <f>Tabla14[[#This Row],[Hora]]-Tabla14[[#This Row],[Hora inicio]]</f>
        <v>1.2986111111111143E-2</v>
      </c>
      <c r="N105">
        <f>ROUND(Tabla14[[#This Row],[Momento]]*1440,0)</f>
        <v>19</v>
      </c>
      <c r="O105" s="29">
        <f>Tabla14[[#This Row],[Momento]]/Tabla14[[#This Row],[Tiempo usado]]</f>
        <v>0.3460826650215923</v>
      </c>
      <c r="P105" s="51">
        <v>8</v>
      </c>
      <c r="Q105" s="36">
        <v>122</v>
      </c>
      <c r="R105" s="36">
        <v>124</v>
      </c>
      <c r="S105" s="36">
        <v>32</v>
      </c>
      <c r="T105" s="36">
        <v>28</v>
      </c>
      <c r="U105" s="39">
        <v>1</v>
      </c>
      <c r="V105" s="39">
        <v>0</v>
      </c>
      <c r="W105" s="39">
        <v>1</v>
      </c>
      <c r="X105" s="39">
        <v>1</v>
      </c>
      <c r="Y105" s="39">
        <v>0</v>
      </c>
      <c r="Z105" s="39">
        <v>0</v>
      </c>
      <c r="AA105" s="39">
        <v>0</v>
      </c>
      <c r="AB105" s="39">
        <v>0</v>
      </c>
      <c r="AC105" s="39">
        <v>0</v>
      </c>
      <c r="AD105" s="39">
        <v>0</v>
      </c>
      <c r="AE105" s="39">
        <v>0</v>
      </c>
      <c r="AF105" s="39">
        <v>0</v>
      </c>
      <c r="AG105" s="39">
        <v>0</v>
      </c>
      <c r="AH105" s="39">
        <v>0</v>
      </c>
      <c r="AI105" s="39">
        <v>0</v>
      </c>
      <c r="AJ105" s="39">
        <v>0</v>
      </c>
      <c r="AK105" s="39">
        <v>0</v>
      </c>
      <c r="AL105" s="39">
        <v>0</v>
      </c>
      <c r="AM105" s="39">
        <v>0</v>
      </c>
      <c r="AN105" s="39">
        <v>1</v>
      </c>
      <c r="AO105" s="44">
        <v>0</v>
      </c>
      <c r="AP105" s="86">
        <v>1</v>
      </c>
      <c r="AQ105" s="86">
        <v>1</v>
      </c>
      <c r="AR105" s="86">
        <v>1</v>
      </c>
      <c r="AS105" s="86">
        <v>1</v>
      </c>
      <c r="AT105" s="86">
        <v>1</v>
      </c>
      <c r="AU105" s="86">
        <v>0</v>
      </c>
      <c r="AV105" s="86">
        <v>0</v>
      </c>
      <c r="AW105" s="86">
        <v>0</v>
      </c>
      <c r="AX105" s="86">
        <v>0</v>
      </c>
      <c r="AY105" s="86">
        <v>0</v>
      </c>
      <c r="AZ105" s="86">
        <v>0</v>
      </c>
      <c r="BA105" s="86">
        <v>1</v>
      </c>
      <c r="BB105" s="86">
        <v>0</v>
      </c>
      <c r="BC105" s="86">
        <v>1</v>
      </c>
      <c r="BD105" s="86">
        <v>0</v>
      </c>
      <c r="BE105" s="86">
        <v>0</v>
      </c>
      <c r="BF105" s="86">
        <v>0</v>
      </c>
      <c r="BG105" s="86">
        <v>0</v>
      </c>
      <c r="BH105" s="86">
        <v>0</v>
      </c>
      <c r="BI105" s="86">
        <v>1</v>
      </c>
      <c r="BJ105" s="87">
        <v>1</v>
      </c>
      <c r="BK105" s="17">
        <v>0</v>
      </c>
      <c r="BL105" s="35">
        <v>0</v>
      </c>
      <c r="BM105" s="35">
        <v>7</v>
      </c>
    </row>
    <row r="106" spans="1:65" x14ac:dyDescent="0.3">
      <c r="A106" s="35" t="s">
        <v>294</v>
      </c>
      <c r="B106" s="25">
        <v>0.55412037037037032</v>
      </c>
      <c r="C106" s="49">
        <v>1</v>
      </c>
      <c r="D106" s="47">
        <v>0</v>
      </c>
      <c r="E106" s="36">
        <v>1</v>
      </c>
      <c r="F106" s="38">
        <v>1</v>
      </c>
      <c r="G106" s="17">
        <v>1</v>
      </c>
      <c r="H106" s="35">
        <v>0</v>
      </c>
      <c r="I106" s="91">
        <v>1</v>
      </c>
      <c r="J106" s="25">
        <v>0.52900462962962957</v>
      </c>
      <c r="K106" s="25">
        <v>0.55586805555555552</v>
      </c>
      <c r="L106" s="25">
        <v>2.6863425925925943E-2</v>
      </c>
      <c r="M106" s="25">
        <f>Tabla14[[#This Row],[Hora]]-Tabla14[[#This Row],[Hora inicio]]</f>
        <v>2.5115740740740744E-2</v>
      </c>
      <c r="N106">
        <f>ROUND(Tabla14[[#This Row],[Momento]]*1440,0)</f>
        <v>36</v>
      </c>
      <c r="O106" s="29">
        <f>Tabla14[[#This Row],[Momento]]/Tabla14[[#This Row],[Tiempo usado]]</f>
        <v>0.93494183541576859</v>
      </c>
      <c r="P106" s="51">
        <v>8</v>
      </c>
      <c r="Q106" s="36">
        <v>129</v>
      </c>
      <c r="R106" s="36">
        <v>129</v>
      </c>
      <c r="S106" s="36">
        <v>26</v>
      </c>
      <c r="T106" s="36">
        <v>26</v>
      </c>
      <c r="U106" s="39">
        <v>0</v>
      </c>
      <c r="V106" s="39">
        <v>0</v>
      </c>
      <c r="W106" s="39">
        <v>0</v>
      </c>
      <c r="X106" s="39">
        <v>0</v>
      </c>
      <c r="Y106" s="39">
        <v>0</v>
      </c>
      <c r="Z106" s="39">
        <v>0</v>
      </c>
      <c r="AA106" s="39">
        <v>0</v>
      </c>
      <c r="AB106" s="39">
        <v>0</v>
      </c>
      <c r="AC106" s="39">
        <v>0</v>
      </c>
      <c r="AD106" s="39">
        <v>0</v>
      </c>
      <c r="AE106" s="39">
        <v>0</v>
      </c>
      <c r="AF106" s="39">
        <v>0</v>
      </c>
      <c r="AG106" s="39">
        <v>0</v>
      </c>
      <c r="AH106" s="39">
        <v>0</v>
      </c>
      <c r="AI106" s="39">
        <v>0</v>
      </c>
      <c r="AJ106" s="39">
        <v>0</v>
      </c>
      <c r="AK106" s="39">
        <v>1</v>
      </c>
      <c r="AL106" s="39">
        <v>0</v>
      </c>
      <c r="AM106" s="39">
        <v>0</v>
      </c>
      <c r="AN106" s="39">
        <v>0</v>
      </c>
      <c r="AO106" s="44">
        <v>0</v>
      </c>
      <c r="AP106" s="86">
        <v>1</v>
      </c>
      <c r="AQ106" s="86">
        <v>1</v>
      </c>
      <c r="AR106" s="86">
        <v>0</v>
      </c>
      <c r="AS106" s="86">
        <v>0</v>
      </c>
      <c r="AT106" s="86">
        <v>1</v>
      </c>
      <c r="AU106" s="86">
        <v>0</v>
      </c>
      <c r="AV106" s="86">
        <v>0</v>
      </c>
      <c r="AW106" s="86">
        <v>0</v>
      </c>
      <c r="AX106" s="86">
        <v>0</v>
      </c>
      <c r="AY106" s="86">
        <v>0</v>
      </c>
      <c r="AZ106" s="86">
        <v>0</v>
      </c>
      <c r="BA106" s="86">
        <v>0</v>
      </c>
      <c r="BB106" s="86">
        <v>0</v>
      </c>
      <c r="BC106" s="86">
        <v>0</v>
      </c>
      <c r="BD106" s="86">
        <v>0</v>
      </c>
      <c r="BE106" s="86">
        <v>0</v>
      </c>
      <c r="BF106" s="86">
        <v>0</v>
      </c>
      <c r="BG106" s="86">
        <v>0</v>
      </c>
      <c r="BH106" s="86">
        <v>0</v>
      </c>
      <c r="BI106" s="86">
        <v>0</v>
      </c>
      <c r="BJ106" s="87">
        <v>0</v>
      </c>
      <c r="BK106" s="17">
        <v>0</v>
      </c>
      <c r="BL106" s="35">
        <v>0</v>
      </c>
      <c r="BM106" s="35">
        <v>7</v>
      </c>
    </row>
    <row r="107" spans="1:65" x14ac:dyDescent="0.3">
      <c r="A107" s="35" t="s">
        <v>295</v>
      </c>
      <c r="B107" s="25">
        <v>0.55565972222222226</v>
      </c>
      <c r="C107" s="49">
        <v>1</v>
      </c>
      <c r="D107" s="47">
        <v>0</v>
      </c>
      <c r="E107" s="36">
        <v>1</v>
      </c>
      <c r="F107" s="38">
        <v>1</v>
      </c>
      <c r="G107" s="17">
        <v>1</v>
      </c>
      <c r="H107" s="35">
        <v>0</v>
      </c>
      <c r="I107" s="91">
        <v>1</v>
      </c>
      <c r="J107" s="25">
        <v>0.53255787037037039</v>
      </c>
      <c r="K107" s="25">
        <v>0.56846064814814823</v>
      </c>
      <c r="L107" s="25">
        <v>3.5902777777777839E-2</v>
      </c>
      <c r="M107" s="25">
        <f>Tabla14[[#This Row],[Hora]]-Tabla14[[#This Row],[Hora inicio]]</f>
        <v>2.3101851851851873E-2</v>
      </c>
      <c r="N107">
        <f>ROUND(Tabla14[[#This Row],[Momento]]*1440,0)</f>
        <v>33</v>
      </c>
      <c r="O107" s="29">
        <f>Tabla14[[#This Row],[Momento]]/Tabla14[[#This Row],[Tiempo usado]]</f>
        <v>0.6434558349451962</v>
      </c>
      <c r="P107" s="51">
        <v>7</v>
      </c>
      <c r="Q107" s="36">
        <v>108</v>
      </c>
      <c r="R107" s="36">
        <v>110</v>
      </c>
      <c r="S107" s="36">
        <v>24</v>
      </c>
      <c r="T107" s="36">
        <v>25</v>
      </c>
      <c r="U107" s="39">
        <v>1</v>
      </c>
      <c r="V107" s="39">
        <v>0</v>
      </c>
      <c r="W107" s="39">
        <v>0</v>
      </c>
      <c r="X107" s="39">
        <v>0</v>
      </c>
      <c r="Y107" s="39">
        <v>0</v>
      </c>
      <c r="Z107" s="39">
        <v>1</v>
      </c>
      <c r="AA107" s="39">
        <v>0</v>
      </c>
      <c r="AB107" s="39">
        <v>0</v>
      </c>
      <c r="AC107" s="39">
        <v>0</v>
      </c>
      <c r="AD107" s="39">
        <v>0</v>
      </c>
      <c r="AE107" s="39">
        <v>0</v>
      </c>
      <c r="AF107" s="39">
        <v>0</v>
      </c>
      <c r="AG107" s="39">
        <v>0</v>
      </c>
      <c r="AH107" s="39">
        <v>0</v>
      </c>
      <c r="AI107" s="39">
        <v>0</v>
      </c>
      <c r="AJ107" s="39">
        <v>0</v>
      </c>
      <c r="AK107" s="39">
        <v>0</v>
      </c>
      <c r="AL107" s="39">
        <v>0</v>
      </c>
      <c r="AM107" s="39">
        <v>0</v>
      </c>
      <c r="AN107" s="39">
        <v>0</v>
      </c>
      <c r="AO107" s="44">
        <v>0</v>
      </c>
      <c r="AP107" s="86">
        <v>1</v>
      </c>
      <c r="AQ107" s="86">
        <v>0</v>
      </c>
      <c r="AR107" s="86">
        <v>1</v>
      </c>
      <c r="AS107" s="86">
        <v>0</v>
      </c>
      <c r="AT107" s="86">
        <v>0</v>
      </c>
      <c r="AU107" s="86">
        <v>0</v>
      </c>
      <c r="AV107" s="86">
        <v>0</v>
      </c>
      <c r="AW107" s="86">
        <v>0</v>
      </c>
      <c r="AX107" s="86">
        <v>0</v>
      </c>
      <c r="AY107" s="86">
        <v>0</v>
      </c>
      <c r="AZ107" s="86">
        <v>0</v>
      </c>
      <c r="BA107" s="86">
        <v>0</v>
      </c>
      <c r="BB107" s="86">
        <v>0</v>
      </c>
      <c r="BC107" s="86">
        <v>0</v>
      </c>
      <c r="BD107" s="86">
        <v>0</v>
      </c>
      <c r="BE107" s="86">
        <v>0</v>
      </c>
      <c r="BF107" s="86">
        <v>0</v>
      </c>
      <c r="BG107" s="86">
        <v>0</v>
      </c>
      <c r="BH107" s="86">
        <v>0</v>
      </c>
      <c r="BI107" s="86">
        <v>0</v>
      </c>
      <c r="BJ107" s="87">
        <v>0</v>
      </c>
      <c r="BK107" s="17">
        <v>1</v>
      </c>
      <c r="BL107" s="35">
        <v>0</v>
      </c>
      <c r="BM107" s="35">
        <v>0</v>
      </c>
    </row>
    <row r="108" spans="1:65" x14ac:dyDescent="0.3">
      <c r="A108" s="35" t="s">
        <v>296</v>
      </c>
      <c r="B108" s="25">
        <v>0.55255787037037041</v>
      </c>
      <c r="C108" s="49">
        <v>1</v>
      </c>
      <c r="D108" s="47">
        <v>0</v>
      </c>
      <c r="E108" s="36">
        <v>1</v>
      </c>
      <c r="F108" s="38">
        <v>1</v>
      </c>
      <c r="G108" s="17">
        <v>1</v>
      </c>
      <c r="H108" s="35">
        <v>0</v>
      </c>
      <c r="I108" s="91">
        <v>1</v>
      </c>
      <c r="J108" s="25">
        <v>0.53109953703703705</v>
      </c>
      <c r="K108" s="25">
        <v>0.56062499999999993</v>
      </c>
      <c r="L108" s="25">
        <v>2.9525462962962878E-2</v>
      </c>
      <c r="M108" s="25">
        <f>Tabla14[[#This Row],[Hora]]-Tabla14[[#This Row],[Hora inicio]]</f>
        <v>2.1458333333333357E-2</v>
      </c>
      <c r="N108">
        <f>ROUND(Tabla14[[#This Row],[Momento]]*1440,0)</f>
        <v>31</v>
      </c>
      <c r="O108" s="29">
        <f>Tabla14[[#This Row],[Momento]]/Tabla14[[#This Row],[Tiempo usado]]</f>
        <v>0.72677381419051645</v>
      </c>
      <c r="P108" s="51">
        <v>2</v>
      </c>
      <c r="Q108" s="36">
        <v>133</v>
      </c>
      <c r="R108" s="36">
        <v>129</v>
      </c>
      <c r="S108" s="36">
        <v>31</v>
      </c>
      <c r="T108" s="36">
        <v>33</v>
      </c>
      <c r="U108" s="39">
        <v>1</v>
      </c>
      <c r="V108" s="39">
        <v>0</v>
      </c>
      <c r="W108" s="39">
        <v>0</v>
      </c>
      <c r="X108" s="39">
        <v>0</v>
      </c>
      <c r="Y108" s="39">
        <v>0</v>
      </c>
      <c r="Z108" s="39">
        <v>0</v>
      </c>
      <c r="AA108" s="39">
        <v>0</v>
      </c>
      <c r="AB108" s="39">
        <v>1</v>
      </c>
      <c r="AC108" s="39">
        <v>1</v>
      </c>
      <c r="AD108" s="39">
        <v>0</v>
      </c>
      <c r="AE108" s="39">
        <v>0</v>
      </c>
      <c r="AF108" s="39">
        <v>0</v>
      </c>
      <c r="AG108" s="39">
        <v>0</v>
      </c>
      <c r="AH108" s="39">
        <v>0</v>
      </c>
      <c r="AI108" s="39">
        <v>0</v>
      </c>
      <c r="AJ108" s="39">
        <v>0</v>
      </c>
      <c r="AK108" s="39">
        <v>0</v>
      </c>
      <c r="AL108" s="39">
        <v>0</v>
      </c>
      <c r="AM108" s="39">
        <v>0</v>
      </c>
      <c r="AN108" s="39">
        <v>0</v>
      </c>
      <c r="AO108" s="44">
        <v>0</v>
      </c>
      <c r="AP108" s="86">
        <v>1</v>
      </c>
      <c r="AQ108" s="86">
        <v>1</v>
      </c>
      <c r="AR108" s="86">
        <v>0</v>
      </c>
      <c r="AS108" s="86">
        <v>0</v>
      </c>
      <c r="AT108" s="86">
        <v>0</v>
      </c>
      <c r="AU108" s="86">
        <v>0</v>
      </c>
      <c r="AV108" s="86">
        <v>0</v>
      </c>
      <c r="AW108" s="86">
        <v>0</v>
      </c>
      <c r="AX108" s="86">
        <v>1</v>
      </c>
      <c r="AY108" s="86">
        <v>0</v>
      </c>
      <c r="AZ108" s="86">
        <v>0</v>
      </c>
      <c r="BA108" s="86">
        <v>1</v>
      </c>
      <c r="BB108" s="86">
        <v>1</v>
      </c>
      <c r="BC108" s="86">
        <v>0</v>
      </c>
      <c r="BD108" s="86">
        <v>0</v>
      </c>
      <c r="BE108" s="86">
        <v>0</v>
      </c>
      <c r="BF108" s="86">
        <v>0</v>
      </c>
      <c r="BG108" s="86">
        <v>0</v>
      </c>
      <c r="BH108" s="86">
        <v>0</v>
      </c>
      <c r="BI108" s="86">
        <v>0</v>
      </c>
      <c r="BJ108" s="87">
        <v>1</v>
      </c>
      <c r="BK108" s="17">
        <v>1</v>
      </c>
      <c r="BL108" s="35">
        <v>0</v>
      </c>
      <c r="BM108" s="35">
        <v>7</v>
      </c>
    </row>
    <row r="109" spans="1:65" x14ac:dyDescent="0.3">
      <c r="A109" s="35" t="s">
        <v>313</v>
      </c>
      <c r="B109" s="25">
        <v>0.58152777777777775</v>
      </c>
      <c r="C109" s="49">
        <v>1</v>
      </c>
      <c r="D109" s="47">
        <v>0</v>
      </c>
      <c r="E109" s="36">
        <v>1</v>
      </c>
      <c r="F109" s="38">
        <v>1</v>
      </c>
      <c r="G109" s="17">
        <v>1</v>
      </c>
      <c r="H109" s="35">
        <v>0</v>
      </c>
      <c r="I109" s="91">
        <v>1</v>
      </c>
      <c r="J109" s="25">
        <v>0.5691898148148149</v>
      </c>
      <c r="K109" s="25">
        <v>0.58916666666666662</v>
      </c>
      <c r="L109" s="25">
        <v>1.997685185185194E-2</v>
      </c>
      <c r="M109" s="25">
        <f>Tabla14[[#This Row],[Hora]]-Tabla14[[#This Row],[Hora inicio]]</f>
        <v>1.2337962962962856E-2</v>
      </c>
      <c r="N109">
        <f>ROUND(Tabla14[[#This Row],[Momento]]*1440,0)</f>
        <v>18</v>
      </c>
      <c r="O109" s="29">
        <f>Tabla14[[#This Row],[Momento]]/Tabla14[[#This Row],[Tiempo usado]]</f>
        <v>0.61761297798376946</v>
      </c>
      <c r="P109" s="49">
        <v>9</v>
      </c>
      <c r="Q109" s="36">
        <v>190</v>
      </c>
      <c r="R109" s="36">
        <v>192</v>
      </c>
      <c r="S109" s="36">
        <v>41</v>
      </c>
      <c r="T109" s="36">
        <v>42</v>
      </c>
      <c r="U109" s="39">
        <v>1</v>
      </c>
      <c r="V109" s="39">
        <v>0</v>
      </c>
      <c r="W109" s="39">
        <v>0</v>
      </c>
      <c r="X109" s="39">
        <v>1</v>
      </c>
      <c r="Y109" s="39">
        <v>0</v>
      </c>
      <c r="Z109" s="39">
        <v>0</v>
      </c>
      <c r="AA109" s="39">
        <v>0</v>
      </c>
      <c r="AB109" s="39">
        <v>0</v>
      </c>
      <c r="AC109" s="39">
        <v>0</v>
      </c>
      <c r="AD109" s="39">
        <v>0</v>
      </c>
      <c r="AE109" s="39">
        <v>0</v>
      </c>
      <c r="AF109" s="39">
        <v>0</v>
      </c>
      <c r="AG109" s="39">
        <v>0</v>
      </c>
      <c r="AH109" s="39">
        <v>0</v>
      </c>
      <c r="AI109" s="39">
        <v>0</v>
      </c>
      <c r="AJ109" s="39">
        <v>0</v>
      </c>
      <c r="AK109" s="39">
        <v>0</v>
      </c>
      <c r="AL109" s="39">
        <v>0</v>
      </c>
      <c r="AM109" s="39">
        <v>0</v>
      </c>
      <c r="AN109" s="39">
        <v>0</v>
      </c>
      <c r="AO109" s="44">
        <v>0</v>
      </c>
      <c r="AP109" s="86">
        <v>0</v>
      </c>
      <c r="AQ109" s="86">
        <v>0</v>
      </c>
      <c r="AR109" s="86">
        <v>0</v>
      </c>
      <c r="AS109" s="86">
        <v>1</v>
      </c>
      <c r="AT109" s="86">
        <v>0</v>
      </c>
      <c r="AU109" s="86">
        <v>0</v>
      </c>
      <c r="AV109" s="86">
        <v>0</v>
      </c>
      <c r="AW109" s="86">
        <v>0</v>
      </c>
      <c r="AX109" s="86">
        <v>0</v>
      </c>
      <c r="AY109" s="86">
        <v>0</v>
      </c>
      <c r="AZ109" s="86">
        <v>0</v>
      </c>
      <c r="BA109" s="86">
        <v>0</v>
      </c>
      <c r="BB109" s="86">
        <v>0</v>
      </c>
      <c r="BC109" s="86">
        <v>1</v>
      </c>
      <c r="BD109" s="86">
        <v>0</v>
      </c>
      <c r="BE109" s="86">
        <v>0</v>
      </c>
      <c r="BF109" s="86">
        <v>0</v>
      </c>
      <c r="BG109" s="86">
        <v>0</v>
      </c>
      <c r="BH109" s="86">
        <v>0</v>
      </c>
      <c r="BI109" s="86">
        <v>0</v>
      </c>
      <c r="BJ109" s="87">
        <v>0</v>
      </c>
      <c r="BK109" s="17">
        <v>1</v>
      </c>
      <c r="BL109" s="35">
        <v>0</v>
      </c>
      <c r="BM109" s="35">
        <v>10</v>
      </c>
    </row>
    <row r="110" spans="1:65" x14ac:dyDescent="0.3">
      <c r="A110" s="35" t="s">
        <v>314</v>
      </c>
      <c r="B110" s="25">
        <v>0.59657407407407403</v>
      </c>
      <c r="C110" s="49">
        <v>0</v>
      </c>
      <c r="D110" s="47">
        <v>0</v>
      </c>
      <c r="E110" s="36">
        <v>1</v>
      </c>
      <c r="F110" s="38">
        <v>1</v>
      </c>
      <c r="G110" s="17">
        <v>1</v>
      </c>
      <c r="H110" s="35">
        <v>0</v>
      </c>
      <c r="I110" s="91">
        <v>0</v>
      </c>
      <c r="J110" s="25">
        <v>0.56858796296296288</v>
      </c>
      <c r="K110" s="25">
        <v>0.60148148148148151</v>
      </c>
      <c r="L110" s="25">
        <v>3.2893518518518627E-2</v>
      </c>
      <c r="M110" s="25">
        <f>Tabla14[[#This Row],[Hora]]-Tabla14[[#This Row],[Hora inicio]]</f>
        <v>2.7986111111111156E-2</v>
      </c>
      <c r="N110">
        <f>ROUND(Tabla14[[#This Row],[Momento]]*1440,0)</f>
        <v>40</v>
      </c>
      <c r="O110" s="29">
        <f>Tabla14[[#This Row],[Momento]]/Tabla14[[#This Row],[Tiempo usado]]</f>
        <v>0.85080928923293309</v>
      </c>
      <c r="P110" s="49">
        <v>3</v>
      </c>
      <c r="Q110" s="36">
        <v>153</v>
      </c>
      <c r="R110" s="36">
        <v>154</v>
      </c>
      <c r="S110" s="36">
        <v>32</v>
      </c>
      <c r="T110" s="36">
        <v>32</v>
      </c>
      <c r="U110" s="45">
        <v>1</v>
      </c>
      <c r="V110" s="45">
        <v>0</v>
      </c>
      <c r="W110" s="45">
        <v>0</v>
      </c>
      <c r="X110" s="45">
        <v>0</v>
      </c>
      <c r="Y110" s="45">
        <v>0</v>
      </c>
      <c r="Z110" s="45">
        <v>1</v>
      </c>
      <c r="AA110" s="45">
        <v>0</v>
      </c>
      <c r="AB110" s="45">
        <v>0</v>
      </c>
      <c r="AC110" s="45">
        <v>0</v>
      </c>
      <c r="AD110" s="45">
        <v>0</v>
      </c>
      <c r="AE110" s="45">
        <v>0</v>
      </c>
      <c r="AF110" s="45">
        <v>0</v>
      </c>
      <c r="AG110" s="45">
        <v>0</v>
      </c>
      <c r="AH110" s="45">
        <v>0</v>
      </c>
      <c r="AI110" s="45">
        <v>0</v>
      </c>
      <c r="AJ110" s="45">
        <v>0</v>
      </c>
      <c r="AK110" s="45">
        <v>0</v>
      </c>
      <c r="AL110" s="45">
        <v>0</v>
      </c>
      <c r="AM110" s="45">
        <v>0</v>
      </c>
      <c r="AN110" s="45">
        <v>0</v>
      </c>
      <c r="AO110" s="46">
        <v>0</v>
      </c>
      <c r="AP110" s="88">
        <v>1</v>
      </c>
      <c r="AQ110" s="88">
        <v>1</v>
      </c>
      <c r="AR110" s="88">
        <v>1</v>
      </c>
      <c r="AS110" s="88">
        <v>1</v>
      </c>
      <c r="AT110" s="88">
        <v>1</v>
      </c>
      <c r="AU110" s="88">
        <v>1</v>
      </c>
      <c r="AV110" s="88">
        <v>1</v>
      </c>
      <c r="AW110" s="88">
        <v>0</v>
      </c>
      <c r="AX110" s="88">
        <v>0</v>
      </c>
      <c r="AY110" s="88">
        <v>0</v>
      </c>
      <c r="AZ110" s="88">
        <v>0</v>
      </c>
      <c r="BA110" s="88">
        <v>0</v>
      </c>
      <c r="BB110" s="88">
        <v>0</v>
      </c>
      <c r="BC110" s="88">
        <v>1</v>
      </c>
      <c r="BD110" s="88">
        <v>0</v>
      </c>
      <c r="BE110" s="88">
        <v>1</v>
      </c>
      <c r="BF110" s="88">
        <v>0</v>
      </c>
      <c r="BG110" s="88">
        <v>0</v>
      </c>
      <c r="BH110" s="88">
        <v>0</v>
      </c>
      <c r="BI110" s="88">
        <v>1</v>
      </c>
      <c r="BJ110" s="89">
        <v>1</v>
      </c>
      <c r="BK110" s="17">
        <v>0</v>
      </c>
      <c r="BL110" s="35">
        <v>0</v>
      </c>
      <c r="BM110" s="35">
        <v>0</v>
      </c>
    </row>
    <row r="111" spans="1:65" x14ac:dyDescent="0.3">
      <c r="A111" s="35" t="s">
        <v>315</v>
      </c>
      <c r="B111" s="25">
        <v>0.58523148148148152</v>
      </c>
      <c r="C111" s="49">
        <v>0</v>
      </c>
      <c r="D111" s="47">
        <v>0</v>
      </c>
      <c r="E111" s="36">
        <v>1</v>
      </c>
      <c r="F111" s="38">
        <v>1</v>
      </c>
      <c r="G111" s="17">
        <v>1</v>
      </c>
      <c r="H111" s="35">
        <v>0</v>
      </c>
      <c r="I111" s="91">
        <v>0</v>
      </c>
      <c r="J111" s="25">
        <v>0.56871527777777775</v>
      </c>
      <c r="K111" s="25">
        <v>0.60050925925925935</v>
      </c>
      <c r="L111" s="25">
        <v>3.1793981481481381E-2</v>
      </c>
      <c r="M111" s="25">
        <f>Tabla14[[#This Row],[Hora]]-Tabla14[[#This Row],[Hora inicio]]</f>
        <v>1.6516203703703769E-2</v>
      </c>
      <c r="N111">
        <f>ROUND(Tabla14[[#This Row],[Momento]]*1440,0)</f>
        <v>24</v>
      </c>
      <c r="O111" s="29">
        <f>Tabla14[[#This Row],[Momento]]/Tabla14[[#This Row],[Tiempo usado]]</f>
        <v>0.51947579177284675</v>
      </c>
      <c r="P111" s="49">
        <v>8</v>
      </c>
      <c r="Q111" s="36">
        <v>140</v>
      </c>
      <c r="R111" s="36">
        <v>152</v>
      </c>
      <c r="S111" s="36">
        <v>27</v>
      </c>
      <c r="T111" s="36">
        <v>29</v>
      </c>
      <c r="U111" s="122">
        <v>1</v>
      </c>
      <c r="V111" s="122">
        <v>0</v>
      </c>
      <c r="W111" s="122">
        <v>0</v>
      </c>
      <c r="X111" s="122">
        <v>0</v>
      </c>
      <c r="Y111" s="122">
        <v>0</v>
      </c>
      <c r="Z111" s="122">
        <v>0</v>
      </c>
      <c r="AA111" s="122">
        <v>0</v>
      </c>
      <c r="AB111" s="122">
        <v>0</v>
      </c>
      <c r="AC111" s="122">
        <v>0</v>
      </c>
      <c r="AD111" s="122">
        <v>0</v>
      </c>
      <c r="AE111" s="122">
        <v>0</v>
      </c>
      <c r="AF111" s="122">
        <v>0</v>
      </c>
      <c r="AG111" s="122">
        <v>1</v>
      </c>
      <c r="AH111" s="122">
        <v>0</v>
      </c>
      <c r="AI111" s="122">
        <v>0</v>
      </c>
      <c r="AJ111" s="122">
        <v>0</v>
      </c>
      <c r="AK111" s="122">
        <v>0</v>
      </c>
      <c r="AL111" s="122">
        <v>0</v>
      </c>
      <c r="AM111" s="122">
        <v>0</v>
      </c>
      <c r="AN111" s="122">
        <v>0</v>
      </c>
      <c r="AO111" s="122">
        <v>0</v>
      </c>
      <c r="AP111" s="127">
        <v>0</v>
      </c>
      <c r="AQ111" s="127">
        <v>0</v>
      </c>
      <c r="AR111" s="127">
        <v>0</v>
      </c>
      <c r="AS111" s="127">
        <v>0</v>
      </c>
      <c r="AT111" s="127">
        <v>0</v>
      </c>
      <c r="AU111" s="127">
        <v>0</v>
      </c>
      <c r="AV111" s="127">
        <v>0</v>
      </c>
      <c r="AW111" s="127">
        <v>0</v>
      </c>
      <c r="AX111" s="127">
        <v>0</v>
      </c>
      <c r="AY111" s="127">
        <v>0</v>
      </c>
      <c r="AZ111" s="127">
        <v>0</v>
      </c>
      <c r="BA111" s="127">
        <v>0</v>
      </c>
      <c r="BB111" s="127">
        <v>0</v>
      </c>
      <c r="BC111" s="127">
        <v>0</v>
      </c>
      <c r="BD111" s="127">
        <v>0</v>
      </c>
      <c r="BE111" s="127">
        <v>0</v>
      </c>
      <c r="BF111" s="127">
        <v>0</v>
      </c>
      <c r="BG111" s="127">
        <v>0</v>
      </c>
      <c r="BH111" s="127">
        <v>0</v>
      </c>
      <c r="BI111" s="127">
        <v>0</v>
      </c>
      <c r="BJ111" s="127">
        <v>0</v>
      </c>
      <c r="BK111" s="17">
        <v>1</v>
      </c>
      <c r="BL111" s="35">
        <v>0</v>
      </c>
      <c r="BM111" s="35">
        <v>9</v>
      </c>
    </row>
    <row r="112" spans="1:65" x14ac:dyDescent="0.3">
      <c r="A112" s="35" t="s">
        <v>316</v>
      </c>
      <c r="B112" s="25">
        <v>0.58862268518518523</v>
      </c>
      <c r="C112" s="49">
        <v>1</v>
      </c>
      <c r="D112" s="47">
        <v>0</v>
      </c>
      <c r="E112" s="36">
        <v>1</v>
      </c>
      <c r="F112" s="38">
        <v>1</v>
      </c>
      <c r="G112" s="17">
        <v>1</v>
      </c>
      <c r="H112" s="35">
        <v>0</v>
      </c>
      <c r="I112" s="91">
        <v>1</v>
      </c>
      <c r="J112" s="25">
        <v>0.56890046296296304</v>
      </c>
      <c r="K112" s="25">
        <v>0.60142361111111109</v>
      </c>
      <c r="L112" s="25">
        <v>3.2523148148148051E-2</v>
      </c>
      <c r="M112" s="25">
        <f>Tabla14[[#This Row],[Hora]]-Tabla14[[#This Row],[Hora inicio]]</f>
        <v>1.9722222222222197E-2</v>
      </c>
      <c r="N112">
        <f>ROUND(Tabla14[[#This Row],[Momento]]*1440,0)</f>
        <v>28</v>
      </c>
      <c r="O112" s="29">
        <f>Tabla14[[#This Row],[Momento]]/Tabla14[[#This Row],[Tiempo usado]]</f>
        <v>0.60640569395017896</v>
      </c>
      <c r="P112" s="49">
        <v>3</v>
      </c>
      <c r="Q112" s="36">
        <v>129</v>
      </c>
      <c r="R112" s="36">
        <v>136</v>
      </c>
      <c r="S112" s="36">
        <v>28</v>
      </c>
      <c r="T112" s="36">
        <v>31</v>
      </c>
      <c r="U112" s="122">
        <v>1</v>
      </c>
      <c r="V112" s="122">
        <v>0</v>
      </c>
      <c r="W112" s="122">
        <v>0</v>
      </c>
      <c r="X112" s="122">
        <v>0</v>
      </c>
      <c r="Y112" s="122">
        <v>0</v>
      </c>
      <c r="Z112" s="122">
        <v>0</v>
      </c>
      <c r="AA112" s="122">
        <v>0</v>
      </c>
      <c r="AB112" s="122">
        <v>0</v>
      </c>
      <c r="AC112" s="122">
        <v>0</v>
      </c>
      <c r="AD112" s="122">
        <v>0</v>
      </c>
      <c r="AE112" s="122">
        <v>0</v>
      </c>
      <c r="AF112" s="122">
        <v>1</v>
      </c>
      <c r="AG112" s="122">
        <v>0</v>
      </c>
      <c r="AH112" s="122">
        <v>0</v>
      </c>
      <c r="AI112" s="122">
        <v>0</v>
      </c>
      <c r="AJ112" s="122">
        <v>0</v>
      </c>
      <c r="AK112" s="122">
        <v>0</v>
      </c>
      <c r="AL112" s="122">
        <v>0</v>
      </c>
      <c r="AM112" s="122">
        <v>0</v>
      </c>
      <c r="AN112" s="122">
        <v>0</v>
      </c>
      <c r="AO112" s="122">
        <v>0</v>
      </c>
      <c r="AP112" s="127">
        <v>1</v>
      </c>
      <c r="AQ112" s="127">
        <v>1</v>
      </c>
      <c r="AR112" s="127">
        <v>1</v>
      </c>
      <c r="AS112" s="127">
        <v>0</v>
      </c>
      <c r="AT112" s="127">
        <v>0</v>
      </c>
      <c r="AU112" s="127">
        <v>0</v>
      </c>
      <c r="AV112" s="127">
        <v>1</v>
      </c>
      <c r="AW112" s="127">
        <v>1</v>
      </c>
      <c r="AX112" s="127">
        <v>0</v>
      </c>
      <c r="AY112" s="127">
        <v>0</v>
      </c>
      <c r="AZ112" s="127">
        <v>1</v>
      </c>
      <c r="BA112" s="127">
        <v>1</v>
      </c>
      <c r="BB112" s="127">
        <v>1</v>
      </c>
      <c r="BC112" s="127">
        <v>0</v>
      </c>
      <c r="BD112" s="127">
        <v>0</v>
      </c>
      <c r="BE112" s="127">
        <v>0</v>
      </c>
      <c r="BF112" s="127">
        <v>0</v>
      </c>
      <c r="BG112" s="127">
        <v>0</v>
      </c>
      <c r="BH112" s="127">
        <v>1</v>
      </c>
      <c r="BI112" s="127">
        <v>0</v>
      </c>
      <c r="BJ112" s="127">
        <v>1</v>
      </c>
      <c r="BK112" s="17">
        <v>0</v>
      </c>
      <c r="BL112" s="35">
        <v>0</v>
      </c>
      <c r="BM112" s="35">
        <v>9</v>
      </c>
    </row>
    <row r="113" spans="1:65" x14ac:dyDescent="0.3">
      <c r="A113" s="35" t="s">
        <v>281</v>
      </c>
      <c r="B113" s="25">
        <v>0.49069444444444443</v>
      </c>
      <c r="C113" s="49">
        <v>1</v>
      </c>
      <c r="D113" s="47">
        <v>0</v>
      </c>
      <c r="E113" s="36">
        <v>1</v>
      </c>
      <c r="F113" s="38">
        <v>1</v>
      </c>
      <c r="G113" s="17">
        <v>1</v>
      </c>
      <c r="H113" s="35">
        <v>0</v>
      </c>
      <c r="I113" s="91">
        <v>1</v>
      </c>
      <c r="J113" s="25">
        <v>0.46634259259259259</v>
      </c>
      <c r="K113" s="25">
        <v>0.50972222222222219</v>
      </c>
      <c r="L113" s="25">
        <v>4.3379629629629601E-2</v>
      </c>
      <c r="M113" s="25">
        <f>Tabla14[[#This Row],[Hora]]-Tabla14[[#This Row],[Hora inicio]]</f>
        <v>2.4351851851851847E-2</v>
      </c>
      <c r="N113">
        <f>ROUND(Tabla14[[#This Row],[Momento]]*1440,0)</f>
        <v>35</v>
      </c>
      <c r="O113" s="29">
        <f>Tabla14[[#This Row],[Momento]]/Tabla14[[#This Row],[Tiempo usado]]</f>
        <v>0.56136606189968008</v>
      </c>
      <c r="P113" s="119">
        <v>5</v>
      </c>
      <c r="Q113" s="36">
        <v>161</v>
      </c>
      <c r="R113" s="36">
        <v>158</v>
      </c>
      <c r="S113" s="36">
        <v>37</v>
      </c>
      <c r="T113" s="36">
        <v>41</v>
      </c>
      <c r="U113" s="122">
        <v>1</v>
      </c>
      <c r="V113" s="122">
        <v>1</v>
      </c>
      <c r="W113" s="122">
        <v>0</v>
      </c>
      <c r="X113" s="122">
        <v>0</v>
      </c>
      <c r="Y113" s="122">
        <v>0</v>
      </c>
      <c r="Z113" s="122">
        <v>1</v>
      </c>
      <c r="AA113" s="122">
        <v>0</v>
      </c>
      <c r="AB113" s="122">
        <v>0</v>
      </c>
      <c r="AC113" s="122">
        <v>0</v>
      </c>
      <c r="AD113" s="122">
        <v>0</v>
      </c>
      <c r="AE113" s="122">
        <v>0</v>
      </c>
      <c r="AF113" s="122">
        <v>1</v>
      </c>
      <c r="AG113" s="122">
        <v>0</v>
      </c>
      <c r="AH113" s="122">
        <v>0</v>
      </c>
      <c r="AI113" s="122">
        <v>0</v>
      </c>
      <c r="AJ113" s="122">
        <v>0</v>
      </c>
      <c r="AK113" s="122">
        <v>0</v>
      </c>
      <c r="AL113" s="122">
        <v>0</v>
      </c>
      <c r="AM113" s="122">
        <v>1</v>
      </c>
      <c r="AN113" s="122">
        <v>0</v>
      </c>
      <c r="AO113" s="122">
        <v>0</v>
      </c>
      <c r="AP113" s="127">
        <v>0</v>
      </c>
      <c r="AQ113" s="127">
        <v>0</v>
      </c>
      <c r="AR113" s="127">
        <v>0</v>
      </c>
      <c r="AS113" s="127">
        <v>0</v>
      </c>
      <c r="AT113" s="127">
        <v>0</v>
      </c>
      <c r="AU113" s="127">
        <v>0</v>
      </c>
      <c r="AV113" s="127">
        <v>0</v>
      </c>
      <c r="AW113" s="127">
        <v>0</v>
      </c>
      <c r="AX113" s="127">
        <v>0</v>
      </c>
      <c r="AY113" s="127">
        <v>0</v>
      </c>
      <c r="AZ113" s="127">
        <v>0</v>
      </c>
      <c r="BA113" s="127">
        <v>0</v>
      </c>
      <c r="BB113" s="127">
        <v>1</v>
      </c>
      <c r="BC113" s="127">
        <v>1</v>
      </c>
      <c r="BD113" s="127">
        <v>0</v>
      </c>
      <c r="BE113" s="127">
        <v>0</v>
      </c>
      <c r="BF113" s="127">
        <v>0</v>
      </c>
      <c r="BG113" s="127">
        <v>0</v>
      </c>
      <c r="BH113" s="127">
        <v>0</v>
      </c>
      <c r="BI113" s="127">
        <v>0</v>
      </c>
      <c r="BJ113" s="127">
        <v>0</v>
      </c>
      <c r="BK113" s="17">
        <v>0</v>
      </c>
      <c r="BL113" s="35">
        <v>0</v>
      </c>
      <c r="BM113" s="35">
        <v>0</v>
      </c>
    </row>
    <row r="114" spans="1:65" x14ac:dyDescent="0.3">
      <c r="A114" s="35" t="s">
        <v>282</v>
      </c>
      <c r="B114" s="25">
        <v>0.47877314814814814</v>
      </c>
      <c r="C114" s="49">
        <v>1</v>
      </c>
      <c r="D114" s="47">
        <v>0</v>
      </c>
      <c r="E114" s="36">
        <v>1</v>
      </c>
      <c r="F114" s="38">
        <v>1</v>
      </c>
      <c r="G114" s="17">
        <v>1</v>
      </c>
      <c r="H114" s="35">
        <v>0</v>
      </c>
      <c r="I114" s="91">
        <v>1</v>
      </c>
      <c r="J114" s="25">
        <v>0.46802083333333333</v>
      </c>
      <c r="K114" s="25">
        <v>0.50836805555555564</v>
      </c>
      <c r="L114" s="25">
        <v>4.0347222222222312E-2</v>
      </c>
      <c r="M114" s="25">
        <f>Tabla14[[#This Row],[Hora]]-Tabla14[[#This Row],[Hora inicio]]</f>
        <v>1.0752314814814812E-2</v>
      </c>
      <c r="N114">
        <f>ROUND(Tabla14[[#This Row],[Momento]]*1440,0)</f>
        <v>15</v>
      </c>
      <c r="O114" s="29">
        <f>Tabla14[[#This Row],[Momento]]/Tabla14[[#This Row],[Tiempo usado]]</f>
        <v>0.26649454962707908</v>
      </c>
      <c r="P114" s="119">
        <v>7</v>
      </c>
      <c r="Q114" s="36">
        <v>109</v>
      </c>
      <c r="R114" s="36">
        <v>158</v>
      </c>
      <c r="S114" s="36">
        <v>25</v>
      </c>
      <c r="T114" s="36">
        <v>28</v>
      </c>
      <c r="U114" s="122">
        <v>1</v>
      </c>
      <c r="V114" s="122">
        <v>1</v>
      </c>
      <c r="W114" s="122">
        <v>1</v>
      </c>
      <c r="X114" s="122">
        <v>0</v>
      </c>
      <c r="Y114" s="122">
        <v>0</v>
      </c>
      <c r="Z114" s="122">
        <v>0</v>
      </c>
      <c r="AA114" s="122">
        <v>0</v>
      </c>
      <c r="AB114" s="122">
        <v>0</v>
      </c>
      <c r="AC114" s="122">
        <v>0</v>
      </c>
      <c r="AD114" s="122">
        <v>0</v>
      </c>
      <c r="AE114" s="122">
        <v>0</v>
      </c>
      <c r="AF114" s="122">
        <v>0</v>
      </c>
      <c r="AG114" s="122">
        <v>0</v>
      </c>
      <c r="AH114" s="122">
        <v>0</v>
      </c>
      <c r="AI114" s="122">
        <v>0</v>
      </c>
      <c r="AJ114" s="122">
        <v>0</v>
      </c>
      <c r="AK114" s="122">
        <v>0</v>
      </c>
      <c r="AL114" s="122">
        <v>1</v>
      </c>
      <c r="AM114" s="122">
        <v>0</v>
      </c>
      <c r="AN114" s="122">
        <v>0</v>
      </c>
      <c r="AO114" s="122">
        <v>0</v>
      </c>
      <c r="AP114" s="127">
        <v>1</v>
      </c>
      <c r="AQ114" s="127">
        <v>0</v>
      </c>
      <c r="AR114" s="127">
        <v>0</v>
      </c>
      <c r="AS114" s="127">
        <v>0</v>
      </c>
      <c r="AT114" s="127">
        <v>0</v>
      </c>
      <c r="AU114" s="127">
        <v>0</v>
      </c>
      <c r="AV114" s="127">
        <v>0</v>
      </c>
      <c r="AW114" s="127">
        <v>0</v>
      </c>
      <c r="AX114" s="127">
        <v>0</v>
      </c>
      <c r="AY114" s="127">
        <v>0</v>
      </c>
      <c r="AZ114" s="127">
        <v>0</v>
      </c>
      <c r="BA114" s="127">
        <v>0</v>
      </c>
      <c r="BB114" s="127">
        <v>0</v>
      </c>
      <c r="BC114" s="127">
        <v>0</v>
      </c>
      <c r="BD114" s="127">
        <v>0</v>
      </c>
      <c r="BE114" s="127">
        <v>0</v>
      </c>
      <c r="BF114" s="127">
        <v>0</v>
      </c>
      <c r="BG114" s="127">
        <v>0</v>
      </c>
      <c r="BH114" s="127">
        <v>0</v>
      </c>
      <c r="BI114" s="127">
        <v>0</v>
      </c>
      <c r="BJ114" s="127">
        <v>0</v>
      </c>
      <c r="BK114" s="17">
        <v>1</v>
      </c>
      <c r="BL114" s="35">
        <v>0</v>
      </c>
      <c r="BM114" s="35">
        <v>0</v>
      </c>
    </row>
    <row r="115" spans="1:65" x14ac:dyDescent="0.3">
      <c r="A115" s="35" t="s">
        <v>297</v>
      </c>
      <c r="B115" s="25">
        <v>0.4808912037037037</v>
      </c>
      <c r="C115" s="49">
        <v>1</v>
      </c>
      <c r="D115" s="47">
        <v>0</v>
      </c>
      <c r="E115" s="36">
        <v>1</v>
      </c>
      <c r="F115" s="38">
        <v>1</v>
      </c>
      <c r="G115" s="17">
        <v>1</v>
      </c>
      <c r="H115" s="35">
        <v>1</v>
      </c>
      <c r="I115" s="91">
        <v>1</v>
      </c>
      <c r="J115" s="25">
        <v>0.46872685185185192</v>
      </c>
      <c r="K115" s="25">
        <v>0.49973379629629622</v>
      </c>
      <c r="L115" s="25">
        <v>3.1006944444444517E-2</v>
      </c>
      <c r="M115" s="25">
        <f>Tabla14[[#This Row],[Hora]]-Tabla14[[#This Row],[Hora inicio]]</f>
        <v>1.2164351851851773E-2</v>
      </c>
      <c r="N115">
        <f>ROUND(Tabla14[[#This Row],[Momento]]*1440,0)</f>
        <v>18</v>
      </c>
      <c r="O115" s="29">
        <f>Tabla14[[#This Row],[Momento]]/Tabla14[[#This Row],[Tiempo usado]]</f>
        <v>0.39231056364314698</v>
      </c>
      <c r="P115" s="128">
        <v>3</v>
      </c>
      <c r="Q115" s="36">
        <v>123</v>
      </c>
      <c r="R115" s="36">
        <v>136</v>
      </c>
      <c r="S115" s="36">
        <v>31</v>
      </c>
      <c r="T115" s="36">
        <v>33</v>
      </c>
      <c r="U115" s="122">
        <v>1</v>
      </c>
      <c r="V115" s="122">
        <v>0</v>
      </c>
      <c r="W115" s="122">
        <v>0</v>
      </c>
      <c r="X115" s="122">
        <v>0</v>
      </c>
      <c r="Y115" s="122">
        <v>0</v>
      </c>
      <c r="Z115" s="122">
        <v>1</v>
      </c>
      <c r="AA115" s="122">
        <v>0</v>
      </c>
      <c r="AB115" s="122">
        <v>0</v>
      </c>
      <c r="AC115" s="122">
        <v>0</v>
      </c>
      <c r="AD115" s="122">
        <v>1</v>
      </c>
      <c r="AE115" s="122">
        <v>1</v>
      </c>
      <c r="AF115" s="122">
        <v>0</v>
      </c>
      <c r="AG115" s="122">
        <v>0</v>
      </c>
      <c r="AH115" s="122">
        <v>0</v>
      </c>
      <c r="AI115" s="122">
        <v>0</v>
      </c>
      <c r="AJ115" s="122">
        <v>0</v>
      </c>
      <c r="AK115" s="122">
        <v>0</v>
      </c>
      <c r="AL115" s="122">
        <v>0</v>
      </c>
      <c r="AM115" s="122">
        <v>0</v>
      </c>
      <c r="AN115" s="122">
        <v>0</v>
      </c>
      <c r="AO115" s="122">
        <v>0</v>
      </c>
      <c r="AP115" s="127">
        <v>1</v>
      </c>
      <c r="AQ115" s="127">
        <v>0</v>
      </c>
      <c r="AR115" s="127">
        <v>0</v>
      </c>
      <c r="AS115" s="127">
        <v>1</v>
      </c>
      <c r="AT115" s="127">
        <v>0</v>
      </c>
      <c r="AU115" s="127">
        <v>0</v>
      </c>
      <c r="AV115" s="127">
        <v>0</v>
      </c>
      <c r="AW115" s="127">
        <v>0</v>
      </c>
      <c r="AX115" s="127">
        <v>0</v>
      </c>
      <c r="AY115" s="127">
        <v>0</v>
      </c>
      <c r="AZ115" s="127">
        <v>0</v>
      </c>
      <c r="BA115" s="127">
        <v>0</v>
      </c>
      <c r="BB115" s="127">
        <v>0</v>
      </c>
      <c r="BC115" s="127">
        <v>0</v>
      </c>
      <c r="BD115" s="127">
        <v>0</v>
      </c>
      <c r="BE115" s="127">
        <v>0</v>
      </c>
      <c r="BF115" s="127">
        <v>0</v>
      </c>
      <c r="BG115" s="127">
        <v>0</v>
      </c>
      <c r="BH115" s="127">
        <v>0</v>
      </c>
      <c r="BI115" s="127">
        <v>0</v>
      </c>
      <c r="BJ115" s="127">
        <v>0</v>
      </c>
      <c r="BK115" s="17">
        <v>1</v>
      </c>
      <c r="BL115" s="35">
        <v>0</v>
      </c>
      <c r="BM115" s="35">
        <v>9</v>
      </c>
    </row>
    <row r="116" spans="1:65" x14ac:dyDescent="0.3">
      <c r="A116" s="35" t="s">
        <v>297</v>
      </c>
      <c r="B116" s="25">
        <v>0.49479166666666669</v>
      </c>
      <c r="C116" s="49">
        <v>1</v>
      </c>
      <c r="D116" s="47">
        <v>0</v>
      </c>
      <c r="E116" s="36">
        <v>1</v>
      </c>
      <c r="F116" s="38">
        <v>1</v>
      </c>
      <c r="G116" s="17">
        <v>1</v>
      </c>
      <c r="H116" s="35">
        <v>1</v>
      </c>
      <c r="I116" s="91">
        <v>1</v>
      </c>
      <c r="J116" s="25">
        <v>0.46872685185185192</v>
      </c>
      <c r="K116" s="25">
        <v>0.49973379629629622</v>
      </c>
      <c r="L116" s="25">
        <v>3.1006944444444517E-2</v>
      </c>
      <c r="M116" s="25">
        <f>Tabla14[[#This Row],[Hora]]-Tabla14[[#This Row],[Hora inicio]]</f>
        <v>2.6064814814814763E-2</v>
      </c>
      <c r="N116">
        <f>ROUND(Tabla14[[#This Row],[Momento]]*1440,0)</f>
        <v>38</v>
      </c>
      <c r="O116" s="29">
        <f>Tabla14[[#This Row],[Momento]]/Tabla14[[#This Row],[Tiempo usado]]</f>
        <v>0.84061216871966782</v>
      </c>
      <c r="P116" s="126">
        <v>8</v>
      </c>
      <c r="Q116" s="36">
        <v>138</v>
      </c>
      <c r="R116" s="36">
        <v>136</v>
      </c>
      <c r="S116" s="36">
        <v>32</v>
      </c>
      <c r="T116" s="36">
        <v>33</v>
      </c>
      <c r="U116" s="122">
        <v>0</v>
      </c>
      <c r="V116" s="122">
        <v>0</v>
      </c>
      <c r="W116" s="122">
        <v>0</v>
      </c>
      <c r="X116" s="122">
        <v>0</v>
      </c>
      <c r="Y116" s="122">
        <v>0</v>
      </c>
      <c r="Z116" s="122">
        <v>0</v>
      </c>
      <c r="AA116" s="122">
        <v>0</v>
      </c>
      <c r="AB116" s="122">
        <v>0</v>
      </c>
      <c r="AC116" s="122">
        <v>0</v>
      </c>
      <c r="AD116" s="122">
        <v>0</v>
      </c>
      <c r="AE116" s="122">
        <v>0</v>
      </c>
      <c r="AF116" s="122">
        <v>0</v>
      </c>
      <c r="AG116" s="122">
        <v>0</v>
      </c>
      <c r="AH116" s="122">
        <v>0</v>
      </c>
      <c r="AI116" s="122">
        <v>0</v>
      </c>
      <c r="AJ116" s="122">
        <v>0</v>
      </c>
      <c r="AK116" s="122">
        <v>1</v>
      </c>
      <c r="AL116" s="122">
        <v>0</v>
      </c>
      <c r="AM116" s="122">
        <v>0</v>
      </c>
      <c r="AN116" s="122">
        <v>0</v>
      </c>
      <c r="AO116" s="122">
        <v>0</v>
      </c>
      <c r="AP116" s="127">
        <v>0</v>
      </c>
      <c r="AQ116" s="127">
        <v>0</v>
      </c>
      <c r="AR116" s="127">
        <v>0</v>
      </c>
      <c r="AS116" s="127">
        <v>0</v>
      </c>
      <c r="AT116" s="127">
        <v>0</v>
      </c>
      <c r="AU116" s="127">
        <v>0</v>
      </c>
      <c r="AV116" s="127">
        <v>0</v>
      </c>
      <c r="AW116" s="127">
        <v>0</v>
      </c>
      <c r="AX116" s="127">
        <v>0</v>
      </c>
      <c r="AY116" s="127">
        <v>0</v>
      </c>
      <c r="AZ116" s="127">
        <v>0</v>
      </c>
      <c r="BA116" s="127">
        <v>0</v>
      </c>
      <c r="BB116" s="127">
        <v>0</v>
      </c>
      <c r="BC116" s="127">
        <v>0</v>
      </c>
      <c r="BD116" s="127">
        <v>0</v>
      </c>
      <c r="BE116" s="127">
        <v>0</v>
      </c>
      <c r="BF116" s="127">
        <v>0</v>
      </c>
      <c r="BG116" s="127">
        <v>0</v>
      </c>
      <c r="BH116" s="127">
        <v>0</v>
      </c>
      <c r="BI116" s="127">
        <v>0</v>
      </c>
      <c r="BJ116" s="127">
        <v>0</v>
      </c>
      <c r="BK116" s="17">
        <v>1</v>
      </c>
      <c r="BL116" s="35">
        <v>1</v>
      </c>
      <c r="BM116" s="35">
        <v>9</v>
      </c>
    </row>
    <row r="117" spans="1:65" x14ac:dyDescent="0.3">
      <c r="A117" s="35" t="s">
        <v>299</v>
      </c>
      <c r="B117" s="25">
        <v>0.49447916666666669</v>
      </c>
      <c r="C117" s="49">
        <v>1</v>
      </c>
      <c r="D117" s="47">
        <v>0</v>
      </c>
      <c r="E117" s="36">
        <v>1</v>
      </c>
      <c r="F117" s="38">
        <v>1</v>
      </c>
      <c r="G117" s="17">
        <v>1</v>
      </c>
      <c r="H117" s="35">
        <v>0</v>
      </c>
      <c r="I117" s="91">
        <v>1</v>
      </c>
      <c r="J117" s="25">
        <v>0.46873842592592596</v>
      </c>
      <c r="K117" s="25">
        <v>0.5127546296296297</v>
      </c>
      <c r="L117" s="25">
        <v>4.4016203703703738E-2</v>
      </c>
      <c r="M117" s="25">
        <f>Tabla14[[#This Row],[Hora]]-Tabla14[[#This Row],[Hora inicio]]</f>
        <v>2.5740740740740731E-2</v>
      </c>
      <c r="N117">
        <f>ROUND(Tabla14[[#This Row],[Momento]]*1440,0)</f>
        <v>37</v>
      </c>
      <c r="O117" s="29">
        <f>Tabla14[[#This Row],[Momento]]/Tabla14[[#This Row],[Tiempo usado]]</f>
        <v>0.58480147252169268</v>
      </c>
      <c r="P117" s="128">
        <v>8</v>
      </c>
      <c r="Q117" s="36">
        <v>106</v>
      </c>
      <c r="R117" s="36">
        <v>106</v>
      </c>
      <c r="S117" s="36">
        <v>21</v>
      </c>
      <c r="T117" s="36">
        <v>21</v>
      </c>
      <c r="U117" s="122">
        <v>0</v>
      </c>
      <c r="V117" s="122">
        <v>0</v>
      </c>
      <c r="W117" s="122">
        <v>0</v>
      </c>
      <c r="X117" s="122">
        <v>0</v>
      </c>
      <c r="Y117" s="122">
        <v>1</v>
      </c>
      <c r="Z117" s="122">
        <v>0</v>
      </c>
      <c r="AA117" s="122">
        <v>0</v>
      </c>
      <c r="AB117" s="122">
        <v>0</v>
      </c>
      <c r="AC117" s="122">
        <v>0</v>
      </c>
      <c r="AD117" s="122">
        <v>0</v>
      </c>
      <c r="AE117" s="122">
        <v>0</v>
      </c>
      <c r="AF117" s="122">
        <v>0</v>
      </c>
      <c r="AG117" s="122">
        <v>0</v>
      </c>
      <c r="AH117" s="122">
        <v>0</v>
      </c>
      <c r="AI117" s="122">
        <v>0</v>
      </c>
      <c r="AJ117" s="122">
        <v>0</v>
      </c>
      <c r="AK117" s="122">
        <v>1</v>
      </c>
      <c r="AL117" s="122">
        <v>0</v>
      </c>
      <c r="AM117" s="122">
        <v>0</v>
      </c>
      <c r="AN117" s="122">
        <v>0</v>
      </c>
      <c r="AO117" s="122">
        <v>0</v>
      </c>
      <c r="AP117" s="127">
        <v>0</v>
      </c>
      <c r="AQ117" s="127">
        <v>0</v>
      </c>
      <c r="AR117" s="127">
        <v>0</v>
      </c>
      <c r="AS117" s="127">
        <v>0</v>
      </c>
      <c r="AT117" s="127">
        <v>0</v>
      </c>
      <c r="AU117" s="127">
        <v>0</v>
      </c>
      <c r="AV117" s="127">
        <v>0</v>
      </c>
      <c r="AW117" s="127">
        <v>0</v>
      </c>
      <c r="AX117" s="127">
        <v>0</v>
      </c>
      <c r="AY117" s="127">
        <v>0</v>
      </c>
      <c r="AZ117" s="127">
        <v>0</v>
      </c>
      <c r="BA117" s="127">
        <v>0</v>
      </c>
      <c r="BB117" s="127">
        <v>0</v>
      </c>
      <c r="BC117" s="127">
        <v>0</v>
      </c>
      <c r="BD117" s="127">
        <v>0</v>
      </c>
      <c r="BE117" s="127">
        <v>0</v>
      </c>
      <c r="BF117" s="127">
        <v>0</v>
      </c>
      <c r="BG117" s="127">
        <v>0</v>
      </c>
      <c r="BH117" s="127">
        <v>0</v>
      </c>
      <c r="BI117" s="127">
        <v>0</v>
      </c>
      <c r="BJ117" s="127">
        <v>0</v>
      </c>
      <c r="BK117" s="17">
        <v>0</v>
      </c>
      <c r="BL117" s="35">
        <v>1</v>
      </c>
      <c r="BM117" s="35">
        <v>9</v>
      </c>
    </row>
    <row r="118" spans="1:65" x14ac:dyDescent="0.3">
      <c r="A118" s="35" t="s">
        <v>317</v>
      </c>
      <c r="B118" s="25">
        <v>0.51739583333333339</v>
      </c>
      <c r="C118" s="49">
        <v>1</v>
      </c>
      <c r="D118" s="47">
        <v>0</v>
      </c>
      <c r="E118" s="36">
        <v>1</v>
      </c>
      <c r="F118" s="38">
        <v>1</v>
      </c>
      <c r="G118" s="17">
        <v>1</v>
      </c>
      <c r="H118" s="35">
        <v>0</v>
      </c>
      <c r="I118" s="91">
        <v>1</v>
      </c>
      <c r="J118" s="25">
        <v>0.46103009259259253</v>
      </c>
      <c r="K118" s="25">
        <v>0.52273148148148141</v>
      </c>
      <c r="L118" s="25">
        <v>6.1701388888888875E-2</v>
      </c>
      <c r="M118" s="25">
        <f>Tabla14[[#This Row],[Hora]]-Tabla14[[#This Row],[Hora inicio]]</f>
        <v>5.6365740740740855E-2</v>
      </c>
      <c r="N118">
        <f>ROUND(Tabla14[[#This Row],[Momento]]*1440,0)</f>
        <v>81</v>
      </c>
      <c r="O118" s="29">
        <f>Tabla14[[#This Row],[Momento]]/Tabla14[[#This Row],[Tiempo usado]]</f>
        <v>0.91352466704183288</v>
      </c>
      <c r="P118" s="119">
        <v>8</v>
      </c>
      <c r="Q118" s="36">
        <v>147</v>
      </c>
      <c r="R118" s="36">
        <v>147</v>
      </c>
      <c r="S118" s="36">
        <v>29</v>
      </c>
      <c r="T118" s="36">
        <v>29</v>
      </c>
      <c r="U118" s="122">
        <v>0</v>
      </c>
      <c r="V118" s="122">
        <v>0</v>
      </c>
      <c r="W118" s="122">
        <v>0</v>
      </c>
      <c r="X118" s="122">
        <v>0</v>
      </c>
      <c r="Y118" s="122">
        <v>1</v>
      </c>
      <c r="Z118" s="122">
        <v>0</v>
      </c>
      <c r="AA118" s="122">
        <v>0</v>
      </c>
      <c r="AB118" s="122">
        <v>0</v>
      </c>
      <c r="AC118" s="122">
        <v>0</v>
      </c>
      <c r="AD118" s="122">
        <v>0</v>
      </c>
      <c r="AE118" s="122">
        <v>0</v>
      </c>
      <c r="AF118" s="122">
        <v>0</v>
      </c>
      <c r="AG118" s="122">
        <v>0</v>
      </c>
      <c r="AH118" s="122">
        <v>0</v>
      </c>
      <c r="AI118" s="122">
        <v>0</v>
      </c>
      <c r="AJ118" s="122">
        <v>0</v>
      </c>
      <c r="AK118" s="122">
        <v>1</v>
      </c>
      <c r="AL118" s="122">
        <v>0</v>
      </c>
      <c r="AM118" s="122">
        <v>0</v>
      </c>
      <c r="AN118" s="122">
        <v>0</v>
      </c>
      <c r="AO118" s="122">
        <v>0</v>
      </c>
      <c r="AP118" s="127">
        <v>0</v>
      </c>
      <c r="AQ118" s="127">
        <v>1</v>
      </c>
      <c r="AR118" s="127">
        <v>1</v>
      </c>
      <c r="AS118" s="127">
        <v>0</v>
      </c>
      <c r="AT118" s="127">
        <v>0</v>
      </c>
      <c r="AU118" s="127">
        <v>1</v>
      </c>
      <c r="AV118" s="127">
        <v>0</v>
      </c>
      <c r="AW118" s="127">
        <v>0</v>
      </c>
      <c r="AX118" s="127">
        <v>0</v>
      </c>
      <c r="AY118" s="127">
        <v>0</v>
      </c>
      <c r="AZ118" s="127">
        <v>1</v>
      </c>
      <c r="BA118" s="127">
        <v>0</v>
      </c>
      <c r="BB118" s="127">
        <v>0</v>
      </c>
      <c r="BC118" s="127">
        <v>1</v>
      </c>
      <c r="BD118" s="127">
        <v>0</v>
      </c>
      <c r="BE118" s="127">
        <v>0</v>
      </c>
      <c r="BF118" s="127">
        <v>0</v>
      </c>
      <c r="BG118" s="127">
        <v>1</v>
      </c>
      <c r="BH118" s="127">
        <v>0</v>
      </c>
      <c r="BI118" s="127">
        <v>0</v>
      </c>
      <c r="BJ118" s="127">
        <v>1</v>
      </c>
      <c r="BK118" s="17">
        <v>1</v>
      </c>
      <c r="BL118" s="35">
        <v>0</v>
      </c>
      <c r="BM118" s="35">
        <v>9</v>
      </c>
    </row>
    <row r="119" spans="1:65" x14ac:dyDescent="0.3">
      <c r="A119" s="35" t="s">
        <v>319</v>
      </c>
      <c r="B119" s="25">
        <v>0.49784722222222222</v>
      </c>
      <c r="C119" s="49">
        <v>1</v>
      </c>
      <c r="D119" s="47">
        <v>0</v>
      </c>
      <c r="E119" s="36">
        <v>1</v>
      </c>
      <c r="F119" s="38">
        <v>1</v>
      </c>
      <c r="G119" s="17">
        <v>1</v>
      </c>
      <c r="H119" s="35">
        <v>0</v>
      </c>
      <c r="I119" s="91">
        <v>1</v>
      </c>
      <c r="J119" s="25">
        <v>0.46601851851851861</v>
      </c>
      <c r="K119" s="25">
        <v>0.51758101851851857</v>
      </c>
      <c r="L119" s="25">
        <v>5.1562499999999956E-2</v>
      </c>
      <c r="M119" s="25">
        <f>Tabla14[[#This Row],[Hora]]-Tabla14[[#This Row],[Hora inicio]]</f>
        <v>3.1828703703703609E-2</v>
      </c>
      <c r="N119">
        <f>ROUND(Tabla14[[#This Row],[Momento]]*1440,0)</f>
        <v>46</v>
      </c>
      <c r="O119" s="29">
        <f>Tabla14[[#This Row],[Momento]]/Tabla14[[#This Row],[Tiempo usado]]</f>
        <v>0.6172839506172827</v>
      </c>
      <c r="P119" s="119">
        <v>8</v>
      </c>
      <c r="Q119" s="36">
        <v>160</v>
      </c>
      <c r="R119" s="36">
        <v>160</v>
      </c>
      <c r="S119" s="36">
        <v>29</v>
      </c>
      <c r="T119" s="36">
        <v>29</v>
      </c>
      <c r="U119" s="122">
        <v>0</v>
      </c>
      <c r="V119" s="122">
        <v>0</v>
      </c>
      <c r="W119" s="122">
        <v>0</v>
      </c>
      <c r="X119" s="122">
        <v>0</v>
      </c>
      <c r="Y119" s="122">
        <v>0</v>
      </c>
      <c r="Z119" s="122">
        <v>0</v>
      </c>
      <c r="AA119" s="122">
        <v>0</v>
      </c>
      <c r="AB119" s="122">
        <v>0</v>
      </c>
      <c r="AC119" s="122">
        <v>0</v>
      </c>
      <c r="AD119" s="122">
        <v>0</v>
      </c>
      <c r="AE119" s="122">
        <v>0</v>
      </c>
      <c r="AF119" s="122">
        <v>0</v>
      </c>
      <c r="AG119" s="122">
        <v>0</v>
      </c>
      <c r="AH119" s="122">
        <v>0</v>
      </c>
      <c r="AI119" s="122">
        <v>0</v>
      </c>
      <c r="AJ119" s="122">
        <v>0</v>
      </c>
      <c r="AK119" s="122">
        <v>1</v>
      </c>
      <c r="AL119" s="122">
        <v>0</v>
      </c>
      <c r="AM119" s="122">
        <v>0</v>
      </c>
      <c r="AN119" s="122">
        <v>0</v>
      </c>
      <c r="AO119" s="122">
        <v>0</v>
      </c>
      <c r="AP119" s="127">
        <v>0</v>
      </c>
      <c r="AQ119" s="127">
        <v>0</v>
      </c>
      <c r="AR119" s="127">
        <v>0</v>
      </c>
      <c r="AS119" s="127">
        <v>0</v>
      </c>
      <c r="AT119" s="127">
        <v>0</v>
      </c>
      <c r="AU119" s="127">
        <v>0</v>
      </c>
      <c r="AV119" s="127">
        <v>0</v>
      </c>
      <c r="AW119" s="127">
        <v>0</v>
      </c>
      <c r="AX119" s="127">
        <v>0</v>
      </c>
      <c r="AY119" s="127">
        <v>0</v>
      </c>
      <c r="AZ119" s="127">
        <v>0</v>
      </c>
      <c r="BA119" s="127">
        <v>0</v>
      </c>
      <c r="BB119" s="127">
        <v>0</v>
      </c>
      <c r="BC119" s="127">
        <v>0</v>
      </c>
      <c r="BD119" s="127">
        <v>0</v>
      </c>
      <c r="BE119" s="127">
        <v>0</v>
      </c>
      <c r="BF119" s="127">
        <v>0</v>
      </c>
      <c r="BG119" s="127">
        <v>0</v>
      </c>
      <c r="BH119" s="127">
        <v>0</v>
      </c>
      <c r="BI119" s="127">
        <v>0</v>
      </c>
      <c r="BJ119" s="127">
        <v>0</v>
      </c>
      <c r="BK119" s="17">
        <v>1</v>
      </c>
      <c r="BL119" s="35">
        <v>0</v>
      </c>
      <c r="BM119" s="35">
        <v>9</v>
      </c>
    </row>
    <row r="120" spans="1:65" x14ac:dyDescent="0.3">
      <c r="A120" s="35" t="s">
        <v>320</v>
      </c>
      <c r="B120" s="25">
        <v>0.52820601851851856</v>
      </c>
      <c r="C120" s="49">
        <v>1</v>
      </c>
      <c r="D120" s="47">
        <v>0</v>
      </c>
      <c r="E120" s="36">
        <v>1</v>
      </c>
      <c r="F120" s="38">
        <v>1</v>
      </c>
      <c r="G120" s="17">
        <v>1</v>
      </c>
      <c r="H120" s="35">
        <v>0</v>
      </c>
      <c r="I120" s="91">
        <v>1</v>
      </c>
      <c r="J120" s="25">
        <v>0.46966435185185196</v>
      </c>
      <c r="K120" s="25">
        <v>0.53957175925925926</v>
      </c>
      <c r="L120" s="25">
        <v>6.9907407407407307E-2</v>
      </c>
      <c r="M120" s="25">
        <f>Tabla14[[#This Row],[Hora]]-Tabla14[[#This Row],[Hora inicio]]</f>
        <v>5.8541666666666603E-2</v>
      </c>
      <c r="N120">
        <f>ROUND(Tabla14[[#This Row],[Momento]]*1440,0)</f>
        <v>84</v>
      </c>
      <c r="O120" s="29">
        <f>Tabla14[[#This Row],[Momento]]/Tabla14[[#This Row],[Tiempo usado]]</f>
        <v>0.83741721854304663</v>
      </c>
      <c r="P120" s="119">
        <v>2</v>
      </c>
      <c r="Q120" s="36">
        <v>151</v>
      </c>
      <c r="R120" s="36">
        <v>153</v>
      </c>
      <c r="S120" s="36">
        <v>28</v>
      </c>
      <c r="T120" s="36">
        <v>30</v>
      </c>
      <c r="U120" s="122">
        <v>1</v>
      </c>
      <c r="V120" s="122">
        <v>1</v>
      </c>
      <c r="W120" s="122">
        <v>0</v>
      </c>
      <c r="X120" s="122">
        <v>0</v>
      </c>
      <c r="Y120" s="122">
        <v>0</v>
      </c>
      <c r="Z120" s="122">
        <v>0</v>
      </c>
      <c r="AA120" s="122">
        <v>1</v>
      </c>
      <c r="AB120" s="122">
        <v>1</v>
      </c>
      <c r="AC120" s="122">
        <v>0</v>
      </c>
      <c r="AD120" s="122">
        <v>0</v>
      </c>
      <c r="AE120" s="122">
        <v>0</v>
      </c>
      <c r="AF120" s="122">
        <v>1</v>
      </c>
      <c r="AG120" s="122">
        <v>1</v>
      </c>
      <c r="AH120" s="122">
        <v>0</v>
      </c>
      <c r="AI120" s="122">
        <v>0</v>
      </c>
      <c r="AJ120" s="122">
        <v>0</v>
      </c>
      <c r="AK120" s="122">
        <v>0</v>
      </c>
      <c r="AL120" s="122">
        <v>0</v>
      </c>
      <c r="AM120" s="122">
        <v>0</v>
      </c>
      <c r="AN120" s="122">
        <v>0</v>
      </c>
      <c r="AO120" s="122">
        <v>0</v>
      </c>
      <c r="AP120" s="127">
        <v>0</v>
      </c>
      <c r="AQ120" s="127">
        <v>1</v>
      </c>
      <c r="AR120" s="127">
        <v>1</v>
      </c>
      <c r="AS120" s="127">
        <v>1</v>
      </c>
      <c r="AT120" s="127">
        <v>1</v>
      </c>
      <c r="AU120" s="127">
        <v>1</v>
      </c>
      <c r="AV120" s="127">
        <v>1</v>
      </c>
      <c r="AW120" s="127">
        <v>1</v>
      </c>
      <c r="AX120" s="127">
        <v>0</v>
      </c>
      <c r="AY120" s="127">
        <v>0</v>
      </c>
      <c r="AZ120" s="127">
        <v>1</v>
      </c>
      <c r="BA120" s="127">
        <v>0</v>
      </c>
      <c r="BB120" s="127">
        <v>0</v>
      </c>
      <c r="BC120" s="127">
        <v>0</v>
      </c>
      <c r="BD120" s="127">
        <v>0</v>
      </c>
      <c r="BE120" s="127">
        <v>0</v>
      </c>
      <c r="BF120" s="127">
        <v>0</v>
      </c>
      <c r="BG120" s="127">
        <v>0</v>
      </c>
      <c r="BH120" s="127">
        <v>0</v>
      </c>
      <c r="BI120" s="127">
        <v>0</v>
      </c>
      <c r="BJ120" s="127">
        <v>0</v>
      </c>
      <c r="BK120" s="17">
        <v>1</v>
      </c>
      <c r="BL120" s="35">
        <v>0</v>
      </c>
      <c r="BM120" s="35">
        <v>9</v>
      </c>
    </row>
    <row r="121" spans="1:65" x14ac:dyDescent="0.3">
      <c r="A121" s="35" t="s">
        <v>320</v>
      </c>
      <c r="B121" s="25">
        <v>0.53464120370370372</v>
      </c>
      <c r="C121" s="49">
        <v>1</v>
      </c>
      <c r="D121" s="47">
        <v>0</v>
      </c>
      <c r="E121" s="36">
        <v>1</v>
      </c>
      <c r="F121" s="38">
        <v>1</v>
      </c>
      <c r="G121" s="17">
        <v>1</v>
      </c>
      <c r="H121" s="35">
        <v>0</v>
      </c>
      <c r="I121" s="91">
        <v>1</v>
      </c>
      <c r="J121" s="25">
        <v>0.46966435185185196</v>
      </c>
      <c r="K121" s="25">
        <v>0.53957175925925926</v>
      </c>
      <c r="L121" s="25">
        <v>6.9907407407407307E-2</v>
      </c>
      <c r="M121" s="25">
        <f>Tabla14[[#This Row],[Hora]]-Tabla14[[#This Row],[Hora inicio]]</f>
        <v>6.4976851851851758E-2</v>
      </c>
      <c r="N121">
        <f>ROUND(Tabla14[[#This Row],[Momento]]*1440,0)</f>
        <v>94</v>
      </c>
      <c r="O121" s="29">
        <f>Tabla14[[#This Row],[Momento]]/Tabla14[[#This Row],[Tiempo usado]]</f>
        <v>0.92947019867549663</v>
      </c>
      <c r="P121" s="119">
        <v>5</v>
      </c>
      <c r="Q121" s="36">
        <v>153</v>
      </c>
      <c r="R121" s="36">
        <v>153</v>
      </c>
      <c r="S121" s="36">
        <v>30</v>
      </c>
      <c r="T121" s="36">
        <v>30</v>
      </c>
      <c r="U121" s="122">
        <v>1</v>
      </c>
      <c r="V121" s="122">
        <v>0</v>
      </c>
      <c r="W121" s="122">
        <v>0</v>
      </c>
      <c r="X121" s="122">
        <v>0</v>
      </c>
      <c r="Y121" s="122">
        <v>0</v>
      </c>
      <c r="Z121" s="122">
        <v>0</v>
      </c>
      <c r="AA121" s="122">
        <v>1</v>
      </c>
      <c r="AB121" s="122">
        <v>0</v>
      </c>
      <c r="AC121" s="122">
        <v>0</v>
      </c>
      <c r="AD121" s="122">
        <v>0</v>
      </c>
      <c r="AE121" s="122">
        <v>0</v>
      </c>
      <c r="AF121" s="122">
        <v>1</v>
      </c>
      <c r="AG121" s="122">
        <v>0</v>
      </c>
      <c r="AH121" s="122">
        <v>0</v>
      </c>
      <c r="AI121" s="122">
        <v>0</v>
      </c>
      <c r="AJ121" s="122">
        <v>0</v>
      </c>
      <c r="AK121" s="122">
        <v>0</v>
      </c>
      <c r="AL121" s="122">
        <v>0</v>
      </c>
      <c r="AM121" s="122">
        <v>0</v>
      </c>
      <c r="AN121" s="122">
        <v>0</v>
      </c>
      <c r="AO121" s="122">
        <v>0</v>
      </c>
      <c r="AP121" s="127">
        <v>0</v>
      </c>
      <c r="AQ121" s="127">
        <v>0</v>
      </c>
      <c r="AR121" s="127">
        <v>0</v>
      </c>
      <c r="AS121" s="127">
        <v>1</v>
      </c>
      <c r="AT121" s="127">
        <v>0</v>
      </c>
      <c r="AU121" s="127">
        <v>0</v>
      </c>
      <c r="AV121" s="127">
        <v>0</v>
      </c>
      <c r="AW121" s="127">
        <v>0</v>
      </c>
      <c r="AX121" s="127">
        <v>0</v>
      </c>
      <c r="AY121" s="127">
        <v>0</v>
      </c>
      <c r="AZ121" s="127">
        <v>0</v>
      </c>
      <c r="BA121" s="127">
        <v>0</v>
      </c>
      <c r="BB121" s="127">
        <v>0</v>
      </c>
      <c r="BC121" s="127">
        <v>0</v>
      </c>
      <c r="BD121" s="127">
        <v>0</v>
      </c>
      <c r="BE121" s="127">
        <v>0</v>
      </c>
      <c r="BF121" s="127">
        <v>0</v>
      </c>
      <c r="BG121" s="127">
        <v>0</v>
      </c>
      <c r="BH121" s="127">
        <v>0</v>
      </c>
      <c r="BI121" s="127">
        <v>0</v>
      </c>
      <c r="BJ121" s="127">
        <v>0</v>
      </c>
      <c r="BK121" s="17">
        <v>1</v>
      </c>
      <c r="BL121" s="35">
        <v>0</v>
      </c>
      <c r="BM121" s="35">
        <v>9</v>
      </c>
    </row>
    <row r="122" spans="1:65" x14ac:dyDescent="0.3">
      <c r="A122" s="35" t="s">
        <v>286</v>
      </c>
      <c r="B122" s="25">
        <v>0.42456018518518518</v>
      </c>
      <c r="C122" s="49">
        <v>0</v>
      </c>
      <c r="D122" s="47">
        <v>0</v>
      </c>
      <c r="E122" s="36">
        <v>1</v>
      </c>
      <c r="F122" s="38">
        <v>1</v>
      </c>
      <c r="G122" s="17">
        <v>1</v>
      </c>
      <c r="H122" s="35">
        <v>0</v>
      </c>
      <c r="I122" s="91">
        <v>0</v>
      </c>
      <c r="J122" s="25">
        <v>0.40924768518518517</v>
      </c>
      <c r="K122" s="25">
        <v>0.44130787037037034</v>
      </c>
      <c r="L122" s="25">
        <v>3.2060185185185164E-2</v>
      </c>
      <c r="M122" s="25">
        <f>Tabla14[[#This Row],[Hora]]-Tabla14[[#This Row],[Hora inicio]]</f>
        <v>1.5312500000000007E-2</v>
      </c>
      <c r="N122">
        <f>ROUND(Tabla14[[#This Row],[Momento]]*1440,0)</f>
        <v>22</v>
      </c>
      <c r="O122" s="29">
        <f>Tabla14[[#This Row],[Momento]]/Tabla14[[#This Row],[Tiempo usado]]</f>
        <v>0.47761732851985611</v>
      </c>
      <c r="P122" s="49">
        <v>2</v>
      </c>
      <c r="Q122" s="36">
        <v>54</v>
      </c>
      <c r="R122" s="36">
        <v>27</v>
      </c>
      <c r="S122" s="36">
        <v>13</v>
      </c>
      <c r="T122" s="36">
        <v>10</v>
      </c>
      <c r="U122" s="122">
        <v>1</v>
      </c>
      <c r="V122" s="122">
        <v>0</v>
      </c>
      <c r="W122" s="122">
        <v>0</v>
      </c>
      <c r="X122" s="122">
        <v>0</v>
      </c>
      <c r="Y122" s="122">
        <v>0</v>
      </c>
      <c r="Z122" s="122">
        <v>0</v>
      </c>
      <c r="AA122" s="122">
        <v>0</v>
      </c>
      <c r="AB122" s="122">
        <v>0</v>
      </c>
      <c r="AC122" s="122">
        <v>0</v>
      </c>
      <c r="AD122" s="122">
        <v>0</v>
      </c>
      <c r="AE122" s="122">
        <v>0</v>
      </c>
      <c r="AF122" s="122">
        <v>1</v>
      </c>
      <c r="AG122" s="122">
        <v>0</v>
      </c>
      <c r="AH122" s="122">
        <v>0</v>
      </c>
      <c r="AI122" s="122">
        <v>0</v>
      </c>
      <c r="AJ122" s="122">
        <v>0</v>
      </c>
      <c r="AK122" s="122">
        <v>0</v>
      </c>
      <c r="AL122" s="122">
        <v>0</v>
      </c>
      <c r="AM122" s="122">
        <v>0</v>
      </c>
      <c r="AN122" s="122">
        <v>0</v>
      </c>
      <c r="AO122" s="122">
        <v>0</v>
      </c>
      <c r="AP122" s="127">
        <v>1</v>
      </c>
      <c r="AQ122" s="127">
        <v>1</v>
      </c>
      <c r="AR122" s="127">
        <v>0</v>
      </c>
      <c r="AS122" s="127">
        <v>0</v>
      </c>
      <c r="AT122" s="127">
        <v>0</v>
      </c>
      <c r="AU122" s="127">
        <v>0</v>
      </c>
      <c r="AV122" s="127">
        <v>0</v>
      </c>
      <c r="AW122" s="127">
        <v>0</v>
      </c>
      <c r="AX122" s="127">
        <v>0</v>
      </c>
      <c r="AY122" s="127">
        <v>0</v>
      </c>
      <c r="AZ122" s="127">
        <v>0</v>
      </c>
      <c r="BA122" s="127">
        <v>0</v>
      </c>
      <c r="BB122" s="127">
        <v>0</v>
      </c>
      <c r="BC122" s="127">
        <v>0</v>
      </c>
      <c r="BD122" s="127">
        <v>0</v>
      </c>
      <c r="BE122" s="127">
        <v>0</v>
      </c>
      <c r="BF122" s="127">
        <v>0</v>
      </c>
      <c r="BG122" s="127">
        <v>0</v>
      </c>
      <c r="BH122" s="127">
        <v>0</v>
      </c>
      <c r="BI122" s="127">
        <v>0</v>
      </c>
      <c r="BJ122" s="127">
        <v>0</v>
      </c>
      <c r="BK122" s="17">
        <v>0</v>
      </c>
      <c r="BL122" s="35">
        <v>0</v>
      </c>
      <c r="BM122" s="35">
        <v>0</v>
      </c>
    </row>
    <row r="123" spans="1:65" x14ac:dyDescent="0.3">
      <c r="A123" s="35" t="s">
        <v>286</v>
      </c>
      <c r="B123" s="25">
        <v>0.43384259259259261</v>
      </c>
      <c r="C123" s="49">
        <v>0</v>
      </c>
      <c r="D123" s="47">
        <v>0</v>
      </c>
      <c r="E123" s="36">
        <v>1</v>
      </c>
      <c r="F123" s="38">
        <v>1</v>
      </c>
      <c r="G123" s="17">
        <v>1</v>
      </c>
      <c r="H123" s="35">
        <v>0</v>
      </c>
      <c r="I123" s="91">
        <v>0</v>
      </c>
      <c r="J123" s="25">
        <v>0.40924768518518517</v>
      </c>
      <c r="K123" s="25">
        <v>0.44130787037037034</v>
      </c>
      <c r="L123" s="25">
        <v>3.2060185185185164E-2</v>
      </c>
      <c r="M123" s="25">
        <f>Tabla14[[#This Row],[Hora]]-Tabla14[[#This Row],[Hora inicio]]</f>
        <v>2.459490740740744E-2</v>
      </c>
      <c r="N123">
        <f>ROUND(Tabla14[[#This Row],[Momento]]*1440,0)</f>
        <v>35</v>
      </c>
      <c r="O123" s="29">
        <f>Tabla14[[#This Row],[Momento]]/Tabla14[[#This Row],[Tiempo usado]]</f>
        <v>0.76714801444043479</v>
      </c>
      <c r="P123" s="49">
        <v>1</v>
      </c>
      <c r="Q123" s="36">
        <v>62</v>
      </c>
      <c r="R123" s="36">
        <v>27</v>
      </c>
      <c r="S123" s="36">
        <v>15</v>
      </c>
      <c r="T123" s="36">
        <v>10</v>
      </c>
      <c r="U123" s="122">
        <v>0</v>
      </c>
      <c r="V123" s="122">
        <v>0</v>
      </c>
      <c r="W123" s="122">
        <v>0</v>
      </c>
      <c r="X123" s="122">
        <v>0</v>
      </c>
      <c r="Y123" s="122">
        <v>0</v>
      </c>
      <c r="Z123" s="122">
        <v>0</v>
      </c>
      <c r="AA123" s="122">
        <v>0</v>
      </c>
      <c r="AB123" s="122">
        <v>0</v>
      </c>
      <c r="AC123" s="122">
        <v>0</v>
      </c>
      <c r="AD123" s="122">
        <v>0</v>
      </c>
      <c r="AE123" s="122">
        <v>0</v>
      </c>
      <c r="AF123" s="122">
        <v>1</v>
      </c>
      <c r="AG123" s="122">
        <v>0</v>
      </c>
      <c r="AH123" s="122">
        <v>0</v>
      </c>
      <c r="AI123" s="122">
        <v>0</v>
      </c>
      <c r="AJ123" s="122">
        <v>0</v>
      </c>
      <c r="AK123" s="122">
        <v>1</v>
      </c>
      <c r="AL123" s="122">
        <v>0</v>
      </c>
      <c r="AM123" s="122">
        <v>0</v>
      </c>
      <c r="AN123" s="122">
        <v>0</v>
      </c>
      <c r="AO123" s="122">
        <v>0</v>
      </c>
      <c r="AP123" s="127">
        <v>1</v>
      </c>
      <c r="AQ123" s="127">
        <v>1</v>
      </c>
      <c r="AR123" s="127">
        <v>0</v>
      </c>
      <c r="AS123" s="127">
        <v>0</v>
      </c>
      <c r="AT123" s="127">
        <v>0</v>
      </c>
      <c r="AU123" s="127">
        <v>0</v>
      </c>
      <c r="AV123" s="127">
        <v>0</v>
      </c>
      <c r="AW123" s="127">
        <v>0</v>
      </c>
      <c r="AX123" s="127">
        <v>0</v>
      </c>
      <c r="AY123" s="127">
        <v>0</v>
      </c>
      <c r="AZ123" s="127">
        <v>1</v>
      </c>
      <c r="BA123" s="127">
        <v>0</v>
      </c>
      <c r="BB123" s="127">
        <v>0</v>
      </c>
      <c r="BC123" s="127">
        <v>0</v>
      </c>
      <c r="BD123" s="127">
        <v>0</v>
      </c>
      <c r="BE123" s="127">
        <v>0</v>
      </c>
      <c r="BF123" s="127">
        <v>0</v>
      </c>
      <c r="BG123" s="127">
        <v>0</v>
      </c>
      <c r="BH123" s="127">
        <v>0</v>
      </c>
      <c r="BI123" s="127">
        <v>1</v>
      </c>
      <c r="BJ123" s="127">
        <v>0</v>
      </c>
      <c r="BK123" s="17">
        <v>0</v>
      </c>
      <c r="BL123" s="35">
        <v>0</v>
      </c>
      <c r="BM123" s="35">
        <v>0</v>
      </c>
    </row>
    <row r="124" spans="1:65" x14ac:dyDescent="0.3">
      <c r="A124" s="35" t="s">
        <v>302</v>
      </c>
      <c r="B124" s="25">
        <v>0.41499999999999998</v>
      </c>
      <c r="C124" s="49">
        <v>1</v>
      </c>
      <c r="D124" s="47">
        <v>0</v>
      </c>
      <c r="E124" s="36">
        <v>1</v>
      </c>
      <c r="F124" s="38">
        <v>1</v>
      </c>
      <c r="G124" s="17">
        <v>1</v>
      </c>
      <c r="H124" s="35">
        <v>0</v>
      </c>
      <c r="I124" s="91">
        <v>1</v>
      </c>
      <c r="J124" s="25">
        <v>0.40158564814814812</v>
      </c>
      <c r="K124" s="25">
        <v>0.42351851851851863</v>
      </c>
      <c r="L124" s="25">
        <v>2.1932870370370283E-2</v>
      </c>
      <c r="M124" s="25">
        <f>Tabla14[[#This Row],[Hora]]-Tabla14[[#This Row],[Hora inicio]]</f>
        <v>1.3414351851851858E-2</v>
      </c>
      <c r="N124">
        <f>ROUND(Tabla14[[#This Row],[Momento]]*1440,0)</f>
        <v>19</v>
      </c>
      <c r="O124" s="29">
        <f>Tabla14[[#This Row],[Momento]]/Tabla14[[#This Row],[Tiempo usado]]</f>
        <v>0.61160949868074144</v>
      </c>
      <c r="P124" s="51">
        <v>2</v>
      </c>
      <c r="Q124" s="36">
        <v>119</v>
      </c>
      <c r="R124" s="36">
        <v>121</v>
      </c>
      <c r="S124" s="36">
        <v>25</v>
      </c>
      <c r="T124" s="36">
        <v>25</v>
      </c>
      <c r="U124" s="122">
        <v>1</v>
      </c>
      <c r="V124" s="122">
        <v>1</v>
      </c>
      <c r="W124" s="122">
        <v>0</v>
      </c>
      <c r="X124" s="122">
        <v>0</v>
      </c>
      <c r="Y124" s="122">
        <v>0</v>
      </c>
      <c r="Z124" s="122">
        <v>0</v>
      </c>
      <c r="AA124" s="122">
        <v>0</v>
      </c>
      <c r="AB124" s="122">
        <v>0</v>
      </c>
      <c r="AC124" s="122">
        <v>1</v>
      </c>
      <c r="AD124" s="122">
        <v>0</v>
      </c>
      <c r="AE124" s="122">
        <v>0</v>
      </c>
      <c r="AF124" s="122">
        <v>0</v>
      </c>
      <c r="AG124" s="122">
        <v>0</v>
      </c>
      <c r="AH124" s="122">
        <v>0</v>
      </c>
      <c r="AI124" s="122">
        <v>0</v>
      </c>
      <c r="AJ124" s="122">
        <v>0</v>
      </c>
      <c r="AK124" s="122">
        <v>0</v>
      </c>
      <c r="AL124" s="122">
        <v>0</v>
      </c>
      <c r="AM124" s="122">
        <v>0</v>
      </c>
      <c r="AN124" s="122">
        <v>0</v>
      </c>
      <c r="AO124" s="122">
        <v>0</v>
      </c>
      <c r="AP124" s="127">
        <v>1</v>
      </c>
      <c r="AQ124" s="127">
        <v>0</v>
      </c>
      <c r="AR124" s="127">
        <v>1</v>
      </c>
      <c r="AS124" s="127">
        <v>0</v>
      </c>
      <c r="AT124" s="127">
        <v>0</v>
      </c>
      <c r="AU124" s="127">
        <v>1</v>
      </c>
      <c r="AV124" s="127">
        <v>0</v>
      </c>
      <c r="AW124" s="127">
        <v>0</v>
      </c>
      <c r="AX124" s="127">
        <v>0</v>
      </c>
      <c r="AY124" s="127">
        <v>0</v>
      </c>
      <c r="AZ124" s="127">
        <v>0</v>
      </c>
      <c r="BA124" s="127">
        <v>0</v>
      </c>
      <c r="BB124" s="127">
        <v>0</v>
      </c>
      <c r="BC124" s="127">
        <v>1</v>
      </c>
      <c r="BD124" s="127">
        <v>0</v>
      </c>
      <c r="BE124" s="127">
        <v>0</v>
      </c>
      <c r="BF124" s="127">
        <v>0</v>
      </c>
      <c r="BG124" s="127">
        <v>0</v>
      </c>
      <c r="BH124" s="127">
        <v>0</v>
      </c>
      <c r="BI124" s="127">
        <v>0</v>
      </c>
      <c r="BJ124" s="127">
        <v>0</v>
      </c>
      <c r="BK124" s="17">
        <v>1</v>
      </c>
      <c r="BL124" s="35">
        <v>0</v>
      </c>
      <c r="BM124" s="35">
        <v>9</v>
      </c>
    </row>
    <row r="125" spans="1:65" x14ac:dyDescent="0.3">
      <c r="A125" s="35" t="s">
        <v>305</v>
      </c>
      <c r="B125" s="25">
        <v>0.41822916666666665</v>
      </c>
      <c r="C125" s="49">
        <v>0</v>
      </c>
      <c r="D125" s="47">
        <v>0</v>
      </c>
      <c r="E125" s="36">
        <v>1</v>
      </c>
      <c r="F125" s="38">
        <v>1</v>
      </c>
      <c r="G125" s="17">
        <v>1</v>
      </c>
      <c r="H125" s="35">
        <v>0</v>
      </c>
      <c r="I125" s="91">
        <v>0</v>
      </c>
      <c r="J125" s="25">
        <v>0.40207175925925931</v>
      </c>
      <c r="K125" s="25">
        <v>0.42524305555555553</v>
      </c>
      <c r="L125" s="25">
        <v>2.3171296296296218E-2</v>
      </c>
      <c r="M125" s="25">
        <f>Tabla14[[#This Row],[Hora]]-Tabla14[[#This Row],[Hora inicio]]</f>
        <v>1.6157407407407343E-2</v>
      </c>
      <c r="N125">
        <f>ROUND(Tabla14[[#This Row],[Momento]]*1440,0)</f>
        <v>23</v>
      </c>
      <c r="O125" s="29">
        <f>Tabla14[[#This Row],[Momento]]/Tabla14[[#This Row],[Tiempo usado]]</f>
        <v>0.69730269730269689</v>
      </c>
      <c r="P125" s="49">
        <v>2</v>
      </c>
      <c r="Q125" s="36">
        <v>92</v>
      </c>
      <c r="R125" s="36">
        <v>129</v>
      </c>
      <c r="S125" s="36">
        <v>22</v>
      </c>
      <c r="T125" s="36">
        <v>28</v>
      </c>
      <c r="U125" s="122">
        <v>0</v>
      </c>
      <c r="V125" s="122">
        <v>0</v>
      </c>
      <c r="W125" s="122">
        <v>0</v>
      </c>
      <c r="X125" s="122">
        <v>0</v>
      </c>
      <c r="Y125" s="122">
        <v>0</v>
      </c>
      <c r="Z125" s="122">
        <v>0</v>
      </c>
      <c r="AA125" s="122">
        <v>0</v>
      </c>
      <c r="AB125" s="122">
        <v>0</v>
      </c>
      <c r="AC125" s="122">
        <v>0</v>
      </c>
      <c r="AD125" s="122">
        <v>0</v>
      </c>
      <c r="AE125" s="122">
        <v>1</v>
      </c>
      <c r="AF125" s="122">
        <v>1</v>
      </c>
      <c r="AG125" s="122">
        <v>0</v>
      </c>
      <c r="AH125" s="122">
        <v>0</v>
      </c>
      <c r="AI125" s="122">
        <v>0</v>
      </c>
      <c r="AJ125" s="122">
        <v>0</v>
      </c>
      <c r="AK125" s="122">
        <v>1</v>
      </c>
      <c r="AL125" s="122">
        <v>0</v>
      </c>
      <c r="AM125" s="122">
        <v>0</v>
      </c>
      <c r="AN125" s="122">
        <v>0</v>
      </c>
      <c r="AO125" s="122">
        <v>0</v>
      </c>
      <c r="AP125" s="85">
        <v>0</v>
      </c>
      <c r="AQ125" s="85">
        <v>1</v>
      </c>
      <c r="AR125" s="85">
        <v>0</v>
      </c>
      <c r="AS125" s="85">
        <v>1</v>
      </c>
      <c r="AT125" s="85">
        <v>1</v>
      </c>
      <c r="AU125" s="85">
        <v>0</v>
      </c>
      <c r="AV125" s="85">
        <v>1</v>
      </c>
      <c r="AW125" s="85">
        <v>0</v>
      </c>
      <c r="AX125" s="85">
        <v>0</v>
      </c>
      <c r="AY125" s="85">
        <v>0</v>
      </c>
      <c r="AZ125" s="85">
        <v>0</v>
      </c>
      <c r="BA125" s="85">
        <v>1</v>
      </c>
      <c r="BB125" s="85">
        <v>0</v>
      </c>
      <c r="BC125" s="85">
        <v>0</v>
      </c>
      <c r="BD125" s="85">
        <v>0</v>
      </c>
      <c r="BE125" s="85">
        <v>0</v>
      </c>
      <c r="BF125" s="85">
        <v>0</v>
      </c>
      <c r="BG125" s="85">
        <v>0</v>
      </c>
      <c r="BH125" s="85">
        <v>0</v>
      </c>
      <c r="BI125" s="85">
        <v>1</v>
      </c>
      <c r="BJ125" s="85">
        <v>0</v>
      </c>
      <c r="BK125" s="17">
        <v>1</v>
      </c>
      <c r="BL125" s="35">
        <v>0</v>
      </c>
      <c r="BM125" s="35">
        <v>8</v>
      </c>
    </row>
    <row r="126" spans="1:65" x14ac:dyDescent="0.3">
      <c r="A126" s="35" t="s">
        <v>322</v>
      </c>
      <c r="B126" s="25">
        <v>0.43768518518518518</v>
      </c>
      <c r="C126" s="49">
        <v>1</v>
      </c>
      <c r="D126" s="47">
        <v>0</v>
      </c>
      <c r="E126" s="36">
        <v>1</v>
      </c>
      <c r="F126" s="38">
        <v>1</v>
      </c>
      <c r="G126" s="17">
        <v>1</v>
      </c>
      <c r="H126" s="35">
        <v>0</v>
      </c>
      <c r="I126" s="91">
        <v>1</v>
      </c>
      <c r="J126" s="25">
        <v>0.43475694444444435</v>
      </c>
      <c r="K126" s="25">
        <v>0.44668981481481485</v>
      </c>
      <c r="L126" s="25">
        <v>1.1932870370370274E-2</v>
      </c>
      <c r="M126" s="25">
        <f>Tabla14[[#This Row],[Hora]]-Tabla14[[#This Row],[Hora inicio]]</f>
        <v>2.9282407407408284E-3</v>
      </c>
      <c r="N126">
        <f>ROUND(Tabla14[[#This Row],[Momento]]*1440,0)</f>
        <v>4</v>
      </c>
      <c r="O126" s="29">
        <f>Tabla14[[#This Row],[Momento]]/Tabla14[[#This Row],[Tiempo usado]]</f>
        <v>0.24539282250243416</v>
      </c>
      <c r="P126" s="49">
        <v>3</v>
      </c>
      <c r="Q126" s="36">
        <v>215</v>
      </c>
      <c r="R126" s="36">
        <v>145</v>
      </c>
      <c r="S126" s="36">
        <v>35</v>
      </c>
      <c r="T126" s="36">
        <v>30</v>
      </c>
      <c r="U126" s="122">
        <v>1</v>
      </c>
      <c r="V126" s="122">
        <v>0</v>
      </c>
      <c r="W126" s="122">
        <v>0</v>
      </c>
      <c r="X126" s="122">
        <v>0</v>
      </c>
      <c r="Y126" s="122">
        <v>0</v>
      </c>
      <c r="Z126" s="122">
        <v>1</v>
      </c>
      <c r="AA126" s="122">
        <v>0</v>
      </c>
      <c r="AB126" s="122">
        <v>0</v>
      </c>
      <c r="AC126" s="122">
        <v>0</v>
      </c>
      <c r="AD126" s="122">
        <v>0</v>
      </c>
      <c r="AE126" s="122">
        <v>0</v>
      </c>
      <c r="AF126" s="122">
        <v>1</v>
      </c>
      <c r="AG126" s="122">
        <v>0</v>
      </c>
      <c r="AH126" s="122">
        <v>0</v>
      </c>
      <c r="AI126" s="122">
        <v>0</v>
      </c>
      <c r="AJ126" s="122">
        <v>0</v>
      </c>
      <c r="AK126" s="122">
        <v>0</v>
      </c>
      <c r="AL126" s="122">
        <v>0</v>
      </c>
      <c r="AM126" s="122">
        <v>0</v>
      </c>
      <c r="AN126" s="122">
        <v>0</v>
      </c>
      <c r="AO126" s="122">
        <v>0</v>
      </c>
      <c r="AP126" s="85">
        <v>1</v>
      </c>
      <c r="AQ126" s="85">
        <v>1</v>
      </c>
      <c r="AR126" s="85">
        <v>1</v>
      </c>
      <c r="AS126" s="85">
        <v>1</v>
      </c>
      <c r="AT126" s="85">
        <v>1</v>
      </c>
      <c r="AU126" s="85">
        <v>0</v>
      </c>
      <c r="AV126" s="85">
        <v>0</v>
      </c>
      <c r="AW126" s="85">
        <v>0</v>
      </c>
      <c r="AX126" s="85">
        <v>0</v>
      </c>
      <c r="AY126" s="85">
        <v>0</v>
      </c>
      <c r="AZ126" s="85">
        <v>0</v>
      </c>
      <c r="BA126" s="85">
        <v>0</v>
      </c>
      <c r="BB126" s="85">
        <v>0</v>
      </c>
      <c r="BC126" s="85">
        <v>1</v>
      </c>
      <c r="BD126" s="85">
        <v>0</v>
      </c>
      <c r="BE126" s="85">
        <v>0</v>
      </c>
      <c r="BF126" s="85">
        <v>0</v>
      </c>
      <c r="BG126" s="85">
        <v>0</v>
      </c>
      <c r="BH126" s="85">
        <v>0</v>
      </c>
      <c r="BI126" s="85">
        <v>0</v>
      </c>
      <c r="BJ126" s="85">
        <v>0</v>
      </c>
      <c r="BK126" s="17">
        <v>1</v>
      </c>
      <c r="BL126" s="35">
        <v>0</v>
      </c>
      <c r="BM126" s="35">
        <v>8</v>
      </c>
    </row>
    <row r="127" spans="1:65" x14ac:dyDescent="0.3">
      <c r="A127" s="35" t="s">
        <v>324</v>
      </c>
      <c r="B127" s="25">
        <v>0.44118055555555558</v>
      </c>
      <c r="C127" s="49">
        <v>1</v>
      </c>
      <c r="D127" s="47">
        <v>0</v>
      </c>
      <c r="E127" s="36">
        <v>1</v>
      </c>
      <c r="F127" s="38">
        <v>1</v>
      </c>
      <c r="G127" s="17">
        <v>1</v>
      </c>
      <c r="H127" s="35">
        <v>0</v>
      </c>
      <c r="I127" s="91">
        <v>1</v>
      </c>
      <c r="J127" s="25">
        <v>0.43479166666666669</v>
      </c>
      <c r="K127" s="25">
        <v>0.44943287037037027</v>
      </c>
      <c r="L127" s="25">
        <v>1.4641203703703809E-2</v>
      </c>
      <c r="M127" s="25">
        <f>Tabla14[[#This Row],[Hora]]-Tabla14[[#This Row],[Hora inicio]]</f>
        <v>6.3888888888888884E-3</v>
      </c>
      <c r="N127">
        <f>ROUND(Tabla14[[#This Row],[Momento]]*1440,0)</f>
        <v>9</v>
      </c>
      <c r="O127" s="29">
        <f>Tabla14[[#This Row],[Momento]]/Tabla14[[#This Row],[Tiempo usado]]</f>
        <v>0.43636363636363318</v>
      </c>
      <c r="P127" s="49">
        <v>8</v>
      </c>
      <c r="Q127" s="36">
        <v>163</v>
      </c>
      <c r="R127" s="36">
        <v>163</v>
      </c>
      <c r="S127" s="36">
        <v>29</v>
      </c>
      <c r="T127" s="36">
        <v>29</v>
      </c>
      <c r="U127" s="122">
        <v>0</v>
      </c>
      <c r="V127" s="122">
        <v>0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  <c r="AB127" s="122">
        <v>0</v>
      </c>
      <c r="AC127" s="122">
        <v>0</v>
      </c>
      <c r="AD127" s="122">
        <v>0</v>
      </c>
      <c r="AE127" s="122">
        <v>0</v>
      </c>
      <c r="AF127" s="122">
        <v>0</v>
      </c>
      <c r="AG127" s="122">
        <v>0</v>
      </c>
      <c r="AH127" s="122">
        <v>0</v>
      </c>
      <c r="AI127" s="122">
        <v>0</v>
      </c>
      <c r="AJ127" s="122">
        <v>0</v>
      </c>
      <c r="AK127" s="122">
        <v>1</v>
      </c>
      <c r="AL127" s="122">
        <v>0</v>
      </c>
      <c r="AM127" s="122">
        <v>0</v>
      </c>
      <c r="AN127" s="122">
        <v>0</v>
      </c>
      <c r="AO127" s="122">
        <v>0</v>
      </c>
      <c r="AP127" s="85">
        <v>0</v>
      </c>
      <c r="AQ127" s="85">
        <v>0</v>
      </c>
      <c r="AR127" s="85">
        <v>0</v>
      </c>
      <c r="AS127" s="85">
        <v>0</v>
      </c>
      <c r="AT127" s="85">
        <v>0</v>
      </c>
      <c r="AU127" s="85">
        <v>0</v>
      </c>
      <c r="AV127" s="85">
        <v>0</v>
      </c>
      <c r="AW127" s="85">
        <v>0</v>
      </c>
      <c r="AX127" s="85">
        <v>0</v>
      </c>
      <c r="AY127" s="85">
        <v>0</v>
      </c>
      <c r="AZ127" s="85">
        <v>0</v>
      </c>
      <c r="BA127" s="85">
        <v>0</v>
      </c>
      <c r="BB127" s="85">
        <v>0</v>
      </c>
      <c r="BC127" s="85">
        <v>0</v>
      </c>
      <c r="BD127" s="85">
        <v>0</v>
      </c>
      <c r="BE127" s="85">
        <v>0</v>
      </c>
      <c r="BF127" s="85">
        <v>0</v>
      </c>
      <c r="BG127" s="85">
        <v>0</v>
      </c>
      <c r="BH127" s="85">
        <v>0</v>
      </c>
      <c r="BI127" s="85">
        <v>0</v>
      </c>
      <c r="BJ127" s="85">
        <v>0</v>
      </c>
      <c r="BK127" s="17">
        <v>1</v>
      </c>
      <c r="BL127" s="35">
        <v>0</v>
      </c>
      <c r="BM127" s="35">
        <v>7</v>
      </c>
    </row>
    <row r="128" spans="1:65" x14ac:dyDescent="0.3">
      <c r="A128" s="35" t="s">
        <v>287</v>
      </c>
      <c r="B128" s="25">
        <v>0.79562500000000003</v>
      </c>
      <c r="C128" s="49">
        <v>0</v>
      </c>
      <c r="D128" s="47">
        <v>0</v>
      </c>
      <c r="E128" s="36">
        <v>1</v>
      </c>
      <c r="F128" s="38">
        <v>0</v>
      </c>
      <c r="G128" s="17">
        <v>0</v>
      </c>
      <c r="H128" s="35">
        <v>0</v>
      </c>
      <c r="I128" s="91">
        <v>0</v>
      </c>
      <c r="J128" s="25">
        <v>0.74643518518518515</v>
      </c>
      <c r="K128" s="25">
        <v>0.79775462962962962</v>
      </c>
      <c r="L128" s="25">
        <v>5.1319444444444473E-2</v>
      </c>
      <c r="M128" s="25">
        <f>Tabla14[[#This Row],[Hora]]-Tabla14[[#This Row],[Hora inicio]]</f>
        <v>4.9189814814814881E-2</v>
      </c>
      <c r="N128">
        <f>ROUND(Tabla14[[#This Row],[Momento]]*1440,0)</f>
        <v>71</v>
      </c>
      <c r="O128" s="29">
        <f>Tabla14[[#This Row],[Momento]]/Tabla14[[#This Row],[Tiempo usado]]</f>
        <v>0.95850248082995115</v>
      </c>
      <c r="P128" s="49">
        <v>3</v>
      </c>
      <c r="Q128" s="36">
        <v>155</v>
      </c>
      <c r="R128" s="36">
        <v>155</v>
      </c>
      <c r="S128" s="36">
        <v>30</v>
      </c>
      <c r="T128" s="36">
        <v>30</v>
      </c>
      <c r="U128" s="122">
        <v>1</v>
      </c>
      <c r="V128" s="122">
        <v>0</v>
      </c>
      <c r="W128" s="122">
        <v>1</v>
      </c>
      <c r="X128" s="122">
        <v>0</v>
      </c>
      <c r="Y128" s="122">
        <v>0</v>
      </c>
      <c r="Z128" s="122">
        <v>0</v>
      </c>
      <c r="AA128" s="122">
        <v>0</v>
      </c>
      <c r="AB128" s="122">
        <v>0</v>
      </c>
      <c r="AC128" s="122">
        <v>0</v>
      </c>
      <c r="AD128" s="122">
        <v>0</v>
      </c>
      <c r="AE128" s="122">
        <v>0</v>
      </c>
      <c r="AF128" s="122">
        <v>0</v>
      </c>
      <c r="AG128" s="122">
        <v>0</v>
      </c>
      <c r="AH128" s="122">
        <v>0</v>
      </c>
      <c r="AI128" s="122">
        <v>0</v>
      </c>
      <c r="AJ128" s="122">
        <v>0</v>
      </c>
      <c r="AK128" s="122">
        <v>0</v>
      </c>
      <c r="AL128" s="122">
        <v>0</v>
      </c>
      <c r="AM128" s="122">
        <v>0</v>
      </c>
      <c r="AN128" s="122">
        <v>0</v>
      </c>
      <c r="AO128" s="122">
        <v>0</v>
      </c>
      <c r="AP128" s="85">
        <v>1</v>
      </c>
      <c r="AQ128" s="85">
        <v>0</v>
      </c>
      <c r="AR128" s="85">
        <v>1</v>
      </c>
      <c r="AS128" s="85">
        <v>0</v>
      </c>
      <c r="AT128" s="85">
        <v>0</v>
      </c>
      <c r="AU128" s="85">
        <v>0</v>
      </c>
      <c r="AV128" s="85">
        <v>0</v>
      </c>
      <c r="AW128" s="85">
        <v>0</v>
      </c>
      <c r="AX128" s="85">
        <v>0</v>
      </c>
      <c r="AY128" s="85">
        <v>0</v>
      </c>
      <c r="AZ128" s="85">
        <v>0</v>
      </c>
      <c r="BA128" s="85">
        <v>0</v>
      </c>
      <c r="BB128" s="85">
        <v>0</v>
      </c>
      <c r="BC128" s="85">
        <v>0</v>
      </c>
      <c r="BD128" s="85">
        <v>0</v>
      </c>
      <c r="BE128" s="85">
        <v>0</v>
      </c>
      <c r="BF128" s="85">
        <v>0</v>
      </c>
      <c r="BG128" s="85">
        <v>0</v>
      </c>
      <c r="BH128" s="85">
        <v>0</v>
      </c>
      <c r="BI128" s="85">
        <v>0</v>
      </c>
      <c r="BJ128" s="85">
        <v>0</v>
      </c>
      <c r="BK128" s="17">
        <v>0</v>
      </c>
      <c r="BL128" s="35">
        <v>0</v>
      </c>
      <c r="BM128" s="35">
        <v>0</v>
      </c>
    </row>
    <row r="129" spans="1:65" x14ac:dyDescent="0.3">
      <c r="A129" s="35" t="s">
        <v>291</v>
      </c>
      <c r="B129" s="25">
        <v>0.77263888888888888</v>
      </c>
      <c r="C129" s="49">
        <v>1</v>
      </c>
      <c r="D129" s="47">
        <v>0</v>
      </c>
      <c r="E129" s="36">
        <v>1</v>
      </c>
      <c r="F129" s="38">
        <v>1</v>
      </c>
      <c r="G129" s="17">
        <v>1</v>
      </c>
      <c r="H129" s="35">
        <v>0</v>
      </c>
      <c r="I129" s="91">
        <v>1</v>
      </c>
      <c r="J129" s="25">
        <v>0.74561342592592594</v>
      </c>
      <c r="K129" s="25">
        <v>0.78621527777777778</v>
      </c>
      <c r="L129" s="25">
        <v>4.0601851851851833E-2</v>
      </c>
      <c r="M129" s="25">
        <f>Tabla14[[#This Row],[Hora]]-Tabla14[[#This Row],[Hora inicio]]</f>
        <v>2.7025462962962932E-2</v>
      </c>
      <c r="N129">
        <f>ROUND(Tabla14[[#This Row],[Momento]]*1440,0)</f>
        <v>39</v>
      </c>
      <c r="O129" s="29">
        <f>Tabla14[[#This Row],[Momento]]/Tabla14[[#This Row],[Tiempo usado]]</f>
        <v>0.6656214367160771</v>
      </c>
      <c r="P129" s="49">
        <v>8</v>
      </c>
      <c r="Q129" s="36">
        <v>156</v>
      </c>
      <c r="R129" s="36">
        <v>156</v>
      </c>
      <c r="S129" s="36">
        <v>45</v>
      </c>
      <c r="T129" s="36">
        <v>44</v>
      </c>
      <c r="U129" s="122">
        <v>0</v>
      </c>
      <c r="V129" s="122">
        <v>0</v>
      </c>
      <c r="W129" s="122">
        <v>0</v>
      </c>
      <c r="X129" s="122">
        <v>0</v>
      </c>
      <c r="Y129" s="122">
        <v>0</v>
      </c>
      <c r="Z129" s="122">
        <v>0</v>
      </c>
      <c r="AA129" s="122">
        <v>0</v>
      </c>
      <c r="AB129" s="122">
        <v>0</v>
      </c>
      <c r="AC129" s="122">
        <v>0</v>
      </c>
      <c r="AD129" s="122">
        <v>0</v>
      </c>
      <c r="AE129" s="122">
        <v>0</v>
      </c>
      <c r="AF129" s="122">
        <v>0</v>
      </c>
      <c r="AG129" s="122">
        <v>0</v>
      </c>
      <c r="AH129" s="122">
        <v>0</v>
      </c>
      <c r="AI129" s="122">
        <v>0</v>
      </c>
      <c r="AJ129" s="122">
        <v>0</v>
      </c>
      <c r="AK129" s="122">
        <v>0</v>
      </c>
      <c r="AL129" s="122">
        <v>0</v>
      </c>
      <c r="AM129" s="122">
        <v>0</v>
      </c>
      <c r="AN129" s="122">
        <v>0</v>
      </c>
      <c r="AO129" s="122">
        <v>0</v>
      </c>
      <c r="AP129" s="85">
        <v>0</v>
      </c>
      <c r="AQ129" s="85">
        <v>0</v>
      </c>
      <c r="AR129" s="85">
        <v>0</v>
      </c>
      <c r="AS129" s="85">
        <v>0</v>
      </c>
      <c r="AT129" s="85">
        <v>0</v>
      </c>
      <c r="AU129" s="85">
        <v>0</v>
      </c>
      <c r="AV129" s="85">
        <v>0</v>
      </c>
      <c r="AW129" s="85">
        <v>0</v>
      </c>
      <c r="AX129" s="85">
        <v>0</v>
      </c>
      <c r="AY129" s="85">
        <v>0</v>
      </c>
      <c r="AZ129" s="85">
        <v>0</v>
      </c>
      <c r="BA129" s="85">
        <v>0</v>
      </c>
      <c r="BB129" s="85">
        <v>0</v>
      </c>
      <c r="BC129" s="85">
        <v>0</v>
      </c>
      <c r="BD129" s="85">
        <v>0</v>
      </c>
      <c r="BE129" s="85">
        <v>0</v>
      </c>
      <c r="BF129" s="85">
        <v>0</v>
      </c>
      <c r="BG129" s="85">
        <v>0</v>
      </c>
      <c r="BH129" s="85">
        <v>0</v>
      </c>
      <c r="BI129" s="85">
        <v>0</v>
      </c>
      <c r="BJ129" s="85">
        <v>0</v>
      </c>
      <c r="BK129" s="17">
        <v>0</v>
      </c>
      <c r="BL129" s="35">
        <v>0</v>
      </c>
      <c r="BM129" s="35">
        <v>6</v>
      </c>
    </row>
    <row r="130" spans="1:65" x14ac:dyDescent="0.3">
      <c r="A130" s="35" t="s">
        <v>291</v>
      </c>
      <c r="B130" s="25">
        <v>0.77665509259259258</v>
      </c>
      <c r="C130" s="49">
        <v>1</v>
      </c>
      <c r="D130" s="47">
        <v>0</v>
      </c>
      <c r="E130" s="36">
        <v>1</v>
      </c>
      <c r="F130" s="38">
        <v>1</v>
      </c>
      <c r="G130" s="17">
        <v>1</v>
      </c>
      <c r="H130" s="35">
        <v>0</v>
      </c>
      <c r="I130" s="91">
        <v>1</v>
      </c>
      <c r="J130" s="25">
        <v>0.74561342592592594</v>
      </c>
      <c r="K130" s="25">
        <v>0.78621527777777778</v>
      </c>
      <c r="L130" s="25">
        <v>4.0601851851851833E-2</v>
      </c>
      <c r="M130" s="25">
        <f>Tabla14[[#This Row],[Hora]]-Tabla14[[#This Row],[Hora inicio]]</f>
        <v>3.1041666666666634E-2</v>
      </c>
      <c r="N130">
        <f>ROUND(Tabla14[[#This Row],[Momento]]*1440,0)</f>
        <v>45</v>
      </c>
      <c r="O130" s="29">
        <f>Tabla14[[#This Row],[Momento]]/Tabla14[[#This Row],[Tiempo usado]]</f>
        <v>0.76453819840364834</v>
      </c>
      <c r="P130" s="49">
        <v>8</v>
      </c>
      <c r="Q130" s="36">
        <v>156</v>
      </c>
      <c r="R130" s="36">
        <v>156</v>
      </c>
      <c r="S130" s="36">
        <v>44</v>
      </c>
      <c r="T130" s="36">
        <v>44</v>
      </c>
      <c r="U130" s="122">
        <v>0</v>
      </c>
      <c r="V130" s="122">
        <v>0</v>
      </c>
      <c r="W130" s="122">
        <v>0</v>
      </c>
      <c r="X130" s="122">
        <v>0</v>
      </c>
      <c r="Y130" s="122">
        <v>0</v>
      </c>
      <c r="Z130" s="122">
        <v>0</v>
      </c>
      <c r="AA130" s="122">
        <v>0</v>
      </c>
      <c r="AB130" s="122">
        <v>0</v>
      </c>
      <c r="AC130" s="122">
        <v>0</v>
      </c>
      <c r="AD130" s="122">
        <v>0</v>
      </c>
      <c r="AE130" s="122">
        <v>0</v>
      </c>
      <c r="AF130" s="122">
        <v>0</v>
      </c>
      <c r="AG130" s="122">
        <v>0</v>
      </c>
      <c r="AH130" s="122">
        <v>0</v>
      </c>
      <c r="AI130" s="122">
        <v>0</v>
      </c>
      <c r="AJ130" s="122">
        <v>0</v>
      </c>
      <c r="AK130" s="122">
        <v>0</v>
      </c>
      <c r="AL130" s="122">
        <v>0</v>
      </c>
      <c r="AM130" s="122">
        <v>0</v>
      </c>
      <c r="AN130" s="122">
        <v>0</v>
      </c>
      <c r="AO130" s="122">
        <v>0</v>
      </c>
      <c r="AP130" s="85">
        <v>0</v>
      </c>
      <c r="AQ130" s="85">
        <v>0</v>
      </c>
      <c r="AR130" s="85">
        <v>0</v>
      </c>
      <c r="AS130" s="85">
        <v>0</v>
      </c>
      <c r="AT130" s="85">
        <v>0</v>
      </c>
      <c r="AU130" s="85">
        <v>0</v>
      </c>
      <c r="AV130" s="85">
        <v>0</v>
      </c>
      <c r="AW130" s="85">
        <v>0</v>
      </c>
      <c r="AX130" s="85">
        <v>0</v>
      </c>
      <c r="AY130" s="85">
        <v>0</v>
      </c>
      <c r="AZ130" s="85">
        <v>0</v>
      </c>
      <c r="BA130" s="85">
        <v>0</v>
      </c>
      <c r="BB130" s="85">
        <v>0</v>
      </c>
      <c r="BC130" s="85">
        <v>0</v>
      </c>
      <c r="BD130" s="85">
        <v>0</v>
      </c>
      <c r="BE130" s="85">
        <v>0</v>
      </c>
      <c r="BF130" s="85">
        <v>0</v>
      </c>
      <c r="BG130" s="85">
        <v>0</v>
      </c>
      <c r="BH130" s="85">
        <v>0</v>
      </c>
      <c r="BI130" s="85">
        <v>0</v>
      </c>
      <c r="BJ130" s="85">
        <v>0</v>
      </c>
      <c r="BK130" s="17">
        <v>1</v>
      </c>
      <c r="BL130" s="35">
        <v>0</v>
      </c>
      <c r="BM130" s="35">
        <v>6</v>
      </c>
    </row>
    <row r="131" spans="1:65" x14ac:dyDescent="0.3">
      <c r="A131" s="35" t="s">
        <v>306</v>
      </c>
      <c r="B131" s="25">
        <v>0.77195601851851847</v>
      </c>
      <c r="C131" s="49">
        <v>0</v>
      </c>
      <c r="D131" s="47">
        <v>0</v>
      </c>
      <c r="E131" s="36">
        <v>1</v>
      </c>
      <c r="F131" s="38">
        <v>1</v>
      </c>
      <c r="G131" s="17">
        <v>1</v>
      </c>
      <c r="H131" s="35">
        <v>0</v>
      </c>
      <c r="I131" s="91">
        <v>0</v>
      </c>
      <c r="J131" s="25">
        <v>0.73750000000000004</v>
      </c>
      <c r="K131" s="25">
        <v>0.77312500000000006</v>
      </c>
      <c r="L131" s="25">
        <v>3.5625000000000018E-2</v>
      </c>
      <c r="M131" s="25">
        <f>Tabla14[[#This Row],[Hora]]-Tabla14[[#This Row],[Hora inicio]]</f>
        <v>3.4456018518518428E-2</v>
      </c>
      <c r="N131">
        <f>ROUND(Tabla14[[#This Row],[Momento]]*1440,0)</f>
        <v>50</v>
      </c>
      <c r="O131" s="29">
        <f>Tabla14[[#This Row],[Momento]]/Tabla14[[#This Row],[Tiempo usado]]</f>
        <v>0.9671864847303413</v>
      </c>
      <c r="P131" s="49">
        <v>4</v>
      </c>
      <c r="Q131" s="36">
        <v>50</v>
      </c>
      <c r="R131" s="36">
        <v>50</v>
      </c>
      <c r="S131" s="36">
        <v>15</v>
      </c>
      <c r="T131" s="36">
        <v>13</v>
      </c>
      <c r="U131" s="122">
        <v>1</v>
      </c>
      <c r="V131" s="122">
        <v>0</v>
      </c>
      <c r="W131" s="122">
        <v>0</v>
      </c>
      <c r="X131" s="122">
        <v>1</v>
      </c>
      <c r="Y131" s="122">
        <v>0</v>
      </c>
      <c r="Z131" s="122">
        <v>1</v>
      </c>
      <c r="AA131" s="122">
        <v>0</v>
      </c>
      <c r="AB131" s="122">
        <v>0</v>
      </c>
      <c r="AC131" s="122">
        <v>0</v>
      </c>
      <c r="AD131" s="122">
        <v>0</v>
      </c>
      <c r="AE131" s="122">
        <v>0</v>
      </c>
      <c r="AF131" s="122">
        <v>0</v>
      </c>
      <c r="AG131" s="122">
        <v>0</v>
      </c>
      <c r="AH131" s="122">
        <v>0</v>
      </c>
      <c r="AI131" s="122">
        <v>0</v>
      </c>
      <c r="AJ131" s="122">
        <v>0</v>
      </c>
      <c r="AK131" s="122">
        <v>0</v>
      </c>
      <c r="AL131" s="122">
        <v>0</v>
      </c>
      <c r="AM131" s="122">
        <v>0</v>
      </c>
      <c r="AN131" s="122">
        <v>0</v>
      </c>
      <c r="AO131" s="122">
        <v>0</v>
      </c>
      <c r="AP131" s="85">
        <v>1</v>
      </c>
      <c r="AQ131" s="85">
        <v>1</v>
      </c>
      <c r="AR131" s="85">
        <v>0</v>
      </c>
      <c r="AS131" s="85">
        <v>1</v>
      </c>
      <c r="AT131" s="85">
        <v>1</v>
      </c>
      <c r="AU131" s="85">
        <v>0</v>
      </c>
      <c r="AV131" s="85">
        <v>1</v>
      </c>
      <c r="AW131" s="85">
        <v>0</v>
      </c>
      <c r="AX131" s="85">
        <v>0</v>
      </c>
      <c r="AY131" s="85">
        <v>0</v>
      </c>
      <c r="AZ131" s="85">
        <v>0</v>
      </c>
      <c r="BA131" s="85">
        <v>1</v>
      </c>
      <c r="BB131" s="85">
        <v>0</v>
      </c>
      <c r="BC131" s="85">
        <v>0</v>
      </c>
      <c r="BD131" s="85">
        <v>0</v>
      </c>
      <c r="BE131" s="85">
        <v>0</v>
      </c>
      <c r="BF131" s="85">
        <v>0</v>
      </c>
      <c r="BG131" s="85">
        <v>0</v>
      </c>
      <c r="BH131" s="85">
        <v>0</v>
      </c>
      <c r="BI131" s="85">
        <v>0</v>
      </c>
      <c r="BJ131" s="85">
        <v>0</v>
      </c>
      <c r="BK131" s="17">
        <v>1</v>
      </c>
      <c r="BL131" s="35">
        <v>0</v>
      </c>
      <c r="BM131" s="35">
        <v>0</v>
      </c>
    </row>
    <row r="132" spans="1:65" x14ac:dyDescent="0.3">
      <c r="A132" s="35" t="s">
        <v>308</v>
      </c>
      <c r="B132" s="25">
        <v>0.77046296296296302</v>
      </c>
      <c r="C132" s="49">
        <v>1</v>
      </c>
      <c r="D132" s="47">
        <v>0</v>
      </c>
      <c r="E132" s="36">
        <v>1</v>
      </c>
      <c r="F132" s="38">
        <v>0</v>
      </c>
      <c r="G132" s="17">
        <v>0</v>
      </c>
      <c r="H132" s="35">
        <v>0</v>
      </c>
      <c r="I132" s="91">
        <v>0</v>
      </c>
      <c r="J132" s="25">
        <v>0.73738425925925921</v>
      </c>
      <c r="K132" s="25">
        <v>0.77245370370370381</v>
      </c>
      <c r="L132" s="25">
        <v>3.5069444444444375E-2</v>
      </c>
      <c r="M132" s="25">
        <f>Tabla14[[#This Row],[Hora]]-Tabla14[[#This Row],[Hora inicio]]</f>
        <v>3.3078703703703805E-2</v>
      </c>
      <c r="N132">
        <f>ROUND(Tabla14[[#This Row],[Momento]]*1440,0)</f>
        <v>48</v>
      </c>
      <c r="O132" s="29">
        <f>Tabla14[[#This Row],[Momento]]/Tabla14[[#This Row],[Tiempo usado]]</f>
        <v>0.94323432343234792</v>
      </c>
      <c r="P132" s="49">
        <v>3</v>
      </c>
      <c r="Q132" s="36">
        <v>142</v>
      </c>
      <c r="R132" s="36">
        <v>142</v>
      </c>
      <c r="S132" s="36">
        <v>34</v>
      </c>
      <c r="T132" s="36">
        <v>34</v>
      </c>
      <c r="U132" s="122">
        <v>1</v>
      </c>
      <c r="V132" s="122">
        <v>1</v>
      </c>
      <c r="W132" s="122">
        <v>0</v>
      </c>
      <c r="X132" s="122">
        <v>0</v>
      </c>
      <c r="Y132" s="122">
        <v>0</v>
      </c>
      <c r="Z132" s="122">
        <v>0</v>
      </c>
      <c r="AA132" s="122">
        <v>0</v>
      </c>
      <c r="AB132" s="122">
        <v>0</v>
      </c>
      <c r="AC132" s="122">
        <v>0</v>
      </c>
      <c r="AD132" s="122">
        <v>0</v>
      </c>
      <c r="AE132" s="122">
        <v>0</v>
      </c>
      <c r="AF132" s="122">
        <v>0</v>
      </c>
      <c r="AG132" s="122">
        <v>0</v>
      </c>
      <c r="AH132" s="122">
        <v>0</v>
      </c>
      <c r="AI132" s="122">
        <v>1</v>
      </c>
      <c r="AJ132" s="122">
        <v>0</v>
      </c>
      <c r="AK132" s="122">
        <v>0</v>
      </c>
      <c r="AL132" s="122">
        <v>0</v>
      </c>
      <c r="AM132" s="122">
        <v>0</v>
      </c>
      <c r="AN132" s="122">
        <v>0</v>
      </c>
      <c r="AO132" s="122">
        <v>0</v>
      </c>
      <c r="AP132" s="85">
        <v>0</v>
      </c>
      <c r="AQ132" s="85">
        <v>0</v>
      </c>
      <c r="AR132" s="85">
        <v>0</v>
      </c>
      <c r="AS132" s="85">
        <v>0</v>
      </c>
      <c r="AT132" s="85">
        <v>1</v>
      </c>
      <c r="AU132" s="85">
        <v>0</v>
      </c>
      <c r="AV132" s="85">
        <v>0</v>
      </c>
      <c r="AW132" s="85">
        <v>0</v>
      </c>
      <c r="AX132" s="85">
        <v>0</v>
      </c>
      <c r="AY132" s="85">
        <v>0</v>
      </c>
      <c r="AZ132" s="85">
        <v>0</v>
      </c>
      <c r="BA132" s="85">
        <v>0</v>
      </c>
      <c r="BB132" s="85">
        <v>0</v>
      </c>
      <c r="BC132" s="85">
        <v>0</v>
      </c>
      <c r="BD132" s="85">
        <v>0</v>
      </c>
      <c r="BE132" s="85">
        <v>0</v>
      </c>
      <c r="BF132" s="85">
        <v>0</v>
      </c>
      <c r="BG132" s="85">
        <v>0</v>
      </c>
      <c r="BH132" s="85">
        <v>0</v>
      </c>
      <c r="BI132" s="85">
        <v>0</v>
      </c>
      <c r="BJ132" s="85">
        <v>0</v>
      </c>
      <c r="BK132" s="17">
        <v>1</v>
      </c>
      <c r="BL132" s="35">
        <v>0</v>
      </c>
      <c r="BM132" s="35">
        <v>0</v>
      </c>
    </row>
    <row r="133" spans="1:65" x14ac:dyDescent="0.3">
      <c r="A133" s="35" t="s">
        <v>309</v>
      </c>
      <c r="B133" s="25">
        <v>0.7590972222222222</v>
      </c>
      <c r="C133" s="49">
        <v>1</v>
      </c>
      <c r="D133" s="47">
        <v>0</v>
      </c>
      <c r="E133" s="36">
        <v>1</v>
      </c>
      <c r="F133" s="38">
        <v>1</v>
      </c>
      <c r="G133" s="17">
        <v>1</v>
      </c>
      <c r="H133" s="35">
        <v>0</v>
      </c>
      <c r="I133" s="91">
        <v>1</v>
      </c>
      <c r="J133" s="25">
        <v>0.74381944444444437</v>
      </c>
      <c r="K133" s="25">
        <v>0.77158564814814823</v>
      </c>
      <c r="L133" s="25">
        <v>2.776620370370364E-2</v>
      </c>
      <c r="M133" s="25">
        <f>Tabla14[[#This Row],[Hora]]-Tabla14[[#This Row],[Hora inicio]]</f>
        <v>1.5277777777777835E-2</v>
      </c>
      <c r="N133">
        <f>ROUND(Tabla14[[#This Row],[Momento]]*1440,0)</f>
        <v>22</v>
      </c>
      <c r="O133" s="29">
        <f>Tabla14[[#This Row],[Momento]]/Tabla14[[#This Row],[Tiempo usado]]</f>
        <v>0.5502292621925835</v>
      </c>
      <c r="P133" s="49">
        <v>2</v>
      </c>
      <c r="Q133" s="36">
        <v>120</v>
      </c>
      <c r="R133" s="36">
        <v>120</v>
      </c>
      <c r="S133" s="36">
        <v>29</v>
      </c>
      <c r="T133" s="36">
        <v>30</v>
      </c>
      <c r="U133" s="122">
        <v>1</v>
      </c>
      <c r="V133" s="122">
        <v>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22">
        <v>0</v>
      </c>
      <c r="AD133" s="122">
        <v>1</v>
      </c>
      <c r="AE133" s="122">
        <v>0</v>
      </c>
      <c r="AF133" s="122">
        <v>1</v>
      </c>
      <c r="AG133" s="122">
        <v>0</v>
      </c>
      <c r="AH133" s="122">
        <v>0</v>
      </c>
      <c r="AI133" s="122">
        <v>0</v>
      </c>
      <c r="AJ133" s="122">
        <v>1</v>
      </c>
      <c r="AK133" s="122">
        <v>0</v>
      </c>
      <c r="AL133" s="122">
        <v>0</v>
      </c>
      <c r="AM133" s="122">
        <v>0</v>
      </c>
      <c r="AN133" s="122">
        <v>0</v>
      </c>
      <c r="AO133" s="122">
        <v>0</v>
      </c>
      <c r="AP133" s="85">
        <v>1</v>
      </c>
      <c r="AQ133" s="85">
        <v>1</v>
      </c>
      <c r="AR133" s="85">
        <v>0</v>
      </c>
      <c r="AS133" s="85">
        <v>1</v>
      </c>
      <c r="AT133" s="85">
        <v>1</v>
      </c>
      <c r="AU133" s="85">
        <v>0</v>
      </c>
      <c r="AV133" s="85">
        <v>1</v>
      </c>
      <c r="AW133" s="85">
        <v>0</v>
      </c>
      <c r="AX133" s="85">
        <v>0</v>
      </c>
      <c r="AY133" s="85">
        <v>0</v>
      </c>
      <c r="AZ133" s="85">
        <v>0</v>
      </c>
      <c r="BA133" s="85">
        <v>1</v>
      </c>
      <c r="BB133" s="85">
        <v>0</v>
      </c>
      <c r="BC133" s="85">
        <v>0</v>
      </c>
      <c r="BD133" s="85">
        <v>0</v>
      </c>
      <c r="BE133" s="85">
        <v>0</v>
      </c>
      <c r="BF133" s="85">
        <v>0</v>
      </c>
      <c r="BG133" s="85">
        <v>0</v>
      </c>
      <c r="BH133" s="85">
        <v>0</v>
      </c>
      <c r="BI133" s="85">
        <v>0</v>
      </c>
      <c r="BJ133" s="85">
        <v>0</v>
      </c>
      <c r="BK133" s="17">
        <v>0</v>
      </c>
      <c r="BL133" s="35">
        <v>0</v>
      </c>
      <c r="BM133" s="35">
        <v>0</v>
      </c>
    </row>
    <row r="134" spans="1:65" x14ac:dyDescent="0.3">
      <c r="A134" s="35" t="s">
        <v>326</v>
      </c>
      <c r="B134" s="25">
        <v>0.79377314814814814</v>
      </c>
      <c r="C134" s="49">
        <v>1</v>
      </c>
      <c r="D134" s="47">
        <v>0</v>
      </c>
      <c r="E134" s="36">
        <v>1</v>
      </c>
      <c r="F134" s="38">
        <v>1</v>
      </c>
      <c r="G134" s="17">
        <v>1</v>
      </c>
      <c r="H134" s="35">
        <v>0</v>
      </c>
      <c r="I134" s="91">
        <v>1</v>
      </c>
      <c r="J134" s="25">
        <v>0.73605324074074074</v>
      </c>
      <c r="K134" s="25">
        <v>0.81031249999999999</v>
      </c>
      <c r="L134" s="25">
        <v>7.4259259259259247E-2</v>
      </c>
      <c r="M134" s="25">
        <f>Tabla14[[#This Row],[Hora]]-Tabla14[[#This Row],[Hora inicio]]</f>
        <v>5.77199074074074E-2</v>
      </c>
      <c r="N134">
        <f>ROUND(Tabla14[[#This Row],[Momento]]*1440,0)</f>
        <v>83</v>
      </c>
      <c r="O134" s="29">
        <f>Tabla14[[#This Row],[Momento]]/Tabla14[[#This Row],[Tiempo usado]]</f>
        <v>0.77727556109725693</v>
      </c>
      <c r="P134" s="49">
        <v>9</v>
      </c>
      <c r="Q134" s="36">
        <v>144</v>
      </c>
      <c r="R134" s="36">
        <v>144</v>
      </c>
      <c r="S134" s="36">
        <v>36</v>
      </c>
      <c r="T134" s="36">
        <v>37</v>
      </c>
      <c r="U134" s="122">
        <v>0</v>
      </c>
      <c r="V134" s="122">
        <v>0</v>
      </c>
      <c r="W134" s="122">
        <v>0</v>
      </c>
      <c r="X134" s="122">
        <v>0</v>
      </c>
      <c r="Y134" s="122">
        <v>0</v>
      </c>
      <c r="Z134" s="122">
        <v>0</v>
      </c>
      <c r="AA134" s="122">
        <v>0</v>
      </c>
      <c r="AB134" s="122">
        <v>0</v>
      </c>
      <c r="AC134" s="122">
        <v>0</v>
      </c>
      <c r="AD134" s="122">
        <v>0</v>
      </c>
      <c r="AE134" s="122">
        <v>1</v>
      </c>
      <c r="AF134" s="122">
        <v>0</v>
      </c>
      <c r="AG134" s="122">
        <v>0</v>
      </c>
      <c r="AH134" s="122">
        <v>0</v>
      </c>
      <c r="AI134" s="122">
        <v>0</v>
      </c>
      <c r="AJ134" s="122">
        <v>0</v>
      </c>
      <c r="AK134" s="122">
        <v>1</v>
      </c>
      <c r="AL134" s="122">
        <v>0</v>
      </c>
      <c r="AM134" s="122">
        <v>0</v>
      </c>
      <c r="AN134" s="122">
        <v>0</v>
      </c>
      <c r="AO134" s="122">
        <v>0</v>
      </c>
      <c r="AP134" s="85">
        <v>0</v>
      </c>
      <c r="AQ134" s="85">
        <v>1</v>
      </c>
      <c r="AR134" s="85">
        <v>0</v>
      </c>
      <c r="AS134" s="85">
        <v>0</v>
      </c>
      <c r="AT134" s="85">
        <v>1</v>
      </c>
      <c r="AU134" s="85">
        <v>0</v>
      </c>
      <c r="AV134" s="85">
        <v>0</v>
      </c>
      <c r="AW134" s="85">
        <v>0</v>
      </c>
      <c r="AX134" s="85">
        <v>0</v>
      </c>
      <c r="AY134" s="85">
        <v>0</v>
      </c>
      <c r="AZ134" s="85">
        <v>0</v>
      </c>
      <c r="BA134" s="85">
        <v>0</v>
      </c>
      <c r="BB134" s="85">
        <v>0</v>
      </c>
      <c r="BC134" s="85">
        <v>1</v>
      </c>
      <c r="BD134" s="85">
        <v>0</v>
      </c>
      <c r="BE134" s="85">
        <v>0</v>
      </c>
      <c r="BF134" s="85">
        <v>0</v>
      </c>
      <c r="BG134" s="85">
        <v>0</v>
      </c>
      <c r="BH134" s="85">
        <v>0</v>
      </c>
      <c r="BI134" s="85">
        <v>0</v>
      </c>
      <c r="BJ134" s="85">
        <v>1</v>
      </c>
      <c r="BK134" s="17">
        <v>1</v>
      </c>
      <c r="BL134" s="35">
        <v>0</v>
      </c>
      <c r="BM134" s="35">
        <v>7</v>
      </c>
    </row>
    <row r="135" spans="1:65" x14ac:dyDescent="0.3">
      <c r="A135" s="35" t="s">
        <v>327</v>
      </c>
      <c r="B135" s="25">
        <v>0.79726851851851854</v>
      </c>
      <c r="C135" s="49">
        <v>1</v>
      </c>
      <c r="D135" s="47">
        <v>0</v>
      </c>
      <c r="E135" s="36">
        <v>1</v>
      </c>
      <c r="F135" s="38">
        <v>1</v>
      </c>
      <c r="G135" s="17">
        <v>1</v>
      </c>
      <c r="H135" s="35">
        <v>0</v>
      </c>
      <c r="I135" s="91">
        <v>1</v>
      </c>
      <c r="J135" s="25">
        <v>0.74252314814814824</v>
      </c>
      <c r="K135" s="25">
        <v>0.81091435185185179</v>
      </c>
      <c r="L135" s="25">
        <v>6.8391203703703773E-2</v>
      </c>
      <c r="M135" s="25">
        <f>Tabla14[[#This Row],[Hora]]-Tabla14[[#This Row],[Hora inicio]]</f>
        <v>5.4745370370370305E-2</v>
      </c>
      <c r="N135">
        <f>ROUND(Tabla14[[#This Row],[Momento]]*1440,0)</f>
        <v>79</v>
      </c>
      <c r="O135" s="29">
        <f>Tabla14[[#This Row],[Momento]]/Tabla14[[#This Row],[Tiempo usado]]</f>
        <v>0.80047385344389732</v>
      </c>
      <c r="P135" s="49">
        <v>2</v>
      </c>
      <c r="Q135" s="36">
        <v>140</v>
      </c>
      <c r="R135" s="36">
        <v>140</v>
      </c>
      <c r="S135" s="36">
        <v>38</v>
      </c>
      <c r="T135" s="36">
        <v>35</v>
      </c>
      <c r="U135" s="122">
        <v>1</v>
      </c>
      <c r="V135" s="122">
        <v>0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22">
        <v>0</v>
      </c>
      <c r="AD135" s="122">
        <v>0</v>
      </c>
      <c r="AE135" s="122">
        <v>0</v>
      </c>
      <c r="AF135" s="122">
        <v>1</v>
      </c>
      <c r="AG135" s="122">
        <v>1</v>
      </c>
      <c r="AH135" s="122">
        <v>0</v>
      </c>
      <c r="AI135" s="122">
        <v>0</v>
      </c>
      <c r="AJ135" s="122">
        <v>0</v>
      </c>
      <c r="AK135" s="122">
        <v>0</v>
      </c>
      <c r="AL135" s="122">
        <v>0</v>
      </c>
      <c r="AM135" s="122">
        <v>0</v>
      </c>
      <c r="AN135" s="122">
        <v>0</v>
      </c>
      <c r="AO135" s="122">
        <v>0</v>
      </c>
      <c r="AP135" s="127">
        <v>1</v>
      </c>
      <c r="AQ135" s="127">
        <v>1</v>
      </c>
      <c r="AR135" s="127">
        <v>1</v>
      </c>
      <c r="AS135" s="127">
        <v>0</v>
      </c>
      <c r="AT135" s="127">
        <v>0</v>
      </c>
      <c r="AU135" s="127">
        <v>1</v>
      </c>
      <c r="AV135" s="127">
        <v>1</v>
      </c>
      <c r="AW135" s="127">
        <v>1</v>
      </c>
      <c r="AX135" s="127">
        <v>1</v>
      </c>
      <c r="AY135" s="127">
        <v>1</v>
      </c>
      <c r="AZ135" s="127">
        <v>1</v>
      </c>
      <c r="BA135" s="127">
        <v>1</v>
      </c>
      <c r="BB135" s="127">
        <v>1</v>
      </c>
      <c r="BC135" s="127">
        <v>0</v>
      </c>
      <c r="BD135" s="127">
        <v>1</v>
      </c>
      <c r="BE135" s="127">
        <v>1</v>
      </c>
      <c r="BF135" s="127">
        <v>0</v>
      </c>
      <c r="BG135" s="127">
        <v>0</v>
      </c>
      <c r="BH135" s="127">
        <v>1</v>
      </c>
      <c r="BI135" s="127">
        <v>0</v>
      </c>
      <c r="BJ135" s="127">
        <v>1</v>
      </c>
      <c r="BK135" s="17">
        <v>1</v>
      </c>
      <c r="BL135" s="35">
        <v>0</v>
      </c>
      <c r="BM135" s="35">
        <v>8</v>
      </c>
    </row>
    <row r="136" spans="1:65" x14ac:dyDescent="0.3">
      <c r="A136" s="35" t="s">
        <v>328</v>
      </c>
      <c r="B136" s="25">
        <v>0.80482638888888891</v>
      </c>
      <c r="C136" s="49">
        <v>0</v>
      </c>
      <c r="D136" s="47">
        <v>0</v>
      </c>
      <c r="E136" s="36">
        <v>1</v>
      </c>
      <c r="F136" s="38">
        <v>1</v>
      </c>
      <c r="G136" s="17">
        <v>1</v>
      </c>
      <c r="H136" s="35">
        <v>0</v>
      </c>
      <c r="I136" s="91">
        <v>0</v>
      </c>
      <c r="J136" s="25">
        <v>0.73837962962962966</v>
      </c>
      <c r="K136" s="25">
        <v>0.80916666666666659</v>
      </c>
      <c r="L136" s="25">
        <v>7.0787037037036926E-2</v>
      </c>
      <c r="M136" s="25">
        <f>Tabla14[[#This Row],[Hora]]-Tabla14[[#This Row],[Hora inicio]]</f>
        <v>6.6446759259259247E-2</v>
      </c>
      <c r="N136">
        <f>ROUND(Tabla14[[#This Row],[Momento]]*1440,0)</f>
        <v>96</v>
      </c>
      <c r="O136" s="29">
        <f>Tabla14[[#This Row],[Momento]]/Tabla14[[#This Row],[Tiempo usado]]</f>
        <v>0.93868541530412164</v>
      </c>
      <c r="P136" s="49">
        <v>3</v>
      </c>
      <c r="Q136" s="36">
        <v>201</v>
      </c>
      <c r="R136" s="36">
        <v>203</v>
      </c>
      <c r="S136" s="36">
        <v>42</v>
      </c>
      <c r="T136" s="36">
        <v>42</v>
      </c>
      <c r="U136" s="122">
        <v>1</v>
      </c>
      <c r="V136" s="122">
        <v>0</v>
      </c>
      <c r="W136" s="122">
        <v>0</v>
      </c>
      <c r="X136" s="122">
        <v>0</v>
      </c>
      <c r="Y136" s="122">
        <v>0</v>
      </c>
      <c r="Z136" s="122">
        <v>0</v>
      </c>
      <c r="AA136" s="122">
        <v>1</v>
      </c>
      <c r="AB136" s="122">
        <v>0</v>
      </c>
      <c r="AC136" s="122">
        <v>0</v>
      </c>
      <c r="AD136" s="122">
        <v>0</v>
      </c>
      <c r="AE136" s="122">
        <v>0</v>
      </c>
      <c r="AF136" s="122">
        <v>0</v>
      </c>
      <c r="AG136" s="122">
        <v>0</v>
      </c>
      <c r="AH136" s="122">
        <v>0</v>
      </c>
      <c r="AI136" s="122">
        <v>0</v>
      </c>
      <c r="AJ136" s="122">
        <v>0</v>
      </c>
      <c r="AK136" s="122">
        <v>0</v>
      </c>
      <c r="AL136" s="122">
        <v>0</v>
      </c>
      <c r="AM136" s="122">
        <v>0</v>
      </c>
      <c r="AN136" s="122">
        <v>0</v>
      </c>
      <c r="AO136" s="122">
        <v>0</v>
      </c>
      <c r="AP136" s="127">
        <v>0</v>
      </c>
      <c r="AQ136" s="127">
        <v>0</v>
      </c>
      <c r="AR136" s="127">
        <v>0</v>
      </c>
      <c r="AS136" s="127">
        <v>0</v>
      </c>
      <c r="AT136" s="127">
        <v>1</v>
      </c>
      <c r="AU136" s="127">
        <v>0</v>
      </c>
      <c r="AV136" s="127">
        <v>0</v>
      </c>
      <c r="AW136" s="127">
        <v>0</v>
      </c>
      <c r="AX136" s="127">
        <v>0</v>
      </c>
      <c r="AY136" s="127">
        <v>0</v>
      </c>
      <c r="AZ136" s="127">
        <v>0</v>
      </c>
      <c r="BA136" s="127">
        <v>0</v>
      </c>
      <c r="BB136" s="127">
        <v>0</v>
      </c>
      <c r="BC136" s="127">
        <v>1</v>
      </c>
      <c r="BD136" s="127">
        <v>0</v>
      </c>
      <c r="BE136" s="127">
        <v>0</v>
      </c>
      <c r="BF136" s="127">
        <v>0</v>
      </c>
      <c r="BG136" s="127">
        <v>0</v>
      </c>
      <c r="BH136" s="127">
        <v>0</v>
      </c>
      <c r="BI136" s="127">
        <v>0</v>
      </c>
      <c r="BJ136" s="127">
        <v>0</v>
      </c>
      <c r="BK136" s="17">
        <v>0</v>
      </c>
      <c r="BL136" s="35">
        <v>0</v>
      </c>
      <c r="BM136" s="35">
        <v>8</v>
      </c>
    </row>
    <row r="137" spans="1:65" x14ac:dyDescent="0.3">
      <c r="A137" s="35" t="s">
        <v>328</v>
      </c>
      <c r="B137" s="25">
        <v>0.80530092592592595</v>
      </c>
      <c r="C137" s="49">
        <v>0</v>
      </c>
      <c r="D137" s="47">
        <v>0</v>
      </c>
      <c r="E137" s="36">
        <v>1</v>
      </c>
      <c r="F137" s="38">
        <v>1</v>
      </c>
      <c r="G137" s="17">
        <v>1</v>
      </c>
      <c r="H137" s="35">
        <v>0</v>
      </c>
      <c r="I137" s="91">
        <v>0</v>
      </c>
      <c r="J137" s="25">
        <v>0.73837962962962966</v>
      </c>
      <c r="K137" s="25">
        <v>0.80916666666666659</v>
      </c>
      <c r="L137" s="25">
        <v>7.0787037037036926E-2</v>
      </c>
      <c r="M137" s="25">
        <f>Tabla14[[#This Row],[Hora]]-Tabla14[[#This Row],[Hora inicio]]</f>
        <v>6.6921296296296284E-2</v>
      </c>
      <c r="N137">
        <f>ROUND(Tabla14[[#This Row],[Momento]]*1440,0)</f>
        <v>96</v>
      </c>
      <c r="O137" s="29">
        <f>Tabla14[[#This Row],[Momento]]/Tabla14[[#This Row],[Tiempo usado]]</f>
        <v>0.9453891432308712</v>
      </c>
      <c r="P137" s="49">
        <v>3</v>
      </c>
      <c r="Q137" s="36">
        <v>203</v>
      </c>
      <c r="R137" s="36">
        <v>203</v>
      </c>
      <c r="S137" s="36">
        <v>42</v>
      </c>
      <c r="T137" s="36">
        <v>42</v>
      </c>
      <c r="U137" s="122">
        <v>0</v>
      </c>
      <c r="V137" s="122">
        <v>0</v>
      </c>
      <c r="W137" s="122">
        <v>0</v>
      </c>
      <c r="X137" s="122">
        <v>0</v>
      </c>
      <c r="Y137" s="122">
        <v>1</v>
      </c>
      <c r="Z137" s="122">
        <v>0</v>
      </c>
      <c r="AA137" s="122">
        <v>0</v>
      </c>
      <c r="AB137" s="122">
        <v>0</v>
      </c>
      <c r="AC137" s="122">
        <v>0</v>
      </c>
      <c r="AD137" s="122">
        <v>0</v>
      </c>
      <c r="AE137" s="122">
        <v>0</v>
      </c>
      <c r="AF137" s="122">
        <v>0</v>
      </c>
      <c r="AG137" s="122">
        <v>0</v>
      </c>
      <c r="AH137" s="122">
        <v>0</v>
      </c>
      <c r="AI137" s="122">
        <v>0</v>
      </c>
      <c r="AJ137" s="122">
        <v>0</v>
      </c>
      <c r="AK137" s="122">
        <v>1</v>
      </c>
      <c r="AL137" s="122">
        <v>0</v>
      </c>
      <c r="AM137" s="122">
        <v>0</v>
      </c>
      <c r="AN137" s="122">
        <v>0</v>
      </c>
      <c r="AO137" s="122">
        <v>0</v>
      </c>
      <c r="AP137" s="127">
        <v>1</v>
      </c>
      <c r="AQ137" s="127">
        <v>0</v>
      </c>
      <c r="AR137" s="127">
        <v>0</v>
      </c>
      <c r="AS137" s="127">
        <v>0</v>
      </c>
      <c r="AT137" s="127">
        <v>0</v>
      </c>
      <c r="AU137" s="127">
        <v>0</v>
      </c>
      <c r="AV137" s="127">
        <v>0</v>
      </c>
      <c r="AW137" s="127">
        <v>0</v>
      </c>
      <c r="AX137" s="127">
        <v>0</v>
      </c>
      <c r="AY137" s="127">
        <v>0</v>
      </c>
      <c r="AZ137" s="127">
        <v>0</v>
      </c>
      <c r="BA137" s="127">
        <v>0</v>
      </c>
      <c r="BB137" s="127">
        <v>0</v>
      </c>
      <c r="BC137" s="127">
        <v>0</v>
      </c>
      <c r="BD137" s="127">
        <v>0</v>
      </c>
      <c r="BE137" s="127">
        <v>0</v>
      </c>
      <c r="BF137" s="127">
        <v>0</v>
      </c>
      <c r="BG137" s="127">
        <v>0</v>
      </c>
      <c r="BH137" s="127">
        <v>0</v>
      </c>
      <c r="BI137" s="127">
        <v>0</v>
      </c>
      <c r="BJ137" s="127">
        <v>1</v>
      </c>
      <c r="BK137" s="17">
        <v>1</v>
      </c>
      <c r="BL137" s="35">
        <v>0</v>
      </c>
      <c r="BM137" s="35">
        <v>8</v>
      </c>
    </row>
    <row r="138" spans="1:65" x14ac:dyDescent="0.3">
      <c r="A138" s="35" t="s">
        <v>330</v>
      </c>
      <c r="B138" s="25">
        <v>0.78659722222222217</v>
      </c>
      <c r="C138" s="49">
        <v>1</v>
      </c>
      <c r="D138" s="47">
        <v>0</v>
      </c>
      <c r="E138" s="36">
        <v>1</v>
      </c>
      <c r="F138" s="38">
        <v>1</v>
      </c>
      <c r="G138" s="17">
        <v>1</v>
      </c>
      <c r="H138" s="35">
        <v>0</v>
      </c>
      <c r="I138" s="91">
        <v>1</v>
      </c>
      <c r="J138" s="25">
        <v>0.73594907407407417</v>
      </c>
      <c r="K138" s="25">
        <v>0.80635416666666671</v>
      </c>
      <c r="L138" s="25">
        <v>7.0405092592592533E-2</v>
      </c>
      <c r="M138" s="25">
        <f>Tabla14[[#This Row],[Hora]]-Tabla14[[#This Row],[Hora inicio]]</f>
        <v>5.0648148148147998E-2</v>
      </c>
      <c r="N138">
        <f>ROUND(Tabla14[[#This Row],[Momento]]*1440,0)</f>
        <v>73</v>
      </c>
      <c r="O138" s="29">
        <f>Tabla14[[#This Row],[Momento]]/Tabla14[[#This Row],[Tiempo usado]]</f>
        <v>0.71938188393884439</v>
      </c>
      <c r="P138" s="49">
        <v>8</v>
      </c>
      <c r="Q138" s="36">
        <v>140</v>
      </c>
      <c r="R138" s="36">
        <v>128</v>
      </c>
      <c r="S138" s="36">
        <v>39</v>
      </c>
      <c r="T138" s="36">
        <v>41</v>
      </c>
      <c r="U138" s="122">
        <v>0</v>
      </c>
      <c r="V138" s="122">
        <v>0</v>
      </c>
      <c r="W138" s="122">
        <v>0</v>
      </c>
      <c r="X138" s="122">
        <v>0</v>
      </c>
      <c r="Y138" s="122">
        <v>0</v>
      </c>
      <c r="Z138" s="122">
        <v>0</v>
      </c>
      <c r="AA138" s="122">
        <v>0</v>
      </c>
      <c r="AB138" s="122">
        <v>0</v>
      </c>
      <c r="AC138" s="122">
        <v>0</v>
      </c>
      <c r="AD138" s="122">
        <v>0</v>
      </c>
      <c r="AE138" s="122">
        <v>0</v>
      </c>
      <c r="AF138" s="122">
        <v>0</v>
      </c>
      <c r="AG138" s="122">
        <v>0</v>
      </c>
      <c r="AH138" s="122">
        <v>0</v>
      </c>
      <c r="AI138" s="122">
        <v>0</v>
      </c>
      <c r="AJ138" s="122">
        <v>0</v>
      </c>
      <c r="AK138" s="122">
        <v>1</v>
      </c>
      <c r="AL138" s="122">
        <v>0</v>
      </c>
      <c r="AM138" s="122">
        <v>0</v>
      </c>
      <c r="AN138" s="122">
        <v>0</v>
      </c>
      <c r="AO138" s="122">
        <v>0</v>
      </c>
      <c r="AP138" s="127">
        <v>0</v>
      </c>
      <c r="AQ138" s="127">
        <v>0</v>
      </c>
      <c r="AR138" s="127">
        <v>0</v>
      </c>
      <c r="AS138" s="127">
        <v>0</v>
      </c>
      <c r="AT138" s="127">
        <v>0</v>
      </c>
      <c r="AU138" s="127">
        <v>0</v>
      </c>
      <c r="AV138" s="127">
        <v>0</v>
      </c>
      <c r="AW138" s="127">
        <v>0</v>
      </c>
      <c r="AX138" s="127">
        <v>0</v>
      </c>
      <c r="AY138" s="127">
        <v>0</v>
      </c>
      <c r="AZ138" s="127">
        <v>0</v>
      </c>
      <c r="BA138" s="127">
        <v>0</v>
      </c>
      <c r="BB138" s="127">
        <v>0</v>
      </c>
      <c r="BC138" s="127">
        <v>0</v>
      </c>
      <c r="BD138" s="127">
        <v>0</v>
      </c>
      <c r="BE138" s="127">
        <v>0</v>
      </c>
      <c r="BF138" s="127">
        <v>0</v>
      </c>
      <c r="BG138" s="127">
        <v>0</v>
      </c>
      <c r="BH138" s="127">
        <v>0</v>
      </c>
      <c r="BI138" s="127">
        <v>0</v>
      </c>
      <c r="BJ138" s="127">
        <v>0</v>
      </c>
      <c r="BK138" s="17">
        <v>1</v>
      </c>
      <c r="BL138" s="35">
        <v>0</v>
      </c>
      <c r="BM138" s="35">
        <v>7</v>
      </c>
    </row>
    <row r="139" spans="1:65" x14ac:dyDescent="0.3">
      <c r="A139" s="35" t="s">
        <v>330</v>
      </c>
      <c r="B139" s="25">
        <v>0.8032407407407407</v>
      </c>
      <c r="C139" s="49">
        <v>1</v>
      </c>
      <c r="D139" s="47">
        <v>0</v>
      </c>
      <c r="E139" s="36">
        <v>1</v>
      </c>
      <c r="F139" s="38">
        <v>1</v>
      </c>
      <c r="G139" s="17">
        <v>1</v>
      </c>
      <c r="H139" s="35">
        <v>0</v>
      </c>
      <c r="I139" s="91">
        <v>1</v>
      </c>
      <c r="J139" s="25">
        <v>0.73594907407407417</v>
      </c>
      <c r="K139" s="25">
        <v>0.80635416666666671</v>
      </c>
      <c r="L139" s="25">
        <v>7.0405092592592533E-2</v>
      </c>
      <c r="M139" s="25">
        <f>Tabla14[[#This Row],[Hora]]-Tabla14[[#This Row],[Hora inicio]]</f>
        <v>6.7291666666666528E-2</v>
      </c>
      <c r="N139">
        <f>ROUND(Tabla14[[#This Row],[Momento]]*1440,0)</f>
        <v>97</v>
      </c>
      <c r="O139" s="29">
        <f>Tabla14[[#This Row],[Momento]]/Tabla14[[#This Row],[Tiempo usado]]</f>
        <v>0.95577839881637228</v>
      </c>
      <c r="P139" s="49">
        <v>8</v>
      </c>
      <c r="Q139" s="36">
        <v>128</v>
      </c>
      <c r="R139" s="36">
        <v>128</v>
      </c>
      <c r="S139" s="36">
        <v>41</v>
      </c>
      <c r="T139" s="36">
        <v>41</v>
      </c>
      <c r="U139" s="122">
        <v>0</v>
      </c>
      <c r="V139" s="122">
        <v>0</v>
      </c>
      <c r="W139" s="122">
        <v>0</v>
      </c>
      <c r="X139" s="122">
        <v>0</v>
      </c>
      <c r="Y139" s="122">
        <v>0</v>
      </c>
      <c r="Z139" s="122">
        <v>0</v>
      </c>
      <c r="AA139" s="122">
        <v>0</v>
      </c>
      <c r="AB139" s="122">
        <v>0</v>
      </c>
      <c r="AC139" s="122">
        <v>0</v>
      </c>
      <c r="AD139" s="122">
        <v>0</v>
      </c>
      <c r="AE139" s="122">
        <v>1</v>
      </c>
      <c r="AF139" s="122">
        <v>0</v>
      </c>
      <c r="AG139" s="122">
        <v>0</v>
      </c>
      <c r="AH139" s="122">
        <v>0</v>
      </c>
      <c r="AI139" s="122">
        <v>0</v>
      </c>
      <c r="AJ139" s="122">
        <v>0</v>
      </c>
      <c r="AK139" s="122">
        <v>1</v>
      </c>
      <c r="AL139" s="122">
        <v>0</v>
      </c>
      <c r="AM139" s="122">
        <v>0</v>
      </c>
      <c r="AN139" s="122">
        <v>0</v>
      </c>
      <c r="AO139" s="122">
        <v>0</v>
      </c>
      <c r="AP139" s="127">
        <v>0</v>
      </c>
      <c r="AQ139" s="127">
        <v>0</v>
      </c>
      <c r="AR139" s="127">
        <v>0</v>
      </c>
      <c r="AS139" s="127">
        <v>0</v>
      </c>
      <c r="AT139" s="127">
        <v>0</v>
      </c>
      <c r="AU139" s="127">
        <v>0</v>
      </c>
      <c r="AV139" s="127">
        <v>0</v>
      </c>
      <c r="AW139" s="127">
        <v>0</v>
      </c>
      <c r="AX139" s="127">
        <v>0</v>
      </c>
      <c r="AY139" s="127">
        <v>0</v>
      </c>
      <c r="AZ139" s="127">
        <v>0</v>
      </c>
      <c r="BA139" s="127">
        <v>0</v>
      </c>
      <c r="BB139" s="127">
        <v>0</v>
      </c>
      <c r="BC139" s="127">
        <v>0</v>
      </c>
      <c r="BD139" s="127">
        <v>0</v>
      </c>
      <c r="BE139" s="127">
        <v>0</v>
      </c>
      <c r="BF139" s="127">
        <v>0</v>
      </c>
      <c r="BG139" s="127">
        <v>0</v>
      </c>
      <c r="BH139" s="127">
        <v>0</v>
      </c>
      <c r="BI139" s="127">
        <v>0</v>
      </c>
      <c r="BJ139" s="127">
        <v>1</v>
      </c>
      <c r="BK139" s="17">
        <v>1</v>
      </c>
      <c r="BL139" s="35">
        <v>5</v>
      </c>
      <c r="BM139" s="35">
        <v>7</v>
      </c>
    </row>
    <row r="140" spans="1:65" x14ac:dyDescent="0.3">
      <c r="A140" s="35" t="s">
        <v>370</v>
      </c>
      <c r="B140" s="24">
        <v>0.48637731481481483</v>
      </c>
      <c r="C140" s="49">
        <v>1</v>
      </c>
      <c r="D140" s="47">
        <v>0</v>
      </c>
      <c r="E140" s="36">
        <v>1</v>
      </c>
      <c r="F140" s="38">
        <v>1</v>
      </c>
      <c r="G140" s="17">
        <v>1</v>
      </c>
      <c r="H140" s="35">
        <v>1</v>
      </c>
      <c r="I140" s="91">
        <v>1</v>
      </c>
      <c r="J140" s="25">
        <v>0.47368055555555555</v>
      </c>
      <c r="K140" s="25">
        <v>0.51978009259259261</v>
      </c>
      <c r="L140" s="25">
        <v>4.6099537037037036E-2</v>
      </c>
      <c r="M140" s="25">
        <f>Tabla14[[#This Row],[Hora]]-Tabla14[[#This Row],[Hora inicio]]</f>
        <v>1.2696759259259283E-2</v>
      </c>
      <c r="N140">
        <f>ROUND(Tabla14[[#This Row],[Momento]]*1440,0)</f>
        <v>18</v>
      </c>
      <c r="O140" s="29">
        <f>Tabla14[[#This Row],[Momento]]/Tabla14[[#This Row],[Tiempo usado]]</f>
        <v>0.27542053728345517</v>
      </c>
      <c r="P140" s="49">
        <v>7</v>
      </c>
      <c r="Q140" s="36">
        <v>1005</v>
      </c>
      <c r="R140" s="36">
        <v>1437</v>
      </c>
      <c r="S140" s="36">
        <v>194</v>
      </c>
      <c r="T140" s="36">
        <v>284</v>
      </c>
      <c r="AO140" s="38"/>
      <c r="BJ140" s="85"/>
      <c r="BK140" s="17">
        <v>0</v>
      </c>
      <c r="BL140" s="35">
        <v>0</v>
      </c>
      <c r="BM140" s="35">
        <v>0</v>
      </c>
    </row>
    <row r="141" spans="1:65" x14ac:dyDescent="0.3">
      <c r="A141" s="35" t="s">
        <v>372</v>
      </c>
      <c r="B141" s="24">
        <v>0.47017361111111111</v>
      </c>
      <c r="C141" s="49">
        <v>0</v>
      </c>
      <c r="D141" s="47">
        <v>0</v>
      </c>
      <c r="E141" s="36">
        <v>0</v>
      </c>
      <c r="F141" s="38">
        <v>0</v>
      </c>
      <c r="G141" s="17">
        <v>0</v>
      </c>
      <c r="H141" s="35">
        <v>0</v>
      </c>
      <c r="I141" s="91">
        <v>0</v>
      </c>
      <c r="J141" s="25">
        <v>0.45609953703703704</v>
      </c>
      <c r="K141" s="25">
        <v>0.51589120370370367</v>
      </c>
      <c r="L141" s="25">
        <v>5.9791666666666667E-2</v>
      </c>
      <c r="M141" s="25">
        <f>Tabla14[[#This Row],[Hora]]-Tabla14[[#This Row],[Hora inicio]]</f>
        <v>1.4074074074074072E-2</v>
      </c>
      <c r="N141">
        <f>ROUND(Tabla14[[#This Row],[Momento]]*1440,0)</f>
        <v>20</v>
      </c>
      <c r="O141" s="29">
        <f>Tabla14[[#This Row],[Momento]]/Tabla14[[#This Row],[Tiempo usado]]</f>
        <v>0.23538521099496706</v>
      </c>
      <c r="P141" s="49">
        <v>3</v>
      </c>
      <c r="Q141" s="36">
        <v>155</v>
      </c>
      <c r="R141" s="36">
        <v>321</v>
      </c>
      <c r="S141" s="36">
        <v>27</v>
      </c>
      <c r="T141" s="36">
        <v>70</v>
      </c>
      <c r="AO141" s="38"/>
      <c r="BJ141" s="85"/>
      <c r="BK141" s="17">
        <v>0</v>
      </c>
      <c r="BL141" s="35">
        <v>0</v>
      </c>
      <c r="BM141" s="35">
        <v>7</v>
      </c>
    </row>
    <row r="142" spans="1:65" x14ac:dyDescent="0.3">
      <c r="A142" s="35" t="s">
        <v>379</v>
      </c>
      <c r="B142" s="24">
        <v>0.46634259259259259</v>
      </c>
      <c r="C142" s="49">
        <v>1</v>
      </c>
      <c r="D142" s="47">
        <v>0</v>
      </c>
      <c r="E142" s="36">
        <v>0</v>
      </c>
      <c r="F142" s="38">
        <v>1</v>
      </c>
      <c r="G142" s="17">
        <v>1</v>
      </c>
      <c r="H142" s="35">
        <v>0</v>
      </c>
      <c r="I142" s="91">
        <v>1</v>
      </c>
      <c r="J142" s="25">
        <v>0.45631944444444444</v>
      </c>
      <c r="K142" s="25">
        <v>0.5172106481481481</v>
      </c>
      <c r="L142" s="25">
        <v>6.0891203703703704E-2</v>
      </c>
      <c r="M142" s="25">
        <f>Tabla14[[#This Row],[Hora]]-Tabla14[[#This Row],[Hora inicio]]</f>
        <v>1.0023148148148142E-2</v>
      </c>
      <c r="N142">
        <f>ROUND(Tabla14[[#This Row],[Momento]]*1440,0)</f>
        <v>14</v>
      </c>
      <c r="O142" s="29">
        <f>Tabla14[[#This Row],[Momento]]/Tabla14[[#This Row],[Tiempo usado]]</f>
        <v>0.16460748907051881</v>
      </c>
      <c r="P142" s="49">
        <v>2</v>
      </c>
      <c r="Q142" s="36">
        <v>97</v>
      </c>
      <c r="R142" s="36">
        <v>378</v>
      </c>
      <c r="S142" s="36">
        <v>15</v>
      </c>
      <c r="T142" s="36">
        <v>90</v>
      </c>
      <c r="AO142" s="38"/>
      <c r="BJ142" s="85"/>
      <c r="BK142" s="17">
        <v>0</v>
      </c>
      <c r="BL142" s="35">
        <v>0</v>
      </c>
      <c r="BM142" s="35">
        <v>7</v>
      </c>
    </row>
    <row r="143" spans="1:65" x14ac:dyDescent="0.3">
      <c r="A143" s="35" t="s">
        <v>382</v>
      </c>
      <c r="B143" s="24">
        <v>0.51026620370370368</v>
      </c>
      <c r="C143" s="49">
        <v>0</v>
      </c>
      <c r="D143" s="47">
        <v>0</v>
      </c>
      <c r="E143" s="36">
        <v>1</v>
      </c>
      <c r="F143" s="38">
        <v>0</v>
      </c>
      <c r="G143" s="17">
        <v>0</v>
      </c>
      <c r="H143" s="35">
        <v>0</v>
      </c>
      <c r="I143" s="91">
        <v>0</v>
      </c>
      <c r="J143" s="25">
        <v>0.45952546296296298</v>
      </c>
      <c r="K143" s="25">
        <v>0.5173726851851852</v>
      </c>
      <c r="L143" s="25">
        <v>5.7847222222222223E-2</v>
      </c>
      <c r="M143" s="25">
        <f>Tabla14[[#This Row],[Hora]]-Tabla14[[#This Row],[Hora inicio]]</f>
        <v>5.0740740740740697E-2</v>
      </c>
      <c r="N143">
        <f>ROUND(Tabla14[[#This Row],[Momento]]*1440,0)</f>
        <v>73</v>
      </c>
      <c r="O143" s="29">
        <f>Tabla14[[#This Row],[Momento]]/Tabla14[[#This Row],[Tiempo usado]]</f>
        <v>0.87715086034413692</v>
      </c>
      <c r="P143" s="49">
        <v>3</v>
      </c>
      <c r="Q143" s="36">
        <v>731</v>
      </c>
      <c r="R143" s="36">
        <v>731</v>
      </c>
      <c r="S143" s="36">
        <v>194</v>
      </c>
      <c r="T143" s="36">
        <v>194</v>
      </c>
      <c r="AO143" s="38"/>
      <c r="BJ143" s="85"/>
      <c r="BK143" s="17">
        <v>0</v>
      </c>
      <c r="BL143" s="35">
        <v>0</v>
      </c>
      <c r="BM143" s="35">
        <v>0</v>
      </c>
    </row>
    <row r="144" spans="1:65" x14ac:dyDescent="0.3">
      <c r="A144" s="35" t="s">
        <v>383</v>
      </c>
      <c r="B144" s="24">
        <v>0.46730324074074076</v>
      </c>
      <c r="C144" s="49">
        <v>0</v>
      </c>
      <c r="D144" s="47">
        <v>0</v>
      </c>
      <c r="E144" s="36">
        <v>1</v>
      </c>
      <c r="F144" s="38">
        <v>1</v>
      </c>
      <c r="G144" s="17">
        <v>1</v>
      </c>
      <c r="H144" s="35">
        <v>0</v>
      </c>
      <c r="I144" s="91">
        <v>0</v>
      </c>
      <c r="J144" s="25">
        <v>0.45953703703703702</v>
      </c>
      <c r="K144" s="25">
        <v>0.51781250000000001</v>
      </c>
      <c r="L144" s="25">
        <v>5.8275462962962966E-2</v>
      </c>
      <c r="M144" s="25">
        <f>Tabla14[[#This Row],[Hora]]-Tabla14[[#This Row],[Hora inicio]]</f>
        <v>7.7662037037037335E-3</v>
      </c>
      <c r="N144">
        <f>ROUND(Tabla14[[#This Row],[Momento]]*1440,0)</f>
        <v>11</v>
      </c>
      <c r="O144" s="29">
        <f>Tabla14[[#This Row],[Momento]]/Tabla14[[#This Row],[Tiempo usado]]</f>
        <v>0.13326713008937488</v>
      </c>
      <c r="P144" s="49">
        <v>5</v>
      </c>
      <c r="Q144" s="36">
        <v>292</v>
      </c>
      <c r="R144" s="36">
        <v>501</v>
      </c>
      <c r="S144" s="36">
        <v>69</v>
      </c>
      <c r="T144" s="36">
        <v>164</v>
      </c>
      <c r="AO144" s="38"/>
      <c r="BJ144" s="85"/>
      <c r="BK144" s="17">
        <v>0</v>
      </c>
      <c r="BL144" s="35">
        <v>0</v>
      </c>
      <c r="BM144" s="35">
        <v>0</v>
      </c>
    </row>
    <row r="145" spans="1:65" x14ac:dyDescent="0.3">
      <c r="A145" s="35" t="s">
        <v>383</v>
      </c>
      <c r="B145" s="24">
        <v>0.49462962962962964</v>
      </c>
      <c r="C145" s="49">
        <v>0</v>
      </c>
      <c r="D145" s="47">
        <v>0</v>
      </c>
      <c r="E145" s="36">
        <v>1</v>
      </c>
      <c r="F145" s="38">
        <v>1</v>
      </c>
      <c r="G145" s="17">
        <v>1</v>
      </c>
      <c r="H145" s="35">
        <v>0</v>
      </c>
      <c r="I145" s="91">
        <v>0</v>
      </c>
      <c r="J145" s="25">
        <v>0.45953703703703702</v>
      </c>
      <c r="K145" s="25">
        <v>0.51781250000000001</v>
      </c>
      <c r="L145" s="25">
        <v>5.8275462962962966E-2</v>
      </c>
      <c r="M145" s="25">
        <f>Tabla14[[#This Row],[Hora]]-Tabla14[[#This Row],[Hora inicio]]</f>
        <v>3.509259259259262E-2</v>
      </c>
      <c r="N145">
        <f>ROUND(Tabla14[[#This Row],[Momento]]*1440,0)</f>
        <v>51</v>
      </c>
      <c r="O145" s="29">
        <f>Tabla14[[#This Row],[Momento]]/Tabla14[[#This Row],[Tiempo usado]]</f>
        <v>0.60218470705064586</v>
      </c>
      <c r="P145" s="49">
        <v>4</v>
      </c>
      <c r="Q145" s="36">
        <v>388</v>
      </c>
      <c r="R145" s="36">
        <v>501</v>
      </c>
      <c r="S145" s="36">
        <v>113</v>
      </c>
      <c r="T145" s="36">
        <v>164</v>
      </c>
      <c r="AO145" s="38"/>
      <c r="BJ145" s="85"/>
      <c r="BK145" s="17">
        <v>0</v>
      </c>
      <c r="BL145" s="35">
        <v>0</v>
      </c>
      <c r="BM145" s="35">
        <v>0</v>
      </c>
    </row>
    <row r="146" spans="1:65" x14ac:dyDescent="0.3">
      <c r="A146" s="35" t="s">
        <v>385</v>
      </c>
      <c r="B146" s="24">
        <v>0.48877314814814815</v>
      </c>
      <c r="C146" s="49">
        <v>0</v>
      </c>
      <c r="D146" s="47">
        <v>0</v>
      </c>
      <c r="E146" s="36">
        <v>1</v>
      </c>
      <c r="F146" s="38">
        <v>0</v>
      </c>
      <c r="G146" s="17">
        <v>1</v>
      </c>
      <c r="H146" s="35">
        <v>0</v>
      </c>
      <c r="I146" s="91">
        <v>0</v>
      </c>
      <c r="J146" s="25">
        <v>0.45940972222222221</v>
      </c>
      <c r="K146" s="25">
        <v>0.52119212962962957</v>
      </c>
      <c r="L146" s="25">
        <v>6.1782407407407404E-2</v>
      </c>
      <c r="M146" s="25">
        <f>Tabla14[[#This Row],[Hora]]-Tabla14[[#This Row],[Hora inicio]]</f>
        <v>2.9363425925925946E-2</v>
      </c>
      <c r="N146">
        <f>ROUND(Tabla14[[#This Row],[Momento]]*1440,0)</f>
        <v>42</v>
      </c>
      <c r="O146" s="29">
        <f>Tabla14[[#This Row],[Momento]]/Tabla14[[#This Row],[Tiempo usado]]</f>
        <v>0.47527163731734767</v>
      </c>
      <c r="P146" s="49">
        <v>5</v>
      </c>
      <c r="Q146" s="36">
        <v>447</v>
      </c>
      <c r="R146" s="36">
        <v>630</v>
      </c>
      <c r="S146" s="36">
        <v>130</v>
      </c>
      <c r="T146" s="36">
        <v>204</v>
      </c>
      <c r="AO146" s="38"/>
      <c r="BJ146" s="85"/>
      <c r="BK146" s="17">
        <v>0</v>
      </c>
      <c r="BL146" s="35">
        <v>0</v>
      </c>
      <c r="BM146" s="35">
        <v>0</v>
      </c>
    </row>
    <row r="147" spans="1:65" x14ac:dyDescent="0.3">
      <c r="A147" s="35" t="s">
        <v>390</v>
      </c>
      <c r="B147" s="24">
        <v>0.46642361111111114</v>
      </c>
      <c r="C147" s="49">
        <v>0</v>
      </c>
      <c r="D147" s="47">
        <v>0</v>
      </c>
      <c r="E147" s="36">
        <v>1</v>
      </c>
      <c r="F147" s="38">
        <v>0</v>
      </c>
      <c r="G147" s="17">
        <v>0</v>
      </c>
      <c r="H147" s="35">
        <v>0</v>
      </c>
      <c r="I147" s="91">
        <v>0</v>
      </c>
      <c r="J147" s="25">
        <v>0.45949074074074076</v>
      </c>
      <c r="K147" s="25">
        <v>0.52093750000000005</v>
      </c>
      <c r="L147" s="25">
        <v>6.1446759259259257E-2</v>
      </c>
      <c r="M147" s="25">
        <f>Tabla14[[#This Row],[Hora]]-Tabla14[[#This Row],[Hora inicio]]</f>
        <v>6.9328703703703809E-3</v>
      </c>
      <c r="N147">
        <f>ROUND(Tabla14[[#This Row],[Momento]]*1440,0)</f>
        <v>10</v>
      </c>
      <c r="O147" s="29">
        <f>Tabla14[[#This Row],[Momento]]/Tabla14[[#This Row],[Tiempo usado]]</f>
        <v>0.11282727443963099</v>
      </c>
      <c r="P147" s="49">
        <v>2</v>
      </c>
      <c r="Q147" s="36">
        <v>484</v>
      </c>
      <c r="R147" s="36">
        <v>665</v>
      </c>
      <c r="S147" s="36">
        <v>114</v>
      </c>
      <c r="T147" s="36">
        <v>144</v>
      </c>
      <c r="AO147" s="38"/>
      <c r="BJ147" s="85"/>
      <c r="BK147" s="17">
        <v>0</v>
      </c>
      <c r="BL147" s="35">
        <v>0</v>
      </c>
      <c r="BM147" s="35">
        <v>0</v>
      </c>
    </row>
    <row r="148" spans="1:65" x14ac:dyDescent="0.3">
      <c r="B148" s="24"/>
      <c r="C148" s="2">
        <f>SUM(C2:C100)</f>
        <v>49</v>
      </c>
      <c r="D148" s="2">
        <f t="shared" ref="D148" si="0">SUM(D2:D101)</f>
        <v>0</v>
      </c>
      <c r="E148" s="2">
        <f>SUM(E2:E100)</f>
        <v>57</v>
      </c>
      <c r="F148" s="2">
        <f>SUM(F2:F100)</f>
        <v>80</v>
      </c>
      <c r="G148" s="2">
        <f>SUM(G2:G100)</f>
        <v>78</v>
      </c>
      <c r="H148" s="2">
        <f>SUM(H2:H100)</f>
        <v>15</v>
      </c>
      <c r="I148" s="2">
        <f>SUM(I2:I100)</f>
        <v>54</v>
      </c>
      <c r="J148" s="25"/>
      <c r="K148" s="25"/>
      <c r="L148" s="25"/>
      <c r="M148" s="25"/>
      <c r="O148" s="25"/>
      <c r="P148" s="102"/>
      <c r="Q148" s="103"/>
      <c r="AO148" s="38"/>
      <c r="BJ148" s="85"/>
      <c r="BK148" s="104"/>
      <c r="BM148" s="35"/>
    </row>
    <row r="149" spans="1:65" x14ac:dyDescent="0.3">
      <c r="C149" s="2">
        <f>Tabla14[[#Totals],[Accuracy]]/COUNT(C2:C100)</f>
        <v>0.49494949494949497</v>
      </c>
      <c r="D149" s="2">
        <f>Tabla14[[#Totals],[Difficulty]]/COUNT(D2:D101)</f>
        <v>0</v>
      </c>
      <c r="E149" s="2">
        <f>Tabla14[[#Totals],[Cost]]/COUNT(E2:E100)</f>
        <v>0.5757575757575758</v>
      </c>
      <c r="F149" s="2">
        <f>Tabla14[[#Totals],[WellFormed]]/COUNT(F2:F100)</f>
        <v>0.80808080808080807</v>
      </c>
      <c r="G149" s="2">
        <f>Tabla14[[#Totals],[Validity]]/COUNT(G2:G100)</f>
        <v>0.78787878787878785</v>
      </c>
      <c r="H149" s="2">
        <f>Tabla14[[#Totals],[Experimentability]]/COUNT(H2:H100)</f>
        <v>0.15151515151515152</v>
      </c>
      <c r="I149" s="2">
        <f>Tabla14[[#Totals],[Quality]]/COUNT(I2:I100)</f>
        <v>0.54545454545454541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E979-4875-4D39-B365-4F99CB9C02CD}">
  <dimension ref="A1:E100"/>
  <sheetViews>
    <sheetView workbookViewId="0">
      <selection activeCell="G8" sqref="G8"/>
    </sheetView>
  </sheetViews>
  <sheetFormatPr baseColWidth="10" defaultRowHeight="14.4" x14ac:dyDescent="0.3"/>
  <sheetData>
    <row r="1" spans="1:5" x14ac:dyDescent="0.3">
      <c r="A1" s="55" t="s">
        <v>231</v>
      </c>
      <c r="B1" s="60" t="s">
        <v>312</v>
      </c>
      <c r="C1" s="56" t="s">
        <v>410</v>
      </c>
      <c r="D1" s="117" t="s">
        <v>406</v>
      </c>
      <c r="E1" s="117" t="s">
        <v>214</v>
      </c>
    </row>
    <row r="2" spans="1:5" x14ac:dyDescent="0.3">
      <c r="A2" s="64" t="s">
        <v>332</v>
      </c>
      <c r="B2" s="65">
        <v>0.58261574074074074</v>
      </c>
      <c r="C2" s="57">
        <f>ROUND(Tabla14[[#This Row],[Momento]]*1440,0)</f>
        <v>65</v>
      </c>
      <c r="D2" s="118">
        <v>225</v>
      </c>
      <c r="E2" s="118">
        <v>0</v>
      </c>
    </row>
    <row r="3" spans="1:5" x14ac:dyDescent="0.3">
      <c r="A3" s="64" t="s">
        <v>333</v>
      </c>
      <c r="B3" s="69">
        <v>0.57863425925925926</v>
      </c>
      <c r="C3" s="58">
        <f>ROUND(Tabla14[[#This Row],[Momento]]*1440,0)</f>
        <v>59</v>
      </c>
      <c r="D3" s="118">
        <v>225</v>
      </c>
      <c r="E3" s="118">
        <v>0</v>
      </c>
    </row>
    <row r="4" spans="1:5" x14ac:dyDescent="0.3">
      <c r="A4" s="64" t="s">
        <v>334</v>
      </c>
      <c r="B4" s="65">
        <v>0.5690277777777778</v>
      </c>
      <c r="C4" s="57">
        <f>ROUND(Tabla14[[#This Row],[Momento]]*1440,0)</f>
        <v>46</v>
      </c>
      <c r="D4" s="118">
        <v>201</v>
      </c>
      <c r="E4" s="118">
        <v>0</v>
      </c>
    </row>
    <row r="5" spans="1:5" x14ac:dyDescent="0.3">
      <c r="A5" s="64" t="s">
        <v>335</v>
      </c>
      <c r="B5" s="69">
        <v>0.58907407407407408</v>
      </c>
      <c r="C5" s="58">
        <f>ROUND(Tabla14[[#This Row],[Momento]]*1440,0)</f>
        <v>74</v>
      </c>
      <c r="D5" s="118">
        <v>177</v>
      </c>
      <c r="E5" s="118">
        <v>0</v>
      </c>
    </row>
    <row r="6" spans="1:5" x14ac:dyDescent="0.3">
      <c r="A6" s="64" t="s">
        <v>342</v>
      </c>
      <c r="B6" s="65">
        <v>0.50730324074074074</v>
      </c>
      <c r="C6" s="57">
        <f>ROUND(Tabla14[[#This Row],[Momento]]*1440,0)</f>
        <v>79</v>
      </c>
      <c r="D6" s="118">
        <v>271</v>
      </c>
      <c r="E6" s="118">
        <v>0</v>
      </c>
    </row>
    <row r="7" spans="1:5" x14ac:dyDescent="0.3">
      <c r="A7" s="64" t="s">
        <v>337</v>
      </c>
      <c r="B7" s="69">
        <v>0.49937500000000001</v>
      </c>
      <c r="C7" s="58">
        <f>ROUND(Tabla14[[#This Row],[Momento]]*1440,0)</f>
        <v>66</v>
      </c>
      <c r="D7" s="118">
        <v>240</v>
      </c>
      <c r="E7" s="37">
        <v>0</v>
      </c>
    </row>
    <row r="8" spans="1:5" x14ac:dyDescent="0.3">
      <c r="A8" s="64" t="s">
        <v>340</v>
      </c>
      <c r="B8" s="65">
        <v>0.48974537037037036</v>
      </c>
      <c r="C8" s="57">
        <f>ROUND(Tabla14[[#This Row],[Momento]]*1440,0)</f>
        <v>54</v>
      </c>
      <c r="D8" s="118">
        <v>272</v>
      </c>
      <c r="E8" s="37">
        <v>1</v>
      </c>
    </row>
    <row r="9" spans="1:5" x14ac:dyDescent="0.3">
      <c r="A9" s="64" t="s">
        <v>338</v>
      </c>
      <c r="B9" s="69">
        <v>0.48577546296296298</v>
      </c>
      <c r="C9" s="58">
        <f>ROUND(Tabla14[[#This Row],[Momento]]*1440,0)</f>
        <v>48</v>
      </c>
      <c r="D9" s="118">
        <v>252</v>
      </c>
      <c r="E9" s="37">
        <v>0</v>
      </c>
    </row>
    <row r="10" spans="1:5" x14ac:dyDescent="0.3">
      <c r="A10" s="64" t="s">
        <v>343</v>
      </c>
      <c r="B10" s="65">
        <v>0.48224537037037035</v>
      </c>
      <c r="C10" s="57">
        <f>ROUND(Tabla14[[#This Row],[Momento]]*1440,0)</f>
        <v>44</v>
      </c>
      <c r="D10" s="118">
        <v>270</v>
      </c>
      <c r="E10" s="37">
        <v>1</v>
      </c>
    </row>
    <row r="11" spans="1:5" x14ac:dyDescent="0.3">
      <c r="A11" s="64" t="s">
        <v>344</v>
      </c>
      <c r="B11" s="69">
        <v>0.48372685185185182</v>
      </c>
      <c r="C11" s="58">
        <f>ROUND(Tabla14[[#This Row],[Momento]]*1440,0)</f>
        <v>46</v>
      </c>
      <c r="D11" s="118">
        <v>309</v>
      </c>
      <c r="E11" s="37">
        <v>1</v>
      </c>
    </row>
    <row r="12" spans="1:5" x14ac:dyDescent="0.3">
      <c r="A12" s="64" t="s">
        <v>339</v>
      </c>
      <c r="B12" s="65">
        <v>0.49140046296296297</v>
      </c>
      <c r="C12" s="57">
        <f>ROUND(Tabla14[[#This Row],[Momento]]*1440,0)</f>
        <v>57</v>
      </c>
      <c r="D12" s="118">
        <v>223</v>
      </c>
      <c r="E12" s="118">
        <v>0</v>
      </c>
    </row>
    <row r="13" spans="1:5" x14ac:dyDescent="0.3">
      <c r="A13" s="64" t="s">
        <v>341</v>
      </c>
      <c r="B13" s="69">
        <v>0.48704861111111108</v>
      </c>
      <c r="C13" s="58">
        <f>ROUND(Tabla14[[#This Row],[Momento]]*1440,0)</f>
        <v>50</v>
      </c>
      <c r="D13" s="118">
        <v>209</v>
      </c>
      <c r="E13" s="37">
        <v>0</v>
      </c>
    </row>
    <row r="14" spans="1:5" x14ac:dyDescent="0.3">
      <c r="A14" s="64" t="s">
        <v>345</v>
      </c>
      <c r="B14" s="65">
        <v>0.49903935185185183</v>
      </c>
      <c r="C14" s="57">
        <f>ROUND(Tabla14[[#This Row],[Momento]]*1440,0)</f>
        <v>69</v>
      </c>
      <c r="D14" s="118">
        <v>386</v>
      </c>
      <c r="E14" s="37">
        <v>1</v>
      </c>
    </row>
    <row r="15" spans="1:5" x14ac:dyDescent="0.3">
      <c r="A15" s="64" t="s">
        <v>346</v>
      </c>
      <c r="B15" s="69">
        <v>0.47490740740740739</v>
      </c>
      <c r="C15" s="58">
        <f>ROUND(Tabla14[[#This Row],[Momento]]*1440,0)</f>
        <v>35</v>
      </c>
      <c r="D15" s="118">
        <v>211</v>
      </c>
      <c r="E15" s="118">
        <v>1</v>
      </c>
    </row>
    <row r="16" spans="1:5" x14ac:dyDescent="0.3">
      <c r="A16" s="64" t="s">
        <v>347</v>
      </c>
      <c r="B16" s="65">
        <v>0.4896759259259259</v>
      </c>
      <c r="C16" s="57">
        <f>ROUND(Tabla14[[#This Row],[Momento]]*1440,0)</f>
        <v>56</v>
      </c>
      <c r="D16" s="118">
        <v>172</v>
      </c>
      <c r="E16" s="118">
        <v>0</v>
      </c>
    </row>
    <row r="17" spans="1:5" x14ac:dyDescent="0.3">
      <c r="A17" s="64" t="s">
        <v>348</v>
      </c>
      <c r="B17" s="69">
        <v>0.46863425925925928</v>
      </c>
      <c r="C17" s="58">
        <f>ROUND(Tabla14[[#This Row],[Momento]]*1440,0)</f>
        <v>26</v>
      </c>
      <c r="D17" s="118">
        <v>123</v>
      </c>
      <c r="E17" s="118">
        <v>0</v>
      </c>
    </row>
    <row r="18" spans="1:5" x14ac:dyDescent="0.3">
      <c r="A18" s="64" t="s">
        <v>349</v>
      </c>
      <c r="B18" s="65">
        <v>0.48127314814814814</v>
      </c>
      <c r="C18" s="57">
        <f>ROUND(Tabla14[[#This Row],[Momento]]*1440,0)</f>
        <v>44</v>
      </c>
      <c r="D18" s="118">
        <v>112</v>
      </c>
      <c r="E18" s="118">
        <v>0</v>
      </c>
    </row>
    <row r="19" spans="1:5" x14ac:dyDescent="0.3">
      <c r="A19" s="64" t="s">
        <v>278</v>
      </c>
      <c r="B19" s="69">
        <v>0.57519675925925928</v>
      </c>
      <c r="C19" s="58">
        <f>ROUND(Tabla14[[#This Row],[Momento]]*1440,0)</f>
        <v>63</v>
      </c>
      <c r="D19" s="118">
        <v>192</v>
      </c>
      <c r="E19" s="118">
        <v>1</v>
      </c>
    </row>
    <row r="20" spans="1:5" x14ac:dyDescent="0.3">
      <c r="A20" s="64" t="s">
        <v>279</v>
      </c>
      <c r="B20" s="65">
        <v>0.57464120370370375</v>
      </c>
      <c r="C20" s="57">
        <f>ROUND(Tabla14[[#This Row],[Momento]]*1440,0)</f>
        <v>61</v>
      </c>
      <c r="D20" s="118">
        <v>141</v>
      </c>
      <c r="E20" s="118">
        <v>1</v>
      </c>
    </row>
    <row r="21" spans="1:5" x14ac:dyDescent="0.3">
      <c r="A21" s="64" t="s">
        <v>293</v>
      </c>
      <c r="B21" s="69">
        <v>0.55311342592592594</v>
      </c>
      <c r="C21" s="58">
        <f>ROUND(Tabla14[[#This Row],[Momento]]*1440,0)</f>
        <v>29</v>
      </c>
      <c r="D21" s="118">
        <v>124</v>
      </c>
      <c r="E21" s="118">
        <v>1</v>
      </c>
    </row>
    <row r="22" spans="1:5" x14ac:dyDescent="0.3">
      <c r="A22" s="64" t="s">
        <v>294</v>
      </c>
      <c r="B22" s="65">
        <v>0.55546296296296294</v>
      </c>
      <c r="C22" s="57">
        <f>ROUND(Tabla14[[#This Row],[Momento]]*1440,0)</f>
        <v>38</v>
      </c>
      <c r="D22" s="118">
        <v>129</v>
      </c>
      <c r="E22" s="118">
        <v>1</v>
      </c>
    </row>
    <row r="23" spans="1:5" x14ac:dyDescent="0.3">
      <c r="A23" s="64" t="s">
        <v>295</v>
      </c>
      <c r="B23" s="69">
        <v>0.5590856481481481</v>
      </c>
      <c r="C23" s="58">
        <f>ROUND(Tabla14[[#This Row],[Momento]]*1440,0)</f>
        <v>38</v>
      </c>
      <c r="D23" s="118">
        <v>110</v>
      </c>
      <c r="E23" s="118">
        <v>1</v>
      </c>
    </row>
    <row r="24" spans="1:5" x14ac:dyDescent="0.3">
      <c r="A24" s="64" t="s">
        <v>296</v>
      </c>
      <c r="B24" s="65">
        <v>0.56030092592592595</v>
      </c>
      <c r="C24" s="57">
        <f>ROUND(Tabla14[[#This Row],[Momento]]*1440,0)</f>
        <v>42</v>
      </c>
      <c r="D24" s="118">
        <v>129</v>
      </c>
      <c r="E24" s="118">
        <v>1</v>
      </c>
    </row>
    <row r="25" spans="1:5" x14ac:dyDescent="0.3">
      <c r="A25" s="64" t="s">
        <v>313</v>
      </c>
      <c r="B25" s="69">
        <v>0.58796296296296291</v>
      </c>
      <c r="C25" s="58">
        <f>ROUND(Tabla14[[#This Row],[Momento]]*1440,0)</f>
        <v>27</v>
      </c>
      <c r="D25" s="118">
        <v>192</v>
      </c>
      <c r="E25" s="118">
        <v>1</v>
      </c>
    </row>
    <row r="26" spans="1:5" x14ac:dyDescent="0.3">
      <c r="A26" s="64" t="s">
        <v>314</v>
      </c>
      <c r="B26" s="65">
        <v>0.59971064814814812</v>
      </c>
      <c r="C26" s="57">
        <f>ROUND(Tabla14[[#This Row],[Momento]]*1440,0)</f>
        <v>45</v>
      </c>
      <c r="D26" s="118">
        <v>154</v>
      </c>
      <c r="E26" s="118">
        <v>1</v>
      </c>
    </row>
    <row r="27" spans="1:5" x14ac:dyDescent="0.3">
      <c r="A27" s="64" t="s">
        <v>315</v>
      </c>
      <c r="B27" s="69">
        <v>0.5970833333333333</v>
      </c>
      <c r="C27" s="58">
        <f>ROUND(Tabla14[[#This Row],[Momento]]*1440,0)</f>
        <v>41</v>
      </c>
      <c r="D27" s="118">
        <v>152</v>
      </c>
      <c r="E27" s="118">
        <v>1</v>
      </c>
    </row>
    <row r="28" spans="1:5" x14ac:dyDescent="0.3">
      <c r="A28" s="64" t="s">
        <v>316</v>
      </c>
      <c r="B28" s="65">
        <v>0.60136574074074078</v>
      </c>
      <c r="C28" s="57">
        <f>ROUND(Tabla14[[#This Row],[Momento]]*1440,0)</f>
        <v>47</v>
      </c>
      <c r="D28" s="118">
        <v>136</v>
      </c>
      <c r="E28" s="118">
        <v>1</v>
      </c>
    </row>
    <row r="29" spans="1:5" x14ac:dyDescent="0.3">
      <c r="A29" s="64" t="s">
        <v>280</v>
      </c>
      <c r="B29" s="69">
        <v>0.50696759259259261</v>
      </c>
      <c r="C29" s="58">
        <f>ROUND(Tabla14[[#This Row],[Momento]]*1440,0)</f>
        <v>60</v>
      </c>
      <c r="D29" s="118">
        <v>141</v>
      </c>
      <c r="E29" s="118">
        <v>1</v>
      </c>
    </row>
    <row r="30" spans="1:5" x14ac:dyDescent="0.3">
      <c r="A30" s="64" t="s">
        <v>281</v>
      </c>
      <c r="B30" s="65">
        <v>0.5095601851851852</v>
      </c>
      <c r="C30" s="57">
        <f>ROUND(Tabla14[[#This Row],[Momento]]*1440,0)</f>
        <v>62</v>
      </c>
      <c r="D30" s="118">
        <v>158</v>
      </c>
      <c r="E30" s="118">
        <v>1</v>
      </c>
    </row>
    <row r="31" spans="1:5" x14ac:dyDescent="0.3">
      <c r="A31" s="64" t="s">
        <v>282</v>
      </c>
      <c r="B31" s="69">
        <v>0.50664351851851852</v>
      </c>
      <c r="C31" s="58">
        <f>ROUND(Tabla14[[#This Row],[Momento]]*1440,0)</f>
        <v>56</v>
      </c>
      <c r="D31" s="118">
        <v>158</v>
      </c>
      <c r="E31" s="118">
        <v>1</v>
      </c>
    </row>
    <row r="32" spans="1:5" x14ac:dyDescent="0.3">
      <c r="A32" s="64" t="s">
        <v>283</v>
      </c>
      <c r="B32" s="65">
        <v>0.49355324074074075</v>
      </c>
      <c r="C32" s="57">
        <f>ROUND(Tabla14[[#This Row],[Momento]]*1440,0)</f>
        <v>39</v>
      </c>
      <c r="D32" s="118">
        <v>118</v>
      </c>
      <c r="E32" s="118">
        <v>0</v>
      </c>
    </row>
    <row r="33" spans="1:5" x14ac:dyDescent="0.3">
      <c r="A33" s="64" t="s">
        <v>297</v>
      </c>
      <c r="B33" s="69">
        <v>0.49858796296296298</v>
      </c>
      <c r="C33" s="58">
        <f>ROUND(Tabla14[[#This Row],[Momento]]*1440,0)</f>
        <v>43</v>
      </c>
      <c r="D33" s="118">
        <v>136</v>
      </c>
      <c r="E33" s="118">
        <v>1</v>
      </c>
    </row>
    <row r="34" spans="1:5" x14ac:dyDescent="0.3">
      <c r="A34" s="64" t="s">
        <v>298</v>
      </c>
      <c r="B34" s="65">
        <v>0.50343749999999998</v>
      </c>
      <c r="C34" s="57">
        <f>ROUND(Tabla14[[#This Row],[Momento]]*1440,0)</f>
        <v>51</v>
      </c>
      <c r="D34" s="118">
        <v>135</v>
      </c>
      <c r="E34" s="118">
        <v>1</v>
      </c>
    </row>
    <row r="35" spans="1:5" x14ac:dyDescent="0.3">
      <c r="A35" s="64" t="s">
        <v>299</v>
      </c>
      <c r="B35" s="69">
        <v>0.4957523148148148</v>
      </c>
      <c r="C35" s="58">
        <f>ROUND(Tabla14[[#This Row],[Momento]]*1440,0)</f>
        <v>39</v>
      </c>
      <c r="D35" s="118">
        <v>106</v>
      </c>
      <c r="E35" s="118">
        <v>1</v>
      </c>
    </row>
    <row r="36" spans="1:5" x14ac:dyDescent="0.3">
      <c r="A36" s="64" t="s">
        <v>300</v>
      </c>
      <c r="B36" s="65">
        <v>0.50252314814814814</v>
      </c>
      <c r="C36" s="57">
        <f>ROUND(Tabla14[[#This Row],[Momento]]*1440,0)</f>
        <v>48</v>
      </c>
      <c r="D36" s="118">
        <v>82</v>
      </c>
      <c r="E36" s="118">
        <v>0</v>
      </c>
    </row>
    <row r="37" spans="1:5" x14ac:dyDescent="0.3">
      <c r="A37" s="64" t="s">
        <v>301</v>
      </c>
      <c r="B37" s="69">
        <v>0.49663194444444442</v>
      </c>
      <c r="C37" s="58">
        <f>ROUND(Tabla14[[#This Row],[Momento]]*1440,0)</f>
        <v>40</v>
      </c>
      <c r="D37" s="118">
        <v>156</v>
      </c>
      <c r="E37" s="118">
        <v>1</v>
      </c>
    </row>
    <row r="38" spans="1:5" x14ac:dyDescent="0.3">
      <c r="A38" s="64" t="s">
        <v>317</v>
      </c>
      <c r="B38" s="65">
        <v>0.5216319444444445</v>
      </c>
      <c r="C38" s="57">
        <f>ROUND(Tabla14[[#This Row],[Momento]]*1440,0)</f>
        <v>87</v>
      </c>
      <c r="D38" s="118">
        <v>147</v>
      </c>
      <c r="E38" s="118">
        <v>1</v>
      </c>
    </row>
    <row r="39" spans="1:5" x14ac:dyDescent="0.3">
      <c r="A39" s="64" t="s">
        <v>318</v>
      </c>
      <c r="B39" s="69">
        <v>0.54199074074074072</v>
      </c>
      <c r="C39" s="58">
        <f>ROUND(Tabla14[[#This Row],[Momento]]*1440,0)</f>
        <v>109</v>
      </c>
      <c r="D39" s="118">
        <v>150</v>
      </c>
      <c r="E39" s="118">
        <v>0</v>
      </c>
    </row>
    <row r="40" spans="1:5" x14ac:dyDescent="0.3">
      <c r="A40" s="64" t="s">
        <v>319</v>
      </c>
      <c r="B40" s="65">
        <v>0.5148611111111111</v>
      </c>
      <c r="C40" s="57">
        <f>ROUND(Tabla14[[#This Row],[Momento]]*1440,0)</f>
        <v>70</v>
      </c>
      <c r="D40" s="118">
        <v>160</v>
      </c>
      <c r="E40" s="118">
        <v>1</v>
      </c>
    </row>
    <row r="41" spans="1:5" x14ac:dyDescent="0.3">
      <c r="A41" s="64" t="s">
        <v>320</v>
      </c>
      <c r="B41" s="69">
        <v>0.53834490740740737</v>
      </c>
      <c r="C41" s="58">
        <f>ROUND(Tabla14[[#This Row],[Momento]]*1440,0)</f>
        <v>99</v>
      </c>
      <c r="D41" s="118">
        <v>158</v>
      </c>
      <c r="E41" s="118">
        <v>1</v>
      </c>
    </row>
    <row r="42" spans="1:5" x14ac:dyDescent="0.3">
      <c r="A42" s="64" t="s">
        <v>321</v>
      </c>
      <c r="B42" s="65">
        <v>0.52724537037037034</v>
      </c>
      <c r="C42" s="57">
        <f>ROUND(Tabla14[[#This Row],[Momento]]*1440,0)</f>
        <v>88</v>
      </c>
      <c r="D42" s="118">
        <v>178</v>
      </c>
      <c r="E42" s="118">
        <v>0</v>
      </c>
    </row>
    <row r="43" spans="1:5" x14ac:dyDescent="0.3">
      <c r="A43" s="64" t="s">
        <v>284</v>
      </c>
      <c r="B43" s="69">
        <v>0.44168981481481484</v>
      </c>
      <c r="C43" s="58">
        <f>ROUND(Tabla14[[#This Row],[Momento]]*1440,0)</f>
        <v>47</v>
      </c>
      <c r="D43" s="118">
        <v>138</v>
      </c>
      <c r="E43" s="118">
        <v>1</v>
      </c>
    </row>
    <row r="44" spans="1:5" x14ac:dyDescent="0.3">
      <c r="A44" s="64" t="s">
        <v>285</v>
      </c>
      <c r="B44" s="65">
        <v>0.44274305555555554</v>
      </c>
      <c r="C44" s="57">
        <f>ROUND(Tabla14[[#This Row],[Momento]]*1440,0)</f>
        <v>49</v>
      </c>
      <c r="D44" s="118">
        <v>167</v>
      </c>
      <c r="E44" s="118">
        <v>1</v>
      </c>
    </row>
    <row r="45" spans="1:5" x14ac:dyDescent="0.3">
      <c r="A45" s="64" t="s">
        <v>286</v>
      </c>
      <c r="B45" s="69">
        <v>0.43899305555555557</v>
      </c>
      <c r="C45" s="58">
        <f>ROUND(Tabla14[[#This Row],[Momento]]*1440,0)</f>
        <v>43</v>
      </c>
      <c r="D45" s="118">
        <v>27</v>
      </c>
      <c r="E45" s="118">
        <v>1</v>
      </c>
    </row>
    <row r="46" spans="1:5" x14ac:dyDescent="0.3">
      <c r="A46" s="64" t="s">
        <v>302</v>
      </c>
      <c r="B46" s="65">
        <v>0.42001157407407408</v>
      </c>
      <c r="C46" s="57">
        <f>ROUND(Tabla14[[#This Row],[Momento]]*1440,0)</f>
        <v>27</v>
      </c>
      <c r="D46" s="118">
        <v>121</v>
      </c>
      <c r="E46" s="118">
        <v>1</v>
      </c>
    </row>
    <row r="47" spans="1:5" x14ac:dyDescent="0.3">
      <c r="A47" s="64" t="s">
        <v>303</v>
      </c>
      <c r="B47" s="69">
        <v>0.42784722222222221</v>
      </c>
      <c r="C47" s="58">
        <f>ROUND(Tabla14[[#This Row],[Momento]]*1440,0)</f>
        <v>38</v>
      </c>
      <c r="D47" s="118">
        <v>141</v>
      </c>
      <c r="E47" s="118">
        <v>1</v>
      </c>
    </row>
    <row r="48" spans="1:5" x14ac:dyDescent="0.3">
      <c r="A48" s="64" t="s">
        <v>304</v>
      </c>
      <c r="B48" s="65">
        <v>0.4276388888888889</v>
      </c>
      <c r="C48" s="57">
        <f>ROUND(Tabla14[[#This Row],[Momento]]*1440,0)</f>
        <v>37</v>
      </c>
      <c r="D48" s="118">
        <v>129</v>
      </c>
      <c r="E48" s="118">
        <v>1</v>
      </c>
    </row>
    <row r="49" spans="1:5" x14ac:dyDescent="0.3">
      <c r="A49" s="64" t="s">
        <v>305</v>
      </c>
      <c r="B49" s="69">
        <v>0.42482638888888891</v>
      </c>
      <c r="C49" s="58">
        <f>ROUND(Tabla14[[#This Row],[Momento]]*1440,0)</f>
        <v>33</v>
      </c>
      <c r="D49" s="118">
        <v>129</v>
      </c>
      <c r="E49" s="118">
        <v>1</v>
      </c>
    </row>
    <row r="50" spans="1:5" x14ac:dyDescent="0.3">
      <c r="A50" s="64" t="s">
        <v>322</v>
      </c>
      <c r="B50" s="65">
        <v>0.44628472222222221</v>
      </c>
      <c r="C50" s="57">
        <f>ROUND(Tabla14[[#This Row],[Momento]]*1440,0)</f>
        <v>17</v>
      </c>
      <c r="D50" s="118">
        <v>145</v>
      </c>
      <c r="E50" s="118">
        <v>1</v>
      </c>
    </row>
    <row r="51" spans="1:5" x14ac:dyDescent="0.3">
      <c r="A51" s="64" t="s">
        <v>323</v>
      </c>
      <c r="B51" s="69">
        <v>0.45093749999999999</v>
      </c>
      <c r="C51" s="58">
        <f>ROUND(Tabla14[[#This Row],[Momento]]*1440,0)</f>
        <v>23</v>
      </c>
      <c r="D51" s="118">
        <v>162</v>
      </c>
      <c r="E51" s="118">
        <v>0</v>
      </c>
    </row>
    <row r="52" spans="1:5" x14ac:dyDescent="0.3">
      <c r="A52" s="64" t="s">
        <v>324</v>
      </c>
      <c r="B52" s="65">
        <v>0.4462962962962963</v>
      </c>
      <c r="C52" s="57">
        <f>ROUND(Tabla14[[#This Row],[Momento]]*1440,0)</f>
        <v>17</v>
      </c>
      <c r="D52" s="118">
        <v>160</v>
      </c>
      <c r="E52" s="118">
        <v>1</v>
      </c>
    </row>
    <row r="53" spans="1:5" x14ac:dyDescent="0.3">
      <c r="A53" s="64" t="s">
        <v>325</v>
      </c>
      <c r="B53" s="69">
        <v>0.4495601851851852</v>
      </c>
      <c r="C53" s="58">
        <f>ROUND(Tabla14[[#This Row],[Momento]]*1440,0)</f>
        <v>22</v>
      </c>
      <c r="D53" s="118">
        <v>173</v>
      </c>
      <c r="E53" s="118">
        <v>0</v>
      </c>
    </row>
    <row r="54" spans="1:5" x14ac:dyDescent="0.3">
      <c r="A54" s="64" t="s">
        <v>287</v>
      </c>
      <c r="B54" s="65">
        <v>0.7966550925925926</v>
      </c>
      <c r="C54" s="57">
        <f>ROUND(Tabla14[[#This Row],[Momento]]*1440,0)</f>
        <v>72</v>
      </c>
      <c r="D54" s="118">
        <v>155</v>
      </c>
      <c r="E54" s="118">
        <v>1</v>
      </c>
    </row>
    <row r="55" spans="1:5" x14ac:dyDescent="0.3">
      <c r="A55" s="64" t="s">
        <v>288</v>
      </c>
      <c r="B55" s="69">
        <v>0.79177083333333331</v>
      </c>
      <c r="C55" s="58">
        <f>ROUND(Tabla14[[#This Row],[Momento]]*1440,0)</f>
        <v>65</v>
      </c>
      <c r="D55" s="118">
        <v>106</v>
      </c>
      <c r="E55" s="118">
        <v>0</v>
      </c>
    </row>
    <row r="56" spans="1:5" x14ac:dyDescent="0.3">
      <c r="A56" s="64" t="s">
        <v>289</v>
      </c>
      <c r="B56" s="65">
        <v>0.79310185185185189</v>
      </c>
      <c r="C56" s="57">
        <f>ROUND(Tabla14[[#This Row],[Momento]]*1440,0)</f>
        <v>68</v>
      </c>
      <c r="D56" s="118">
        <v>92</v>
      </c>
      <c r="E56" s="118">
        <v>0</v>
      </c>
    </row>
    <row r="57" spans="1:5" x14ac:dyDescent="0.3">
      <c r="A57" s="64" t="s">
        <v>290</v>
      </c>
      <c r="B57" s="69">
        <v>0.79120370370370374</v>
      </c>
      <c r="C57" s="58">
        <f>ROUND(Tabla14[[#This Row],[Momento]]*1440,0)</f>
        <v>66</v>
      </c>
      <c r="D57" s="118">
        <v>86</v>
      </c>
      <c r="E57" s="118">
        <v>0</v>
      </c>
    </row>
    <row r="58" spans="1:5" x14ac:dyDescent="0.3">
      <c r="A58" s="64" t="s">
        <v>291</v>
      </c>
      <c r="B58" s="65">
        <v>0.78597222222222218</v>
      </c>
      <c r="C58" s="57">
        <f>ROUND(Tabla14[[#This Row],[Momento]]*1440,0)</f>
        <v>58</v>
      </c>
      <c r="D58" s="118">
        <v>156</v>
      </c>
      <c r="E58" s="118">
        <v>1</v>
      </c>
    </row>
    <row r="59" spans="1:5" x14ac:dyDescent="0.3">
      <c r="A59" s="64" t="s">
        <v>292</v>
      </c>
      <c r="B59" s="69">
        <v>0.79013888888888884</v>
      </c>
      <c r="C59" s="58">
        <f>ROUND(Tabla14[[#This Row],[Momento]]*1440,0)</f>
        <v>64</v>
      </c>
      <c r="D59" s="118">
        <v>69</v>
      </c>
      <c r="E59" s="118">
        <v>0</v>
      </c>
    </row>
    <row r="60" spans="1:5" x14ac:dyDescent="0.3">
      <c r="A60" s="64" t="s">
        <v>306</v>
      </c>
      <c r="B60" s="65">
        <v>0.77309027777777772</v>
      </c>
      <c r="C60" s="57">
        <f>ROUND(Tabla14[[#This Row],[Momento]]*1440,0)</f>
        <v>51</v>
      </c>
      <c r="D60" s="118">
        <v>50</v>
      </c>
      <c r="E60" s="118">
        <v>1</v>
      </c>
    </row>
    <row r="61" spans="1:5" x14ac:dyDescent="0.3">
      <c r="A61" s="64" t="s">
        <v>307</v>
      </c>
      <c r="B61" s="69">
        <v>0.77145833333333336</v>
      </c>
      <c r="C61" s="58">
        <f>ROUND(Tabla14[[#This Row],[Momento]]*1440,0)</f>
        <v>52</v>
      </c>
      <c r="D61" s="118">
        <v>137</v>
      </c>
      <c r="E61" s="118">
        <v>1</v>
      </c>
    </row>
    <row r="62" spans="1:5" x14ac:dyDescent="0.3">
      <c r="A62" s="64" t="s">
        <v>308</v>
      </c>
      <c r="B62" s="65">
        <v>0.77186342592592594</v>
      </c>
      <c r="C62" s="57">
        <f>ROUND(Tabla14[[#This Row],[Momento]]*1440,0)</f>
        <v>50</v>
      </c>
      <c r="D62" s="118">
        <v>142</v>
      </c>
      <c r="E62" s="118">
        <v>1</v>
      </c>
    </row>
    <row r="63" spans="1:5" x14ac:dyDescent="0.3">
      <c r="A63" s="64" t="s">
        <v>309</v>
      </c>
      <c r="B63" s="69">
        <v>0.77109953703703704</v>
      </c>
      <c r="C63" s="58">
        <f>ROUND(Tabla14[[#This Row],[Momento]]*1440,0)</f>
        <v>39</v>
      </c>
      <c r="D63" s="118">
        <v>122</v>
      </c>
      <c r="E63" s="118">
        <v>1</v>
      </c>
    </row>
    <row r="64" spans="1:5" x14ac:dyDescent="0.3">
      <c r="A64" s="64" t="s">
        <v>310</v>
      </c>
      <c r="B64" s="65">
        <v>0.77158564814814812</v>
      </c>
      <c r="C64" s="57">
        <f>ROUND(Tabla14[[#This Row],[Momento]]*1440,0)</f>
        <v>37</v>
      </c>
      <c r="D64" s="118">
        <v>97</v>
      </c>
      <c r="E64" s="118">
        <v>1</v>
      </c>
    </row>
    <row r="65" spans="1:5" x14ac:dyDescent="0.3">
      <c r="A65" s="64" t="s">
        <v>311</v>
      </c>
      <c r="B65" s="69">
        <v>0.77127314814814818</v>
      </c>
      <c r="C65" s="58">
        <f>ROUND(Tabla14[[#This Row],[Momento]]*1440,0)</f>
        <v>51</v>
      </c>
      <c r="D65" s="118">
        <v>86</v>
      </c>
      <c r="E65" s="118">
        <v>1</v>
      </c>
    </row>
    <row r="66" spans="1:5" x14ac:dyDescent="0.3">
      <c r="A66" s="64" t="s">
        <v>326</v>
      </c>
      <c r="B66" s="65">
        <v>0.80991898148148145</v>
      </c>
      <c r="C66" s="57">
        <f>ROUND(Tabla14[[#This Row],[Momento]]*1440,0)</f>
        <v>106</v>
      </c>
      <c r="D66" s="118">
        <v>144</v>
      </c>
      <c r="E66" s="118">
        <v>1</v>
      </c>
    </row>
    <row r="67" spans="1:5" x14ac:dyDescent="0.3">
      <c r="A67" s="64" t="s">
        <v>327</v>
      </c>
      <c r="B67" s="69">
        <v>0.80806712962962968</v>
      </c>
      <c r="C67" s="58">
        <f>ROUND(Tabla14[[#This Row],[Momento]]*1440,0)</f>
        <v>94</v>
      </c>
      <c r="D67" s="118">
        <v>146</v>
      </c>
      <c r="E67" s="118">
        <v>1</v>
      </c>
    </row>
    <row r="68" spans="1:5" x14ac:dyDescent="0.3">
      <c r="A68" s="64" t="s">
        <v>328</v>
      </c>
      <c r="B68" s="65">
        <v>0.80903935185185183</v>
      </c>
      <c r="C68" s="57">
        <f>ROUND(Tabla14[[#This Row],[Momento]]*1440,0)</f>
        <v>102</v>
      </c>
      <c r="D68" s="118">
        <v>203</v>
      </c>
      <c r="E68" s="118">
        <v>1</v>
      </c>
    </row>
    <row r="69" spans="1:5" x14ac:dyDescent="0.3">
      <c r="A69" s="64" t="s">
        <v>329</v>
      </c>
      <c r="B69" s="69">
        <v>0.7962731481481482</v>
      </c>
      <c r="C69" s="58">
        <f>ROUND(Tabla14[[#This Row],[Momento]]*1440,0)</f>
        <v>88</v>
      </c>
      <c r="D69" s="118">
        <v>145</v>
      </c>
      <c r="E69" s="118">
        <v>0</v>
      </c>
    </row>
    <row r="70" spans="1:5" x14ac:dyDescent="0.3">
      <c r="A70" s="64" t="s">
        <v>330</v>
      </c>
      <c r="B70" s="65">
        <v>0.80568287037037034</v>
      </c>
      <c r="C70" s="57">
        <f>ROUND(Tabla14[[#This Row],[Momento]]*1440,0)</f>
        <v>100</v>
      </c>
      <c r="D70" s="118">
        <v>128</v>
      </c>
      <c r="E70" s="118">
        <v>1</v>
      </c>
    </row>
    <row r="71" spans="1:5" x14ac:dyDescent="0.3">
      <c r="A71" s="64" t="s">
        <v>331</v>
      </c>
      <c r="B71" s="69">
        <v>0.80744212962962958</v>
      </c>
      <c r="C71" s="58">
        <f>ROUND(Tabla14[[#This Row],[Momento]]*1440,0)</f>
        <v>34</v>
      </c>
      <c r="D71" s="118">
        <v>133</v>
      </c>
      <c r="E71" s="118">
        <v>0</v>
      </c>
    </row>
    <row r="72" spans="1:5" x14ac:dyDescent="0.3">
      <c r="A72" s="64" t="s">
        <v>362</v>
      </c>
      <c r="B72" s="106">
        <v>0.51739583333333339</v>
      </c>
      <c r="C72" s="57">
        <f>ROUND(Tabla14[[#This Row],[Momento]]*1440,0)</f>
        <v>63</v>
      </c>
      <c r="D72" s="118">
        <v>276</v>
      </c>
      <c r="E72" s="118">
        <v>0</v>
      </c>
    </row>
    <row r="73" spans="1:5" x14ac:dyDescent="0.3">
      <c r="A73" s="64" t="s">
        <v>363</v>
      </c>
      <c r="B73" s="107">
        <v>0.5178356481481482</v>
      </c>
      <c r="C73" s="58">
        <f>ROUND(Tabla14[[#This Row],[Momento]]*1440,0)</f>
        <v>63</v>
      </c>
      <c r="D73" s="118">
        <v>248</v>
      </c>
      <c r="E73" s="118">
        <v>0</v>
      </c>
    </row>
    <row r="74" spans="1:5" x14ac:dyDescent="0.3">
      <c r="A74" s="64" t="s">
        <v>364</v>
      </c>
      <c r="B74" s="106">
        <v>0.517974537037037</v>
      </c>
      <c r="C74" s="57">
        <f>ROUND(Tabla14[[#This Row],[Momento]]*1440,0)</f>
        <v>64</v>
      </c>
      <c r="D74" s="118">
        <v>752</v>
      </c>
      <c r="E74" s="118">
        <v>0</v>
      </c>
    </row>
    <row r="75" spans="1:5" x14ac:dyDescent="0.3">
      <c r="A75" s="64" t="s">
        <v>365</v>
      </c>
      <c r="B75" s="107">
        <v>0.51798611111111115</v>
      </c>
      <c r="C75" s="58">
        <f>ROUND(Tabla14[[#This Row],[Momento]]*1440,0)</f>
        <v>64</v>
      </c>
      <c r="D75" s="118">
        <v>379</v>
      </c>
      <c r="E75" s="118">
        <v>0</v>
      </c>
    </row>
    <row r="76" spans="1:5" x14ac:dyDescent="0.3">
      <c r="A76" s="64" t="s">
        <v>366</v>
      </c>
      <c r="B76" s="106">
        <v>0.51891203703703703</v>
      </c>
      <c r="C76" s="57">
        <f>ROUND(Tabla14[[#This Row],[Momento]]*1440,0)</f>
        <v>65</v>
      </c>
      <c r="D76" s="118">
        <v>724</v>
      </c>
      <c r="E76" s="118">
        <v>0</v>
      </c>
    </row>
    <row r="77" spans="1:5" x14ac:dyDescent="0.3">
      <c r="A77" s="64" t="s">
        <v>367</v>
      </c>
      <c r="B77" s="107">
        <v>0.51770833333333333</v>
      </c>
      <c r="C77" s="58">
        <f>ROUND(Tabla14[[#This Row],[Momento]]*1440,0)</f>
        <v>63</v>
      </c>
      <c r="D77" s="118">
        <v>281</v>
      </c>
      <c r="E77" s="118">
        <v>0</v>
      </c>
    </row>
    <row r="78" spans="1:5" x14ac:dyDescent="0.3">
      <c r="A78" s="64" t="s">
        <v>368</v>
      </c>
      <c r="B78" s="106">
        <v>0.51785879629629628</v>
      </c>
      <c r="C78" s="57">
        <f>ROUND(Tabla14[[#This Row],[Momento]]*1440,0)</f>
        <v>64</v>
      </c>
      <c r="D78" s="118">
        <v>382</v>
      </c>
      <c r="E78" s="118">
        <v>0</v>
      </c>
    </row>
    <row r="79" spans="1:5" x14ac:dyDescent="0.3">
      <c r="A79" s="64" t="s">
        <v>369</v>
      </c>
      <c r="B79" s="107">
        <v>0.51791666666666669</v>
      </c>
      <c r="C79" s="58">
        <f>ROUND(Tabla14[[#This Row],[Momento]]*1440,0)</f>
        <v>63</v>
      </c>
      <c r="D79" s="118">
        <v>245</v>
      </c>
      <c r="E79" s="118">
        <v>0</v>
      </c>
    </row>
    <row r="80" spans="1:5" x14ac:dyDescent="0.3">
      <c r="A80" s="64" t="s">
        <v>370</v>
      </c>
      <c r="B80" s="106">
        <v>0.51778935185185182</v>
      </c>
      <c r="C80" s="57">
        <f>ROUND(Tabla14[[#This Row],[Momento]]*1440,0)</f>
        <v>64</v>
      </c>
      <c r="D80" s="118">
        <v>1437</v>
      </c>
      <c r="E80" s="118">
        <v>1</v>
      </c>
    </row>
    <row r="81" spans="1:5" x14ac:dyDescent="0.3">
      <c r="A81" s="64" t="s">
        <v>371</v>
      </c>
      <c r="B81" s="107">
        <v>0.5168518518518519</v>
      </c>
      <c r="C81" s="58">
        <f>ROUND(Tabla14[[#This Row],[Momento]]*1440,0)</f>
        <v>62</v>
      </c>
      <c r="D81" s="118">
        <v>760</v>
      </c>
      <c r="E81" s="118">
        <v>1</v>
      </c>
    </row>
    <row r="82" spans="1:5" x14ac:dyDescent="0.3">
      <c r="A82" s="64" t="s">
        <v>372</v>
      </c>
      <c r="B82" s="106">
        <v>0.51543981481481482</v>
      </c>
      <c r="C82" s="57">
        <f>ROUND(Tabla14[[#This Row],[Momento]]*1440,0)</f>
        <v>85</v>
      </c>
      <c r="D82" s="118">
        <v>321</v>
      </c>
      <c r="E82" s="118">
        <v>0</v>
      </c>
    </row>
    <row r="83" spans="1:5" x14ac:dyDescent="0.3">
      <c r="A83" s="64" t="s">
        <v>373</v>
      </c>
      <c r="B83" s="107">
        <v>0.5148611111111111</v>
      </c>
      <c r="C83" s="58">
        <f>ROUND(Tabla14[[#This Row],[Momento]]*1440,0)</f>
        <v>84</v>
      </c>
      <c r="D83" s="118">
        <v>541</v>
      </c>
      <c r="E83" s="118">
        <v>0</v>
      </c>
    </row>
    <row r="84" spans="1:5" x14ac:dyDescent="0.3">
      <c r="A84" s="64" t="s">
        <v>374</v>
      </c>
      <c r="B84" s="106">
        <v>0.51671296296296299</v>
      </c>
      <c r="C84" s="57">
        <f>ROUND(Tabla14[[#This Row],[Momento]]*1440,0)</f>
        <v>87</v>
      </c>
      <c r="D84" s="118">
        <v>1008</v>
      </c>
      <c r="E84" s="118">
        <v>1</v>
      </c>
    </row>
    <row r="85" spans="1:5" x14ac:dyDescent="0.3">
      <c r="A85" s="64" t="s">
        <v>375</v>
      </c>
      <c r="B85" s="107">
        <v>0.51543981481481482</v>
      </c>
      <c r="C85" s="58">
        <f>ROUND(Tabla14[[#This Row],[Momento]]*1440,0)</f>
        <v>85</v>
      </c>
      <c r="D85" s="118">
        <v>415</v>
      </c>
      <c r="E85" s="118">
        <v>0</v>
      </c>
    </row>
    <row r="86" spans="1:5" x14ac:dyDescent="0.3">
      <c r="A86" s="64" t="s">
        <v>376</v>
      </c>
      <c r="B86" s="106">
        <v>0.51567129629629627</v>
      </c>
      <c r="C86" s="57">
        <f>ROUND(Tabla14[[#This Row],[Momento]]*1440,0)</f>
        <v>86</v>
      </c>
      <c r="D86" s="118">
        <v>699</v>
      </c>
      <c r="E86" s="118">
        <v>1</v>
      </c>
    </row>
    <row r="87" spans="1:5" x14ac:dyDescent="0.3">
      <c r="A87" s="64" t="s">
        <v>377</v>
      </c>
      <c r="B87" s="107">
        <v>0.51611111111111108</v>
      </c>
      <c r="C87" s="58">
        <f>ROUND(Tabla14[[#This Row],[Momento]]*1440,0)</f>
        <v>86</v>
      </c>
      <c r="D87" s="118">
        <v>616</v>
      </c>
      <c r="E87" s="118">
        <v>0</v>
      </c>
    </row>
    <row r="88" spans="1:5" x14ac:dyDescent="0.3">
      <c r="A88" s="64" t="s">
        <v>378</v>
      </c>
      <c r="B88" s="106">
        <v>0.51545138888888886</v>
      </c>
      <c r="C88" s="57">
        <f>ROUND(Tabla14[[#This Row],[Momento]]*1440,0)</f>
        <v>85</v>
      </c>
      <c r="D88" s="118">
        <v>370</v>
      </c>
      <c r="E88" s="118">
        <v>0</v>
      </c>
    </row>
    <row r="89" spans="1:5" x14ac:dyDescent="0.3">
      <c r="A89" s="64" t="s">
        <v>379</v>
      </c>
      <c r="B89" s="107">
        <v>0.5111458333333333</v>
      </c>
      <c r="C89" s="58">
        <f>ROUND(Tabla14[[#This Row],[Momento]]*1440,0)</f>
        <v>79</v>
      </c>
      <c r="D89" s="118">
        <v>378</v>
      </c>
      <c r="E89" s="118">
        <v>0</v>
      </c>
    </row>
    <row r="90" spans="1:5" x14ac:dyDescent="0.3">
      <c r="A90" s="64" t="s">
        <v>380</v>
      </c>
      <c r="B90" s="106">
        <v>0.50395833333333329</v>
      </c>
      <c r="C90" s="57">
        <f>ROUND(Tabla14[[#This Row],[Momento]]*1440,0)</f>
        <v>69</v>
      </c>
      <c r="D90" s="118">
        <v>1318</v>
      </c>
      <c r="E90" s="118">
        <v>1</v>
      </c>
    </row>
    <row r="91" spans="1:5" x14ac:dyDescent="0.3">
      <c r="A91" s="64" t="s">
        <v>381</v>
      </c>
      <c r="B91" s="107">
        <v>0.51520833333333338</v>
      </c>
      <c r="C91" s="58">
        <f>ROUND(Tabla14[[#This Row],[Momento]]*1440,0)</f>
        <v>85</v>
      </c>
      <c r="D91" s="118">
        <v>1359</v>
      </c>
      <c r="E91" s="118">
        <v>1</v>
      </c>
    </row>
    <row r="92" spans="1:5" x14ac:dyDescent="0.3">
      <c r="A92" s="64" t="s">
        <v>382</v>
      </c>
      <c r="B92" s="106">
        <v>0.51731481481481478</v>
      </c>
      <c r="C92" s="57">
        <f>ROUND(Tabla14[[#This Row],[Momento]]*1440,0)</f>
        <v>83</v>
      </c>
      <c r="D92" s="118">
        <v>731</v>
      </c>
      <c r="E92" s="118">
        <v>1</v>
      </c>
    </row>
    <row r="93" spans="1:5" x14ac:dyDescent="0.3">
      <c r="A93" s="64" t="s">
        <v>383</v>
      </c>
      <c r="B93" s="107">
        <v>0.51666666666666672</v>
      </c>
      <c r="C93" s="58">
        <f>ROUND(Tabla14[[#This Row],[Momento]]*1440,0)</f>
        <v>82</v>
      </c>
      <c r="D93" s="118">
        <v>501</v>
      </c>
      <c r="E93" s="118">
        <v>1</v>
      </c>
    </row>
    <row r="94" spans="1:5" x14ac:dyDescent="0.3">
      <c r="A94" s="64" t="s">
        <v>384</v>
      </c>
      <c r="B94" s="106">
        <v>0.51784722222222224</v>
      </c>
      <c r="C94" s="57">
        <f>ROUND(Tabla14[[#This Row],[Momento]]*1440,0)</f>
        <v>84</v>
      </c>
      <c r="D94" s="118">
        <v>715</v>
      </c>
      <c r="E94" s="118">
        <v>0</v>
      </c>
    </row>
    <row r="95" spans="1:5" x14ac:dyDescent="0.3">
      <c r="A95" s="64" t="s">
        <v>385</v>
      </c>
      <c r="B95" s="107">
        <v>0.52087962962962964</v>
      </c>
      <c r="C95" s="58">
        <f>ROUND(Tabla14[[#This Row],[Momento]]*1440,0)</f>
        <v>89</v>
      </c>
      <c r="D95" s="118">
        <v>630</v>
      </c>
      <c r="E95" s="118">
        <v>1</v>
      </c>
    </row>
    <row r="96" spans="1:5" x14ac:dyDescent="0.3">
      <c r="A96" s="64" t="s">
        <v>386</v>
      </c>
      <c r="B96" s="106">
        <v>0.51834490740740746</v>
      </c>
      <c r="C96" s="57">
        <f>ROUND(Tabla14[[#This Row],[Momento]]*1440,0)</f>
        <v>85</v>
      </c>
      <c r="D96" s="118">
        <v>692</v>
      </c>
      <c r="E96" s="118">
        <v>0</v>
      </c>
    </row>
    <row r="97" spans="1:5" x14ac:dyDescent="0.3">
      <c r="A97" s="64" t="s">
        <v>387</v>
      </c>
      <c r="B97" s="107">
        <v>0.51747685185185188</v>
      </c>
      <c r="C97" s="58">
        <f>ROUND(Tabla14[[#This Row],[Momento]]*1440,0)</f>
        <v>83</v>
      </c>
      <c r="D97" s="118">
        <v>636</v>
      </c>
      <c r="E97" s="118">
        <v>0</v>
      </c>
    </row>
    <row r="98" spans="1:5" x14ac:dyDescent="0.3">
      <c r="A98" s="64" t="s">
        <v>388</v>
      </c>
      <c r="B98" s="106">
        <v>0.51773148148148151</v>
      </c>
      <c r="C98" s="57">
        <f>ROUND(Tabla14[[#This Row],[Momento]]*1440,0)</f>
        <v>84</v>
      </c>
      <c r="D98" s="118">
        <v>555</v>
      </c>
      <c r="E98" s="118">
        <v>0</v>
      </c>
    </row>
    <row r="99" spans="1:5" x14ac:dyDescent="0.3">
      <c r="A99" s="64" t="s">
        <v>389</v>
      </c>
      <c r="B99" s="107">
        <v>0.51973379629629635</v>
      </c>
      <c r="C99" s="58">
        <f>ROUND(Tabla14[[#This Row],[Momento]]*1440,0)</f>
        <v>87</v>
      </c>
      <c r="D99" s="118">
        <v>1504</v>
      </c>
      <c r="E99" s="118">
        <v>1</v>
      </c>
    </row>
    <row r="100" spans="1:5" x14ac:dyDescent="0.3">
      <c r="A100" s="64" t="s">
        <v>390</v>
      </c>
      <c r="B100" s="106">
        <v>0.51996527777777779</v>
      </c>
      <c r="C100" s="57">
        <f>ROUND(Tabla14[[#This Row],[Momento]]*1440,0)</f>
        <v>87</v>
      </c>
      <c r="D100" s="118">
        <v>665</v>
      </c>
      <c r="E100" s="118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903D-2229-48AD-AC1A-B23F3D12F180}">
  <dimension ref="A1:E47"/>
  <sheetViews>
    <sheetView workbookViewId="0">
      <selection activeCell="B1" sqref="B1"/>
    </sheetView>
  </sheetViews>
  <sheetFormatPr baseColWidth="10" defaultRowHeight="14.4" x14ac:dyDescent="0.3"/>
  <sheetData>
    <row r="1" spans="1:5" x14ac:dyDescent="0.3">
      <c r="A1" s="55" t="s">
        <v>231</v>
      </c>
      <c r="B1" s="55" t="s">
        <v>312</v>
      </c>
      <c r="C1" s="56" t="s">
        <v>410</v>
      </c>
      <c r="D1" s="117" t="s">
        <v>406</v>
      </c>
      <c r="E1" s="117" t="s">
        <v>436</v>
      </c>
    </row>
    <row r="2" spans="1:5" x14ac:dyDescent="0.3">
      <c r="A2" s="77" t="s">
        <v>279</v>
      </c>
      <c r="B2" s="65">
        <v>0.57333333333333336</v>
      </c>
      <c r="C2" s="57">
        <v>59</v>
      </c>
      <c r="D2" s="118">
        <v>139</v>
      </c>
      <c r="E2" s="118">
        <v>141</v>
      </c>
    </row>
    <row r="3" spans="1:5" x14ac:dyDescent="0.3">
      <c r="A3" s="77" t="s">
        <v>293</v>
      </c>
      <c r="B3" s="69">
        <v>0.54311342592592593</v>
      </c>
      <c r="C3" s="58">
        <v>15</v>
      </c>
      <c r="D3" s="118">
        <v>122</v>
      </c>
      <c r="E3" s="118">
        <v>124</v>
      </c>
    </row>
    <row r="4" spans="1:5" x14ac:dyDescent="0.3">
      <c r="A4" s="77" t="s">
        <v>293</v>
      </c>
      <c r="B4" s="65">
        <v>0.54403935185185182</v>
      </c>
      <c r="C4" s="57">
        <v>16</v>
      </c>
      <c r="D4" s="118">
        <v>122</v>
      </c>
      <c r="E4" s="118">
        <v>124</v>
      </c>
    </row>
    <row r="5" spans="1:5" x14ac:dyDescent="0.3">
      <c r="A5" s="77" t="s">
        <v>293</v>
      </c>
      <c r="B5" s="69">
        <v>0.54570601851851852</v>
      </c>
      <c r="C5" s="58">
        <v>19</v>
      </c>
      <c r="D5" s="118">
        <v>122</v>
      </c>
      <c r="E5" s="118">
        <v>124</v>
      </c>
    </row>
    <row r="6" spans="1:5" x14ac:dyDescent="0.3">
      <c r="A6" s="77" t="s">
        <v>294</v>
      </c>
      <c r="B6" s="65">
        <v>0.55412037037037032</v>
      </c>
      <c r="C6" s="57">
        <v>36</v>
      </c>
      <c r="D6" s="118">
        <v>129</v>
      </c>
      <c r="E6" s="118">
        <v>129</v>
      </c>
    </row>
    <row r="7" spans="1:5" x14ac:dyDescent="0.3">
      <c r="A7" s="77" t="s">
        <v>295</v>
      </c>
      <c r="B7" s="69">
        <v>0.55565972222222226</v>
      </c>
      <c r="C7" s="58">
        <v>33</v>
      </c>
      <c r="D7" s="118">
        <v>108</v>
      </c>
      <c r="E7" s="118">
        <v>110</v>
      </c>
    </row>
    <row r="8" spans="1:5" x14ac:dyDescent="0.3">
      <c r="A8" s="77" t="s">
        <v>296</v>
      </c>
      <c r="B8" s="65">
        <v>0.55255787037037041</v>
      </c>
      <c r="C8" s="57">
        <v>31</v>
      </c>
      <c r="D8" s="118">
        <v>133</v>
      </c>
      <c r="E8" s="118">
        <v>129</v>
      </c>
    </row>
    <row r="9" spans="1:5" x14ac:dyDescent="0.3">
      <c r="A9" s="77" t="s">
        <v>313</v>
      </c>
      <c r="B9" s="69">
        <v>0.58152777777777775</v>
      </c>
      <c r="C9" s="58">
        <v>18</v>
      </c>
      <c r="D9" s="118">
        <v>190</v>
      </c>
      <c r="E9" s="118">
        <v>192</v>
      </c>
    </row>
    <row r="10" spans="1:5" x14ac:dyDescent="0.3">
      <c r="A10" s="77" t="s">
        <v>314</v>
      </c>
      <c r="B10" s="65">
        <v>0.59657407407407403</v>
      </c>
      <c r="C10" s="57">
        <v>40</v>
      </c>
      <c r="D10" s="118">
        <v>153</v>
      </c>
      <c r="E10" s="118">
        <v>154</v>
      </c>
    </row>
    <row r="11" spans="1:5" x14ac:dyDescent="0.3">
      <c r="A11" s="77" t="s">
        <v>315</v>
      </c>
      <c r="B11" s="69">
        <v>0.58523148148148152</v>
      </c>
      <c r="C11" s="58">
        <v>24</v>
      </c>
      <c r="D11" s="118">
        <v>140</v>
      </c>
      <c r="E11" s="118">
        <v>152</v>
      </c>
    </row>
    <row r="12" spans="1:5" x14ac:dyDescent="0.3">
      <c r="A12" s="77" t="s">
        <v>316</v>
      </c>
      <c r="B12" s="65">
        <v>0.58862268518518523</v>
      </c>
      <c r="C12" s="57">
        <v>28</v>
      </c>
      <c r="D12" s="118">
        <v>129</v>
      </c>
      <c r="E12" s="118">
        <v>136</v>
      </c>
    </row>
    <row r="13" spans="1:5" x14ac:dyDescent="0.3">
      <c r="A13" s="77" t="s">
        <v>281</v>
      </c>
      <c r="B13" s="69">
        <v>0.49069444444444443</v>
      </c>
      <c r="C13" s="58">
        <v>35</v>
      </c>
      <c r="D13" s="118">
        <v>161</v>
      </c>
      <c r="E13" s="118">
        <v>158</v>
      </c>
    </row>
    <row r="14" spans="1:5" x14ac:dyDescent="0.3">
      <c r="A14" s="77" t="s">
        <v>282</v>
      </c>
      <c r="B14" s="65">
        <v>0.47877314814814814</v>
      </c>
      <c r="C14" s="57">
        <v>15</v>
      </c>
      <c r="D14" s="118">
        <v>109</v>
      </c>
      <c r="E14" s="118">
        <v>158</v>
      </c>
    </row>
    <row r="15" spans="1:5" x14ac:dyDescent="0.3">
      <c r="A15" s="77" t="s">
        <v>297</v>
      </c>
      <c r="B15" s="69">
        <v>0.4808912037037037</v>
      </c>
      <c r="C15" s="58">
        <v>18</v>
      </c>
      <c r="D15" s="118">
        <v>123</v>
      </c>
      <c r="E15" s="118">
        <v>136</v>
      </c>
    </row>
    <row r="16" spans="1:5" x14ac:dyDescent="0.3">
      <c r="A16" s="77" t="s">
        <v>297</v>
      </c>
      <c r="B16" s="65">
        <v>0.49479166666666669</v>
      </c>
      <c r="C16" s="57">
        <v>38</v>
      </c>
      <c r="D16" s="118">
        <v>138</v>
      </c>
      <c r="E16" s="118">
        <v>136</v>
      </c>
    </row>
    <row r="17" spans="1:5" x14ac:dyDescent="0.3">
      <c r="A17" s="77" t="s">
        <v>299</v>
      </c>
      <c r="B17" s="69">
        <v>0.49447916666666669</v>
      </c>
      <c r="C17" s="58">
        <v>37</v>
      </c>
      <c r="D17" s="118">
        <v>106</v>
      </c>
      <c r="E17" s="118">
        <v>106</v>
      </c>
    </row>
    <row r="18" spans="1:5" x14ac:dyDescent="0.3">
      <c r="A18" s="77" t="s">
        <v>317</v>
      </c>
      <c r="B18" s="65">
        <v>0.51739583333333339</v>
      </c>
      <c r="C18" s="57">
        <v>81</v>
      </c>
      <c r="D18" s="118">
        <v>147</v>
      </c>
      <c r="E18" s="118">
        <v>147</v>
      </c>
    </row>
    <row r="19" spans="1:5" x14ac:dyDescent="0.3">
      <c r="A19" s="77" t="s">
        <v>319</v>
      </c>
      <c r="B19" s="69">
        <v>0.49784722222222222</v>
      </c>
      <c r="C19" s="58">
        <v>46</v>
      </c>
      <c r="D19" s="118">
        <v>160</v>
      </c>
      <c r="E19" s="118">
        <v>160</v>
      </c>
    </row>
    <row r="20" spans="1:5" x14ac:dyDescent="0.3">
      <c r="A20" s="77" t="s">
        <v>320</v>
      </c>
      <c r="B20" s="65">
        <v>0.52820601851851856</v>
      </c>
      <c r="C20" s="57">
        <v>84</v>
      </c>
      <c r="D20" s="118">
        <v>151</v>
      </c>
      <c r="E20" s="118">
        <v>153</v>
      </c>
    </row>
    <row r="21" spans="1:5" x14ac:dyDescent="0.3">
      <c r="A21" s="77" t="s">
        <v>320</v>
      </c>
      <c r="B21" s="69">
        <v>0.53464120370370372</v>
      </c>
      <c r="C21" s="58">
        <v>94</v>
      </c>
      <c r="D21" s="118">
        <v>153</v>
      </c>
      <c r="E21" s="118">
        <v>153</v>
      </c>
    </row>
    <row r="22" spans="1:5" x14ac:dyDescent="0.3">
      <c r="A22" s="77" t="s">
        <v>286</v>
      </c>
      <c r="B22" s="65">
        <v>0.42456018518518518</v>
      </c>
      <c r="C22" s="57">
        <v>22</v>
      </c>
      <c r="D22" s="118">
        <v>54</v>
      </c>
      <c r="E22" s="118">
        <v>27</v>
      </c>
    </row>
    <row r="23" spans="1:5" x14ac:dyDescent="0.3">
      <c r="A23" s="77" t="s">
        <v>286</v>
      </c>
      <c r="B23" s="69">
        <v>0.43384259259259261</v>
      </c>
      <c r="C23" s="58">
        <v>35</v>
      </c>
      <c r="D23" s="118">
        <v>62</v>
      </c>
      <c r="E23" s="118">
        <v>27</v>
      </c>
    </row>
    <row r="24" spans="1:5" x14ac:dyDescent="0.3">
      <c r="A24" s="77" t="s">
        <v>302</v>
      </c>
      <c r="B24" s="65">
        <v>0.41499999999999998</v>
      </c>
      <c r="C24" s="57">
        <v>19</v>
      </c>
      <c r="D24" s="118">
        <v>119</v>
      </c>
      <c r="E24" s="118">
        <v>121</v>
      </c>
    </row>
    <row r="25" spans="1:5" x14ac:dyDescent="0.3">
      <c r="A25" s="77" t="s">
        <v>305</v>
      </c>
      <c r="B25" s="69">
        <v>0.41822916666666665</v>
      </c>
      <c r="C25" s="58">
        <v>23</v>
      </c>
      <c r="D25" s="118">
        <v>92</v>
      </c>
      <c r="E25" s="118">
        <v>129</v>
      </c>
    </row>
    <row r="26" spans="1:5" x14ac:dyDescent="0.3">
      <c r="A26" s="77" t="s">
        <v>322</v>
      </c>
      <c r="B26" s="65">
        <v>0.43768518518518518</v>
      </c>
      <c r="C26" s="57">
        <v>4</v>
      </c>
      <c r="D26" s="118">
        <v>215</v>
      </c>
      <c r="E26" s="118">
        <v>145</v>
      </c>
    </row>
    <row r="27" spans="1:5" x14ac:dyDescent="0.3">
      <c r="A27" s="77" t="s">
        <v>324</v>
      </c>
      <c r="B27" s="69">
        <v>0.44118055555555558</v>
      </c>
      <c r="C27" s="58">
        <v>9</v>
      </c>
      <c r="D27" s="118">
        <v>163</v>
      </c>
      <c r="E27" s="118">
        <v>163</v>
      </c>
    </row>
    <row r="28" spans="1:5" x14ac:dyDescent="0.3">
      <c r="A28" s="77" t="s">
        <v>287</v>
      </c>
      <c r="B28" s="65">
        <v>0.79562500000000003</v>
      </c>
      <c r="C28" s="57">
        <v>71</v>
      </c>
      <c r="D28" s="118">
        <v>155</v>
      </c>
      <c r="E28" s="118">
        <v>155</v>
      </c>
    </row>
    <row r="29" spans="1:5" x14ac:dyDescent="0.3">
      <c r="A29" s="77" t="s">
        <v>291</v>
      </c>
      <c r="B29" s="69">
        <v>0.77263888888888888</v>
      </c>
      <c r="C29" s="58">
        <v>39</v>
      </c>
      <c r="D29" s="118">
        <v>156</v>
      </c>
      <c r="E29" s="118">
        <v>156</v>
      </c>
    </row>
    <row r="30" spans="1:5" x14ac:dyDescent="0.3">
      <c r="A30" s="77" t="s">
        <v>291</v>
      </c>
      <c r="B30" s="65">
        <v>0.77665509259259258</v>
      </c>
      <c r="C30" s="57">
        <v>45</v>
      </c>
      <c r="D30" s="118">
        <v>156</v>
      </c>
      <c r="E30" s="118">
        <v>156</v>
      </c>
    </row>
    <row r="31" spans="1:5" x14ac:dyDescent="0.3">
      <c r="A31" s="77" t="s">
        <v>306</v>
      </c>
      <c r="B31" s="69">
        <v>0.77195601851851847</v>
      </c>
      <c r="C31" s="58">
        <v>50</v>
      </c>
      <c r="D31" s="118">
        <v>50</v>
      </c>
      <c r="E31" s="118">
        <v>50</v>
      </c>
    </row>
    <row r="32" spans="1:5" x14ac:dyDescent="0.3">
      <c r="A32" s="77" t="s">
        <v>308</v>
      </c>
      <c r="B32" s="65">
        <v>0.77046296296296302</v>
      </c>
      <c r="C32" s="57">
        <v>48</v>
      </c>
      <c r="D32" s="118">
        <v>142</v>
      </c>
      <c r="E32" s="118">
        <v>142</v>
      </c>
    </row>
    <row r="33" spans="1:5" x14ac:dyDescent="0.3">
      <c r="A33" s="77" t="s">
        <v>309</v>
      </c>
      <c r="B33" s="69">
        <v>0.7590972222222222</v>
      </c>
      <c r="C33" s="58">
        <v>22</v>
      </c>
      <c r="D33" s="118">
        <v>120</v>
      </c>
      <c r="E33" s="118">
        <v>120</v>
      </c>
    </row>
    <row r="34" spans="1:5" x14ac:dyDescent="0.3">
      <c r="A34" s="77" t="s">
        <v>326</v>
      </c>
      <c r="B34" s="65">
        <v>0.79377314814814814</v>
      </c>
      <c r="C34" s="57">
        <v>83</v>
      </c>
      <c r="D34" s="118">
        <v>144</v>
      </c>
      <c r="E34" s="118">
        <v>144</v>
      </c>
    </row>
    <row r="35" spans="1:5" x14ac:dyDescent="0.3">
      <c r="A35" s="77" t="s">
        <v>327</v>
      </c>
      <c r="B35" s="69">
        <v>0.79726851851851854</v>
      </c>
      <c r="C35" s="58">
        <v>79</v>
      </c>
      <c r="D35" s="118">
        <v>140</v>
      </c>
      <c r="E35" s="118">
        <v>140</v>
      </c>
    </row>
    <row r="36" spans="1:5" x14ac:dyDescent="0.3">
      <c r="A36" s="77" t="s">
        <v>328</v>
      </c>
      <c r="B36" s="65">
        <v>0.80482638888888891</v>
      </c>
      <c r="C36" s="57">
        <v>96</v>
      </c>
      <c r="D36" s="118">
        <v>201</v>
      </c>
      <c r="E36" s="118">
        <v>203</v>
      </c>
    </row>
    <row r="37" spans="1:5" x14ac:dyDescent="0.3">
      <c r="A37" s="77" t="s">
        <v>328</v>
      </c>
      <c r="B37" s="69">
        <v>0.80530092592592595</v>
      </c>
      <c r="C37" s="58">
        <v>96</v>
      </c>
      <c r="D37" s="118">
        <v>203</v>
      </c>
      <c r="E37" s="118">
        <v>203</v>
      </c>
    </row>
    <row r="38" spans="1:5" x14ac:dyDescent="0.3">
      <c r="A38" s="77" t="s">
        <v>330</v>
      </c>
      <c r="B38" s="65">
        <v>0.78659722222222217</v>
      </c>
      <c r="C38" s="57">
        <v>73</v>
      </c>
      <c r="D38" s="118">
        <v>140</v>
      </c>
      <c r="E38" s="118">
        <v>128</v>
      </c>
    </row>
    <row r="39" spans="1:5" x14ac:dyDescent="0.3">
      <c r="A39" s="77" t="s">
        <v>330</v>
      </c>
      <c r="B39" s="69">
        <v>0.8032407407407407</v>
      </c>
      <c r="C39" s="58">
        <v>97</v>
      </c>
      <c r="D39" s="118">
        <v>128</v>
      </c>
      <c r="E39" s="118">
        <v>128</v>
      </c>
    </row>
    <row r="40" spans="1:5" x14ac:dyDescent="0.3">
      <c r="A40" s="77" t="s">
        <v>370</v>
      </c>
      <c r="B40" s="106">
        <v>0.48637731481481483</v>
      </c>
      <c r="C40" s="57">
        <v>18</v>
      </c>
      <c r="D40" s="118">
        <v>1005</v>
      </c>
      <c r="E40" s="118">
        <v>1437</v>
      </c>
    </row>
    <row r="41" spans="1:5" x14ac:dyDescent="0.3">
      <c r="A41" s="77" t="s">
        <v>372</v>
      </c>
      <c r="B41" s="107">
        <v>0.47017361111111111</v>
      </c>
      <c r="C41" s="58">
        <v>20</v>
      </c>
      <c r="D41" s="118">
        <v>155</v>
      </c>
      <c r="E41" s="118">
        <v>321</v>
      </c>
    </row>
    <row r="42" spans="1:5" x14ac:dyDescent="0.3">
      <c r="A42" s="77" t="s">
        <v>379</v>
      </c>
      <c r="B42" s="106">
        <v>0.46634259259259259</v>
      </c>
      <c r="C42" s="57">
        <v>14</v>
      </c>
      <c r="D42" s="118">
        <v>97</v>
      </c>
      <c r="E42" s="118">
        <v>378</v>
      </c>
    </row>
    <row r="43" spans="1:5" x14ac:dyDescent="0.3">
      <c r="A43" s="77" t="s">
        <v>382</v>
      </c>
      <c r="B43" s="107">
        <v>0.51026620370370368</v>
      </c>
      <c r="C43" s="58">
        <v>73</v>
      </c>
      <c r="D43" s="118">
        <v>731</v>
      </c>
      <c r="E43" s="118">
        <v>731</v>
      </c>
    </row>
    <row r="44" spans="1:5" x14ac:dyDescent="0.3">
      <c r="A44" s="77" t="s">
        <v>383</v>
      </c>
      <c r="B44" s="106">
        <v>0.46730324074074076</v>
      </c>
      <c r="C44" s="57">
        <v>11</v>
      </c>
      <c r="D44" s="118">
        <v>292</v>
      </c>
      <c r="E44" s="118">
        <v>501</v>
      </c>
    </row>
    <row r="45" spans="1:5" x14ac:dyDescent="0.3">
      <c r="A45" s="77" t="s">
        <v>383</v>
      </c>
      <c r="B45" s="107">
        <v>0.49462962962962964</v>
      </c>
      <c r="C45" s="58">
        <v>51</v>
      </c>
      <c r="D45" s="118">
        <v>388</v>
      </c>
      <c r="E45" s="118">
        <v>501</v>
      </c>
    </row>
    <row r="46" spans="1:5" x14ac:dyDescent="0.3">
      <c r="A46" s="77" t="s">
        <v>385</v>
      </c>
      <c r="B46" s="106">
        <v>0.48877314814814815</v>
      </c>
      <c r="C46" s="57">
        <v>42</v>
      </c>
      <c r="D46" s="118">
        <v>447</v>
      </c>
      <c r="E46" s="118">
        <v>630</v>
      </c>
    </row>
    <row r="47" spans="1:5" x14ac:dyDescent="0.3">
      <c r="A47" s="77" t="s">
        <v>390</v>
      </c>
      <c r="B47" s="107">
        <v>0.46642361111111114</v>
      </c>
      <c r="C47" s="58">
        <v>10</v>
      </c>
      <c r="D47" s="118">
        <v>484</v>
      </c>
      <c r="E47" s="118">
        <v>665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EBE6B-A777-4D24-A739-EFE3EC1FCC58}">
  <dimension ref="A1:E47"/>
  <sheetViews>
    <sheetView topLeftCell="A19" workbookViewId="0">
      <selection activeCell="K37" sqref="K37"/>
    </sheetView>
  </sheetViews>
  <sheetFormatPr baseColWidth="10" defaultRowHeight="14.4" x14ac:dyDescent="0.3"/>
  <sheetData>
    <row r="1" spans="1:5" x14ac:dyDescent="0.3">
      <c r="A1" s="55" t="s">
        <v>231</v>
      </c>
      <c r="B1" s="60" t="s">
        <v>312</v>
      </c>
      <c r="C1" s="56" t="s">
        <v>410</v>
      </c>
      <c r="D1" s="117" t="s">
        <v>437</v>
      </c>
      <c r="E1" s="117" t="s">
        <v>438</v>
      </c>
    </row>
    <row r="2" spans="1:5" x14ac:dyDescent="0.3">
      <c r="A2" s="77" t="s">
        <v>279</v>
      </c>
      <c r="B2" s="65">
        <v>0.57333333333333336</v>
      </c>
      <c r="C2" s="57">
        <v>59</v>
      </c>
      <c r="D2" s="118">
        <v>29</v>
      </c>
      <c r="E2" s="118">
        <v>29</v>
      </c>
    </row>
    <row r="3" spans="1:5" x14ac:dyDescent="0.3">
      <c r="A3" s="77" t="s">
        <v>293</v>
      </c>
      <c r="B3" s="69">
        <v>0.54311342592592593</v>
      </c>
      <c r="C3" s="58">
        <v>15</v>
      </c>
      <c r="D3" s="118">
        <v>32</v>
      </c>
      <c r="E3" s="118">
        <v>28</v>
      </c>
    </row>
    <row r="4" spans="1:5" x14ac:dyDescent="0.3">
      <c r="A4" s="77" t="s">
        <v>293</v>
      </c>
      <c r="B4" s="65">
        <v>0.54403935185185182</v>
      </c>
      <c r="C4" s="57">
        <v>16</v>
      </c>
      <c r="D4" s="118">
        <v>32</v>
      </c>
      <c r="E4" s="118">
        <v>28</v>
      </c>
    </row>
    <row r="5" spans="1:5" x14ac:dyDescent="0.3">
      <c r="A5" s="77" t="s">
        <v>293</v>
      </c>
      <c r="B5" s="69">
        <v>0.54570601851851852</v>
      </c>
      <c r="C5" s="58">
        <v>19</v>
      </c>
      <c r="D5" s="118">
        <v>32</v>
      </c>
      <c r="E5" s="118">
        <v>28</v>
      </c>
    </row>
    <row r="6" spans="1:5" x14ac:dyDescent="0.3">
      <c r="A6" s="77" t="s">
        <v>294</v>
      </c>
      <c r="B6" s="65">
        <v>0.55412037037037032</v>
      </c>
      <c r="C6" s="57">
        <v>36</v>
      </c>
      <c r="D6" s="118">
        <v>26</v>
      </c>
      <c r="E6" s="118">
        <v>26</v>
      </c>
    </row>
    <row r="7" spans="1:5" x14ac:dyDescent="0.3">
      <c r="A7" s="77" t="s">
        <v>295</v>
      </c>
      <c r="B7" s="69">
        <v>0.55565972222222226</v>
      </c>
      <c r="C7" s="58">
        <v>33</v>
      </c>
      <c r="D7" s="118">
        <v>24</v>
      </c>
      <c r="E7" s="118">
        <v>25</v>
      </c>
    </row>
    <row r="8" spans="1:5" x14ac:dyDescent="0.3">
      <c r="A8" s="77" t="s">
        <v>296</v>
      </c>
      <c r="B8" s="65">
        <v>0.55255787037037041</v>
      </c>
      <c r="C8" s="57">
        <v>31</v>
      </c>
      <c r="D8" s="118">
        <v>31</v>
      </c>
      <c r="E8" s="118">
        <v>33</v>
      </c>
    </row>
    <row r="9" spans="1:5" x14ac:dyDescent="0.3">
      <c r="A9" s="77" t="s">
        <v>313</v>
      </c>
      <c r="B9" s="69">
        <v>0.58152777777777775</v>
      </c>
      <c r="C9" s="58">
        <v>18</v>
      </c>
      <c r="D9" s="118">
        <v>41</v>
      </c>
      <c r="E9" s="118">
        <v>42</v>
      </c>
    </row>
    <row r="10" spans="1:5" x14ac:dyDescent="0.3">
      <c r="A10" s="77" t="s">
        <v>314</v>
      </c>
      <c r="B10" s="65">
        <v>0.59657407407407403</v>
      </c>
      <c r="C10" s="57">
        <v>40</v>
      </c>
      <c r="D10" s="118">
        <v>32</v>
      </c>
      <c r="E10" s="118">
        <v>32</v>
      </c>
    </row>
    <row r="11" spans="1:5" x14ac:dyDescent="0.3">
      <c r="A11" s="77" t="s">
        <v>315</v>
      </c>
      <c r="B11" s="69">
        <v>0.58523148148148152</v>
      </c>
      <c r="C11" s="58">
        <v>24</v>
      </c>
      <c r="D11" s="118">
        <v>27</v>
      </c>
      <c r="E11" s="118">
        <v>29</v>
      </c>
    </row>
    <row r="12" spans="1:5" x14ac:dyDescent="0.3">
      <c r="A12" s="77" t="s">
        <v>316</v>
      </c>
      <c r="B12" s="65">
        <v>0.58862268518518523</v>
      </c>
      <c r="C12" s="57">
        <v>28</v>
      </c>
      <c r="D12" s="118">
        <v>28</v>
      </c>
      <c r="E12" s="118">
        <v>31</v>
      </c>
    </row>
    <row r="13" spans="1:5" x14ac:dyDescent="0.3">
      <c r="A13" s="77" t="s">
        <v>281</v>
      </c>
      <c r="B13" s="69">
        <v>0.49069444444444443</v>
      </c>
      <c r="C13" s="58">
        <v>35</v>
      </c>
      <c r="D13" s="118">
        <v>37</v>
      </c>
      <c r="E13" s="118">
        <v>41</v>
      </c>
    </row>
    <row r="14" spans="1:5" x14ac:dyDescent="0.3">
      <c r="A14" s="77" t="s">
        <v>282</v>
      </c>
      <c r="B14" s="65">
        <v>0.47877314814814814</v>
      </c>
      <c r="C14" s="57">
        <v>15</v>
      </c>
      <c r="D14" s="118">
        <v>25</v>
      </c>
      <c r="E14" s="118">
        <v>28</v>
      </c>
    </row>
    <row r="15" spans="1:5" x14ac:dyDescent="0.3">
      <c r="A15" s="77" t="s">
        <v>297</v>
      </c>
      <c r="B15" s="69">
        <v>0.4808912037037037</v>
      </c>
      <c r="C15" s="58">
        <v>18</v>
      </c>
      <c r="D15" s="118">
        <v>31</v>
      </c>
      <c r="E15" s="118">
        <v>33</v>
      </c>
    </row>
    <row r="16" spans="1:5" x14ac:dyDescent="0.3">
      <c r="A16" s="77" t="s">
        <v>297</v>
      </c>
      <c r="B16" s="65">
        <v>0.49479166666666669</v>
      </c>
      <c r="C16" s="57">
        <v>38</v>
      </c>
      <c r="D16" s="118">
        <v>32</v>
      </c>
      <c r="E16" s="118">
        <v>33</v>
      </c>
    </row>
    <row r="17" spans="1:5" x14ac:dyDescent="0.3">
      <c r="A17" s="77" t="s">
        <v>299</v>
      </c>
      <c r="B17" s="69">
        <v>0.49447916666666669</v>
      </c>
      <c r="C17" s="58">
        <v>37</v>
      </c>
      <c r="D17" s="118">
        <v>21</v>
      </c>
      <c r="E17" s="118">
        <v>21</v>
      </c>
    </row>
    <row r="18" spans="1:5" x14ac:dyDescent="0.3">
      <c r="A18" s="77" t="s">
        <v>317</v>
      </c>
      <c r="B18" s="65">
        <v>0.51739583333333339</v>
      </c>
      <c r="C18" s="57">
        <v>81</v>
      </c>
      <c r="D18" s="118">
        <v>29</v>
      </c>
      <c r="E18" s="118">
        <v>29</v>
      </c>
    </row>
    <row r="19" spans="1:5" x14ac:dyDescent="0.3">
      <c r="A19" s="77" t="s">
        <v>319</v>
      </c>
      <c r="B19" s="69">
        <v>0.49784722222222222</v>
      </c>
      <c r="C19" s="58">
        <v>46</v>
      </c>
      <c r="D19" s="118">
        <v>29</v>
      </c>
      <c r="E19" s="118">
        <v>29</v>
      </c>
    </row>
    <row r="20" spans="1:5" x14ac:dyDescent="0.3">
      <c r="A20" s="77" t="s">
        <v>320</v>
      </c>
      <c r="B20" s="65">
        <v>0.52820601851851856</v>
      </c>
      <c r="C20" s="57">
        <v>84</v>
      </c>
      <c r="D20" s="118">
        <v>28</v>
      </c>
      <c r="E20" s="118">
        <v>30</v>
      </c>
    </row>
    <row r="21" spans="1:5" x14ac:dyDescent="0.3">
      <c r="A21" s="77" t="s">
        <v>320</v>
      </c>
      <c r="B21" s="69">
        <v>0.53464120370370372</v>
      </c>
      <c r="C21" s="58">
        <v>94</v>
      </c>
      <c r="D21" s="118">
        <v>30</v>
      </c>
      <c r="E21" s="118">
        <v>30</v>
      </c>
    </row>
    <row r="22" spans="1:5" x14ac:dyDescent="0.3">
      <c r="A22" s="77" t="s">
        <v>286</v>
      </c>
      <c r="B22" s="65">
        <v>0.42456018518518518</v>
      </c>
      <c r="C22" s="57">
        <v>22</v>
      </c>
      <c r="D22" s="118">
        <v>13</v>
      </c>
      <c r="E22" s="118">
        <v>10</v>
      </c>
    </row>
    <row r="23" spans="1:5" x14ac:dyDescent="0.3">
      <c r="A23" s="77" t="s">
        <v>286</v>
      </c>
      <c r="B23" s="69">
        <v>0.43384259259259261</v>
      </c>
      <c r="C23" s="58">
        <v>35</v>
      </c>
      <c r="D23" s="118">
        <v>15</v>
      </c>
      <c r="E23" s="118">
        <v>10</v>
      </c>
    </row>
    <row r="24" spans="1:5" x14ac:dyDescent="0.3">
      <c r="A24" s="77" t="s">
        <v>302</v>
      </c>
      <c r="B24" s="65">
        <v>0.41499999999999998</v>
      </c>
      <c r="C24" s="57">
        <v>19</v>
      </c>
      <c r="D24" s="118">
        <v>25</v>
      </c>
      <c r="E24" s="118">
        <v>25</v>
      </c>
    </row>
    <row r="25" spans="1:5" x14ac:dyDescent="0.3">
      <c r="A25" s="77" t="s">
        <v>305</v>
      </c>
      <c r="B25" s="69">
        <v>0.41822916666666665</v>
      </c>
      <c r="C25" s="58">
        <v>23</v>
      </c>
      <c r="D25" s="118">
        <v>22</v>
      </c>
      <c r="E25" s="118">
        <v>28</v>
      </c>
    </row>
    <row r="26" spans="1:5" x14ac:dyDescent="0.3">
      <c r="A26" s="77" t="s">
        <v>322</v>
      </c>
      <c r="B26" s="65">
        <v>0.43768518518518518</v>
      </c>
      <c r="C26" s="57">
        <v>4</v>
      </c>
      <c r="D26" s="118">
        <v>35</v>
      </c>
      <c r="E26" s="118">
        <v>30</v>
      </c>
    </row>
    <row r="27" spans="1:5" x14ac:dyDescent="0.3">
      <c r="A27" s="77" t="s">
        <v>324</v>
      </c>
      <c r="B27" s="69">
        <v>0.44118055555555558</v>
      </c>
      <c r="C27" s="58">
        <v>9</v>
      </c>
      <c r="D27" s="118">
        <v>29</v>
      </c>
      <c r="E27" s="118">
        <v>29</v>
      </c>
    </row>
    <row r="28" spans="1:5" x14ac:dyDescent="0.3">
      <c r="A28" s="77" t="s">
        <v>287</v>
      </c>
      <c r="B28" s="65">
        <v>0.79562500000000003</v>
      </c>
      <c r="C28" s="57">
        <v>71</v>
      </c>
      <c r="D28" s="118">
        <v>30</v>
      </c>
      <c r="E28" s="118">
        <v>30</v>
      </c>
    </row>
    <row r="29" spans="1:5" x14ac:dyDescent="0.3">
      <c r="A29" s="77" t="s">
        <v>291</v>
      </c>
      <c r="B29" s="69">
        <v>0.77263888888888888</v>
      </c>
      <c r="C29" s="58">
        <v>39</v>
      </c>
      <c r="D29" s="118">
        <v>45</v>
      </c>
      <c r="E29" s="118">
        <v>44</v>
      </c>
    </row>
    <row r="30" spans="1:5" x14ac:dyDescent="0.3">
      <c r="A30" s="77" t="s">
        <v>291</v>
      </c>
      <c r="B30" s="65">
        <v>0.77665509259259258</v>
      </c>
      <c r="C30" s="57">
        <v>45</v>
      </c>
      <c r="D30" s="118">
        <v>44</v>
      </c>
      <c r="E30" s="118">
        <v>44</v>
      </c>
    </row>
    <row r="31" spans="1:5" x14ac:dyDescent="0.3">
      <c r="A31" s="77" t="s">
        <v>306</v>
      </c>
      <c r="B31" s="69">
        <v>0.77195601851851847</v>
      </c>
      <c r="C31" s="58">
        <v>50</v>
      </c>
      <c r="D31" s="118">
        <v>15</v>
      </c>
      <c r="E31" s="118">
        <v>13</v>
      </c>
    </row>
    <row r="32" spans="1:5" x14ac:dyDescent="0.3">
      <c r="A32" s="77" t="s">
        <v>308</v>
      </c>
      <c r="B32" s="65">
        <v>0.77046296296296302</v>
      </c>
      <c r="C32" s="57">
        <v>48</v>
      </c>
      <c r="D32" s="118">
        <v>34</v>
      </c>
      <c r="E32" s="118">
        <v>34</v>
      </c>
    </row>
    <row r="33" spans="1:5" x14ac:dyDescent="0.3">
      <c r="A33" s="77" t="s">
        <v>309</v>
      </c>
      <c r="B33" s="69">
        <v>0.7590972222222222</v>
      </c>
      <c r="C33" s="58">
        <v>22</v>
      </c>
      <c r="D33" s="118">
        <v>29</v>
      </c>
      <c r="E33" s="118">
        <v>30</v>
      </c>
    </row>
    <row r="34" spans="1:5" x14ac:dyDescent="0.3">
      <c r="A34" s="77" t="s">
        <v>326</v>
      </c>
      <c r="B34" s="65">
        <v>0.79377314814814814</v>
      </c>
      <c r="C34" s="57">
        <v>83</v>
      </c>
      <c r="D34" s="118">
        <v>36</v>
      </c>
      <c r="E34" s="118">
        <v>37</v>
      </c>
    </row>
    <row r="35" spans="1:5" x14ac:dyDescent="0.3">
      <c r="A35" s="77" t="s">
        <v>327</v>
      </c>
      <c r="B35" s="69">
        <v>0.79726851851851854</v>
      </c>
      <c r="C35" s="58">
        <v>79</v>
      </c>
      <c r="D35" s="118">
        <v>38</v>
      </c>
      <c r="E35" s="118">
        <v>35</v>
      </c>
    </row>
    <row r="36" spans="1:5" x14ac:dyDescent="0.3">
      <c r="A36" s="77" t="s">
        <v>328</v>
      </c>
      <c r="B36" s="65">
        <v>0.80482638888888891</v>
      </c>
      <c r="C36" s="57">
        <v>96</v>
      </c>
      <c r="D36" s="118">
        <v>42</v>
      </c>
      <c r="E36" s="118">
        <v>42</v>
      </c>
    </row>
    <row r="37" spans="1:5" x14ac:dyDescent="0.3">
      <c r="A37" s="77" t="s">
        <v>328</v>
      </c>
      <c r="B37" s="69">
        <v>0.80530092592592595</v>
      </c>
      <c r="C37" s="58">
        <v>96</v>
      </c>
      <c r="D37" s="118">
        <v>42</v>
      </c>
      <c r="E37" s="118">
        <v>42</v>
      </c>
    </row>
    <row r="38" spans="1:5" x14ac:dyDescent="0.3">
      <c r="A38" s="77" t="s">
        <v>330</v>
      </c>
      <c r="B38" s="65">
        <v>0.78659722222222217</v>
      </c>
      <c r="C38" s="57">
        <v>73</v>
      </c>
      <c r="D38" s="118">
        <v>39</v>
      </c>
      <c r="E38" s="118">
        <v>41</v>
      </c>
    </row>
    <row r="39" spans="1:5" x14ac:dyDescent="0.3">
      <c r="A39" s="77" t="s">
        <v>330</v>
      </c>
      <c r="B39" s="69">
        <v>0.8032407407407407</v>
      </c>
      <c r="C39" s="58">
        <v>97</v>
      </c>
      <c r="D39" s="118">
        <v>41</v>
      </c>
      <c r="E39" s="118">
        <v>41</v>
      </c>
    </row>
    <row r="40" spans="1:5" x14ac:dyDescent="0.3">
      <c r="A40" s="77" t="s">
        <v>370</v>
      </c>
      <c r="B40" s="106">
        <v>0.48637731481481483</v>
      </c>
      <c r="C40" s="57">
        <v>18</v>
      </c>
      <c r="D40" s="118">
        <v>194</v>
      </c>
      <c r="E40" s="118">
        <v>284</v>
      </c>
    </row>
    <row r="41" spans="1:5" x14ac:dyDescent="0.3">
      <c r="A41" s="77" t="s">
        <v>372</v>
      </c>
      <c r="B41" s="107">
        <v>0.47017361111111111</v>
      </c>
      <c r="C41" s="58">
        <v>20</v>
      </c>
      <c r="D41" s="118">
        <v>27</v>
      </c>
      <c r="E41" s="118">
        <v>70</v>
      </c>
    </row>
    <row r="42" spans="1:5" x14ac:dyDescent="0.3">
      <c r="A42" s="77" t="s">
        <v>379</v>
      </c>
      <c r="B42" s="106">
        <v>0.46634259259259259</v>
      </c>
      <c r="C42" s="57">
        <v>14</v>
      </c>
      <c r="D42" s="118">
        <v>15</v>
      </c>
      <c r="E42" s="118">
        <v>90</v>
      </c>
    </row>
    <row r="43" spans="1:5" x14ac:dyDescent="0.3">
      <c r="A43" s="77" t="s">
        <v>382</v>
      </c>
      <c r="B43" s="107">
        <v>0.51026620370370368</v>
      </c>
      <c r="C43" s="58">
        <v>73</v>
      </c>
      <c r="D43" s="118">
        <v>194</v>
      </c>
      <c r="E43" s="118">
        <v>194</v>
      </c>
    </row>
    <row r="44" spans="1:5" x14ac:dyDescent="0.3">
      <c r="A44" s="77" t="s">
        <v>383</v>
      </c>
      <c r="B44" s="106">
        <v>0.46730324074074076</v>
      </c>
      <c r="C44" s="57">
        <v>11</v>
      </c>
      <c r="D44" s="118">
        <v>69</v>
      </c>
      <c r="E44" s="118">
        <v>164</v>
      </c>
    </row>
    <row r="45" spans="1:5" x14ac:dyDescent="0.3">
      <c r="A45" s="77" t="s">
        <v>383</v>
      </c>
      <c r="B45" s="107">
        <v>0.49462962962962964</v>
      </c>
      <c r="C45" s="58">
        <v>51</v>
      </c>
      <c r="D45" s="118">
        <v>113</v>
      </c>
      <c r="E45" s="118">
        <v>164</v>
      </c>
    </row>
    <row r="46" spans="1:5" x14ac:dyDescent="0.3">
      <c r="A46" s="77" t="s">
        <v>385</v>
      </c>
      <c r="B46" s="106">
        <v>0.48877314814814815</v>
      </c>
      <c r="C46" s="57">
        <v>42</v>
      </c>
      <c r="D46" s="118">
        <v>130</v>
      </c>
      <c r="E46" s="118">
        <v>204</v>
      </c>
    </row>
    <row r="47" spans="1:5" x14ac:dyDescent="0.3">
      <c r="A47" s="77" t="s">
        <v>390</v>
      </c>
      <c r="B47" s="107">
        <v>0.46642361111111114</v>
      </c>
      <c r="C47" s="58">
        <v>10</v>
      </c>
      <c r="D47" s="118">
        <v>114</v>
      </c>
      <c r="E47" s="118">
        <v>144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C18A-4F89-4B95-9FA8-F459EAC5BB9D}">
  <dimension ref="A1:E100"/>
  <sheetViews>
    <sheetView workbookViewId="0">
      <selection activeCell="C1" sqref="C1:C1048576"/>
    </sheetView>
  </sheetViews>
  <sheetFormatPr baseColWidth="10" defaultRowHeight="14.4" x14ac:dyDescent="0.3"/>
  <sheetData>
    <row r="1" spans="1:5" x14ac:dyDescent="0.3">
      <c r="A1" s="55" t="s">
        <v>231</v>
      </c>
      <c r="B1" s="60" t="s">
        <v>312</v>
      </c>
      <c r="C1" s="56" t="s">
        <v>410</v>
      </c>
      <c r="D1" s="117" t="s">
        <v>437</v>
      </c>
      <c r="E1" s="117" t="s">
        <v>214</v>
      </c>
    </row>
    <row r="2" spans="1:5" x14ac:dyDescent="0.3">
      <c r="A2" s="64" t="s">
        <v>332</v>
      </c>
      <c r="B2" s="65">
        <v>0.58261574074074074</v>
      </c>
      <c r="C2" s="57">
        <f>ROUND(Tabla14[[#This Row],[Momento]]*1440,0)</f>
        <v>65</v>
      </c>
      <c r="D2" s="118">
        <v>41</v>
      </c>
      <c r="E2" s="118">
        <v>0</v>
      </c>
    </row>
    <row r="3" spans="1:5" x14ac:dyDescent="0.3">
      <c r="A3" s="64" t="s">
        <v>333</v>
      </c>
      <c r="B3" s="69">
        <v>0.57863425925925926</v>
      </c>
      <c r="C3" s="58">
        <f>ROUND(Tabla14[[#This Row],[Momento]]*1440,0)</f>
        <v>59</v>
      </c>
      <c r="D3" s="118">
        <v>38</v>
      </c>
      <c r="E3" s="118">
        <v>0</v>
      </c>
    </row>
    <row r="4" spans="1:5" x14ac:dyDescent="0.3">
      <c r="A4" s="64" t="s">
        <v>334</v>
      </c>
      <c r="B4" s="65">
        <v>0.5690277777777778</v>
      </c>
      <c r="C4" s="57">
        <f>ROUND(Tabla14[[#This Row],[Momento]]*1440,0)</f>
        <v>46</v>
      </c>
      <c r="D4" s="118">
        <v>34</v>
      </c>
      <c r="E4" s="118">
        <v>0</v>
      </c>
    </row>
    <row r="5" spans="1:5" x14ac:dyDescent="0.3">
      <c r="A5" s="64" t="s">
        <v>335</v>
      </c>
      <c r="B5" s="69">
        <v>0.58907407407407408</v>
      </c>
      <c r="C5" s="58">
        <f>ROUND(Tabla14[[#This Row],[Momento]]*1440,0)</f>
        <v>74</v>
      </c>
      <c r="D5" s="118">
        <v>35</v>
      </c>
      <c r="E5" s="118">
        <v>0</v>
      </c>
    </row>
    <row r="6" spans="1:5" x14ac:dyDescent="0.3">
      <c r="A6" s="64" t="s">
        <v>342</v>
      </c>
      <c r="B6" s="65">
        <v>0.50730324074074074</v>
      </c>
      <c r="C6" s="57">
        <f>ROUND(Tabla14[[#This Row],[Momento]]*1440,0)</f>
        <v>79</v>
      </c>
      <c r="D6" s="118">
        <v>51</v>
      </c>
      <c r="E6" s="118">
        <v>0</v>
      </c>
    </row>
    <row r="7" spans="1:5" x14ac:dyDescent="0.3">
      <c r="A7" s="64" t="s">
        <v>337</v>
      </c>
      <c r="B7" s="69">
        <v>0.49937500000000001</v>
      </c>
      <c r="C7" s="58">
        <f>ROUND(Tabla14[[#This Row],[Momento]]*1440,0)</f>
        <v>66</v>
      </c>
      <c r="D7" s="118">
        <v>44</v>
      </c>
      <c r="E7" s="37">
        <v>0</v>
      </c>
    </row>
    <row r="8" spans="1:5" x14ac:dyDescent="0.3">
      <c r="A8" s="64" t="s">
        <v>340</v>
      </c>
      <c r="B8" s="65">
        <v>0.48974537037037036</v>
      </c>
      <c r="C8" s="57">
        <f>ROUND(Tabla14[[#This Row],[Momento]]*1440,0)</f>
        <v>54</v>
      </c>
      <c r="D8" s="118">
        <v>58</v>
      </c>
      <c r="E8" s="37">
        <v>1</v>
      </c>
    </row>
    <row r="9" spans="1:5" x14ac:dyDescent="0.3">
      <c r="A9" s="64" t="s">
        <v>338</v>
      </c>
      <c r="B9" s="69">
        <v>0.48577546296296298</v>
      </c>
      <c r="C9" s="58">
        <f>ROUND(Tabla14[[#This Row],[Momento]]*1440,0)</f>
        <v>48</v>
      </c>
      <c r="D9" s="118">
        <v>48</v>
      </c>
      <c r="E9" s="37">
        <v>0</v>
      </c>
    </row>
    <row r="10" spans="1:5" x14ac:dyDescent="0.3">
      <c r="A10" s="64" t="s">
        <v>343</v>
      </c>
      <c r="B10" s="65">
        <v>0.48224537037037035</v>
      </c>
      <c r="C10" s="57">
        <f>ROUND(Tabla14[[#This Row],[Momento]]*1440,0)</f>
        <v>44</v>
      </c>
      <c r="D10" s="118">
        <v>57</v>
      </c>
      <c r="E10" s="37">
        <v>1</v>
      </c>
    </row>
    <row r="11" spans="1:5" x14ac:dyDescent="0.3">
      <c r="A11" s="64" t="s">
        <v>344</v>
      </c>
      <c r="B11" s="69">
        <v>0.48372685185185182</v>
      </c>
      <c r="C11" s="58">
        <f>ROUND(Tabla14[[#This Row],[Momento]]*1440,0)</f>
        <v>46</v>
      </c>
      <c r="D11" s="118">
        <v>55</v>
      </c>
      <c r="E11" s="37">
        <v>1</v>
      </c>
    </row>
    <row r="12" spans="1:5" x14ac:dyDescent="0.3">
      <c r="A12" s="64" t="s">
        <v>339</v>
      </c>
      <c r="B12" s="65">
        <v>0.49140046296296297</v>
      </c>
      <c r="C12" s="57">
        <f>ROUND(Tabla14[[#This Row],[Momento]]*1440,0)</f>
        <v>57</v>
      </c>
      <c r="D12" s="118">
        <v>41</v>
      </c>
      <c r="E12" s="118">
        <v>0</v>
      </c>
    </row>
    <row r="13" spans="1:5" x14ac:dyDescent="0.3">
      <c r="A13" s="64" t="s">
        <v>341</v>
      </c>
      <c r="B13" s="69">
        <v>0.48704861111111108</v>
      </c>
      <c r="C13" s="58">
        <f>ROUND(Tabla14[[#This Row],[Momento]]*1440,0)</f>
        <v>50</v>
      </c>
      <c r="D13" s="118">
        <v>40</v>
      </c>
      <c r="E13" s="37">
        <v>0</v>
      </c>
    </row>
    <row r="14" spans="1:5" x14ac:dyDescent="0.3">
      <c r="A14" s="64" t="s">
        <v>345</v>
      </c>
      <c r="B14" s="65">
        <v>0.49903935185185183</v>
      </c>
      <c r="C14" s="57">
        <f>ROUND(Tabla14[[#This Row],[Momento]]*1440,0)</f>
        <v>69</v>
      </c>
      <c r="D14" s="118">
        <v>71</v>
      </c>
      <c r="E14" s="37">
        <v>1</v>
      </c>
    </row>
    <row r="15" spans="1:5" x14ac:dyDescent="0.3">
      <c r="A15" s="64" t="s">
        <v>346</v>
      </c>
      <c r="B15" s="69">
        <v>0.47490740740740739</v>
      </c>
      <c r="C15" s="58">
        <f>ROUND(Tabla14[[#This Row],[Momento]]*1440,0)</f>
        <v>35</v>
      </c>
      <c r="D15" s="118">
        <v>55</v>
      </c>
      <c r="E15" s="118">
        <v>1</v>
      </c>
    </row>
    <row r="16" spans="1:5" x14ac:dyDescent="0.3">
      <c r="A16" s="64" t="s">
        <v>347</v>
      </c>
      <c r="B16" s="65">
        <v>0.4896759259259259</v>
      </c>
      <c r="C16" s="57">
        <f>ROUND(Tabla14[[#This Row],[Momento]]*1440,0)</f>
        <v>56</v>
      </c>
      <c r="D16" s="118">
        <v>39</v>
      </c>
      <c r="E16" s="118">
        <v>0</v>
      </c>
    </row>
    <row r="17" spans="1:5" x14ac:dyDescent="0.3">
      <c r="A17" s="64" t="s">
        <v>348</v>
      </c>
      <c r="B17" s="69">
        <v>0.46863425925925928</v>
      </c>
      <c r="C17" s="58">
        <f>ROUND(Tabla14[[#This Row],[Momento]]*1440,0)</f>
        <v>26</v>
      </c>
      <c r="D17" s="118">
        <v>24</v>
      </c>
      <c r="E17" s="118">
        <v>0</v>
      </c>
    </row>
    <row r="18" spans="1:5" x14ac:dyDescent="0.3">
      <c r="A18" s="64" t="s">
        <v>349</v>
      </c>
      <c r="B18" s="65">
        <v>0.48127314814814814</v>
      </c>
      <c r="C18" s="57">
        <f>ROUND(Tabla14[[#This Row],[Momento]]*1440,0)</f>
        <v>44</v>
      </c>
      <c r="D18" s="118">
        <v>25</v>
      </c>
      <c r="E18" s="118">
        <v>0</v>
      </c>
    </row>
    <row r="19" spans="1:5" x14ac:dyDescent="0.3">
      <c r="A19" s="64" t="s">
        <v>278</v>
      </c>
      <c r="B19" s="69">
        <v>0.57519675925925928</v>
      </c>
      <c r="C19" s="58">
        <f>ROUND(Tabla14[[#This Row],[Momento]]*1440,0)</f>
        <v>63</v>
      </c>
      <c r="D19" s="118">
        <v>35</v>
      </c>
      <c r="E19" s="118">
        <v>1</v>
      </c>
    </row>
    <row r="20" spans="1:5" x14ac:dyDescent="0.3">
      <c r="A20" s="64" t="s">
        <v>279</v>
      </c>
      <c r="B20" s="65">
        <v>0.57464120370370375</v>
      </c>
      <c r="C20" s="57">
        <f>ROUND(Tabla14[[#This Row],[Momento]]*1440,0)</f>
        <v>61</v>
      </c>
      <c r="D20" s="118">
        <v>29</v>
      </c>
      <c r="E20" s="118">
        <v>1</v>
      </c>
    </row>
    <row r="21" spans="1:5" x14ac:dyDescent="0.3">
      <c r="A21" s="64" t="s">
        <v>293</v>
      </c>
      <c r="B21" s="69">
        <v>0.55311342592592594</v>
      </c>
      <c r="C21" s="58">
        <f>ROUND(Tabla14[[#This Row],[Momento]]*1440,0)</f>
        <v>29</v>
      </c>
      <c r="D21" s="118">
        <v>28</v>
      </c>
      <c r="E21" s="118">
        <v>1</v>
      </c>
    </row>
    <row r="22" spans="1:5" x14ac:dyDescent="0.3">
      <c r="A22" s="64" t="s">
        <v>294</v>
      </c>
      <c r="B22" s="65">
        <v>0.55546296296296294</v>
      </c>
      <c r="C22" s="57">
        <f>ROUND(Tabla14[[#This Row],[Momento]]*1440,0)</f>
        <v>38</v>
      </c>
      <c r="D22" s="118">
        <v>26</v>
      </c>
      <c r="E22" s="118">
        <v>1</v>
      </c>
    </row>
    <row r="23" spans="1:5" x14ac:dyDescent="0.3">
      <c r="A23" s="64" t="s">
        <v>295</v>
      </c>
      <c r="B23" s="69">
        <v>0.5590856481481481</v>
      </c>
      <c r="C23" s="58">
        <f>ROUND(Tabla14[[#This Row],[Momento]]*1440,0)</f>
        <v>38</v>
      </c>
      <c r="D23" s="118">
        <v>25</v>
      </c>
      <c r="E23" s="118">
        <v>1</v>
      </c>
    </row>
    <row r="24" spans="1:5" x14ac:dyDescent="0.3">
      <c r="A24" s="64" t="s">
        <v>296</v>
      </c>
      <c r="B24" s="65">
        <v>0.56030092592592595</v>
      </c>
      <c r="C24" s="57">
        <f>ROUND(Tabla14[[#This Row],[Momento]]*1440,0)</f>
        <v>42</v>
      </c>
      <c r="D24" s="118">
        <v>33</v>
      </c>
      <c r="E24" s="118">
        <v>1</v>
      </c>
    </row>
    <row r="25" spans="1:5" x14ac:dyDescent="0.3">
      <c r="A25" s="64" t="s">
        <v>313</v>
      </c>
      <c r="B25" s="69">
        <v>0.58796296296296291</v>
      </c>
      <c r="C25" s="58">
        <f>ROUND(Tabla14[[#This Row],[Momento]]*1440,0)</f>
        <v>27</v>
      </c>
      <c r="D25" s="118">
        <v>42</v>
      </c>
      <c r="E25" s="118">
        <v>1</v>
      </c>
    </row>
    <row r="26" spans="1:5" x14ac:dyDescent="0.3">
      <c r="A26" s="64" t="s">
        <v>314</v>
      </c>
      <c r="B26" s="65">
        <v>0.59971064814814812</v>
      </c>
      <c r="C26" s="57">
        <f>ROUND(Tabla14[[#This Row],[Momento]]*1440,0)</f>
        <v>45</v>
      </c>
      <c r="D26" s="118">
        <v>32</v>
      </c>
      <c r="E26" s="118">
        <v>1</v>
      </c>
    </row>
    <row r="27" spans="1:5" x14ac:dyDescent="0.3">
      <c r="A27" s="64" t="s">
        <v>315</v>
      </c>
      <c r="B27" s="69">
        <v>0.5970833333333333</v>
      </c>
      <c r="C27" s="58">
        <f>ROUND(Tabla14[[#This Row],[Momento]]*1440,0)</f>
        <v>41</v>
      </c>
      <c r="D27" s="118">
        <v>29</v>
      </c>
      <c r="E27" s="118">
        <v>1</v>
      </c>
    </row>
    <row r="28" spans="1:5" x14ac:dyDescent="0.3">
      <c r="A28" s="64" t="s">
        <v>316</v>
      </c>
      <c r="B28" s="65">
        <v>0.60136574074074078</v>
      </c>
      <c r="C28" s="57">
        <f>ROUND(Tabla14[[#This Row],[Momento]]*1440,0)</f>
        <v>47</v>
      </c>
      <c r="D28" s="118">
        <v>31</v>
      </c>
      <c r="E28" s="118">
        <v>1</v>
      </c>
    </row>
    <row r="29" spans="1:5" x14ac:dyDescent="0.3">
      <c r="A29" s="64" t="s">
        <v>280</v>
      </c>
      <c r="B29" s="69">
        <v>0.50696759259259261</v>
      </c>
      <c r="C29" s="58">
        <f>ROUND(Tabla14[[#This Row],[Momento]]*1440,0)</f>
        <v>60</v>
      </c>
      <c r="D29" s="118">
        <v>31</v>
      </c>
      <c r="E29" s="118">
        <v>1</v>
      </c>
    </row>
    <row r="30" spans="1:5" x14ac:dyDescent="0.3">
      <c r="A30" s="64" t="s">
        <v>281</v>
      </c>
      <c r="B30" s="65">
        <v>0.5095601851851852</v>
      </c>
      <c r="C30" s="57">
        <f>ROUND(Tabla14[[#This Row],[Momento]]*1440,0)</f>
        <v>62</v>
      </c>
      <c r="D30" s="118">
        <v>41</v>
      </c>
      <c r="E30" s="118">
        <v>1</v>
      </c>
    </row>
    <row r="31" spans="1:5" x14ac:dyDescent="0.3">
      <c r="A31" s="64" t="s">
        <v>282</v>
      </c>
      <c r="B31" s="69">
        <v>0.50664351851851852</v>
      </c>
      <c r="C31" s="58">
        <f>ROUND(Tabla14[[#This Row],[Momento]]*1440,0)</f>
        <v>56</v>
      </c>
      <c r="D31" s="118">
        <v>28</v>
      </c>
      <c r="E31" s="118">
        <v>1</v>
      </c>
    </row>
    <row r="32" spans="1:5" x14ac:dyDescent="0.3">
      <c r="A32" s="64" t="s">
        <v>283</v>
      </c>
      <c r="B32" s="65">
        <v>0.49355324074074075</v>
      </c>
      <c r="C32" s="57">
        <f>ROUND(Tabla14[[#This Row],[Momento]]*1440,0)</f>
        <v>39</v>
      </c>
      <c r="D32" s="118">
        <v>27</v>
      </c>
      <c r="E32" s="118">
        <v>0</v>
      </c>
    </row>
    <row r="33" spans="1:5" x14ac:dyDescent="0.3">
      <c r="A33" s="64" t="s">
        <v>297</v>
      </c>
      <c r="B33" s="69">
        <v>0.49858796296296298</v>
      </c>
      <c r="C33" s="58">
        <f>ROUND(Tabla14[[#This Row],[Momento]]*1440,0)</f>
        <v>43</v>
      </c>
      <c r="D33" s="118">
        <v>33</v>
      </c>
      <c r="E33" s="118">
        <v>1</v>
      </c>
    </row>
    <row r="34" spans="1:5" x14ac:dyDescent="0.3">
      <c r="A34" s="64" t="s">
        <v>298</v>
      </c>
      <c r="B34" s="65">
        <v>0.50343749999999998</v>
      </c>
      <c r="C34" s="57">
        <f>ROUND(Tabla14[[#This Row],[Momento]]*1440,0)</f>
        <v>51</v>
      </c>
      <c r="D34" s="118">
        <v>38</v>
      </c>
      <c r="E34" s="118">
        <v>1</v>
      </c>
    </row>
    <row r="35" spans="1:5" x14ac:dyDescent="0.3">
      <c r="A35" s="64" t="s">
        <v>299</v>
      </c>
      <c r="B35" s="69">
        <v>0.4957523148148148</v>
      </c>
      <c r="C35" s="58">
        <f>ROUND(Tabla14[[#This Row],[Momento]]*1440,0)</f>
        <v>39</v>
      </c>
      <c r="D35" s="118">
        <v>21</v>
      </c>
      <c r="E35" s="118">
        <v>1</v>
      </c>
    </row>
    <row r="36" spans="1:5" x14ac:dyDescent="0.3">
      <c r="A36" s="64" t="s">
        <v>300</v>
      </c>
      <c r="B36" s="65">
        <v>0.50252314814814814</v>
      </c>
      <c r="C36" s="57">
        <f>ROUND(Tabla14[[#This Row],[Momento]]*1440,0)</f>
        <v>48</v>
      </c>
      <c r="D36" s="118">
        <v>16</v>
      </c>
      <c r="E36" s="118">
        <v>0</v>
      </c>
    </row>
    <row r="37" spans="1:5" x14ac:dyDescent="0.3">
      <c r="A37" s="64" t="s">
        <v>301</v>
      </c>
      <c r="B37" s="69">
        <v>0.49663194444444442</v>
      </c>
      <c r="C37" s="58">
        <f>ROUND(Tabla14[[#This Row],[Momento]]*1440,0)</f>
        <v>40</v>
      </c>
      <c r="D37" s="118">
        <v>37</v>
      </c>
      <c r="E37" s="118">
        <v>1</v>
      </c>
    </row>
    <row r="38" spans="1:5" x14ac:dyDescent="0.3">
      <c r="A38" s="64" t="s">
        <v>317</v>
      </c>
      <c r="B38" s="65">
        <v>0.5216319444444445</v>
      </c>
      <c r="C38" s="57">
        <f>ROUND(Tabla14[[#This Row],[Momento]]*1440,0)</f>
        <v>87</v>
      </c>
      <c r="D38" s="118">
        <v>29</v>
      </c>
      <c r="E38" s="118">
        <v>1</v>
      </c>
    </row>
    <row r="39" spans="1:5" x14ac:dyDescent="0.3">
      <c r="A39" s="64" t="s">
        <v>318</v>
      </c>
      <c r="B39" s="69">
        <v>0.54199074074074072</v>
      </c>
      <c r="C39" s="58">
        <f>ROUND(Tabla14[[#This Row],[Momento]]*1440,0)</f>
        <v>109</v>
      </c>
      <c r="D39" s="118">
        <v>33</v>
      </c>
      <c r="E39" s="118">
        <v>0</v>
      </c>
    </row>
    <row r="40" spans="1:5" x14ac:dyDescent="0.3">
      <c r="A40" s="64" t="s">
        <v>319</v>
      </c>
      <c r="B40" s="65">
        <v>0.5148611111111111</v>
      </c>
      <c r="C40" s="57">
        <f>ROUND(Tabla14[[#This Row],[Momento]]*1440,0)</f>
        <v>70</v>
      </c>
      <c r="D40" s="118">
        <v>29</v>
      </c>
      <c r="E40" s="118">
        <v>1</v>
      </c>
    </row>
    <row r="41" spans="1:5" x14ac:dyDescent="0.3">
      <c r="A41" s="64" t="s">
        <v>320</v>
      </c>
      <c r="B41" s="69">
        <v>0.53834490740740737</v>
      </c>
      <c r="C41" s="58">
        <f>ROUND(Tabla14[[#This Row],[Momento]]*1440,0)</f>
        <v>99</v>
      </c>
      <c r="D41" s="118">
        <v>30</v>
      </c>
      <c r="E41" s="118">
        <v>1</v>
      </c>
    </row>
    <row r="42" spans="1:5" x14ac:dyDescent="0.3">
      <c r="A42" s="64" t="s">
        <v>321</v>
      </c>
      <c r="B42" s="65">
        <v>0.52724537037037034</v>
      </c>
      <c r="C42" s="57">
        <f>ROUND(Tabla14[[#This Row],[Momento]]*1440,0)</f>
        <v>88</v>
      </c>
      <c r="D42" s="118">
        <v>37</v>
      </c>
      <c r="E42" s="118">
        <v>0</v>
      </c>
    </row>
    <row r="43" spans="1:5" x14ac:dyDescent="0.3">
      <c r="A43" s="64" t="s">
        <v>284</v>
      </c>
      <c r="B43" s="69">
        <v>0.44168981481481484</v>
      </c>
      <c r="C43" s="58">
        <f>ROUND(Tabla14[[#This Row],[Momento]]*1440,0)</f>
        <v>47</v>
      </c>
      <c r="D43" s="118">
        <v>32</v>
      </c>
      <c r="E43" s="118">
        <v>1</v>
      </c>
    </row>
    <row r="44" spans="1:5" x14ac:dyDescent="0.3">
      <c r="A44" s="64" t="s">
        <v>285</v>
      </c>
      <c r="B44" s="65">
        <v>0.44274305555555554</v>
      </c>
      <c r="C44" s="57">
        <f>ROUND(Tabla14[[#This Row],[Momento]]*1440,0)</f>
        <v>49</v>
      </c>
      <c r="D44" s="118">
        <v>31</v>
      </c>
      <c r="E44" s="118">
        <v>1</v>
      </c>
    </row>
    <row r="45" spans="1:5" x14ac:dyDescent="0.3">
      <c r="A45" s="64" t="s">
        <v>286</v>
      </c>
      <c r="B45" s="69">
        <v>0.43899305555555557</v>
      </c>
      <c r="C45" s="58">
        <f>ROUND(Tabla14[[#This Row],[Momento]]*1440,0)</f>
        <v>43</v>
      </c>
      <c r="D45" s="118">
        <v>10</v>
      </c>
      <c r="E45" s="118">
        <v>1</v>
      </c>
    </row>
    <row r="46" spans="1:5" x14ac:dyDescent="0.3">
      <c r="A46" s="64" t="s">
        <v>302</v>
      </c>
      <c r="B46" s="65">
        <v>0.42001157407407408</v>
      </c>
      <c r="C46" s="57">
        <f>ROUND(Tabla14[[#This Row],[Momento]]*1440,0)</f>
        <v>27</v>
      </c>
      <c r="D46" s="118">
        <v>25</v>
      </c>
      <c r="E46" s="118">
        <v>1</v>
      </c>
    </row>
    <row r="47" spans="1:5" x14ac:dyDescent="0.3">
      <c r="A47" s="64" t="s">
        <v>303</v>
      </c>
      <c r="B47" s="69">
        <v>0.42784722222222221</v>
      </c>
      <c r="C47" s="58">
        <f>ROUND(Tabla14[[#This Row],[Momento]]*1440,0)</f>
        <v>38</v>
      </c>
      <c r="D47" s="118">
        <v>29</v>
      </c>
      <c r="E47" s="118">
        <v>1</v>
      </c>
    </row>
    <row r="48" spans="1:5" x14ac:dyDescent="0.3">
      <c r="A48" s="64" t="s">
        <v>304</v>
      </c>
      <c r="B48" s="65">
        <v>0.4276388888888889</v>
      </c>
      <c r="C48" s="57">
        <f>ROUND(Tabla14[[#This Row],[Momento]]*1440,0)</f>
        <v>37</v>
      </c>
      <c r="D48" s="118">
        <v>30</v>
      </c>
      <c r="E48" s="118">
        <v>1</v>
      </c>
    </row>
    <row r="49" spans="1:5" x14ac:dyDescent="0.3">
      <c r="A49" s="64" t="s">
        <v>305</v>
      </c>
      <c r="B49" s="69">
        <v>0.42482638888888891</v>
      </c>
      <c r="C49" s="58">
        <f>ROUND(Tabla14[[#This Row],[Momento]]*1440,0)</f>
        <v>33</v>
      </c>
      <c r="D49" s="118">
        <v>28</v>
      </c>
      <c r="E49" s="118">
        <v>1</v>
      </c>
    </row>
    <row r="50" spans="1:5" x14ac:dyDescent="0.3">
      <c r="A50" s="64" t="s">
        <v>322</v>
      </c>
      <c r="B50" s="65">
        <v>0.44628472222222221</v>
      </c>
      <c r="C50" s="57">
        <f>ROUND(Tabla14[[#This Row],[Momento]]*1440,0)</f>
        <v>17</v>
      </c>
      <c r="D50" s="118">
        <v>30</v>
      </c>
      <c r="E50" s="118">
        <v>1</v>
      </c>
    </row>
    <row r="51" spans="1:5" x14ac:dyDescent="0.3">
      <c r="A51" s="64" t="s">
        <v>323</v>
      </c>
      <c r="B51" s="69">
        <v>0.45093749999999999</v>
      </c>
      <c r="C51" s="58">
        <f>ROUND(Tabla14[[#This Row],[Momento]]*1440,0)</f>
        <v>23</v>
      </c>
      <c r="D51" s="118">
        <v>36</v>
      </c>
      <c r="E51" s="118">
        <v>0</v>
      </c>
    </row>
    <row r="52" spans="1:5" x14ac:dyDescent="0.3">
      <c r="A52" s="64" t="s">
        <v>324</v>
      </c>
      <c r="B52" s="65">
        <v>0.4462962962962963</v>
      </c>
      <c r="C52" s="57">
        <f>ROUND(Tabla14[[#This Row],[Momento]]*1440,0)</f>
        <v>17</v>
      </c>
      <c r="D52" s="118">
        <v>29</v>
      </c>
      <c r="E52" s="118">
        <v>1</v>
      </c>
    </row>
    <row r="53" spans="1:5" x14ac:dyDescent="0.3">
      <c r="A53" s="64" t="s">
        <v>325</v>
      </c>
      <c r="B53" s="69">
        <v>0.4495601851851852</v>
      </c>
      <c r="C53" s="58">
        <f>ROUND(Tabla14[[#This Row],[Momento]]*1440,0)</f>
        <v>22</v>
      </c>
      <c r="D53" s="118">
        <v>29</v>
      </c>
      <c r="E53" s="118">
        <v>0</v>
      </c>
    </row>
    <row r="54" spans="1:5" x14ac:dyDescent="0.3">
      <c r="A54" s="64" t="s">
        <v>287</v>
      </c>
      <c r="B54" s="65">
        <v>0.7966550925925926</v>
      </c>
      <c r="C54" s="57">
        <f>ROUND(Tabla14[[#This Row],[Momento]]*1440,0)</f>
        <v>72</v>
      </c>
      <c r="D54" s="118">
        <v>30</v>
      </c>
      <c r="E54" s="118">
        <v>1</v>
      </c>
    </row>
    <row r="55" spans="1:5" x14ac:dyDescent="0.3">
      <c r="A55" s="64" t="s">
        <v>288</v>
      </c>
      <c r="B55" s="69">
        <v>0.79177083333333331</v>
      </c>
      <c r="C55" s="58">
        <f>ROUND(Tabla14[[#This Row],[Momento]]*1440,0)</f>
        <v>65</v>
      </c>
      <c r="D55" s="118">
        <v>18</v>
      </c>
      <c r="E55" s="118">
        <v>0</v>
      </c>
    </row>
    <row r="56" spans="1:5" x14ac:dyDescent="0.3">
      <c r="A56" s="64" t="s">
        <v>289</v>
      </c>
      <c r="B56" s="65">
        <v>0.79310185185185189</v>
      </c>
      <c r="C56" s="57">
        <f>ROUND(Tabla14[[#This Row],[Momento]]*1440,0)</f>
        <v>68</v>
      </c>
      <c r="D56" s="118">
        <v>21</v>
      </c>
      <c r="E56" s="118">
        <v>0</v>
      </c>
    </row>
    <row r="57" spans="1:5" x14ac:dyDescent="0.3">
      <c r="A57" s="64" t="s">
        <v>290</v>
      </c>
      <c r="B57" s="69">
        <v>0.79120370370370374</v>
      </c>
      <c r="C57" s="58">
        <f>ROUND(Tabla14[[#This Row],[Momento]]*1440,0)</f>
        <v>66</v>
      </c>
      <c r="D57" s="118">
        <v>20</v>
      </c>
      <c r="E57" s="118">
        <v>0</v>
      </c>
    </row>
    <row r="58" spans="1:5" x14ac:dyDescent="0.3">
      <c r="A58" s="64" t="s">
        <v>291</v>
      </c>
      <c r="B58" s="65">
        <v>0.78597222222222218</v>
      </c>
      <c r="C58" s="57">
        <f>ROUND(Tabla14[[#This Row],[Momento]]*1440,0)</f>
        <v>58</v>
      </c>
      <c r="D58" s="118">
        <v>44</v>
      </c>
      <c r="E58" s="118">
        <v>1</v>
      </c>
    </row>
    <row r="59" spans="1:5" x14ac:dyDescent="0.3">
      <c r="A59" s="64" t="s">
        <v>292</v>
      </c>
      <c r="B59" s="69">
        <v>0.79013888888888884</v>
      </c>
      <c r="C59" s="58">
        <f>ROUND(Tabla14[[#This Row],[Momento]]*1440,0)</f>
        <v>64</v>
      </c>
      <c r="D59" s="118">
        <v>14</v>
      </c>
      <c r="E59" s="118">
        <v>0</v>
      </c>
    </row>
    <row r="60" spans="1:5" x14ac:dyDescent="0.3">
      <c r="A60" s="64" t="s">
        <v>306</v>
      </c>
      <c r="B60" s="65">
        <v>0.77309027777777772</v>
      </c>
      <c r="C60" s="57">
        <f>ROUND(Tabla14[[#This Row],[Momento]]*1440,0)</f>
        <v>51</v>
      </c>
      <c r="D60" s="118">
        <v>13</v>
      </c>
      <c r="E60" s="118">
        <v>1</v>
      </c>
    </row>
    <row r="61" spans="1:5" x14ac:dyDescent="0.3">
      <c r="A61" s="64" t="s">
        <v>307</v>
      </c>
      <c r="B61" s="69">
        <v>0.77145833333333336</v>
      </c>
      <c r="C61" s="58">
        <f>ROUND(Tabla14[[#This Row],[Momento]]*1440,0)</f>
        <v>52</v>
      </c>
      <c r="D61" s="118">
        <v>34</v>
      </c>
      <c r="E61" s="118">
        <v>1</v>
      </c>
    </row>
    <row r="62" spans="1:5" x14ac:dyDescent="0.3">
      <c r="A62" s="64" t="s">
        <v>308</v>
      </c>
      <c r="B62" s="65">
        <v>0.77186342592592594</v>
      </c>
      <c r="C62" s="57">
        <f>ROUND(Tabla14[[#This Row],[Momento]]*1440,0)</f>
        <v>50</v>
      </c>
      <c r="D62" s="118">
        <v>34</v>
      </c>
      <c r="E62" s="118">
        <v>1</v>
      </c>
    </row>
    <row r="63" spans="1:5" x14ac:dyDescent="0.3">
      <c r="A63" s="64" t="s">
        <v>309</v>
      </c>
      <c r="B63" s="69">
        <v>0.77109953703703704</v>
      </c>
      <c r="C63" s="58">
        <f>ROUND(Tabla14[[#This Row],[Momento]]*1440,0)</f>
        <v>39</v>
      </c>
      <c r="D63" s="118">
        <v>30</v>
      </c>
      <c r="E63" s="118">
        <v>1</v>
      </c>
    </row>
    <row r="64" spans="1:5" x14ac:dyDescent="0.3">
      <c r="A64" s="64" t="s">
        <v>310</v>
      </c>
      <c r="B64" s="65">
        <v>0.77158564814814812</v>
      </c>
      <c r="C64" s="57">
        <f>ROUND(Tabla14[[#This Row],[Momento]]*1440,0)</f>
        <v>37</v>
      </c>
      <c r="D64" s="118">
        <v>26</v>
      </c>
      <c r="E64" s="118">
        <v>1</v>
      </c>
    </row>
    <row r="65" spans="1:5" x14ac:dyDescent="0.3">
      <c r="A65" s="64" t="s">
        <v>311</v>
      </c>
      <c r="B65" s="69">
        <v>0.77127314814814818</v>
      </c>
      <c r="C65" s="58">
        <f>ROUND(Tabla14[[#This Row],[Momento]]*1440,0)</f>
        <v>51</v>
      </c>
      <c r="D65" s="118">
        <v>28</v>
      </c>
      <c r="E65" s="118">
        <v>1</v>
      </c>
    </row>
    <row r="66" spans="1:5" x14ac:dyDescent="0.3">
      <c r="A66" s="64" t="s">
        <v>326</v>
      </c>
      <c r="B66" s="65">
        <v>0.80991898148148145</v>
      </c>
      <c r="C66" s="57">
        <f>ROUND(Tabla14[[#This Row],[Momento]]*1440,0)</f>
        <v>106</v>
      </c>
      <c r="D66" s="118">
        <v>37</v>
      </c>
      <c r="E66" s="118">
        <v>1</v>
      </c>
    </row>
    <row r="67" spans="1:5" x14ac:dyDescent="0.3">
      <c r="A67" s="64" t="s">
        <v>327</v>
      </c>
      <c r="B67" s="69">
        <v>0.80806712962962968</v>
      </c>
      <c r="C67" s="58">
        <f>ROUND(Tabla14[[#This Row],[Momento]]*1440,0)</f>
        <v>94</v>
      </c>
      <c r="D67" s="118">
        <v>35</v>
      </c>
      <c r="E67" s="118">
        <v>1</v>
      </c>
    </row>
    <row r="68" spans="1:5" x14ac:dyDescent="0.3">
      <c r="A68" s="64" t="s">
        <v>328</v>
      </c>
      <c r="B68" s="65">
        <v>0.80903935185185183</v>
      </c>
      <c r="C68" s="57">
        <f>ROUND(Tabla14[[#This Row],[Momento]]*1440,0)</f>
        <v>102</v>
      </c>
      <c r="D68" s="118">
        <v>42</v>
      </c>
      <c r="E68" s="118">
        <v>1</v>
      </c>
    </row>
    <row r="69" spans="1:5" x14ac:dyDescent="0.3">
      <c r="A69" s="64" t="s">
        <v>329</v>
      </c>
      <c r="B69" s="69">
        <v>0.7962731481481482</v>
      </c>
      <c r="C69" s="58">
        <f>ROUND(Tabla14[[#This Row],[Momento]]*1440,0)</f>
        <v>88</v>
      </c>
      <c r="D69" s="118">
        <v>34</v>
      </c>
      <c r="E69" s="118">
        <v>0</v>
      </c>
    </row>
    <row r="70" spans="1:5" x14ac:dyDescent="0.3">
      <c r="A70" s="64" t="s">
        <v>330</v>
      </c>
      <c r="B70" s="65">
        <v>0.80568287037037034</v>
      </c>
      <c r="C70" s="57">
        <f>ROUND(Tabla14[[#This Row],[Momento]]*1440,0)</f>
        <v>100</v>
      </c>
      <c r="D70" s="118">
        <v>41</v>
      </c>
      <c r="E70" s="118">
        <v>1</v>
      </c>
    </row>
    <row r="71" spans="1:5" x14ac:dyDescent="0.3">
      <c r="A71" s="64" t="s">
        <v>331</v>
      </c>
      <c r="B71" s="69">
        <v>0.80744212962962958</v>
      </c>
      <c r="C71" s="58">
        <f>ROUND(Tabla14[[#This Row],[Momento]]*1440,0)</f>
        <v>34</v>
      </c>
      <c r="D71" s="118">
        <v>31</v>
      </c>
      <c r="E71" s="118">
        <v>0</v>
      </c>
    </row>
    <row r="72" spans="1:5" x14ac:dyDescent="0.3">
      <c r="A72" s="64" t="s">
        <v>362</v>
      </c>
      <c r="B72" s="106">
        <v>0.51739583333333339</v>
      </c>
      <c r="C72" s="57">
        <f>ROUND(Tabla14[[#This Row],[Momento]]*1440,0)</f>
        <v>63</v>
      </c>
      <c r="D72" s="118">
        <v>56</v>
      </c>
      <c r="E72" s="118">
        <v>0</v>
      </c>
    </row>
    <row r="73" spans="1:5" x14ac:dyDescent="0.3">
      <c r="A73" s="64" t="s">
        <v>363</v>
      </c>
      <c r="B73" s="107">
        <v>0.5178356481481482</v>
      </c>
      <c r="C73" s="58">
        <f>ROUND(Tabla14[[#This Row],[Momento]]*1440,0)</f>
        <v>63</v>
      </c>
      <c r="D73" s="118">
        <v>84</v>
      </c>
      <c r="E73" s="118">
        <v>0</v>
      </c>
    </row>
    <row r="74" spans="1:5" x14ac:dyDescent="0.3">
      <c r="A74" s="64" t="s">
        <v>364</v>
      </c>
      <c r="B74" s="106">
        <v>0.517974537037037</v>
      </c>
      <c r="C74" s="57">
        <f>ROUND(Tabla14[[#This Row],[Momento]]*1440,0)</f>
        <v>64</v>
      </c>
      <c r="D74" s="118">
        <v>182</v>
      </c>
      <c r="E74" s="118">
        <v>0</v>
      </c>
    </row>
    <row r="75" spans="1:5" x14ac:dyDescent="0.3">
      <c r="A75" s="64" t="s">
        <v>365</v>
      </c>
      <c r="B75" s="107">
        <v>0.51798611111111115</v>
      </c>
      <c r="C75" s="58">
        <f>ROUND(Tabla14[[#This Row],[Momento]]*1440,0)</f>
        <v>64</v>
      </c>
      <c r="D75" s="118">
        <v>121</v>
      </c>
      <c r="E75" s="118">
        <v>0</v>
      </c>
    </row>
    <row r="76" spans="1:5" x14ac:dyDescent="0.3">
      <c r="A76" s="64" t="s">
        <v>366</v>
      </c>
      <c r="B76" s="106">
        <v>0.51891203703703703</v>
      </c>
      <c r="C76" s="57">
        <f>ROUND(Tabla14[[#This Row],[Momento]]*1440,0)</f>
        <v>65</v>
      </c>
      <c r="D76" s="118">
        <v>191</v>
      </c>
      <c r="E76" s="118">
        <v>0</v>
      </c>
    </row>
    <row r="77" spans="1:5" x14ac:dyDescent="0.3">
      <c r="A77" s="64" t="s">
        <v>367</v>
      </c>
      <c r="B77" s="107">
        <v>0.51770833333333333</v>
      </c>
      <c r="C77" s="58">
        <f>ROUND(Tabla14[[#This Row],[Momento]]*1440,0)</f>
        <v>63</v>
      </c>
      <c r="D77" s="118">
        <v>68</v>
      </c>
      <c r="E77" s="118">
        <v>0</v>
      </c>
    </row>
    <row r="78" spans="1:5" x14ac:dyDescent="0.3">
      <c r="A78" s="64" t="s">
        <v>368</v>
      </c>
      <c r="B78" s="106">
        <v>0.51785879629629628</v>
      </c>
      <c r="C78" s="57">
        <f>ROUND(Tabla14[[#This Row],[Momento]]*1440,0)</f>
        <v>64</v>
      </c>
      <c r="D78" s="118">
        <v>82</v>
      </c>
      <c r="E78" s="118">
        <v>0</v>
      </c>
    </row>
    <row r="79" spans="1:5" x14ac:dyDescent="0.3">
      <c r="A79" s="64" t="s">
        <v>369</v>
      </c>
      <c r="B79" s="107">
        <v>0.51791666666666669</v>
      </c>
      <c r="C79" s="58">
        <f>ROUND(Tabla14[[#This Row],[Momento]]*1440,0)</f>
        <v>63</v>
      </c>
      <c r="D79" s="118">
        <v>69</v>
      </c>
      <c r="E79" s="118">
        <v>0</v>
      </c>
    </row>
    <row r="80" spans="1:5" x14ac:dyDescent="0.3">
      <c r="A80" s="64" t="s">
        <v>370</v>
      </c>
      <c r="B80" s="106">
        <v>0.51778935185185182</v>
      </c>
      <c r="C80" s="57">
        <f>ROUND(Tabla14[[#This Row],[Momento]]*1440,0)</f>
        <v>64</v>
      </c>
      <c r="D80" s="118">
        <v>284</v>
      </c>
      <c r="E80" s="118">
        <v>1</v>
      </c>
    </row>
    <row r="81" spans="1:5" x14ac:dyDescent="0.3">
      <c r="A81" s="64" t="s">
        <v>371</v>
      </c>
      <c r="B81" s="107">
        <v>0.5168518518518519</v>
      </c>
      <c r="C81" s="58">
        <f>ROUND(Tabla14[[#This Row],[Momento]]*1440,0)</f>
        <v>62</v>
      </c>
      <c r="D81" s="118">
        <v>156</v>
      </c>
      <c r="E81" s="118">
        <v>1</v>
      </c>
    </row>
    <row r="82" spans="1:5" x14ac:dyDescent="0.3">
      <c r="A82" s="64" t="s">
        <v>372</v>
      </c>
      <c r="B82" s="106">
        <v>0.51543981481481482</v>
      </c>
      <c r="C82" s="57">
        <f>ROUND(Tabla14[[#This Row],[Momento]]*1440,0)</f>
        <v>85</v>
      </c>
      <c r="D82" s="118">
        <v>70</v>
      </c>
      <c r="E82" s="118">
        <v>0</v>
      </c>
    </row>
    <row r="83" spans="1:5" x14ac:dyDescent="0.3">
      <c r="A83" s="64" t="s">
        <v>373</v>
      </c>
      <c r="B83" s="107">
        <v>0.5148611111111111</v>
      </c>
      <c r="C83" s="58">
        <f>ROUND(Tabla14[[#This Row],[Momento]]*1440,0)</f>
        <v>84</v>
      </c>
      <c r="D83" s="118">
        <v>94</v>
      </c>
      <c r="E83" s="118">
        <v>0</v>
      </c>
    </row>
    <row r="84" spans="1:5" x14ac:dyDescent="0.3">
      <c r="A84" s="64" t="s">
        <v>374</v>
      </c>
      <c r="B84" s="106">
        <v>0.51671296296296299</v>
      </c>
      <c r="C84" s="57">
        <f>ROUND(Tabla14[[#This Row],[Momento]]*1440,0)</f>
        <v>87</v>
      </c>
      <c r="D84" s="118">
        <v>192</v>
      </c>
      <c r="E84" s="118">
        <v>1</v>
      </c>
    </row>
    <row r="85" spans="1:5" x14ac:dyDescent="0.3">
      <c r="A85" s="64" t="s">
        <v>375</v>
      </c>
      <c r="B85" s="107">
        <v>0.51543981481481482</v>
      </c>
      <c r="C85" s="58">
        <f>ROUND(Tabla14[[#This Row],[Momento]]*1440,0)</f>
        <v>85</v>
      </c>
      <c r="D85" s="118">
        <v>97</v>
      </c>
      <c r="E85" s="118">
        <v>0</v>
      </c>
    </row>
    <row r="86" spans="1:5" x14ac:dyDescent="0.3">
      <c r="A86" s="64" t="s">
        <v>376</v>
      </c>
      <c r="B86" s="106">
        <v>0.51567129629629627</v>
      </c>
      <c r="C86" s="57">
        <f>ROUND(Tabla14[[#This Row],[Momento]]*1440,0)</f>
        <v>86</v>
      </c>
      <c r="D86" s="118">
        <v>141</v>
      </c>
      <c r="E86" s="118">
        <v>1</v>
      </c>
    </row>
    <row r="87" spans="1:5" x14ac:dyDescent="0.3">
      <c r="A87" s="64" t="s">
        <v>377</v>
      </c>
      <c r="B87" s="107">
        <v>0.51611111111111108</v>
      </c>
      <c r="C87" s="58">
        <f>ROUND(Tabla14[[#This Row],[Momento]]*1440,0)</f>
        <v>86</v>
      </c>
      <c r="D87" s="118">
        <v>168</v>
      </c>
      <c r="E87" s="118">
        <v>0</v>
      </c>
    </row>
    <row r="88" spans="1:5" x14ac:dyDescent="0.3">
      <c r="A88" s="64" t="s">
        <v>378</v>
      </c>
      <c r="B88" s="106">
        <v>0.51545138888888886</v>
      </c>
      <c r="C88" s="57">
        <f>ROUND(Tabla14[[#This Row],[Momento]]*1440,0)</f>
        <v>85</v>
      </c>
      <c r="D88" s="118">
        <v>122</v>
      </c>
      <c r="E88" s="118">
        <v>0</v>
      </c>
    </row>
    <row r="89" spans="1:5" x14ac:dyDescent="0.3">
      <c r="A89" s="64" t="s">
        <v>379</v>
      </c>
      <c r="B89" s="107">
        <v>0.5111458333333333</v>
      </c>
      <c r="C89" s="58">
        <f>ROUND(Tabla14[[#This Row],[Momento]]*1440,0)</f>
        <v>79</v>
      </c>
      <c r="D89" s="118">
        <v>90</v>
      </c>
      <c r="E89" s="118">
        <v>0</v>
      </c>
    </row>
    <row r="90" spans="1:5" x14ac:dyDescent="0.3">
      <c r="A90" s="64" t="s">
        <v>380</v>
      </c>
      <c r="B90" s="106">
        <v>0.50395833333333329</v>
      </c>
      <c r="C90" s="57">
        <f>ROUND(Tabla14[[#This Row],[Momento]]*1440,0)</f>
        <v>69</v>
      </c>
      <c r="D90" s="118">
        <v>262</v>
      </c>
      <c r="E90" s="118">
        <v>1</v>
      </c>
    </row>
    <row r="91" spans="1:5" x14ac:dyDescent="0.3">
      <c r="A91" s="64" t="s">
        <v>381</v>
      </c>
      <c r="B91" s="107">
        <v>0.51520833333333338</v>
      </c>
      <c r="C91" s="58">
        <f>ROUND(Tabla14[[#This Row],[Momento]]*1440,0)</f>
        <v>85</v>
      </c>
      <c r="D91" s="118">
        <v>270</v>
      </c>
      <c r="E91" s="118">
        <v>1</v>
      </c>
    </row>
    <row r="92" spans="1:5" x14ac:dyDescent="0.3">
      <c r="A92" s="64" t="s">
        <v>382</v>
      </c>
      <c r="B92" s="106">
        <v>0.51731481481481478</v>
      </c>
      <c r="C92" s="57">
        <f>ROUND(Tabla14[[#This Row],[Momento]]*1440,0)</f>
        <v>83</v>
      </c>
      <c r="D92" s="118">
        <v>194</v>
      </c>
      <c r="E92" s="118">
        <v>1</v>
      </c>
    </row>
    <row r="93" spans="1:5" x14ac:dyDescent="0.3">
      <c r="A93" s="64" t="s">
        <v>383</v>
      </c>
      <c r="B93" s="107">
        <v>0.51666666666666672</v>
      </c>
      <c r="C93" s="58">
        <f>ROUND(Tabla14[[#This Row],[Momento]]*1440,0)</f>
        <v>82</v>
      </c>
      <c r="D93" s="118">
        <v>164</v>
      </c>
      <c r="E93" s="118">
        <v>1</v>
      </c>
    </row>
    <row r="94" spans="1:5" x14ac:dyDescent="0.3">
      <c r="A94" s="64" t="s">
        <v>384</v>
      </c>
      <c r="B94" s="106">
        <v>0.51784722222222224</v>
      </c>
      <c r="C94" s="57">
        <f>ROUND(Tabla14[[#This Row],[Momento]]*1440,0)</f>
        <v>84</v>
      </c>
      <c r="D94" s="118">
        <v>222</v>
      </c>
      <c r="E94" s="118">
        <v>0</v>
      </c>
    </row>
    <row r="95" spans="1:5" x14ac:dyDescent="0.3">
      <c r="A95" s="64" t="s">
        <v>385</v>
      </c>
      <c r="B95" s="107">
        <v>0.52087962962962964</v>
      </c>
      <c r="C95" s="58">
        <f>ROUND(Tabla14[[#This Row],[Momento]]*1440,0)</f>
        <v>89</v>
      </c>
      <c r="D95" s="118">
        <v>204</v>
      </c>
      <c r="E95" s="118">
        <v>1</v>
      </c>
    </row>
    <row r="96" spans="1:5" x14ac:dyDescent="0.3">
      <c r="A96" s="64" t="s">
        <v>386</v>
      </c>
      <c r="B96" s="106">
        <v>0.51834490740740746</v>
      </c>
      <c r="C96" s="57">
        <f>ROUND(Tabla14[[#This Row],[Momento]]*1440,0)</f>
        <v>85</v>
      </c>
      <c r="D96" s="118">
        <v>181</v>
      </c>
      <c r="E96" s="118">
        <v>0</v>
      </c>
    </row>
    <row r="97" spans="1:5" x14ac:dyDescent="0.3">
      <c r="A97" s="64" t="s">
        <v>387</v>
      </c>
      <c r="B97" s="107">
        <v>0.51747685185185188</v>
      </c>
      <c r="C97" s="58">
        <f>ROUND(Tabla14[[#This Row],[Momento]]*1440,0)</f>
        <v>83</v>
      </c>
      <c r="D97" s="118">
        <v>207</v>
      </c>
      <c r="E97" s="118">
        <v>0</v>
      </c>
    </row>
    <row r="98" spans="1:5" x14ac:dyDescent="0.3">
      <c r="A98" s="64" t="s">
        <v>388</v>
      </c>
      <c r="B98" s="106">
        <v>0.51773148148148151</v>
      </c>
      <c r="C98" s="57">
        <f>ROUND(Tabla14[[#This Row],[Momento]]*1440,0)</f>
        <v>84</v>
      </c>
      <c r="D98" s="118">
        <v>166</v>
      </c>
      <c r="E98" s="118">
        <v>0</v>
      </c>
    </row>
    <row r="99" spans="1:5" x14ac:dyDescent="0.3">
      <c r="A99" s="64" t="s">
        <v>389</v>
      </c>
      <c r="B99" s="107">
        <v>0.51973379629629635</v>
      </c>
      <c r="C99" s="58">
        <f>ROUND(Tabla14[[#This Row],[Momento]]*1440,0)</f>
        <v>87</v>
      </c>
      <c r="D99" s="118">
        <v>373</v>
      </c>
      <c r="E99" s="118">
        <v>1</v>
      </c>
    </row>
    <row r="100" spans="1:5" x14ac:dyDescent="0.3">
      <c r="A100" s="64" t="s">
        <v>390</v>
      </c>
      <c r="B100" s="106">
        <v>0.51996527777777779</v>
      </c>
      <c r="C100" s="57">
        <f>ROUND(Tabla14[[#This Row],[Momento]]*1440,0)</f>
        <v>87</v>
      </c>
      <c r="D100" s="118">
        <v>144</v>
      </c>
      <c r="E100" s="118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D521-40ED-40B9-AB4B-3E59F041A185}">
  <dimension ref="A1:F100"/>
  <sheetViews>
    <sheetView workbookViewId="0">
      <selection activeCell="C1" sqref="C1:C1048576"/>
    </sheetView>
  </sheetViews>
  <sheetFormatPr baseColWidth="10" defaultRowHeight="14.4" x14ac:dyDescent="0.3"/>
  <sheetData>
    <row r="1" spans="1:6" ht="15" thickBot="1" x14ac:dyDescent="0.35">
      <c r="A1" s="55" t="s">
        <v>231</v>
      </c>
      <c r="B1" s="60" t="s">
        <v>312</v>
      </c>
      <c r="C1" s="56" t="s">
        <v>410</v>
      </c>
      <c r="D1" s="61" t="s">
        <v>414</v>
      </c>
      <c r="E1" s="108" t="s">
        <v>240</v>
      </c>
      <c r="F1" s="61" t="s">
        <v>212</v>
      </c>
    </row>
    <row r="2" spans="1:6" ht="15" thickTop="1" x14ac:dyDescent="0.3">
      <c r="A2" s="64" t="s">
        <v>332</v>
      </c>
      <c r="B2" s="65">
        <v>0.58261574074074074</v>
      </c>
      <c r="C2" s="57">
        <f>ROUND(Tabla14[[#This Row],[Momento]]*1440,0)</f>
        <v>65</v>
      </c>
      <c r="D2" s="66">
        <v>4</v>
      </c>
      <c r="E2" s="110">
        <v>0</v>
      </c>
      <c r="F2" s="66">
        <v>1</v>
      </c>
    </row>
    <row r="3" spans="1:6" x14ac:dyDescent="0.3">
      <c r="A3" s="64" t="s">
        <v>333</v>
      </c>
      <c r="B3" s="69">
        <v>0.57863425925925926</v>
      </c>
      <c r="C3" s="58">
        <f>ROUND(Tabla14[[#This Row],[Momento]]*1440,0)</f>
        <v>59</v>
      </c>
      <c r="D3" s="66">
        <v>8</v>
      </c>
      <c r="E3" s="110">
        <v>0</v>
      </c>
      <c r="F3" s="66">
        <v>1</v>
      </c>
    </row>
    <row r="4" spans="1:6" x14ac:dyDescent="0.3">
      <c r="A4" s="64" t="s">
        <v>334</v>
      </c>
      <c r="B4" s="65">
        <v>0.5690277777777778</v>
      </c>
      <c r="C4" s="57">
        <f>ROUND(Tabla14[[#This Row],[Momento]]*1440,0)</f>
        <v>46</v>
      </c>
      <c r="D4" s="66">
        <v>8</v>
      </c>
      <c r="E4" s="110">
        <v>0</v>
      </c>
      <c r="F4" s="66">
        <v>0</v>
      </c>
    </row>
    <row r="5" spans="1:6" x14ac:dyDescent="0.3">
      <c r="A5" s="64" t="s">
        <v>335</v>
      </c>
      <c r="B5" s="69">
        <v>0.58907407407407408</v>
      </c>
      <c r="C5" s="58">
        <f>ROUND(Tabla14[[#This Row],[Momento]]*1440,0)</f>
        <v>74</v>
      </c>
      <c r="D5" s="66">
        <v>2</v>
      </c>
      <c r="E5" s="110">
        <v>0</v>
      </c>
      <c r="F5" s="66">
        <v>0</v>
      </c>
    </row>
    <row r="6" spans="1:6" x14ac:dyDescent="0.3">
      <c r="A6" s="64" t="s">
        <v>342</v>
      </c>
      <c r="B6" s="65">
        <v>0.50730324074074074</v>
      </c>
      <c r="C6" s="57">
        <f>ROUND(Tabla14[[#This Row],[Momento]]*1440,0)</f>
        <v>79</v>
      </c>
      <c r="D6" s="66">
        <v>5</v>
      </c>
      <c r="E6" s="110">
        <v>0</v>
      </c>
      <c r="F6" s="66">
        <v>0</v>
      </c>
    </row>
    <row r="7" spans="1:6" x14ac:dyDescent="0.3">
      <c r="A7" s="64" t="s">
        <v>337</v>
      </c>
      <c r="B7" s="69">
        <v>0.49937500000000001</v>
      </c>
      <c r="C7" s="58">
        <f>ROUND(Tabla14[[#This Row],[Momento]]*1440,0)</f>
        <v>66</v>
      </c>
      <c r="D7" s="66">
        <v>2</v>
      </c>
      <c r="E7" s="110">
        <v>0</v>
      </c>
      <c r="F7" s="50">
        <v>0</v>
      </c>
    </row>
    <row r="8" spans="1:6" x14ac:dyDescent="0.3">
      <c r="A8" s="64" t="s">
        <v>340</v>
      </c>
      <c r="B8" s="65">
        <v>0.48974537037037036</v>
      </c>
      <c r="C8" s="57">
        <f>ROUND(Tabla14[[#This Row],[Momento]]*1440,0)</f>
        <v>54</v>
      </c>
      <c r="D8" s="66">
        <v>8</v>
      </c>
      <c r="E8" s="110">
        <v>0</v>
      </c>
      <c r="F8" s="50">
        <v>1</v>
      </c>
    </row>
    <row r="9" spans="1:6" x14ac:dyDescent="0.3">
      <c r="A9" s="64" t="s">
        <v>338</v>
      </c>
      <c r="B9" s="69">
        <v>0.48577546296296298</v>
      </c>
      <c r="C9" s="58">
        <f>ROUND(Tabla14[[#This Row],[Momento]]*1440,0)</f>
        <v>48</v>
      </c>
      <c r="D9" s="66">
        <v>7</v>
      </c>
      <c r="E9" s="110">
        <v>0</v>
      </c>
      <c r="F9" s="50">
        <v>1</v>
      </c>
    </row>
    <row r="10" spans="1:6" x14ac:dyDescent="0.3">
      <c r="A10" s="64" t="s">
        <v>343</v>
      </c>
      <c r="B10" s="65">
        <v>0.48224537037037035</v>
      </c>
      <c r="C10" s="57">
        <f>ROUND(Tabla14[[#This Row],[Momento]]*1440,0)</f>
        <v>44</v>
      </c>
      <c r="D10" s="66">
        <v>6</v>
      </c>
      <c r="E10" s="110">
        <v>0</v>
      </c>
      <c r="F10" s="50">
        <v>1</v>
      </c>
    </row>
    <row r="11" spans="1:6" x14ac:dyDescent="0.3">
      <c r="A11" s="64" t="s">
        <v>344</v>
      </c>
      <c r="B11" s="69">
        <v>0.48372685185185182</v>
      </c>
      <c r="C11" s="58">
        <f>ROUND(Tabla14[[#This Row],[Momento]]*1440,0)</f>
        <v>46</v>
      </c>
      <c r="D11" s="66">
        <v>7</v>
      </c>
      <c r="E11" s="110">
        <v>0</v>
      </c>
      <c r="F11" s="50">
        <v>1</v>
      </c>
    </row>
    <row r="12" spans="1:6" x14ac:dyDescent="0.3">
      <c r="A12" s="64" t="s">
        <v>339</v>
      </c>
      <c r="B12" s="65">
        <v>0.49140046296296297</v>
      </c>
      <c r="C12" s="57">
        <f>ROUND(Tabla14[[#This Row],[Momento]]*1440,0)</f>
        <v>57</v>
      </c>
      <c r="D12" s="66">
        <v>8</v>
      </c>
      <c r="E12" s="110">
        <v>1</v>
      </c>
      <c r="F12" s="66">
        <v>1</v>
      </c>
    </row>
    <row r="13" spans="1:6" x14ac:dyDescent="0.3">
      <c r="A13" s="64" t="s">
        <v>341</v>
      </c>
      <c r="B13" s="69">
        <v>0.48704861111111108</v>
      </c>
      <c r="C13" s="58">
        <f>ROUND(Tabla14[[#This Row],[Momento]]*1440,0)</f>
        <v>50</v>
      </c>
      <c r="D13" s="66">
        <v>4</v>
      </c>
      <c r="E13" s="110">
        <v>0</v>
      </c>
      <c r="F13" s="50">
        <v>0</v>
      </c>
    </row>
    <row r="14" spans="1:6" x14ac:dyDescent="0.3">
      <c r="A14" s="64" t="s">
        <v>345</v>
      </c>
      <c r="B14" s="65">
        <v>0.49903935185185183</v>
      </c>
      <c r="C14" s="57">
        <f>ROUND(Tabla14[[#This Row],[Momento]]*1440,0)</f>
        <v>69</v>
      </c>
      <c r="D14" s="66">
        <v>6</v>
      </c>
      <c r="E14" s="110">
        <v>0</v>
      </c>
      <c r="F14" s="50">
        <v>0</v>
      </c>
    </row>
    <row r="15" spans="1:6" x14ac:dyDescent="0.3">
      <c r="A15" s="64" t="s">
        <v>346</v>
      </c>
      <c r="B15" s="69">
        <v>0.47490740740740739</v>
      </c>
      <c r="C15" s="58">
        <f>ROUND(Tabla14[[#This Row],[Momento]]*1440,0)</f>
        <v>35</v>
      </c>
      <c r="D15" s="66">
        <v>3</v>
      </c>
      <c r="E15" s="110">
        <v>0</v>
      </c>
      <c r="F15" s="66">
        <v>0</v>
      </c>
    </row>
    <row r="16" spans="1:6" x14ac:dyDescent="0.3">
      <c r="A16" s="64" t="s">
        <v>347</v>
      </c>
      <c r="B16" s="65">
        <v>0.4896759259259259</v>
      </c>
      <c r="C16" s="57">
        <f>ROUND(Tabla14[[#This Row],[Momento]]*1440,0)</f>
        <v>56</v>
      </c>
      <c r="D16" s="66">
        <v>3</v>
      </c>
      <c r="E16" s="110">
        <v>1</v>
      </c>
      <c r="F16" s="66">
        <v>1</v>
      </c>
    </row>
    <row r="17" spans="1:6" x14ac:dyDescent="0.3">
      <c r="A17" s="64" t="s">
        <v>348</v>
      </c>
      <c r="B17" s="69">
        <v>0.46863425925925928</v>
      </c>
      <c r="C17" s="58">
        <f>ROUND(Tabla14[[#This Row],[Momento]]*1440,0)</f>
        <v>26</v>
      </c>
      <c r="D17" s="66">
        <v>8</v>
      </c>
      <c r="E17" s="110">
        <v>0</v>
      </c>
      <c r="F17" s="66">
        <v>1</v>
      </c>
    </row>
    <row r="18" spans="1:6" x14ac:dyDescent="0.3">
      <c r="A18" s="64" t="s">
        <v>349</v>
      </c>
      <c r="B18" s="65">
        <v>0.48127314814814814</v>
      </c>
      <c r="C18" s="57">
        <f>ROUND(Tabla14[[#This Row],[Momento]]*1440,0)</f>
        <v>44</v>
      </c>
      <c r="D18" s="66">
        <v>3</v>
      </c>
      <c r="E18" s="110">
        <v>0</v>
      </c>
      <c r="F18" s="66">
        <v>1</v>
      </c>
    </row>
    <row r="19" spans="1:6" x14ac:dyDescent="0.3">
      <c r="A19" s="64" t="s">
        <v>278</v>
      </c>
      <c r="B19" s="69">
        <v>0.57519675925925928</v>
      </c>
      <c r="C19" s="58">
        <f>ROUND(Tabla14[[#This Row],[Momento]]*1440,0)</f>
        <v>63</v>
      </c>
      <c r="D19" s="66">
        <v>4</v>
      </c>
      <c r="E19" s="110">
        <v>1</v>
      </c>
      <c r="F19" s="66">
        <v>0</v>
      </c>
    </row>
    <row r="20" spans="1:6" x14ac:dyDescent="0.3">
      <c r="A20" s="64" t="s">
        <v>279</v>
      </c>
      <c r="B20" s="65">
        <v>0.57464120370370375</v>
      </c>
      <c r="C20" s="57">
        <f>ROUND(Tabla14[[#This Row],[Momento]]*1440,0)</f>
        <v>61</v>
      </c>
      <c r="D20" s="66">
        <v>2</v>
      </c>
      <c r="E20" s="86">
        <v>0</v>
      </c>
      <c r="F20" s="66">
        <v>0</v>
      </c>
    </row>
    <row r="21" spans="1:6" x14ac:dyDescent="0.3">
      <c r="A21" s="64" t="s">
        <v>293</v>
      </c>
      <c r="B21" s="69">
        <v>0.55311342592592594</v>
      </c>
      <c r="C21" s="58">
        <f>ROUND(Tabla14[[#This Row],[Momento]]*1440,0)</f>
        <v>29</v>
      </c>
      <c r="D21" s="70">
        <v>8</v>
      </c>
      <c r="E21" s="86">
        <v>1</v>
      </c>
      <c r="F21" s="66">
        <v>1</v>
      </c>
    </row>
    <row r="22" spans="1:6" x14ac:dyDescent="0.3">
      <c r="A22" s="64" t="s">
        <v>294</v>
      </c>
      <c r="B22" s="65">
        <v>0.55546296296296294</v>
      </c>
      <c r="C22" s="57">
        <f>ROUND(Tabla14[[#This Row],[Momento]]*1440,0)</f>
        <v>38</v>
      </c>
      <c r="D22" s="70">
        <v>7</v>
      </c>
      <c r="E22" s="86">
        <v>0</v>
      </c>
      <c r="F22" s="66">
        <v>1</v>
      </c>
    </row>
    <row r="23" spans="1:6" x14ac:dyDescent="0.3">
      <c r="A23" s="64" t="s">
        <v>295</v>
      </c>
      <c r="B23" s="69">
        <v>0.5590856481481481</v>
      </c>
      <c r="C23" s="58">
        <f>ROUND(Tabla14[[#This Row],[Momento]]*1440,0)</f>
        <v>38</v>
      </c>
      <c r="D23" s="70">
        <v>7</v>
      </c>
      <c r="E23" s="86">
        <v>0</v>
      </c>
      <c r="F23" s="66">
        <v>1</v>
      </c>
    </row>
    <row r="24" spans="1:6" x14ac:dyDescent="0.3">
      <c r="A24" s="64" t="s">
        <v>296</v>
      </c>
      <c r="B24" s="65">
        <v>0.56030092592592595</v>
      </c>
      <c r="C24" s="57">
        <f>ROUND(Tabla14[[#This Row],[Momento]]*1440,0)</f>
        <v>42</v>
      </c>
      <c r="D24" s="70">
        <v>7</v>
      </c>
      <c r="E24" s="86">
        <v>0</v>
      </c>
      <c r="F24" s="66">
        <v>1</v>
      </c>
    </row>
    <row r="25" spans="1:6" x14ac:dyDescent="0.3">
      <c r="A25" s="64" t="s">
        <v>313</v>
      </c>
      <c r="B25" s="69">
        <v>0.58796296296296291</v>
      </c>
      <c r="C25" s="58">
        <f>ROUND(Tabla14[[#This Row],[Momento]]*1440,0)</f>
        <v>27</v>
      </c>
      <c r="D25" s="66">
        <v>8</v>
      </c>
      <c r="E25" s="86">
        <v>0</v>
      </c>
      <c r="F25" s="66">
        <v>1</v>
      </c>
    </row>
    <row r="26" spans="1:6" x14ac:dyDescent="0.3">
      <c r="A26" s="64" t="s">
        <v>314</v>
      </c>
      <c r="B26" s="65">
        <v>0.59971064814814812</v>
      </c>
      <c r="C26" s="57">
        <f>ROUND(Tabla14[[#This Row],[Momento]]*1440,0)</f>
        <v>45</v>
      </c>
      <c r="D26" s="66">
        <v>2</v>
      </c>
      <c r="E26" s="86">
        <v>1</v>
      </c>
      <c r="F26" s="66">
        <v>0</v>
      </c>
    </row>
    <row r="27" spans="1:6" x14ac:dyDescent="0.3">
      <c r="A27" s="64" t="s">
        <v>315</v>
      </c>
      <c r="B27" s="69">
        <v>0.5970833333333333</v>
      </c>
      <c r="C27" s="58">
        <f>ROUND(Tabla14[[#This Row],[Momento]]*1440,0)</f>
        <v>41</v>
      </c>
      <c r="D27" s="66">
        <v>8</v>
      </c>
      <c r="E27" s="86">
        <v>0</v>
      </c>
      <c r="F27" s="66">
        <v>0</v>
      </c>
    </row>
    <row r="28" spans="1:6" x14ac:dyDescent="0.3">
      <c r="A28" s="64" t="s">
        <v>316</v>
      </c>
      <c r="B28" s="65">
        <v>0.60136574074074078</v>
      </c>
      <c r="C28" s="57">
        <f>ROUND(Tabla14[[#This Row],[Momento]]*1440,0)</f>
        <v>47</v>
      </c>
      <c r="D28" s="66">
        <v>7</v>
      </c>
      <c r="E28" s="86">
        <v>0</v>
      </c>
      <c r="F28" s="66">
        <v>1</v>
      </c>
    </row>
    <row r="29" spans="1:6" x14ac:dyDescent="0.3">
      <c r="A29" s="64" t="s">
        <v>280</v>
      </c>
      <c r="B29" s="69">
        <v>0.50696759259259261</v>
      </c>
      <c r="C29" s="58">
        <f>ROUND(Tabla14[[#This Row],[Momento]]*1440,0)</f>
        <v>60</v>
      </c>
      <c r="D29" s="66">
        <v>7</v>
      </c>
      <c r="E29" s="86">
        <v>0</v>
      </c>
      <c r="F29" s="66">
        <v>1</v>
      </c>
    </row>
    <row r="30" spans="1:6" x14ac:dyDescent="0.3">
      <c r="A30" s="64" t="s">
        <v>281</v>
      </c>
      <c r="B30" s="65">
        <v>0.5095601851851852</v>
      </c>
      <c r="C30" s="57">
        <f>ROUND(Tabla14[[#This Row],[Momento]]*1440,0)</f>
        <v>62</v>
      </c>
      <c r="D30" s="66">
        <v>4</v>
      </c>
      <c r="E30" s="86">
        <v>1</v>
      </c>
      <c r="F30" s="66">
        <v>0</v>
      </c>
    </row>
    <row r="31" spans="1:6" x14ac:dyDescent="0.3">
      <c r="A31" s="64" t="s">
        <v>282</v>
      </c>
      <c r="B31" s="69">
        <v>0.50664351851851852</v>
      </c>
      <c r="C31" s="58">
        <f>ROUND(Tabla14[[#This Row],[Momento]]*1440,0)</f>
        <v>56</v>
      </c>
      <c r="D31" s="66">
        <v>7</v>
      </c>
      <c r="E31" s="86">
        <v>0</v>
      </c>
      <c r="F31" s="66">
        <v>1</v>
      </c>
    </row>
    <row r="32" spans="1:6" x14ac:dyDescent="0.3">
      <c r="A32" s="64" t="s">
        <v>283</v>
      </c>
      <c r="B32" s="65">
        <v>0.49355324074074075</v>
      </c>
      <c r="C32" s="57">
        <f>ROUND(Tabla14[[#This Row],[Momento]]*1440,0)</f>
        <v>39</v>
      </c>
      <c r="D32" s="66">
        <v>8</v>
      </c>
      <c r="E32" s="86">
        <v>0</v>
      </c>
      <c r="F32" s="66">
        <v>0</v>
      </c>
    </row>
    <row r="33" spans="1:6" x14ac:dyDescent="0.3">
      <c r="A33" s="64" t="s">
        <v>297</v>
      </c>
      <c r="B33" s="69">
        <v>0.49858796296296298</v>
      </c>
      <c r="C33" s="58">
        <f>ROUND(Tabla14[[#This Row],[Momento]]*1440,0)</f>
        <v>43</v>
      </c>
      <c r="D33" s="71">
        <v>7</v>
      </c>
      <c r="E33" s="86">
        <v>0</v>
      </c>
      <c r="F33" s="66">
        <v>1</v>
      </c>
    </row>
    <row r="34" spans="1:6" x14ac:dyDescent="0.3">
      <c r="A34" s="64" t="s">
        <v>298</v>
      </c>
      <c r="B34" s="65">
        <v>0.50343749999999998</v>
      </c>
      <c r="C34" s="57">
        <f>ROUND(Tabla14[[#This Row],[Momento]]*1440,0)</f>
        <v>51</v>
      </c>
      <c r="D34" s="70">
        <v>7</v>
      </c>
      <c r="E34" s="86">
        <v>0</v>
      </c>
      <c r="F34" s="66">
        <v>0</v>
      </c>
    </row>
    <row r="35" spans="1:6" x14ac:dyDescent="0.3">
      <c r="A35" s="64" t="s">
        <v>299</v>
      </c>
      <c r="B35" s="69">
        <v>0.4957523148148148</v>
      </c>
      <c r="C35" s="58">
        <f>ROUND(Tabla14[[#This Row],[Momento]]*1440,0)</f>
        <v>39</v>
      </c>
      <c r="D35" s="70">
        <v>8</v>
      </c>
      <c r="E35" s="86">
        <v>0</v>
      </c>
      <c r="F35" s="66">
        <v>1</v>
      </c>
    </row>
    <row r="36" spans="1:6" x14ac:dyDescent="0.3">
      <c r="A36" s="64" t="s">
        <v>300</v>
      </c>
      <c r="B36" s="65">
        <v>0.50252314814814814</v>
      </c>
      <c r="C36" s="57">
        <f>ROUND(Tabla14[[#This Row],[Momento]]*1440,0)</f>
        <v>48</v>
      </c>
      <c r="D36" s="71">
        <v>2</v>
      </c>
      <c r="E36" s="86">
        <v>0</v>
      </c>
      <c r="F36" s="66">
        <v>0</v>
      </c>
    </row>
    <row r="37" spans="1:6" x14ac:dyDescent="0.3">
      <c r="A37" s="64" t="s">
        <v>301</v>
      </c>
      <c r="B37" s="69">
        <v>0.49663194444444442</v>
      </c>
      <c r="C37" s="58">
        <f>ROUND(Tabla14[[#This Row],[Momento]]*1440,0)</f>
        <v>40</v>
      </c>
      <c r="D37" s="70">
        <v>7</v>
      </c>
      <c r="E37" s="86">
        <v>0</v>
      </c>
      <c r="F37" s="66">
        <v>1</v>
      </c>
    </row>
    <row r="38" spans="1:6" x14ac:dyDescent="0.3">
      <c r="A38" s="64" t="s">
        <v>317</v>
      </c>
      <c r="B38" s="65">
        <v>0.5216319444444445</v>
      </c>
      <c r="C38" s="57">
        <f>ROUND(Tabla14[[#This Row],[Momento]]*1440,0)</f>
        <v>87</v>
      </c>
      <c r="D38" s="66">
        <v>8</v>
      </c>
      <c r="E38" s="86">
        <v>0</v>
      </c>
      <c r="F38" s="66">
        <v>1</v>
      </c>
    </row>
    <row r="39" spans="1:6" x14ac:dyDescent="0.3">
      <c r="A39" s="64" t="s">
        <v>318</v>
      </c>
      <c r="B39" s="69">
        <v>0.54199074074074072</v>
      </c>
      <c r="C39" s="58">
        <f>ROUND(Tabla14[[#This Row],[Momento]]*1440,0)</f>
        <v>109</v>
      </c>
      <c r="D39" s="66">
        <v>6</v>
      </c>
      <c r="E39" s="86">
        <v>0</v>
      </c>
      <c r="F39" s="66">
        <v>0</v>
      </c>
    </row>
    <row r="40" spans="1:6" x14ac:dyDescent="0.3">
      <c r="A40" s="64" t="s">
        <v>319</v>
      </c>
      <c r="B40" s="65">
        <v>0.5148611111111111</v>
      </c>
      <c r="C40" s="57">
        <f>ROUND(Tabla14[[#This Row],[Momento]]*1440,0)</f>
        <v>70</v>
      </c>
      <c r="D40" s="66">
        <v>8</v>
      </c>
      <c r="E40" s="86">
        <v>0</v>
      </c>
      <c r="F40" s="66">
        <v>1</v>
      </c>
    </row>
    <row r="41" spans="1:6" x14ac:dyDescent="0.3">
      <c r="A41" s="64" t="s">
        <v>320</v>
      </c>
      <c r="B41" s="69">
        <v>0.53834490740740737</v>
      </c>
      <c r="C41" s="58">
        <f>ROUND(Tabla14[[#This Row],[Momento]]*1440,0)</f>
        <v>99</v>
      </c>
      <c r="D41" s="66">
        <v>8</v>
      </c>
      <c r="E41" s="86">
        <v>0</v>
      </c>
      <c r="F41" s="66">
        <v>1</v>
      </c>
    </row>
    <row r="42" spans="1:6" x14ac:dyDescent="0.3">
      <c r="A42" s="64" t="s">
        <v>321</v>
      </c>
      <c r="B42" s="65">
        <v>0.52724537037037034</v>
      </c>
      <c r="C42" s="57">
        <f>ROUND(Tabla14[[#This Row],[Momento]]*1440,0)</f>
        <v>88</v>
      </c>
      <c r="D42" s="66">
        <v>8</v>
      </c>
      <c r="E42" s="111">
        <v>1</v>
      </c>
      <c r="F42" s="66">
        <v>1</v>
      </c>
    </row>
    <row r="43" spans="1:6" x14ac:dyDescent="0.3">
      <c r="A43" s="64" t="s">
        <v>284</v>
      </c>
      <c r="B43" s="69">
        <v>0.44168981481481484</v>
      </c>
      <c r="C43" s="58">
        <f>ROUND(Tabla14[[#This Row],[Momento]]*1440,0)</f>
        <v>47</v>
      </c>
      <c r="D43" s="50">
        <v>2</v>
      </c>
      <c r="E43" s="86">
        <v>1</v>
      </c>
      <c r="F43" s="66">
        <v>0</v>
      </c>
    </row>
    <row r="44" spans="1:6" x14ac:dyDescent="0.3">
      <c r="A44" s="64" t="s">
        <v>285</v>
      </c>
      <c r="B44" s="65">
        <v>0.44274305555555554</v>
      </c>
      <c r="C44" s="57">
        <f>ROUND(Tabla14[[#This Row],[Momento]]*1440,0)</f>
        <v>49</v>
      </c>
      <c r="D44" s="50">
        <v>4</v>
      </c>
      <c r="E44" s="86">
        <v>0</v>
      </c>
      <c r="F44" s="66">
        <v>0</v>
      </c>
    </row>
    <row r="45" spans="1:6" x14ac:dyDescent="0.3">
      <c r="A45" s="64" t="s">
        <v>286</v>
      </c>
      <c r="B45" s="69">
        <v>0.43899305555555557</v>
      </c>
      <c r="C45" s="58">
        <f>ROUND(Tabla14[[#This Row],[Momento]]*1440,0)</f>
        <v>43</v>
      </c>
      <c r="D45" s="50">
        <v>1</v>
      </c>
      <c r="E45" s="86">
        <v>0</v>
      </c>
      <c r="F45" s="66">
        <v>0</v>
      </c>
    </row>
    <row r="46" spans="1:6" x14ac:dyDescent="0.3">
      <c r="A46" s="64" t="s">
        <v>302</v>
      </c>
      <c r="B46" s="65">
        <v>0.42001157407407408</v>
      </c>
      <c r="C46" s="57">
        <f>ROUND(Tabla14[[#This Row],[Momento]]*1440,0)</f>
        <v>27</v>
      </c>
      <c r="D46" s="54">
        <v>7</v>
      </c>
      <c r="E46" s="86">
        <v>0</v>
      </c>
      <c r="F46" s="66">
        <v>1</v>
      </c>
    </row>
    <row r="47" spans="1:6" x14ac:dyDescent="0.3">
      <c r="A47" s="64" t="s">
        <v>303</v>
      </c>
      <c r="B47" s="69">
        <v>0.42784722222222221</v>
      </c>
      <c r="C47" s="58">
        <f>ROUND(Tabla14[[#This Row],[Momento]]*1440,0)</f>
        <v>38</v>
      </c>
      <c r="D47" s="50">
        <v>7</v>
      </c>
      <c r="E47" s="86">
        <v>1</v>
      </c>
      <c r="F47" s="66">
        <v>0</v>
      </c>
    </row>
    <row r="48" spans="1:6" x14ac:dyDescent="0.3">
      <c r="A48" s="64" t="s">
        <v>304</v>
      </c>
      <c r="B48" s="65">
        <v>0.4276388888888889</v>
      </c>
      <c r="C48" s="57">
        <f>ROUND(Tabla14[[#This Row],[Momento]]*1440,0)</f>
        <v>37</v>
      </c>
      <c r="D48" s="50">
        <v>8</v>
      </c>
      <c r="E48" s="86">
        <v>1</v>
      </c>
      <c r="F48" s="66">
        <v>1</v>
      </c>
    </row>
    <row r="49" spans="1:6" x14ac:dyDescent="0.3">
      <c r="A49" s="64" t="s">
        <v>305</v>
      </c>
      <c r="B49" s="69">
        <v>0.42482638888888891</v>
      </c>
      <c r="C49" s="58">
        <f>ROUND(Tabla14[[#This Row],[Momento]]*1440,0)</f>
        <v>33</v>
      </c>
      <c r="D49" s="50">
        <v>2</v>
      </c>
      <c r="E49" s="86">
        <v>1</v>
      </c>
      <c r="F49" s="66">
        <v>0</v>
      </c>
    </row>
    <row r="50" spans="1:6" x14ac:dyDescent="0.3">
      <c r="A50" s="64" t="s">
        <v>322</v>
      </c>
      <c r="B50" s="65">
        <v>0.44628472222222221</v>
      </c>
      <c r="C50" s="57">
        <f>ROUND(Tabla14[[#This Row],[Momento]]*1440,0)</f>
        <v>17</v>
      </c>
      <c r="D50" s="50">
        <v>9</v>
      </c>
      <c r="E50" s="86">
        <v>0</v>
      </c>
      <c r="F50" s="66">
        <v>1</v>
      </c>
    </row>
    <row r="51" spans="1:6" x14ac:dyDescent="0.3">
      <c r="A51" s="64" t="s">
        <v>323</v>
      </c>
      <c r="B51" s="69">
        <v>0.45093749999999999</v>
      </c>
      <c r="C51" s="58">
        <f>ROUND(Tabla14[[#This Row],[Momento]]*1440,0)</f>
        <v>23</v>
      </c>
      <c r="D51" s="50">
        <v>8</v>
      </c>
      <c r="E51" s="86">
        <v>1</v>
      </c>
      <c r="F51" s="66">
        <v>0</v>
      </c>
    </row>
    <row r="52" spans="1:6" x14ac:dyDescent="0.3">
      <c r="A52" s="64" t="s">
        <v>324</v>
      </c>
      <c r="B52" s="65">
        <v>0.4462962962962963</v>
      </c>
      <c r="C52" s="57">
        <f>ROUND(Tabla14[[#This Row],[Momento]]*1440,0)</f>
        <v>17</v>
      </c>
      <c r="D52" s="50">
        <v>9</v>
      </c>
      <c r="E52" s="86">
        <v>0</v>
      </c>
      <c r="F52" s="66">
        <v>1</v>
      </c>
    </row>
    <row r="53" spans="1:6" x14ac:dyDescent="0.3">
      <c r="A53" s="64" t="s">
        <v>325</v>
      </c>
      <c r="B53" s="69">
        <v>0.4495601851851852</v>
      </c>
      <c r="C53" s="58">
        <f>ROUND(Tabla14[[#This Row],[Momento]]*1440,0)</f>
        <v>22</v>
      </c>
      <c r="D53" s="50">
        <v>2</v>
      </c>
      <c r="E53" s="86">
        <v>1</v>
      </c>
      <c r="F53" s="66">
        <v>0</v>
      </c>
    </row>
    <row r="54" spans="1:6" x14ac:dyDescent="0.3">
      <c r="A54" s="64" t="s">
        <v>287</v>
      </c>
      <c r="B54" s="65">
        <v>0.7966550925925926</v>
      </c>
      <c r="C54" s="57">
        <f>ROUND(Tabla14[[#This Row],[Momento]]*1440,0)</f>
        <v>72</v>
      </c>
      <c r="D54" s="50">
        <v>4</v>
      </c>
      <c r="E54" s="86">
        <v>0</v>
      </c>
      <c r="F54" s="66">
        <v>0</v>
      </c>
    </row>
    <row r="55" spans="1:6" x14ac:dyDescent="0.3">
      <c r="A55" s="64" t="s">
        <v>288</v>
      </c>
      <c r="B55" s="69">
        <v>0.79177083333333331</v>
      </c>
      <c r="C55" s="58">
        <f>ROUND(Tabla14[[#This Row],[Momento]]*1440,0)</f>
        <v>65</v>
      </c>
      <c r="D55" s="50">
        <v>2</v>
      </c>
      <c r="E55" s="86">
        <v>0</v>
      </c>
      <c r="F55" s="66">
        <v>0</v>
      </c>
    </row>
    <row r="56" spans="1:6" x14ac:dyDescent="0.3">
      <c r="A56" s="64" t="s">
        <v>289</v>
      </c>
      <c r="B56" s="65">
        <v>0.79310185185185189</v>
      </c>
      <c r="C56" s="57">
        <f>ROUND(Tabla14[[#This Row],[Momento]]*1440,0)</f>
        <v>68</v>
      </c>
      <c r="D56" s="50">
        <v>2</v>
      </c>
      <c r="E56" s="86">
        <v>1</v>
      </c>
      <c r="F56" s="66">
        <v>0</v>
      </c>
    </row>
    <row r="57" spans="1:6" x14ac:dyDescent="0.3">
      <c r="A57" s="64" t="s">
        <v>290</v>
      </c>
      <c r="B57" s="69">
        <v>0.79120370370370374</v>
      </c>
      <c r="C57" s="58">
        <f>ROUND(Tabla14[[#This Row],[Momento]]*1440,0)</f>
        <v>66</v>
      </c>
      <c r="D57" s="50">
        <v>3</v>
      </c>
      <c r="E57" s="86">
        <v>1</v>
      </c>
      <c r="F57" s="66">
        <v>0</v>
      </c>
    </row>
    <row r="58" spans="1:6" x14ac:dyDescent="0.3">
      <c r="A58" s="64" t="s">
        <v>291</v>
      </c>
      <c r="B58" s="65">
        <v>0.78597222222222218</v>
      </c>
      <c r="C58" s="57">
        <f>ROUND(Tabla14[[#This Row],[Momento]]*1440,0)</f>
        <v>58</v>
      </c>
      <c r="D58" s="50">
        <v>8</v>
      </c>
      <c r="E58" s="86">
        <v>0</v>
      </c>
      <c r="F58" s="66">
        <v>1</v>
      </c>
    </row>
    <row r="59" spans="1:6" x14ac:dyDescent="0.3">
      <c r="A59" s="64" t="s">
        <v>292</v>
      </c>
      <c r="B59" s="69">
        <v>0.79013888888888884</v>
      </c>
      <c r="C59" s="58">
        <f>ROUND(Tabla14[[#This Row],[Momento]]*1440,0)</f>
        <v>64</v>
      </c>
      <c r="D59" s="50">
        <v>3</v>
      </c>
      <c r="E59" s="86">
        <v>1</v>
      </c>
      <c r="F59" s="66">
        <v>0</v>
      </c>
    </row>
    <row r="60" spans="1:6" x14ac:dyDescent="0.3">
      <c r="A60" s="64" t="s">
        <v>306</v>
      </c>
      <c r="B60" s="65">
        <v>0.77309027777777772</v>
      </c>
      <c r="C60" s="57">
        <f>ROUND(Tabla14[[#This Row],[Momento]]*1440,0)</f>
        <v>51</v>
      </c>
      <c r="D60" s="50">
        <v>3</v>
      </c>
      <c r="E60" s="86">
        <v>0</v>
      </c>
      <c r="F60" s="66">
        <v>0</v>
      </c>
    </row>
    <row r="61" spans="1:6" x14ac:dyDescent="0.3">
      <c r="A61" s="64" t="s">
        <v>307</v>
      </c>
      <c r="B61" s="69">
        <v>0.77145833333333336</v>
      </c>
      <c r="C61" s="58">
        <f>ROUND(Tabla14[[#This Row],[Momento]]*1440,0)</f>
        <v>52</v>
      </c>
      <c r="D61" s="50">
        <v>2</v>
      </c>
      <c r="E61" s="86">
        <v>0</v>
      </c>
      <c r="F61" s="66">
        <v>0</v>
      </c>
    </row>
    <row r="62" spans="1:6" x14ac:dyDescent="0.3">
      <c r="A62" s="64" t="s">
        <v>308</v>
      </c>
      <c r="B62" s="65">
        <v>0.77186342592592594</v>
      </c>
      <c r="C62" s="57">
        <f>ROUND(Tabla14[[#This Row],[Momento]]*1440,0)</f>
        <v>50</v>
      </c>
      <c r="D62" s="50">
        <v>3</v>
      </c>
      <c r="E62" s="90">
        <v>1</v>
      </c>
      <c r="F62" s="66">
        <v>1</v>
      </c>
    </row>
    <row r="63" spans="1:6" x14ac:dyDescent="0.3">
      <c r="A63" s="64" t="s">
        <v>309</v>
      </c>
      <c r="B63" s="69">
        <v>0.77109953703703704</v>
      </c>
      <c r="C63" s="58">
        <f>ROUND(Tabla14[[#This Row],[Momento]]*1440,0)</f>
        <v>39</v>
      </c>
      <c r="D63" s="66">
        <v>5</v>
      </c>
      <c r="E63" s="86">
        <v>0</v>
      </c>
      <c r="F63" s="66">
        <v>1</v>
      </c>
    </row>
    <row r="64" spans="1:6" x14ac:dyDescent="0.3">
      <c r="A64" s="64" t="s">
        <v>310</v>
      </c>
      <c r="B64" s="65">
        <v>0.77158564814814812</v>
      </c>
      <c r="C64" s="57">
        <f>ROUND(Tabla14[[#This Row],[Momento]]*1440,0)</f>
        <v>37</v>
      </c>
      <c r="D64" s="66">
        <v>7</v>
      </c>
      <c r="E64" s="86">
        <v>0</v>
      </c>
      <c r="F64" s="66">
        <v>1</v>
      </c>
    </row>
    <row r="65" spans="1:6" x14ac:dyDescent="0.3">
      <c r="A65" s="64" t="s">
        <v>311</v>
      </c>
      <c r="B65" s="69">
        <v>0.77127314814814818</v>
      </c>
      <c r="C65" s="58">
        <f>ROUND(Tabla14[[#This Row],[Momento]]*1440,0)</f>
        <v>51</v>
      </c>
      <c r="D65" s="66">
        <v>8</v>
      </c>
      <c r="E65" s="86">
        <v>0</v>
      </c>
      <c r="F65" s="66">
        <v>1</v>
      </c>
    </row>
    <row r="66" spans="1:6" x14ac:dyDescent="0.3">
      <c r="A66" s="64" t="s">
        <v>326</v>
      </c>
      <c r="B66" s="65">
        <v>0.80991898148148145</v>
      </c>
      <c r="C66" s="57">
        <f>ROUND(Tabla14[[#This Row],[Momento]]*1440,0)</f>
        <v>106</v>
      </c>
      <c r="D66" s="66">
        <v>8</v>
      </c>
      <c r="E66" s="86">
        <v>0</v>
      </c>
      <c r="F66" s="66">
        <v>1</v>
      </c>
    </row>
    <row r="67" spans="1:6" x14ac:dyDescent="0.3">
      <c r="A67" s="64" t="s">
        <v>327</v>
      </c>
      <c r="B67" s="69">
        <v>0.80806712962962968</v>
      </c>
      <c r="C67" s="58">
        <f>ROUND(Tabla14[[#This Row],[Momento]]*1440,0)</f>
        <v>94</v>
      </c>
      <c r="D67" s="66">
        <v>7</v>
      </c>
      <c r="E67" s="86">
        <v>0</v>
      </c>
      <c r="F67" s="66">
        <v>1</v>
      </c>
    </row>
    <row r="68" spans="1:6" x14ac:dyDescent="0.3">
      <c r="A68" s="64" t="s">
        <v>328</v>
      </c>
      <c r="B68" s="65">
        <v>0.80903935185185183</v>
      </c>
      <c r="C68" s="57">
        <f>ROUND(Tabla14[[#This Row],[Momento]]*1440,0)</f>
        <v>102</v>
      </c>
      <c r="D68" s="66">
        <v>3</v>
      </c>
      <c r="E68" s="86">
        <v>1</v>
      </c>
      <c r="F68" s="66">
        <v>0</v>
      </c>
    </row>
    <row r="69" spans="1:6" x14ac:dyDescent="0.3">
      <c r="A69" s="64" t="s">
        <v>329</v>
      </c>
      <c r="B69" s="69">
        <v>0.7962731481481482</v>
      </c>
      <c r="C69" s="58">
        <f>ROUND(Tabla14[[#This Row],[Momento]]*1440,0)</f>
        <v>88</v>
      </c>
      <c r="D69" s="66">
        <v>8</v>
      </c>
      <c r="E69" s="86">
        <v>0</v>
      </c>
      <c r="F69" s="66">
        <v>1</v>
      </c>
    </row>
    <row r="70" spans="1:6" x14ac:dyDescent="0.3">
      <c r="A70" s="64" t="s">
        <v>330</v>
      </c>
      <c r="B70" s="65">
        <v>0.80568287037037034</v>
      </c>
      <c r="C70" s="57">
        <f>ROUND(Tabla14[[#This Row],[Momento]]*1440,0)</f>
        <v>100</v>
      </c>
      <c r="D70" s="66">
        <v>8</v>
      </c>
      <c r="E70" s="86">
        <v>0</v>
      </c>
      <c r="F70" s="66">
        <v>1</v>
      </c>
    </row>
    <row r="71" spans="1:6" x14ac:dyDescent="0.3">
      <c r="A71" s="64" t="s">
        <v>331</v>
      </c>
      <c r="B71" s="69">
        <v>0.80744212962962958</v>
      </c>
      <c r="C71" s="58">
        <f>ROUND(Tabla14[[#This Row],[Momento]]*1440,0)</f>
        <v>34</v>
      </c>
      <c r="D71" s="66">
        <v>8</v>
      </c>
      <c r="E71" s="86">
        <v>0</v>
      </c>
      <c r="F71" s="66">
        <v>1</v>
      </c>
    </row>
    <row r="72" spans="1:6" x14ac:dyDescent="0.3">
      <c r="A72" s="64" t="s">
        <v>362</v>
      </c>
      <c r="B72" s="106">
        <v>0.51739583333333339</v>
      </c>
      <c r="C72" s="57">
        <f>ROUND(Tabla14[[#This Row],[Momento]]*1440,0)</f>
        <v>63</v>
      </c>
      <c r="D72" s="66">
        <v>2</v>
      </c>
      <c r="E72" s="113">
        <v>0</v>
      </c>
      <c r="F72" s="66">
        <v>0</v>
      </c>
    </row>
    <row r="73" spans="1:6" x14ac:dyDescent="0.3">
      <c r="A73" s="64" t="s">
        <v>363</v>
      </c>
      <c r="B73" s="107">
        <v>0.5178356481481482</v>
      </c>
      <c r="C73" s="58">
        <f>ROUND(Tabla14[[#This Row],[Momento]]*1440,0)</f>
        <v>63</v>
      </c>
      <c r="D73" s="66">
        <v>3</v>
      </c>
      <c r="E73" s="113">
        <v>0</v>
      </c>
      <c r="F73" s="66">
        <v>0</v>
      </c>
    </row>
    <row r="74" spans="1:6" x14ac:dyDescent="0.3">
      <c r="A74" s="64" t="s">
        <v>364</v>
      </c>
      <c r="B74" s="106">
        <v>0.517974537037037</v>
      </c>
      <c r="C74" s="57">
        <f>ROUND(Tabla14[[#This Row],[Momento]]*1440,0)</f>
        <v>64</v>
      </c>
      <c r="D74" s="66">
        <v>3</v>
      </c>
      <c r="E74" s="113">
        <v>0</v>
      </c>
      <c r="F74" s="66">
        <v>1</v>
      </c>
    </row>
    <row r="75" spans="1:6" x14ac:dyDescent="0.3">
      <c r="A75" s="64" t="s">
        <v>365</v>
      </c>
      <c r="B75" s="107">
        <v>0.51798611111111115</v>
      </c>
      <c r="C75" s="58">
        <f>ROUND(Tabla14[[#This Row],[Momento]]*1440,0)</f>
        <v>64</v>
      </c>
      <c r="D75" s="66">
        <v>2</v>
      </c>
      <c r="E75" s="113">
        <v>0</v>
      </c>
      <c r="F75" s="66">
        <v>0</v>
      </c>
    </row>
    <row r="76" spans="1:6" x14ac:dyDescent="0.3">
      <c r="A76" s="64" t="s">
        <v>366</v>
      </c>
      <c r="B76" s="106">
        <v>0.51891203703703703</v>
      </c>
      <c r="C76" s="57">
        <f>ROUND(Tabla14[[#This Row],[Momento]]*1440,0)</f>
        <v>65</v>
      </c>
      <c r="D76" s="66">
        <v>4</v>
      </c>
      <c r="E76" s="113">
        <v>0</v>
      </c>
      <c r="F76" s="66">
        <v>1</v>
      </c>
    </row>
    <row r="77" spans="1:6" x14ac:dyDescent="0.3">
      <c r="A77" s="64" t="s">
        <v>367</v>
      </c>
      <c r="B77" s="107">
        <v>0.51770833333333333</v>
      </c>
      <c r="C77" s="58">
        <f>ROUND(Tabla14[[#This Row],[Momento]]*1440,0)</f>
        <v>63</v>
      </c>
      <c r="D77" s="66">
        <v>3</v>
      </c>
      <c r="E77" s="113">
        <v>1</v>
      </c>
      <c r="F77" s="66">
        <v>0</v>
      </c>
    </row>
    <row r="78" spans="1:6" x14ac:dyDescent="0.3">
      <c r="A78" s="64" t="s">
        <v>368</v>
      </c>
      <c r="B78" s="106">
        <v>0.51785879629629628</v>
      </c>
      <c r="C78" s="57">
        <f>ROUND(Tabla14[[#This Row],[Momento]]*1440,0)</f>
        <v>64</v>
      </c>
      <c r="D78" s="66">
        <v>3</v>
      </c>
      <c r="E78" s="113">
        <v>0</v>
      </c>
      <c r="F78" s="66">
        <v>0</v>
      </c>
    </row>
    <row r="79" spans="1:6" x14ac:dyDescent="0.3">
      <c r="A79" s="64" t="s">
        <v>369</v>
      </c>
      <c r="B79" s="107">
        <v>0.51791666666666669</v>
      </c>
      <c r="C79" s="58">
        <f>ROUND(Tabla14[[#This Row],[Momento]]*1440,0)</f>
        <v>63</v>
      </c>
      <c r="D79" s="66">
        <v>4</v>
      </c>
      <c r="E79" s="113">
        <v>0</v>
      </c>
      <c r="F79" s="66">
        <v>0</v>
      </c>
    </row>
    <row r="80" spans="1:6" x14ac:dyDescent="0.3">
      <c r="A80" s="64" t="s">
        <v>370</v>
      </c>
      <c r="B80" s="106">
        <v>0.51778935185185182</v>
      </c>
      <c r="C80" s="57">
        <f>ROUND(Tabla14[[#This Row],[Momento]]*1440,0)</f>
        <v>64</v>
      </c>
      <c r="D80" s="66">
        <v>4</v>
      </c>
      <c r="E80" s="113">
        <v>0</v>
      </c>
      <c r="F80" s="66">
        <v>1</v>
      </c>
    </row>
    <row r="81" spans="1:6" x14ac:dyDescent="0.3">
      <c r="A81" s="64" t="s">
        <v>371</v>
      </c>
      <c r="B81" s="107">
        <v>0.5168518518518519</v>
      </c>
      <c r="C81" s="58">
        <f>ROUND(Tabla14[[#This Row],[Momento]]*1440,0)</f>
        <v>62</v>
      </c>
      <c r="D81" s="66">
        <v>4</v>
      </c>
      <c r="E81" s="113">
        <v>1</v>
      </c>
      <c r="F81" s="66">
        <v>1</v>
      </c>
    </row>
    <row r="82" spans="1:6" x14ac:dyDescent="0.3">
      <c r="A82" s="64" t="s">
        <v>372</v>
      </c>
      <c r="B82" s="106">
        <v>0.51543981481481482</v>
      </c>
      <c r="C82" s="57">
        <f>ROUND(Tabla14[[#This Row],[Momento]]*1440,0)</f>
        <v>85</v>
      </c>
      <c r="D82" s="66">
        <v>5</v>
      </c>
      <c r="E82" s="113">
        <v>1</v>
      </c>
      <c r="F82" s="66">
        <v>0</v>
      </c>
    </row>
    <row r="83" spans="1:6" x14ac:dyDescent="0.3">
      <c r="A83" s="64" t="s">
        <v>373</v>
      </c>
      <c r="B83" s="107">
        <v>0.5148611111111111</v>
      </c>
      <c r="C83" s="58">
        <f>ROUND(Tabla14[[#This Row],[Momento]]*1440,0)</f>
        <v>84</v>
      </c>
      <c r="D83" s="66">
        <v>6</v>
      </c>
      <c r="E83" s="113">
        <v>0</v>
      </c>
      <c r="F83" s="66">
        <v>1</v>
      </c>
    </row>
    <row r="84" spans="1:6" x14ac:dyDescent="0.3">
      <c r="A84" s="64" t="s">
        <v>374</v>
      </c>
      <c r="B84" s="106">
        <v>0.51671296296296299</v>
      </c>
      <c r="C84" s="57">
        <f>ROUND(Tabla14[[#This Row],[Momento]]*1440,0)</f>
        <v>87</v>
      </c>
      <c r="D84" s="66">
        <v>5</v>
      </c>
      <c r="E84" s="113">
        <v>0</v>
      </c>
      <c r="F84" s="66">
        <v>0</v>
      </c>
    </row>
    <row r="85" spans="1:6" x14ac:dyDescent="0.3">
      <c r="A85" s="64" t="s">
        <v>375</v>
      </c>
      <c r="B85" s="107">
        <v>0.51543981481481482</v>
      </c>
      <c r="C85" s="58">
        <f>ROUND(Tabla14[[#This Row],[Momento]]*1440,0)</f>
        <v>85</v>
      </c>
      <c r="D85" s="66">
        <v>4</v>
      </c>
      <c r="E85" s="113">
        <v>0</v>
      </c>
      <c r="F85" s="66">
        <v>0</v>
      </c>
    </row>
    <row r="86" spans="1:6" x14ac:dyDescent="0.3">
      <c r="A86" s="64" t="s">
        <v>376</v>
      </c>
      <c r="B86" s="106">
        <v>0.51567129629629627</v>
      </c>
      <c r="C86" s="57">
        <f>ROUND(Tabla14[[#This Row],[Momento]]*1440,0)</f>
        <v>86</v>
      </c>
      <c r="D86" s="66">
        <v>5</v>
      </c>
      <c r="E86" s="113">
        <v>1</v>
      </c>
      <c r="F86" s="66">
        <v>0</v>
      </c>
    </row>
    <row r="87" spans="1:6" x14ac:dyDescent="0.3">
      <c r="A87" s="64" t="s">
        <v>377</v>
      </c>
      <c r="B87" s="107">
        <v>0.51611111111111108</v>
      </c>
      <c r="C87" s="58">
        <f>ROUND(Tabla14[[#This Row],[Momento]]*1440,0)</f>
        <v>86</v>
      </c>
      <c r="D87" s="66">
        <v>4</v>
      </c>
      <c r="E87" s="113">
        <v>1</v>
      </c>
      <c r="F87" s="66">
        <v>0</v>
      </c>
    </row>
    <row r="88" spans="1:6" x14ac:dyDescent="0.3">
      <c r="A88" s="64" t="s">
        <v>378</v>
      </c>
      <c r="B88" s="106">
        <v>0.51545138888888886</v>
      </c>
      <c r="C88" s="57">
        <f>ROUND(Tabla14[[#This Row],[Momento]]*1440,0)</f>
        <v>85</v>
      </c>
      <c r="D88" s="66">
        <v>5</v>
      </c>
      <c r="E88" s="113">
        <v>0</v>
      </c>
      <c r="F88" s="66">
        <v>0</v>
      </c>
    </row>
    <row r="89" spans="1:6" x14ac:dyDescent="0.3">
      <c r="A89" s="64" t="s">
        <v>379</v>
      </c>
      <c r="B89" s="107">
        <v>0.5111458333333333</v>
      </c>
      <c r="C89" s="58">
        <f>ROUND(Tabla14[[#This Row],[Momento]]*1440,0)</f>
        <v>79</v>
      </c>
      <c r="D89" s="66">
        <v>6</v>
      </c>
      <c r="E89" s="113">
        <v>0</v>
      </c>
      <c r="F89" s="66">
        <v>1</v>
      </c>
    </row>
    <row r="90" spans="1:6" x14ac:dyDescent="0.3">
      <c r="A90" s="64" t="s">
        <v>380</v>
      </c>
      <c r="B90" s="106">
        <v>0.50395833333333329</v>
      </c>
      <c r="C90" s="57">
        <f>ROUND(Tabla14[[#This Row],[Momento]]*1440,0)</f>
        <v>69</v>
      </c>
      <c r="D90" s="66">
        <v>7</v>
      </c>
      <c r="E90" s="113">
        <v>0</v>
      </c>
      <c r="F90" s="66">
        <v>1</v>
      </c>
    </row>
    <row r="91" spans="1:6" x14ac:dyDescent="0.3">
      <c r="A91" s="64" t="s">
        <v>381</v>
      </c>
      <c r="B91" s="107">
        <v>0.51520833333333338</v>
      </c>
      <c r="C91" s="58">
        <f>ROUND(Tabla14[[#This Row],[Momento]]*1440,0)</f>
        <v>85</v>
      </c>
      <c r="D91" s="66">
        <v>4</v>
      </c>
      <c r="E91" s="113">
        <v>0</v>
      </c>
      <c r="F91" s="66">
        <v>1</v>
      </c>
    </row>
    <row r="92" spans="1:6" x14ac:dyDescent="0.3">
      <c r="A92" s="64" t="s">
        <v>382</v>
      </c>
      <c r="B92" s="106">
        <v>0.51731481481481478</v>
      </c>
      <c r="C92" s="57">
        <f>ROUND(Tabla14[[#This Row],[Momento]]*1440,0)</f>
        <v>83</v>
      </c>
      <c r="D92" s="66">
        <v>3</v>
      </c>
      <c r="E92" s="113">
        <v>1</v>
      </c>
      <c r="F92" s="66">
        <v>0</v>
      </c>
    </row>
    <row r="93" spans="1:6" x14ac:dyDescent="0.3">
      <c r="A93" s="64" t="s">
        <v>383</v>
      </c>
      <c r="B93" s="107">
        <v>0.51666666666666672</v>
      </c>
      <c r="C93" s="58">
        <f>ROUND(Tabla14[[#This Row],[Momento]]*1440,0)</f>
        <v>82</v>
      </c>
      <c r="D93" s="66">
        <v>5</v>
      </c>
      <c r="E93" s="113">
        <v>0</v>
      </c>
      <c r="F93" s="66">
        <v>0</v>
      </c>
    </row>
    <row r="94" spans="1:6" x14ac:dyDescent="0.3">
      <c r="A94" s="64" t="s">
        <v>384</v>
      </c>
      <c r="B94" s="106">
        <v>0.51784722222222224</v>
      </c>
      <c r="C94" s="57">
        <f>ROUND(Tabla14[[#This Row],[Momento]]*1440,0)</f>
        <v>84</v>
      </c>
      <c r="D94" s="66">
        <v>5</v>
      </c>
      <c r="E94" s="113">
        <v>0</v>
      </c>
      <c r="F94" s="66">
        <v>0</v>
      </c>
    </row>
    <row r="95" spans="1:6" x14ac:dyDescent="0.3">
      <c r="A95" s="64" t="s">
        <v>385</v>
      </c>
      <c r="B95" s="107">
        <v>0.52087962962962964</v>
      </c>
      <c r="C95" s="58">
        <f>ROUND(Tabla14[[#This Row],[Momento]]*1440,0)</f>
        <v>89</v>
      </c>
      <c r="D95" s="66">
        <v>7</v>
      </c>
      <c r="E95" s="113">
        <v>0</v>
      </c>
      <c r="F95" s="66">
        <v>0</v>
      </c>
    </row>
    <row r="96" spans="1:6" x14ac:dyDescent="0.3">
      <c r="A96" s="64" t="s">
        <v>386</v>
      </c>
      <c r="B96" s="106">
        <v>0.51834490740740746</v>
      </c>
      <c r="C96" s="57">
        <f>ROUND(Tabla14[[#This Row],[Momento]]*1440,0)</f>
        <v>85</v>
      </c>
      <c r="D96" s="66">
        <v>6</v>
      </c>
      <c r="E96" s="113">
        <v>0</v>
      </c>
      <c r="F96" s="66">
        <v>1</v>
      </c>
    </row>
    <row r="97" spans="1:6" x14ac:dyDescent="0.3">
      <c r="A97" s="64" t="s">
        <v>387</v>
      </c>
      <c r="B97" s="107">
        <v>0.51747685185185188</v>
      </c>
      <c r="C97" s="58">
        <f>ROUND(Tabla14[[#This Row],[Momento]]*1440,0)</f>
        <v>83</v>
      </c>
      <c r="D97" s="66">
        <v>7</v>
      </c>
      <c r="E97" s="113">
        <v>0</v>
      </c>
      <c r="F97" s="66">
        <v>1</v>
      </c>
    </row>
    <row r="98" spans="1:6" x14ac:dyDescent="0.3">
      <c r="A98" s="64" t="s">
        <v>388</v>
      </c>
      <c r="B98" s="106">
        <v>0.51773148148148151</v>
      </c>
      <c r="C98" s="57">
        <f>ROUND(Tabla14[[#This Row],[Momento]]*1440,0)</f>
        <v>84</v>
      </c>
      <c r="D98" s="66">
        <v>7</v>
      </c>
      <c r="E98" s="113">
        <v>0</v>
      </c>
      <c r="F98" s="66">
        <v>0</v>
      </c>
    </row>
    <row r="99" spans="1:6" x14ac:dyDescent="0.3">
      <c r="A99" s="64" t="s">
        <v>389</v>
      </c>
      <c r="B99" s="107">
        <v>0.51973379629629635</v>
      </c>
      <c r="C99" s="58">
        <f>ROUND(Tabla14[[#This Row],[Momento]]*1440,0)</f>
        <v>87</v>
      </c>
      <c r="D99" s="66">
        <v>3</v>
      </c>
      <c r="E99" s="113">
        <v>1</v>
      </c>
      <c r="F99" s="66">
        <v>0</v>
      </c>
    </row>
    <row r="100" spans="1:6" x14ac:dyDescent="0.3">
      <c r="A100" s="64" t="s">
        <v>390</v>
      </c>
      <c r="B100" s="106">
        <v>0.51996527777777779</v>
      </c>
      <c r="C100" s="57">
        <f>ROUND(Tabla14[[#This Row],[Momento]]*1440,0)</f>
        <v>87</v>
      </c>
      <c r="D100" s="66">
        <v>6</v>
      </c>
      <c r="E100" s="113">
        <v>0</v>
      </c>
      <c r="F100" s="6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71B6-8472-43B3-8431-BD57741BD2AD}">
  <dimension ref="A1:W100"/>
  <sheetViews>
    <sheetView topLeftCell="F1" workbookViewId="0">
      <selection activeCell="T105" sqref="T105"/>
    </sheetView>
  </sheetViews>
  <sheetFormatPr baseColWidth="10" defaultRowHeight="14.4" x14ac:dyDescent="0.3"/>
  <sheetData>
    <row r="1" spans="1:23" ht="15" thickBot="1" x14ac:dyDescent="0.35">
      <c r="A1" s="55" t="s">
        <v>231</v>
      </c>
      <c r="B1" s="62" t="s">
        <v>44</v>
      </c>
      <c r="C1" s="62" t="s">
        <v>234</v>
      </c>
      <c r="D1" s="62" t="s">
        <v>238</v>
      </c>
      <c r="E1" s="62" t="s">
        <v>239</v>
      </c>
      <c r="F1" s="62" t="s">
        <v>240</v>
      </c>
      <c r="G1" s="62" t="s">
        <v>241</v>
      </c>
      <c r="H1" s="62" t="s">
        <v>242</v>
      </c>
      <c r="I1" s="62" t="s">
        <v>235</v>
      </c>
      <c r="J1" s="62" t="s">
        <v>243</v>
      </c>
      <c r="K1" s="62" t="s">
        <v>244</v>
      </c>
      <c r="L1" s="62" t="s">
        <v>245</v>
      </c>
      <c r="M1" s="62" t="s">
        <v>246</v>
      </c>
      <c r="N1" s="62" t="s">
        <v>247</v>
      </c>
      <c r="O1" s="62" t="s">
        <v>248</v>
      </c>
      <c r="P1" s="62" t="s">
        <v>252</v>
      </c>
      <c r="Q1" s="62" t="s">
        <v>255</v>
      </c>
      <c r="R1" s="62" t="s">
        <v>256</v>
      </c>
      <c r="S1" s="62" t="s">
        <v>220</v>
      </c>
      <c r="T1" s="62" t="s">
        <v>257</v>
      </c>
      <c r="U1" s="62" t="s">
        <v>266</v>
      </c>
      <c r="V1" s="115" t="s">
        <v>276</v>
      </c>
      <c r="W1" s="114" t="s">
        <v>215</v>
      </c>
    </row>
    <row r="2" spans="1:23" ht="15" thickTop="1" x14ac:dyDescent="0.3">
      <c r="A2" s="64" t="s">
        <v>332</v>
      </c>
      <c r="B2" s="67">
        <v>0</v>
      </c>
      <c r="C2" s="67">
        <v>0</v>
      </c>
      <c r="D2" s="67">
        <v>0</v>
      </c>
      <c r="E2" s="67">
        <v>0</v>
      </c>
      <c r="F2" s="67">
        <v>1</v>
      </c>
      <c r="G2" s="67">
        <v>0</v>
      </c>
      <c r="H2" s="67">
        <v>0</v>
      </c>
      <c r="I2" s="67">
        <v>0</v>
      </c>
      <c r="J2" s="67">
        <v>0</v>
      </c>
      <c r="K2" s="67">
        <v>0</v>
      </c>
      <c r="L2" s="67">
        <v>1</v>
      </c>
      <c r="M2" s="67">
        <v>0</v>
      </c>
      <c r="N2" s="67">
        <v>0</v>
      </c>
      <c r="O2" s="67">
        <v>0</v>
      </c>
      <c r="P2" s="67">
        <v>0</v>
      </c>
      <c r="Q2" s="67">
        <v>0</v>
      </c>
      <c r="R2" s="67">
        <v>1</v>
      </c>
      <c r="S2" s="67">
        <v>0</v>
      </c>
      <c r="T2" s="67">
        <v>0</v>
      </c>
      <c r="U2" s="67">
        <v>0</v>
      </c>
      <c r="V2" s="67">
        <v>0</v>
      </c>
      <c r="W2" s="67">
        <v>1</v>
      </c>
    </row>
    <row r="3" spans="1:23" x14ac:dyDescent="0.3">
      <c r="A3" s="64" t="s">
        <v>333</v>
      </c>
      <c r="B3" s="67">
        <v>0</v>
      </c>
      <c r="C3" s="67">
        <v>0</v>
      </c>
      <c r="D3" s="67">
        <v>0</v>
      </c>
      <c r="E3" s="67">
        <v>0</v>
      </c>
      <c r="F3" s="67">
        <v>1</v>
      </c>
      <c r="G3" s="67">
        <v>0</v>
      </c>
      <c r="H3" s="67">
        <v>0</v>
      </c>
      <c r="I3" s="67">
        <v>0</v>
      </c>
      <c r="J3" s="67">
        <v>0</v>
      </c>
      <c r="K3" s="67">
        <v>0</v>
      </c>
      <c r="L3" s="67">
        <v>1</v>
      </c>
      <c r="M3" s="67">
        <v>0</v>
      </c>
      <c r="N3" s="67">
        <v>0</v>
      </c>
      <c r="O3" s="67">
        <v>0</v>
      </c>
      <c r="P3" s="67">
        <v>0</v>
      </c>
      <c r="Q3" s="67">
        <v>0</v>
      </c>
      <c r="R3" s="67">
        <v>1</v>
      </c>
      <c r="S3" s="67">
        <v>0</v>
      </c>
      <c r="T3" s="67">
        <v>0</v>
      </c>
      <c r="U3" s="67">
        <v>1</v>
      </c>
      <c r="V3" s="67">
        <v>0</v>
      </c>
      <c r="W3" s="67">
        <v>1</v>
      </c>
    </row>
    <row r="4" spans="1:23" x14ac:dyDescent="0.3">
      <c r="A4" s="64" t="s">
        <v>334</v>
      </c>
      <c r="B4" s="67">
        <v>0</v>
      </c>
      <c r="C4" s="67">
        <v>0</v>
      </c>
      <c r="D4" s="67">
        <v>0</v>
      </c>
      <c r="E4" s="67">
        <v>0</v>
      </c>
      <c r="F4" s="67">
        <v>1</v>
      </c>
      <c r="G4" s="67">
        <v>0</v>
      </c>
      <c r="H4" s="67">
        <v>0</v>
      </c>
      <c r="I4" s="67">
        <v>0</v>
      </c>
      <c r="J4" s="67">
        <v>0</v>
      </c>
      <c r="K4" s="67">
        <v>0</v>
      </c>
      <c r="L4" s="67">
        <v>0</v>
      </c>
      <c r="M4" s="67">
        <v>0</v>
      </c>
      <c r="N4" s="67">
        <v>0</v>
      </c>
      <c r="O4" s="67">
        <v>0</v>
      </c>
      <c r="P4" s="67">
        <v>0</v>
      </c>
      <c r="Q4" s="67">
        <v>0</v>
      </c>
      <c r="R4" s="67">
        <v>1</v>
      </c>
      <c r="S4" s="67">
        <v>0</v>
      </c>
      <c r="T4" s="67">
        <v>0</v>
      </c>
      <c r="U4" s="67">
        <v>1</v>
      </c>
      <c r="V4" s="67">
        <v>0</v>
      </c>
      <c r="W4" s="67">
        <v>1</v>
      </c>
    </row>
    <row r="5" spans="1:23" x14ac:dyDescent="0.3">
      <c r="A5" s="64" t="s">
        <v>335</v>
      </c>
      <c r="B5" s="67">
        <v>0</v>
      </c>
      <c r="C5" s="67">
        <v>0</v>
      </c>
      <c r="D5" s="67">
        <v>0</v>
      </c>
      <c r="E5" s="67">
        <v>0</v>
      </c>
      <c r="F5" s="67">
        <v>1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1</v>
      </c>
      <c r="S5" s="67">
        <v>0</v>
      </c>
      <c r="T5" s="67">
        <v>0</v>
      </c>
      <c r="U5" s="67">
        <v>1</v>
      </c>
      <c r="V5" s="67">
        <v>0</v>
      </c>
      <c r="W5" s="67">
        <v>1</v>
      </c>
    </row>
    <row r="6" spans="1:23" x14ac:dyDescent="0.3">
      <c r="A6" s="64" t="s">
        <v>342</v>
      </c>
      <c r="B6" s="67">
        <v>0</v>
      </c>
      <c r="C6" s="67">
        <v>0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>
        <v>0</v>
      </c>
      <c r="K6" s="67">
        <v>0</v>
      </c>
      <c r="L6" s="67">
        <v>0</v>
      </c>
      <c r="M6" s="67">
        <v>0</v>
      </c>
      <c r="N6" s="67">
        <v>0</v>
      </c>
      <c r="O6" s="67">
        <v>0</v>
      </c>
      <c r="P6" s="67">
        <v>0</v>
      </c>
      <c r="Q6" s="67">
        <v>0</v>
      </c>
      <c r="R6" s="67">
        <v>0</v>
      </c>
      <c r="S6" s="67">
        <v>1</v>
      </c>
      <c r="T6" s="67">
        <v>0</v>
      </c>
      <c r="U6" s="67">
        <v>0</v>
      </c>
      <c r="V6" s="67">
        <v>0</v>
      </c>
      <c r="W6" s="67">
        <v>1</v>
      </c>
    </row>
    <row r="7" spans="1:23" x14ac:dyDescent="0.3">
      <c r="A7" s="64" t="s">
        <v>337</v>
      </c>
      <c r="B7" s="67">
        <v>1</v>
      </c>
      <c r="C7" s="67">
        <v>0</v>
      </c>
      <c r="D7" s="67">
        <v>0</v>
      </c>
      <c r="E7" s="67">
        <v>0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67">
        <v>0</v>
      </c>
      <c r="N7" s="67">
        <v>0</v>
      </c>
      <c r="O7" s="67">
        <v>0</v>
      </c>
      <c r="P7" s="67">
        <v>0</v>
      </c>
      <c r="Q7" s="67">
        <v>0</v>
      </c>
      <c r="R7" s="67">
        <v>0</v>
      </c>
      <c r="S7" s="67">
        <v>0</v>
      </c>
      <c r="T7" s="67">
        <v>1</v>
      </c>
      <c r="U7" s="67">
        <v>0</v>
      </c>
      <c r="V7" s="67">
        <v>0</v>
      </c>
      <c r="W7" s="39">
        <v>0</v>
      </c>
    </row>
    <row r="8" spans="1:23" x14ac:dyDescent="0.3">
      <c r="A8" s="64" t="s">
        <v>340</v>
      </c>
      <c r="B8" s="67">
        <v>0</v>
      </c>
      <c r="C8" s="67">
        <v>0</v>
      </c>
      <c r="D8" s="67">
        <v>0</v>
      </c>
      <c r="E8" s="67">
        <v>0</v>
      </c>
      <c r="F8" s="67">
        <v>1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7">
        <v>0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1</v>
      </c>
      <c r="S8" s="67">
        <v>0</v>
      </c>
      <c r="T8" s="67">
        <v>0</v>
      </c>
      <c r="U8" s="67">
        <v>0</v>
      </c>
      <c r="V8" s="67">
        <v>0</v>
      </c>
      <c r="W8" s="39">
        <v>1</v>
      </c>
    </row>
    <row r="9" spans="1:23" x14ac:dyDescent="0.3">
      <c r="A9" s="64" t="s">
        <v>338</v>
      </c>
      <c r="B9" s="67">
        <v>0</v>
      </c>
      <c r="C9" s="67">
        <v>0</v>
      </c>
      <c r="D9" s="67">
        <v>0</v>
      </c>
      <c r="E9" s="67">
        <v>0</v>
      </c>
      <c r="F9" s="67">
        <v>1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1</v>
      </c>
      <c r="S9" s="67">
        <v>0</v>
      </c>
      <c r="T9" s="67">
        <v>0</v>
      </c>
      <c r="U9" s="67">
        <v>0</v>
      </c>
      <c r="V9" s="67">
        <v>0</v>
      </c>
      <c r="W9" s="39">
        <v>1</v>
      </c>
    </row>
    <row r="10" spans="1:23" x14ac:dyDescent="0.3">
      <c r="A10" s="64" t="s">
        <v>343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39">
        <v>1</v>
      </c>
    </row>
    <row r="11" spans="1:23" x14ac:dyDescent="0.3">
      <c r="A11" s="64" t="s">
        <v>344</v>
      </c>
      <c r="B11" s="67">
        <v>0</v>
      </c>
      <c r="C11" s="67">
        <v>0</v>
      </c>
      <c r="D11" s="67">
        <v>0</v>
      </c>
      <c r="E11" s="67">
        <v>0</v>
      </c>
      <c r="F11" s="67">
        <v>1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1</v>
      </c>
      <c r="S11" s="67">
        <v>0</v>
      </c>
      <c r="T11" s="67">
        <v>0</v>
      </c>
      <c r="U11" s="67">
        <v>0</v>
      </c>
      <c r="V11" s="67">
        <v>0</v>
      </c>
      <c r="W11" s="39">
        <v>1</v>
      </c>
    </row>
    <row r="12" spans="1:23" x14ac:dyDescent="0.3">
      <c r="A12" s="64" t="s">
        <v>339</v>
      </c>
      <c r="B12" s="67">
        <v>0</v>
      </c>
      <c r="C12" s="67">
        <v>0</v>
      </c>
      <c r="D12" s="67">
        <v>0</v>
      </c>
      <c r="E12" s="67">
        <v>0</v>
      </c>
      <c r="F12" s="67">
        <v>1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7">
        <v>1</v>
      </c>
      <c r="S12" s="67">
        <v>0</v>
      </c>
      <c r="T12" s="67">
        <v>0</v>
      </c>
      <c r="U12" s="67">
        <v>0</v>
      </c>
      <c r="V12" s="67">
        <v>0</v>
      </c>
      <c r="W12" s="67">
        <v>1</v>
      </c>
    </row>
    <row r="13" spans="1:23" x14ac:dyDescent="0.3">
      <c r="A13" s="64" t="s">
        <v>341</v>
      </c>
      <c r="B13" s="67">
        <v>0</v>
      </c>
      <c r="C13" s="67">
        <v>0</v>
      </c>
      <c r="D13" s="67">
        <v>0</v>
      </c>
      <c r="E13" s="67">
        <v>0</v>
      </c>
      <c r="F13" s="67">
        <v>1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1</v>
      </c>
      <c r="S13" s="67">
        <v>0</v>
      </c>
      <c r="T13" s="67">
        <v>0</v>
      </c>
      <c r="U13" s="67">
        <v>0</v>
      </c>
      <c r="V13" s="67">
        <v>0</v>
      </c>
      <c r="W13" s="39">
        <v>1</v>
      </c>
    </row>
    <row r="14" spans="1:23" x14ac:dyDescent="0.3">
      <c r="A14" s="64" t="s">
        <v>345</v>
      </c>
      <c r="B14" s="67">
        <v>0</v>
      </c>
      <c r="C14" s="67">
        <v>0</v>
      </c>
      <c r="D14" s="67">
        <v>0</v>
      </c>
      <c r="E14" s="67">
        <v>0</v>
      </c>
      <c r="F14" s="67">
        <v>1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1</v>
      </c>
      <c r="S14" s="67">
        <v>0</v>
      </c>
      <c r="T14" s="67">
        <v>0</v>
      </c>
      <c r="U14" s="67">
        <v>0</v>
      </c>
      <c r="V14" s="67">
        <v>0</v>
      </c>
      <c r="W14" s="39">
        <v>1</v>
      </c>
    </row>
    <row r="15" spans="1:23" x14ac:dyDescent="0.3">
      <c r="A15" s="64" t="s">
        <v>346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  <c r="H15" s="67">
        <v>1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1</v>
      </c>
      <c r="S15" s="67">
        <v>0</v>
      </c>
      <c r="T15" s="67">
        <v>0</v>
      </c>
      <c r="U15" s="67">
        <v>0</v>
      </c>
      <c r="V15" s="67">
        <v>0</v>
      </c>
      <c r="W15" s="67">
        <v>1</v>
      </c>
    </row>
    <row r="16" spans="1:23" x14ac:dyDescent="0.3">
      <c r="A16" s="64" t="s">
        <v>347</v>
      </c>
      <c r="B16" s="67">
        <v>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1</v>
      </c>
      <c r="S16" s="67">
        <v>0</v>
      </c>
      <c r="T16" s="67">
        <v>0</v>
      </c>
      <c r="U16" s="67">
        <v>0</v>
      </c>
      <c r="V16" s="67">
        <v>0</v>
      </c>
      <c r="W16" s="67">
        <v>1</v>
      </c>
    </row>
    <row r="17" spans="1:23" x14ac:dyDescent="0.3">
      <c r="A17" s="64" t="s">
        <v>348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1</v>
      </c>
      <c r="S17" s="67">
        <v>0</v>
      </c>
      <c r="T17" s="67">
        <v>0</v>
      </c>
      <c r="U17" s="67">
        <v>0</v>
      </c>
      <c r="V17" s="67">
        <v>0</v>
      </c>
      <c r="W17" s="67">
        <v>1</v>
      </c>
    </row>
    <row r="18" spans="1:23" x14ac:dyDescent="0.3">
      <c r="A18" s="64" t="s">
        <v>349</v>
      </c>
      <c r="B18" s="67">
        <v>0</v>
      </c>
      <c r="C18" s="67">
        <v>0</v>
      </c>
      <c r="D18" s="67">
        <v>0</v>
      </c>
      <c r="E18" s="67">
        <v>0</v>
      </c>
      <c r="F18" s="67">
        <v>1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v>1</v>
      </c>
      <c r="S18" s="67">
        <v>0</v>
      </c>
      <c r="T18" s="67">
        <v>0</v>
      </c>
      <c r="U18" s="67">
        <v>0</v>
      </c>
      <c r="V18" s="67">
        <v>0</v>
      </c>
      <c r="W18" s="67">
        <v>1</v>
      </c>
    </row>
    <row r="19" spans="1:23" x14ac:dyDescent="0.3">
      <c r="A19" s="64" t="s">
        <v>278</v>
      </c>
      <c r="B19" s="67">
        <v>0</v>
      </c>
      <c r="C19" s="67">
        <v>0</v>
      </c>
      <c r="D19" s="67">
        <v>0</v>
      </c>
      <c r="E19" s="67">
        <v>0</v>
      </c>
      <c r="F19" s="67">
        <v>1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1</v>
      </c>
      <c r="P19" s="67">
        <v>0</v>
      </c>
      <c r="Q19" s="67">
        <v>0</v>
      </c>
      <c r="R19" s="67">
        <v>1</v>
      </c>
      <c r="S19" s="67">
        <v>0</v>
      </c>
      <c r="T19" s="67">
        <v>0</v>
      </c>
      <c r="U19" s="67">
        <v>0</v>
      </c>
      <c r="V19" s="67">
        <v>0</v>
      </c>
      <c r="W19" s="67">
        <v>1</v>
      </c>
    </row>
    <row r="20" spans="1:23" x14ac:dyDescent="0.3">
      <c r="A20" s="64" t="s">
        <v>279</v>
      </c>
      <c r="B20" s="39">
        <v>1</v>
      </c>
      <c r="C20" s="39">
        <v>1</v>
      </c>
      <c r="D20" s="39">
        <v>1</v>
      </c>
      <c r="E20" s="39">
        <v>1</v>
      </c>
      <c r="F20" s="39">
        <v>0</v>
      </c>
      <c r="G20" s="39">
        <v>0</v>
      </c>
      <c r="H20" s="39">
        <v>0</v>
      </c>
      <c r="I20" s="39">
        <v>1</v>
      </c>
      <c r="J20" s="39">
        <v>0</v>
      </c>
      <c r="K20" s="39">
        <v>0</v>
      </c>
      <c r="L20" s="39">
        <v>0</v>
      </c>
      <c r="M20" s="39">
        <v>1</v>
      </c>
      <c r="N20" s="39">
        <v>1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44">
        <v>0</v>
      </c>
      <c r="W20" s="67">
        <v>0</v>
      </c>
    </row>
    <row r="21" spans="1:23" x14ac:dyDescent="0.3">
      <c r="A21" s="64" t="s">
        <v>293</v>
      </c>
      <c r="B21" s="39">
        <v>0</v>
      </c>
      <c r="C21" s="39">
        <v>0</v>
      </c>
      <c r="D21" s="39">
        <v>0</v>
      </c>
      <c r="E21" s="39">
        <v>0</v>
      </c>
      <c r="F21" s="39">
        <v>1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1</v>
      </c>
      <c r="S21" s="39">
        <v>0</v>
      </c>
      <c r="T21" s="39">
        <v>0</v>
      </c>
      <c r="U21" s="39">
        <v>0</v>
      </c>
      <c r="V21" s="44">
        <v>0</v>
      </c>
      <c r="W21" s="67">
        <v>1</v>
      </c>
    </row>
    <row r="22" spans="1:23" x14ac:dyDescent="0.3">
      <c r="A22" s="64" t="s">
        <v>294</v>
      </c>
      <c r="B22" s="39">
        <v>0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1</v>
      </c>
      <c r="S22" s="39">
        <v>0</v>
      </c>
      <c r="T22" s="39">
        <v>0</v>
      </c>
      <c r="U22" s="39">
        <v>0</v>
      </c>
      <c r="V22" s="44">
        <v>0</v>
      </c>
      <c r="W22" s="67">
        <v>1</v>
      </c>
    </row>
    <row r="23" spans="1:23" x14ac:dyDescent="0.3">
      <c r="A23" s="64" t="s">
        <v>295</v>
      </c>
      <c r="B23" s="39">
        <v>1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1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44">
        <v>0</v>
      </c>
      <c r="W23" s="67">
        <v>1</v>
      </c>
    </row>
    <row r="24" spans="1:23" x14ac:dyDescent="0.3">
      <c r="A24" s="64" t="s">
        <v>296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1</v>
      </c>
      <c r="P24" s="39">
        <v>0</v>
      </c>
      <c r="Q24" s="39">
        <v>0</v>
      </c>
      <c r="R24" s="39">
        <v>1</v>
      </c>
      <c r="S24" s="39">
        <v>0</v>
      </c>
      <c r="T24" s="39">
        <v>0</v>
      </c>
      <c r="U24" s="39">
        <v>0</v>
      </c>
      <c r="V24" s="44">
        <v>0</v>
      </c>
      <c r="W24" s="67">
        <v>1</v>
      </c>
    </row>
    <row r="25" spans="1:23" x14ac:dyDescent="0.3">
      <c r="A25" s="64" t="s">
        <v>313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1</v>
      </c>
      <c r="S25" s="39">
        <v>0</v>
      </c>
      <c r="T25" s="39">
        <v>0</v>
      </c>
      <c r="U25" s="39">
        <v>0</v>
      </c>
      <c r="V25" s="44">
        <v>0</v>
      </c>
      <c r="W25" s="67">
        <v>1</v>
      </c>
    </row>
    <row r="26" spans="1:23" x14ac:dyDescent="0.3">
      <c r="A26" s="64" t="s">
        <v>314</v>
      </c>
      <c r="B26" s="39">
        <v>1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1</v>
      </c>
      <c r="R26" s="39">
        <v>0</v>
      </c>
      <c r="S26" s="39">
        <v>0</v>
      </c>
      <c r="T26" s="39">
        <v>0</v>
      </c>
      <c r="U26" s="39">
        <v>0</v>
      </c>
      <c r="V26" s="44">
        <v>0</v>
      </c>
      <c r="W26" s="67">
        <v>1</v>
      </c>
    </row>
    <row r="27" spans="1:23" x14ac:dyDescent="0.3">
      <c r="A27" s="64" t="s">
        <v>315</v>
      </c>
      <c r="B27" s="39">
        <v>0</v>
      </c>
      <c r="C27" s="39">
        <v>0</v>
      </c>
      <c r="D27" s="39">
        <v>0</v>
      </c>
      <c r="E27" s="39">
        <v>0</v>
      </c>
      <c r="F27" s="39">
        <v>1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1</v>
      </c>
      <c r="S27" s="39">
        <v>0</v>
      </c>
      <c r="T27" s="39">
        <v>0</v>
      </c>
      <c r="U27" s="39">
        <v>0</v>
      </c>
      <c r="V27" s="44">
        <v>0</v>
      </c>
      <c r="W27" s="67">
        <v>1</v>
      </c>
    </row>
    <row r="28" spans="1:23" x14ac:dyDescent="0.3">
      <c r="A28" s="64" t="s">
        <v>316</v>
      </c>
      <c r="B28" s="39">
        <v>0</v>
      </c>
      <c r="C28" s="39">
        <v>0</v>
      </c>
      <c r="D28" s="39">
        <v>0</v>
      </c>
      <c r="E28" s="39">
        <v>0</v>
      </c>
      <c r="F28" s="39">
        <v>1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1</v>
      </c>
      <c r="S28" s="39">
        <v>0</v>
      </c>
      <c r="T28" s="39">
        <v>0</v>
      </c>
      <c r="U28" s="39">
        <v>0</v>
      </c>
      <c r="V28" s="44">
        <v>0</v>
      </c>
      <c r="W28" s="67">
        <v>1</v>
      </c>
    </row>
    <row r="29" spans="1:23" x14ac:dyDescent="0.3">
      <c r="A29" s="64" t="s">
        <v>280</v>
      </c>
      <c r="B29" s="39">
        <v>0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1</v>
      </c>
      <c r="S29" s="39">
        <v>1</v>
      </c>
      <c r="T29" s="39">
        <v>0</v>
      </c>
      <c r="U29" s="39">
        <v>0</v>
      </c>
      <c r="V29" s="44">
        <v>0</v>
      </c>
      <c r="W29" s="67">
        <v>1</v>
      </c>
    </row>
    <row r="30" spans="1:23" x14ac:dyDescent="0.3">
      <c r="A30" s="64" t="s">
        <v>281</v>
      </c>
      <c r="B30" s="39">
        <v>1</v>
      </c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1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44">
        <v>0</v>
      </c>
      <c r="W30" s="67">
        <v>1</v>
      </c>
    </row>
    <row r="31" spans="1:23" x14ac:dyDescent="0.3">
      <c r="A31" s="64" t="s">
        <v>282</v>
      </c>
      <c r="B31" s="39">
        <v>0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1</v>
      </c>
      <c r="K31" s="39">
        <v>0</v>
      </c>
      <c r="L31" s="39">
        <v>0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</v>
      </c>
      <c r="S31" s="39">
        <v>0</v>
      </c>
      <c r="T31" s="39">
        <v>0</v>
      </c>
      <c r="U31" s="39">
        <v>0</v>
      </c>
      <c r="V31" s="44">
        <v>1</v>
      </c>
      <c r="W31" s="67">
        <v>1</v>
      </c>
    </row>
    <row r="32" spans="1:23" x14ac:dyDescent="0.3">
      <c r="A32" s="64" t="s">
        <v>283</v>
      </c>
      <c r="B32" s="39">
        <v>0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1</v>
      </c>
      <c r="P32" s="39">
        <v>0</v>
      </c>
      <c r="Q32" s="39">
        <v>0</v>
      </c>
      <c r="R32" s="39">
        <v>1</v>
      </c>
      <c r="S32" s="39">
        <v>0</v>
      </c>
      <c r="T32" s="39">
        <v>0</v>
      </c>
      <c r="U32" s="39">
        <v>0</v>
      </c>
      <c r="V32" s="44">
        <v>0</v>
      </c>
      <c r="W32" s="67">
        <v>1</v>
      </c>
    </row>
    <row r="33" spans="1:23" x14ac:dyDescent="0.3">
      <c r="A33" s="64" t="s">
        <v>297</v>
      </c>
      <c r="B33" s="39">
        <v>0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1</v>
      </c>
      <c r="S33" s="39">
        <v>0</v>
      </c>
      <c r="T33" s="39">
        <v>0</v>
      </c>
      <c r="U33" s="39">
        <v>0</v>
      </c>
      <c r="V33" s="44">
        <v>0</v>
      </c>
      <c r="W33" s="67">
        <v>1</v>
      </c>
    </row>
    <row r="34" spans="1:23" x14ac:dyDescent="0.3">
      <c r="A34" s="64" t="s">
        <v>298</v>
      </c>
      <c r="B34" s="39">
        <v>0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1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1</v>
      </c>
      <c r="S34" s="39">
        <v>0</v>
      </c>
      <c r="T34" s="39">
        <v>0</v>
      </c>
      <c r="U34" s="39">
        <v>0</v>
      </c>
      <c r="V34" s="44">
        <v>0</v>
      </c>
      <c r="W34" s="67">
        <v>1</v>
      </c>
    </row>
    <row r="35" spans="1:23" x14ac:dyDescent="0.3">
      <c r="A35" s="64" t="s">
        <v>299</v>
      </c>
      <c r="B35" s="39">
        <v>0</v>
      </c>
      <c r="C35" s="39">
        <v>0</v>
      </c>
      <c r="D35" s="39">
        <v>0</v>
      </c>
      <c r="E35" s="39">
        <v>0</v>
      </c>
      <c r="F35" s="39">
        <v>1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1</v>
      </c>
      <c r="S35" s="39">
        <v>0</v>
      </c>
      <c r="T35" s="39">
        <v>0</v>
      </c>
      <c r="U35" s="39">
        <v>0</v>
      </c>
      <c r="V35" s="44">
        <v>0</v>
      </c>
      <c r="W35" s="67">
        <v>1</v>
      </c>
    </row>
    <row r="36" spans="1:23" x14ac:dyDescent="0.3">
      <c r="A36" s="64" t="s">
        <v>300</v>
      </c>
      <c r="B36" s="39">
        <v>1</v>
      </c>
      <c r="C36" s="39">
        <v>1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1</v>
      </c>
      <c r="J36" s="39">
        <v>0</v>
      </c>
      <c r="K36" s="39">
        <v>0</v>
      </c>
      <c r="L36" s="39">
        <v>0</v>
      </c>
      <c r="M36" s="39">
        <v>1</v>
      </c>
      <c r="N36" s="39">
        <v>1</v>
      </c>
      <c r="O36" s="39">
        <v>0</v>
      </c>
      <c r="P36" s="39">
        <v>0</v>
      </c>
      <c r="Q36" s="39">
        <v>0</v>
      </c>
      <c r="R36" s="39">
        <v>0</v>
      </c>
      <c r="S36" s="39">
        <v>0</v>
      </c>
      <c r="T36" s="39">
        <v>0</v>
      </c>
      <c r="U36" s="39">
        <v>0</v>
      </c>
      <c r="V36" s="44">
        <v>0</v>
      </c>
      <c r="W36" s="67">
        <v>0</v>
      </c>
    </row>
    <row r="37" spans="1:23" x14ac:dyDescent="0.3">
      <c r="A37" s="64" t="s">
        <v>301</v>
      </c>
      <c r="B37" s="39">
        <v>0</v>
      </c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1</v>
      </c>
      <c r="S37" s="39">
        <v>0</v>
      </c>
      <c r="T37" s="39">
        <v>0</v>
      </c>
      <c r="U37" s="39">
        <v>0</v>
      </c>
      <c r="V37" s="44">
        <v>0</v>
      </c>
      <c r="W37" s="67">
        <v>1</v>
      </c>
    </row>
    <row r="38" spans="1:23" x14ac:dyDescent="0.3">
      <c r="A38" s="64" t="s">
        <v>317</v>
      </c>
      <c r="B38" s="39">
        <v>0</v>
      </c>
      <c r="C38" s="39">
        <v>0</v>
      </c>
      <c r="D38" s="39">
        <v>0</v>
      </c>
      <c r="E38" s="39">
        <v>0</v>
      </c>
      <c r="F38" s="39">
        <v>1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1</v>
      </c>
      <c r="S38" s="39">
        <v>0</v>
      </c>
      <c r="T38" s="39">
        <v>0</v>
      </c>
      <c r="U38" s="39">
        <v>0</v>
      </c>
      <c r="V38" s="44">
        <v>0</v>
      </c>
      <c r="W38" s="67">
        <v>1</v>
      </c>
    </row>
    <row r="39" spans="1:23" x14ac:dyDescent="0.3">
      <c r="A39" s="64" t="s">
        <v>318</v>
      </c>
      <c r="B39" s="39">
        <v>0</v>
      </c>
      <c r="C39" s="39">
        <v>0</v>
      </c>
      <c r="D39" s="39">
        <v>0</v>
      </c>
      <c r="E39" s="39">
        <v>1</v>
      </c>
      <c r="F39" s="39">
        <v>1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>
        <v>0</v>
      </c>
      <c r="P39" s="39">
        <v>0</v>
      </c>
      <c r="Q39" s="39">
        <v>0</v>
      </c>
      <c r="R39" s="39">
        <v>1</v>
      </c>
      <c r="S39" s="39">
        <v>0</v>
      </c>
      <c r="T39" s="39">
        <v>0</v>
      </c>
      <c r="U39" s="39">
        <v>0</v>
      </c>
      <c r="V39" s="44">
        <v>0</v>
      </c>
      <c r="W39" s="67">
        <v>1</v>
      </c>
    </row>
    <row r="40" spans="1:23" x14ac:dyDescent="0.3">
      <c r="A40" s="64" t="s">
        <v>319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1</v>
      </c>
      <c r="S40" s="39">
        <v>0</v>
      </c>
      <c r="T40" s="39">
        <v>0</v>
      </c>
      <c r="U40" s="39">
        <v>0</v>
      </c>
      <c r="V40" s="44">
        <v>0</v>
      </c>
      <c r="W40" s="67">
        <v>1</v>
      </c>
    </row>
    <row r="41" spans="1:23" x14ac:dyDescent="0.3">
      <c r="A41" s="64" t="s">
        <v>320</v>
      </c>
      <c r="B41" s="39">
        <v>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1</v>
      </c>
      <c r="S41" s="39">
        <v>0</v>
      </c>
      <c r="T41" s="39">
        <v>0</v>
      </c>
      <c r="U41" s="39">
        <v>0</v>
      </c>
      <c r="V41" s="44">
        <v>0</v>
      </c>
      <c r="W41" s="67">
        <v>1</v>
      </c>
    </row>
    <row r="42" spans="1:23" x14ac:dyDescent="0.3">
      <c r="A42" s="64" t="s">
        <v>321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1</v>
      </c>
      <c r="L42" s="72">
        <v>0</v>
      </c>
      <c r="M42" s="72">
        <v>0</v>
      </c>
      <c r="N42" s="72">
        <v>0</v>
      </c>
      <c r="O42" s="72">
        <v>0</v>
      </c>
      <c r="P42" s="72">
        <v>0</v>
      </c>
      <c r="Q42" s="72">
        <v>0</v>
      </c>
      <c r="R42" s="72">
        <v>1</v>
      </c>
      <c r="S42" s="72">
        <v>0</v>
      </c>
      <c r="T42" s="72">
        <v>0</v>
      </c>
      <c r="U42" s="72">
        <v>0</v>
      </c>
      <c r="V42" s="116">
        <v>0</v>
      </c>
      <c r="W42" s="67">
        <v>1</v>
      </c>
    </row>
    <row r="43" spans="1:23" x14ac:dyDescent="0.3">
      <c r="A43" s="64" t="s">
        <v>284</v>
      </c>
      <c r="B43" s="39">
        <v>1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1</v>
      </c>
      <c r="J43" s="39">
        <v>0</v>
      </c>
      <c r="K43" s="39">
        <v>0</v>
      </c>
      <c r="L43" s="39">
        <v>0</v>
      </c>
      <c r="M43" s="39">
        <v>1</v>
      </c>
      <c r="N43" s="39">
        <v>0</v>
      </c>
      <c r="O43" s="39">
        <v>0</v>
      </c>
      <c r="P43" s="39">
        <v>0</v>
      </c>
      <c r="Q43" s="39">
        <v>0</v>
      </c>
      <c r="R43" s="39">
        <v>0</v>
      </c>
      <c r="S43" s="39">
        <v>0</v>
      </c>
      <c r="T43" s="39">
        <v>0</v>
      </c>
      <c r="U43" s="39">
        <v>0</v>
      </c>
      <c r="V43" s="44">
        <v>0</v>
      </c>
      <c r="W43" s="67">
        <v>0</v>
      </c>
    </row>
    <row r="44" spans="1:23" x14ac:dyDescent="0.3">
      <c r="A44" s="64" t="s">
        <v>285</v>
      </c>
      <c r="B44" s="39">
        <v>1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1</v>
      </c>
      <c r="J44" s="39">
        <v>0</v>
      </c>
      <c r="K44" s="39">
        <v>0</v>
      </c>
      <c r="L44" s="39">
        <v>0</v>
      </c>
      <c r="M44" s="39">
        <v>0</v>
      </c>
      <c r="N44" s="39">
        <v>1</v>
      </c>
      <c r="O44" s="39">
        <v>0</v>
      </c>
      <c r="P44" s="39">
        <v>0</v>
      </c>
      <c r="Q44" s="39">
        <v>0</v>
      </c>
      <c r="R44" s="39">
        <v>0</v>
      </c>
      <c r="S44" s="39">
        <v>0</v>
      </c>
      <c r="T44" s="39">
        <v>0</v>
      </c>
      <c r="U44" s="39">
        <v>0</v>
      </c>
      <c r="V44" s="44">
        <v>0</v>
      </c>
      <c r="W44" s="67">
        <v>0</v>
      </c>
    </row>
    <row r="45" spans="1:23" x14ac:dyDescent="0.3">
      <c r="A45" s="64" t="s">
        <v>286</v>
      </c>
      <c r="B45" s="39">
        <v>0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V45" s="44">
        <v>1</v>
      </c>
      <c r="W45" s="67">
        <v>1</v>
      </c>
    </row>
    <row r="46" spans="1:23" x14ac:dyDescent="0.3">
      <c r="A46" s="64" t="s">
        <v>302</v>
      </c>
      <c r="B46" s="39">
        <v>0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9">
        <v>0</v>
      </c>
      <c r="O46" s="39">
        <v>1</v>
      </c>
      <c r="P46" s="39">
        <v>0</v>
      </c>
      <c r="Q46" s="39">
        <v>0</v>
      </c>
      <c r="R46" s="39">
        <v>1</v>
      </c>
      <c r="S46" s="39">
        <v>0</v>
      </c>
      <c r="T46" s="39">
        <v>0</v>
      </c>
      <c r="U46" s="39">
        <v>0</v>
      </c>
      <c r="V46" s="44">
        <v>0</v>
      </c>
      <c r="W46" s="67">
        <v>1</v>
      </c>
    </row>
    <row r="47" spans="1:23" x14ac:dyDescent="0.3">
      <c r="A47" s="64" t="s">
        <v>303</v>
      </c>
      <c r="B47" s="39">
        <v>0</v>
      </c>
      <c r="C47" s="39">
        <v>0</v>
      </c>
      <c r="D47" s="39">
        <v>0</v>
      </c>
      <c r="E47" s="39">
        <v>0</v>
      </c>
      <c r="F47" s="39">
        <v>1</v>
      </c>
      <c r="G47" s="39">
        <v>0</v>
      </c>
      <c r="H47" s="39">
        <v>0</v>
      </c>
      <c r="I47" s="39">
        <v>0</v>
      </c>
      <c r="J47" s="39">
        <v>0</v>
      </c>
      <c r="K47" s="39">
        <v>1</v>
      </c>
      <c r="L47" s="39">
        <v>0</v>
      </c>
      <c r="M47" s="39">
        <v>0</v>
      </c>
      <c r="N47" s="39">
        <v>0</v>
      </c>
      <c r="O47" s="39">
        <v>1</v>
      </c>
      <c r="P47" s="39">
        <v>0</v>
      </c>
      <c r="Q47" s="39">
        <v>0</v>
      </c>
      <c r="R47" s="39">
        <v>1</v>
      </c>
      <c r="S47" s="39">
        <v>0</v>
      </c>
      <c r="T47" s="39">
        <v>0</v>
      </c>
      <c r="U47" s="39">
        <v>0</v>
      </c>
      <c r="V47" s="44">
        <v>0</v>
      </c>
      <c r="W47" s="67">
        <v>1</v>
      </c>
    </row>
    <row r="48" spans="1:23" x14ac:dyDescent="0.3">
      <c r="A48" s="64" t="s">
        <v>304</v>
      </c>
      <c r="B48" s="39">
        <v>0</v>
      </c>
      <c r="C48" s="39">
        <v>0</v>
      </c>
      <c r="D48" s="39">
        <v>0</v>
      </c>
      <c r="E48" s="39">
        <v>0</v>
      </c>
      <c r="F48" s="39">
        <v>1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1</v>
      </c>
      <c r="P48" s="39">
        <v>0</v>
      </c>
      <c r="Q48" s="39">
        <v>0</v>
      </c>
      <c r="R48" s="39">
        <v>1</v>
      </c>
      <c r="S48" s="39">
        <v>0</v>
      </c>
      <c r="T48" s="39">
        <v>0</v>
      </c>
      <c r="U48" s="39">
        <v>0</v>
      </c>
      <c r="V48" s="44">
        <v>0</v>
      </c>
      <c r="W48" s="67">
        <v>1</v>
      </c>
    </row>
    <row r="49" spans="1:23" x14ac:dyDescent="0.3">
      <c r="A49" s="64" t="s">
        <v>305</v>
      </c>
      <c r="B49" s="39">
        <v>0</v>
      </c>
      <c r="C49" s="39">
        <v>0</v>
      </c>
      <c r="D49" s="39">
        <v>0</v>
      </c>
      <c r="E49" s="39">
        <v>0</v>
      </c>
      <c r="F49" s="39">
        <v>1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1</v>
      </c>
      <c r="S49" s="39">
        <v>0</v>
      </c>
      <c r="T49" s="39">
        <v>0</v>
      </c>
      <c r="U49" s="39">
        <v>0</v>
      </c>
      <c r="V49" s="44">
        <v>0</v>
      </c>
      <c r="W49" s="67">
        <v>1</v>
      </c>
    </row>
    <row r="50" spans="1:23" x14ac:dyDescent="0.3">
      <c r="A50" s="64" t="s">
        <v>322</v>
      </c>
      <c r="B50" s="39">
        <v>0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1</v>
      </c>
      <c r="L50" s="39">
        <v>1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1</v>
      </c>
      <c r="S50" s="39">
        <v>0</v>
      </c>
      <c r="T50" s="39">
        <v>0</v>
      </c>
      <c r="U50" s="39">
        <v>0</v>
      </c>
      <c r="V50" s="44">
        <v>0</v>
      </c>
      <c r="W50" s="67">
        <v>1</v>
      </c>
    </row>
    <row r="51" spans="1:23" x14ac:dyDescent="0.3">
      <c r="A51" s="64" t="s">
        <v>323</v>
      </c>
      <c r="B51" s="39">
        <v>0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1</v>
      </c>
      <c r="L51" s="39">
        <v>1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1</v>
      </c>
      <c r="S51" s="39">
        <v>0</v>
      </c>
      <c r="T51" s="39">
        <v>0</v>
      </c>
      <c r="U51" s="39">
        <v>0</v>
      </c>
      <c r="V51" s="44">
        <v>0</v>
      </c>
      <c r="W51" s="67">
        <v>1</v>
      </c>
    </row>
    <row r="52" spans="1:23" x14ac:dyDescent="0.3">
      <c r="A52" s="64" t="s">
        <v>324</v>
      </c>
      <c r="B52" s="39">
        <v>0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1</v>
      </c>
      <c r="S52" s="39">
        <v>0</v>
      </c>
      <c r="T52" s="39">
        <v>0</v>
      </c>
      <c r="U52" s="39">
        <v>0</v>
      </c>
      <c r="V52" s="44">
        <v>0</v>
      </c>
      <c r="W52" s="67">
        <v>1</v>
      </c>
    </row>
    <row r="53" spans="1:23" x14ac:dyDescent="0.3">
      <c r="A53" s="64" t="s">
        <v>325</v>
      </c>
      <c r="B53" s="39">
        <v>0</v>
      </c>
      <c r="C53" s="39">
        <v>0</v>
      </c>
      <c r="D53" s="39">
        <v>0</v>
      </c>
      <c r="E53" s="39">
        <v>0</v>
      </c>
      <c r="F53" s="39">
        <v>1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  <c r="R53" s="39">
        <v>1</v>
      </c>
      <c r="S53" s="39">
        <v>0</v>
      </c>
      <c r="T53" s="39">
        <v>0</v>
      </c>
      <c r="U53" s="39">
        <v>0</v>
      </c>
      <c r="V53" s="44">
        <v>0</v>
      </c>
      <c r="W53" s="67">
        <v>1</v>
      </c>
    </row>
    <row r="54" spans="1:23" x14ac:dyDescent="0.3">
      <c r="A54" s="64" t="s">
        <v>287</v>
      </c>
      <c r="B54" s="39">
        <v>1</v>
      </c>
      <c r="C54" s="39">
        <v>0</v>
      </c>
      <c r="D54" s="39">
        <v>1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44">
        <v>0</v>
      </c>
      <c r="W54" s="67">
        <v>0</v>
      </c>
    </row>
    <row r="55" spans="1:23" x14ac:dyDescent="0.3">
      <c r="A55" s="64" t="s">
        <v>288</v>
      </c>
      <c r="B55" s="39">
        <v>1</v>
      </c>
      <c r="C55" s="39">
        <v>1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1</v>
      </c>
      <c r="J55" s="39">
        <v>1</v>
      </c>
      <c r="K55" s="39">
        <v>0</v>
      </c>
      <c r="L55" s="39">
        <v>0</v>
      </c>
      <c r="M55" s="39">
        <v>0</v>
      </c>
      <c r="N55" s="39">
        <v>0</v>
      </c>
      <c r="O55" s="39">
        <v>0</v>
      </c>
      <c r="P55" s="39">
        <v>0</v>
      </c>
      <c r="Q55" s="39">
        <v>0</v>
      </c>
      <c r="R55" s="39">
        <v>0</v>
      </c>
      <c r="S55" s="39">
        <v>0</v>
      </c>
      <c r="T55" s="39">
        <v>1</v>
      </c>
      <c r="U55" s="39">
        <v>0</v>
      </c>
      <c r="V55" s="44">
        <v>0</v>
      </c>
      <c r="W55" s="67">
        <v>0</v>
      </c>
    </row>
    <row r="56" spans="1:23" x14ac:dyDescent="0.3">
      <c r="A56" s="64" t="s">
        <v>289</v>
      </c>
      <c r="B56" s="39">
        <v>1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1</v>
      </c>
      <c r="J56" s="39">
        <v>0</v>
      </c>
      <c r="K56" s="39">
        <v>0</v>
      </c>
      <c r="L56" s="39">
        <v>0</v>
      </c>
      <c r="M56" s="39">
        <v>0</v>
      </c>
      <c r="N56" s="39">
        <v>1</v>
      </c>
      <c r="O56" s="39">
        <v>0</v>
      </c>
      <c r="P56" s="39">
        <v>0</v>
      </c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44">
        <v>0</v>
      </c>
      <c r="W56" s="67">
        <v>0</v>
      </c>
    </row>
    <row r="57" spans="1:23" x14ac:dyDescent="0.3">
      <c r="A57" s="64" t="s">
        <v>290</v>
      </c>
      <c r="B57" s="39">
        <v>0</v>
      </c>
      <c r="C57" s="39">
        <v>0</v>
      </c>
      <c r="D57" s="39">
        <v>0</v>
      </c>
      <c r="E57" s="39">
        <v>1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1</v>
      </c>
      <c r="M57" s="39">
        <v>0</v>
      </c>
      <c r="N57" s="39">
        <v>0</v>
      </c>
      <c r="O57" s="39">
        <v>0</v>
      </c>
      <c r="P57" s="39">
        <v>0</v>
      </c>
      <c r="Q57" s="39">
        <v>0</v>
      </c>
      <c r="R57" s="39">
        <v>0</v>
      </c>
      <c r="S57" s="39">
        <v>0</v>
      </c>
      <c r="T57" s="39">
        <v>0</v>
      </c>
      <c r="U57" s="39">
        <v>0</v>
      </c>
      <c r="V57" s="44">
        <v>0</v>
      </c>
      <c r="W57" s="67">
        <v>1</v>
      </c>
    </row>
    <row r="58" spans="1:23" x14ac:dyDescent="0.3">
      <c r="A58" s="64" t="s">
        <v>291</v>
      </c>
      <c r="B58" s="39">
        <v>0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44">
        <v>0</v>
      </c>
      <c r="W58" s="67">
        <v>1</v>
      </c>
    </row>
    <row r="59" spans="1:23" x14ac:dyDescent="0.3">
      <c r="A59" s="64" t="s">
        <v>292</v>
      </c>
      <c r="B59" s="39">
        <v>1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1</v>
      </c>
      <c r="J59" s="39">
        <v>1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44">
        <v>0</v>
      </c>
      <c r="W59" s="67">
        <v>0</v>
      </c>
    </row>
    <row r="60" spans="1:23" x14ac:dyDescent="0.3">
      <c r="A60" s="64" t="s">
        <v>306</v>
      </c>
      <c r="B60" s="39">
        <v>1</v>
      </c>
      <c r="C60" s="39">
        <v>0</v>
      </c>
      <c r="D60" s="39">
        <v>0</v>
      </c>
      <c r="E60" s="39">
        <v>1</v>
      </c>
      <c r="F60" s="39">
        <v>0</v>
      </c>
      <c r="G60" s="39">
        <v>1</v>
      </c>
      <c r="H60" s="39">
        <v>0</v>
      </c>
      <c r="I60" s="39">
        <v>0</v>
      </c>
      <c r="J60" s="39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39">
        <v>0</v>
      </c>
      <c r="R60" s="39">
        <v>0</v>
      </c>
      <c r="S60" s="39">
        <v>0</v>
      </c>
      <c r="T60" s="39">
        <v>0</v>
      </c>
      <c r="U60" s="39">
        <v>0</v>
      </c>
      <c r="V60" s="44">
        <v>0</v>
      </c>
      <c r="W60" s="67">
        <v>1</v>
      </c>
    </row>
    <row r="61" spans="1:23" x14ac:dyDescent="0.3">
      <c r="A61" s="64" t="s">
        <v>307</v>
      </c>
      <c r="B61" s="39">
        <v>1</v>
      </c>
      <c r="C61" s="39">
        <v>0</v>
      </c>
      <c r="D61" s="39">
        <v>1</v>
      </c>
      <c r="E61" s="39">
        <v>0</v>
      </c>
      <c r="F61" s="39">
        <v>0</v>
      </c>
      <c r="G61" s="39">
        <v>0</v>
      </c>
      <c r="H61" s="39">
        <v>0</v>
      </c>
      <c r="I61" s="39">
        <v>1</v>
      </c>
      <c r="J61" s="39">
        <v>0</v>
      </c>
      <c r="K61" s="39">
        <v>0</v>
      </c>
      <c r="L61" s="39">
        <v>0</v>
      </c>
      <c r="M61" s="39">
        <v>1</v>
      </c>
      <c r="N61" s="39">
        <v>0</v>
      </c>
      <c r="O61" s="39">
        <v>0</v>
      </c>
      <c r="P61" s="39">
        <v>0</v>
      </c>
      <c r="Q61" s="39">
        <v>0</v>
      </c>
      <c r="R61" s="39">
        <v>0</v>
      </c>
      <c r="S61" s="39">
        <v>0</v>
      </c>
      <c r="T61" s="39">
        <v>0</v>
      </c>
      <c r="U61" s="39">
        <v>0</v>
      </c>
      <c r="V61" s="44">
        <v>0</v>
      </c>
      <c r="W61" s="67">
        <v>1</v>
      </c>
    </row>
    <row r="62" spans="1:23" x14ac:dyDescent="0.3">
      <c r="A62" s="64" t="s">
        <v>308</v>
      </c>
      <c r="B62" s="39">
        <v>1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0</v>
      </c>
      <c r="O62" s="39">
        <v>0</v>
      </c>
      <c r="P62" s="39">
        <v>1</v>
      </c>
      <c r="Q62" s="39">
        <v>0</v>
      </c>
      <c r="R62" s="39">
        <v>0</v>
      </c>
      <c r="S62" s="39">
        <v>0</v>
      </c>
      <c r="T62" s="39">
        <v>0</v>
      </c>
      <c r="U62" s="39">
        <v>0</v>
      </c>
      <c r="V62" s="44">
        <v>0</v>
      </c>
      <c r="W62" s="67">
        <v>0</v>
      </c>
    </row>
    <row r="63" spans="1:23" x14ac:dyDescent="0.3">
      <c r="A63" s="64" t="s">
        <v>309</v>
      </c>
      <c r="B63" s="39">
        <v>0</v>
      </c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39">
        <v>1</v>
      </c>
      <c r="S63" s="39">
        <v>0</v>
      </c>
      <c r="T63" s="39">
        <v>0</v>
      </c>
      <c r="U63" s="39">
        <v>0</v>
      </c>
      <c r="V63" s="44">
        <v>0</v>
      </c>
      <c r="W63" s="67">
        <v>1</v>
      </c>
    </row>
    <row r="64" spans="1:23" x14ac:dyDescent="0.3">
      <c r="A64" s="64" t="s">
        <v>310</v>
      </c>
      <c r="B64" s="39">
        <v>0</v>
      </c>
      <c r="C64" s="39">
        <v>0</v>
      </c>
      <c r="D64" s="39">
        <v>0</v>
      </c>
      <c r="E64" s="39">
        <v>0</v>
      </c>
      <c r="F64" s="39">
        <v>1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1</v>
      </c>
      <c r="S64" s="39">
        <v>0</v>
      </c>
      <c r="T64" s="39">
        <v>0</v>
      </c>
      <c r="U64" s="39">
        <v>0</v>
      </c>
      <c r="V64" s="44">
        <v>0</v>
      </c>
      <c r="W64" s="67">
        <v>1</v>
      </c>
    </row>
    <row r="65" spans="1:23" x14ac:dyDescent="0.3">
      <c r="A65" s="64" t="s">
        <v>311</v>
      </c>
      <c r="B65" s="39">
        <v>0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39">
        <v>1</v>
      </c>
      <c r="R65" s="39">
        <v>1</v>
      </c>
      <c r="S65" s="39">
        <v>0</v>
      </c>
      <c r="T65" s="39">
        <v>0</v>
      </c>
      <c r="U65" s="39">
        <v>0</v>
      </c>
      <c r="V65" s="44">
        <v>1</v>
      </c>
      <c r="W65" s="67">
        <v>1</v>
      </c>
    </row>
    <row r="66" spans="1:23" x14ac:dyDescent="0.3">
      <c r="A66" s="64" t="s">
        <v>326</v>
      </c>
      <c r="B66" s="39">
        <v>0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1</v>
      </c>
      <c r="L66" s="39">
        <v>1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1</v>
      </c>
      <c r="S66" s="39">
        <v>0</v>
      </c>
      <c r="T66" s="39">
        <v>0</v>
      </c>
      <c r="U66" s="39">
        <v>0</v>
      </c>
      <c r="V66" s="44">
        <v>0</v>
      </c>
      <c r="W66" s="67">
        <v>1</v>
      </c>
    </row>
    <row r="67" spans="1:23" x14ac:dyDescent="0.3">
      <c r="A67" s="64" t="s">
        <v>327</v>
      </c>
      <c r="B67" s="39">
        <v>0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9">
        <v>0</v>
      </c>
      <c r="R67" s="39">
        <v>1</v>
      </c>
      <c r="S67" s="39">
        <v>0</v>
      </c>
      <c r="T67" s="39">
        <v>0</v>
      </c>
      <c r="U67" s="39">
        <v>0</v>
      </c>
      <c r="V67" s="44">
        <v>0</v>
      </c>
      <c r="W67" s="67">
        <v>1</v>
      </c>
    </row>
    <row r="68" spans="1:23" x14ac:dyDescent="0.3">
      <c r="A68" s="64" t="s">
        <v>328</v>
      </c>
      <c r="B68" s="39">
        <v>0</v>
      </c>
      <c r="C68" s="39">
        <v>0</v>
      </c>
      <c r="D68" s="39">
        <v>0</v>
      </c>
      <c r="E68" s="39">
        <v>0</v>
      </c>
      <c r="F68" s="39">
        <v>1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  <c r="R68" s="39">
        <v>1</v>
      </c>
      <c r="S68" s="39">
        <v>0</v>
      </c>
      <c r="T68" s="39">
        <v>0</v>
      </c>
      <c r="U68" s="39">
        <v>0</v>
      </c>
      <c r="V68" s="44">
        <v>0</v>
      </c>
      <c r="W68" s="67">
        <v>1</v>
      </c>
    </row>
    <row r="69" spans="1:23" x14ac:dyDescent="0.3">
      <c r="A69" s="64" t="s">
        <v>329</v>
      </c>
      <c r="B69" s="39">
        <v>0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  <c r="R69" s="39">
        <v>1</v>
      </c>
      <c r="S69" s="39">
        <v>0</v>
      </c>
      <c r="T69" s="39">
        <v>0</v>
      </c>
      <c r="U69" s="39">
        <v>0</v>
      </c>
      <c r="V69" s="44">
        <v>0</v>
      </c>
      <c r="W69" s="67">
        <v>1</v>
      </c>
    </row>
    <row r="70" spans="1:23" x14ac:dyDescent="0.3">
      <c r="A70" s="64" t="s">
        <v>330</v>
      </c>
      <c r="B70" s="39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1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  <c r="R70" s="39">
        <v>1</v>
      </c>
      <c r="S70" s="39">
        <v>0</v>
      </c>
      <c r="T70" s="39">
        <v>0</v>
      </c>
      <c r="U70" s="39">
        <v>0</v>
      </c>
      <c r="V70" s="44">
        <v>0</v>
      </c>
      <c r="W70" s="67">
        <v>1</v>
      </c>
    </row>
    <row r="71" spans="1:23" x14ac:dyDescent="0.3">
      <c r="A71" s="64" t="s">
        <v>331</v>
      </c>
      <c r="B71" s="39">
        <v>0</v>
      </c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39">
        <v>1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9">
        <v>1</v>
      </c>
      <c r="S71" s="39">
        <v>0</v>
      </c>
      <c r="T71" s="39">
        <v>0</v>
      </c>
      <c r="U71" s="39">
        <v>0</v>
      </c>
      <c r="V71" s="44">
        <v>0</v>
      </c>
      <c r="W71" s="67">
        <v>1</v>
      </c>
    </row>
    <row r="72" spans="1:23" x14ac:dyDescent="0.3">
      <c r="A72" s="64" t="s">
        <v>362</v>
      </c>
      <c r="B72" s="67">
        <v>0</v>
      </c>
      <c r="C72" s="67">
        <v>0</v>
      </c>
      <c r="D72" s="67">
        <v>0</v>
      </c>
      <c r="E72" s="67">
        <v>0</v>
      </c>
      <c r="F72" s="67">
        <v>0</v>
      </c>
      <c r="G72" s="67">
        <v>1</v>
      </c>
      <c r="H72" s="67">
        <v>0</v>
      </c>
      <c r="I72" s="67">
        <v>0</v>
      </c>
      <c r="J72" s="67">
        <v>0</v>
      </c>
      <c r="K72" s="67">
        <v>0</v>
      </c>
      <c r="L72" s="67">
        <v>0</v>
      </c>
      <c r="M72" s="67">
        <v>0</v>
      </c>
      <c r="N72" s="67">
        <v>0</v>
      </c>
      <c r="O72" s="67">
        <v>0</v>
      </c>
      <c r="P72" s="67">
        <v>1</v>
      </c>
      <c r="Q72" s="67">
        <v>0</v>
      </c>
      <c r="R72" s="67">
        <v>0</v>
      </c>
      <c r="S72" s="67">
        <v>0</v>
      </c>
      <c r="T72" s="67">
        <v>0</v>
      </c>
      <c r="U72" s="67">
        <v>0</v>
      </c>
      <c r="V72" s="67">
        <v>0</v>
      </c>
      <c r="W72" s="67">
        <v>0</v>
      </c>
    </row>
    <row r="73" spans="1:23" x14ac:dyDescent="0.3">
      <c r="A73" s="64" t="s">
        <v>363</v>
      </c>
      <c r="B73" s="67">
        <v>1</v>
      </c>
      <c r="C73" s="67">
        <v>0</v>
      </c>
      <c r="D73" s="67">
        <v>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1</v>
      </c>
      <c r="K73" s="67">
        <v>0</v>
      </c>
      <c r="L73" s="67">
        <v>1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67">
        <v>0</v>
      </c>
      <c r="S73" s="67">
        <v>0</v>
      </c>
      <c r="T73" s="67">
        <v>0</v>
      </c>
      <c r="U73" s="67">
        <v>0</v>
      </c>
      <c r="V73" s="67">
        <v>0</v>
      </c>
      <c r="W73" s="67">
        <v>0</v>
      </c>
    </row>
    <row r="74" spans="1:23" x14ac:dyDescent="0.3">
      <c r="A74" s="64" t="s">
        <v>364</v>
      </c>
      <c r="B74" s="67">
        <v>1</v>
      </c>
      <c r="C74" s="67">
        <v>0</v>
      </c>
      <c r="D74" s="67">
        <v>1</v>
      </c>
      <c r="E74" s="67">
        <v>0</v>
      </c>
      <c r="F74" s="67">
        <v>0</v>
      </c>
      <c r="G74" s="67">
        <v>0</v>
      </c>
      <c r="H74" s="67">
        <v>0</v>
      </c>
      <c r="I74" s="67">
        <v>0</v>
      </c>
      <c r="J74" s="67">
        <v>0</v>
      </c>
      <c r="K74" s="67">
        <v>0</v>
      </c>
      <c r="L74" s="67">
        <v>0</v>
      </c>
      <c r="M74" s="67">
        <v>0</v>
      </c>
      <c r="N74" s="67">
        <v>0</v>
      </c>
      <c r="O74" s="67">
        <v>0</v>
      </c>
      <c r="P74" s="67">
        <v>0</v>
      </c>
      <c r="Q74" s="67">
        <v>0</v>
      </c>
      <c r="R74" s="67">
        <v>0</v>
      </c>
      <c r="S74" s="67">
        <v>0</v>
      </c>
      <c r="T74" s="67">
        <v>1</v>
      </c>
      <c r="U74" s="67">
        <v>0</v>
      </c>
      <c r="V74" s="67">
        <v>0</v>
      </c>
      <c r="W74" s="67">
        <v>0</v>
      </c>
    </row>
    <row r="75" spans="1:23" x14ac:dyDescent="0.3">
      <c r="A75" s="64" t="s">
        <v>365</v>
      </c>
      <c r="B75" s="67">
        <v>1</v>
      </c>
      <c r="C75" s="67">
        <v>0</v>
      </c>
      <c r="D75" s="67">
        <v>1</v>
      </c>
      <c r="E75" s="67">
        <v>0</v>
      </c>
      <c r="F75" s="67">
        <v>0</v>
      </c>
      <c r="G75" s="67">
        <v>1</v>
      </c>
      <c r="H75" s="67">
        <v>0</v>
      </c>
      <c r="I75" s="67">
        <v>1</v>
      </c>
      <c r="J75" s="67">
        <v>1</v>
      </c>
      <c r="K75" s="67">
        <v>0</v>
      </c>
      <c r="L75" s="67">
        <v>0</v>
      </c>
      <c r="M75" s="67">
        <v>1</v>
      </c>
      <c r="N75" s="67">
        <v>1</v>
      </c>
      <c r="O75" s="67">
        <v>0</v>
      </c>
      <c r="P75" s="67">
        <v>0</v>
      </c>
      <c r="Q75" s="67">
        <v>0</v>
      </c>
      <c r="R75" s="67">
        <v>0</v>
      </c>
      <c r="S75" s="67">
        <v>0</v>
      </c>
      <c r="T75" s="67">
        <v>0</v>
      </c>
      <c r="U75" s="67">
        <v>0</v>
      </c>
      <c r="V75" s="67">
        <v>0</v>
      </c>
      <c r="W75" s="67">
        <v>1</v>
      </c>
    </row>
    <row r="76" spans="1:23" x14ac:dyDescent="0.3">
      <c r="A76" s="64" t="s">
        <v>366</v>
      </c>
      <c r="B76" s="67">
        <v>0</v>
      </c>
      <c r="C76" s="67">
        <v>0</v>
      </c>
      <c r="D76" s="67">
        <v>0</v>
      </c>
      <c r="E76" s="67">
        <v>0</v>
      </c>
      <c r="F76" s="67">
        <v>0</v>
      </c>
      <c r="G76" s="67">
        <v>0</v>
      </c>
      <c r="H76" s="67">
        <v>0</v>
      </c>
      <c r="I76" s="67">
        <v>0</v>
      </c>
      <c r="J76" s="67">
        <v>0</v>
      </c>
      <c r="K76" s="67">
        <v>1</v>
      </c>
      <c r="L76" s="67">
        <v>0</v>
      </c>
      <c r="M76" s="67">
        <v>0</v>
      </c>
      <c r="N76" s="67">
        <v>0</v>
      </c>
      <c r="O76" s="67">
        <v>0</v>
      </c>
      <c r="P76" s="67"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1</v>
      </c>
    </row>
    <row r="77" spans="1:23" x14ac:dyDescent="0.3">
      <c r="A77" s="64" t="s">
        <v>367</v>
      </c>
      <c r="B77" s="67">
        <v>1</v>
      </c>
      <c r="C77" s="67">
        <v>0</v>
      </c>
      <c r="D77" s="67">
        <v>1</v>
      </c>
      <c r="E77" s="67">
        <v>1</v>
      </c>
      <c r="F77" s="67">
        <v>1</v>
      </c>
      <c r="G77" s="67">
        <v>1</v>
      </c>
      <c r="H77" s="67">
        <v>1</v>
      </c>
      <c r="I77" s="67">
        <v>1</v>
      </c>
      <c r="J77" s="67">
        <v>1</v>
      </c>
      <c r="K77" s="67">
        <v>1</v>
      </c>
      <c r="L77" s="67">
        <v>1</v>
      </c>
      <c r="M77" s="67">
        <v>1</v>
      </c>
      <c r="N77" s="67">
        <v>1</v>
      </c>
      <c r="O77" s="67">
        <v>0</v>
      </c>
      <c r="P77" s="67">
        <v>1</v>
      </c>
      <c r="Q77" s="67">
        <v>1</v>
      </c>
      <c r="R77" s="67">
        <v>0</v>
      </c>
      <c r="S77" s="67">
        <v>0</v>
      </c>
      <c r="T77" s="67">
        <v>0</v>
      </c>
      <c r="U77" s="67">
        <v>0</v>
      </c>
      <c r="V77" s="67">
        <v>0</v>
      </c>
      <c r="W77" s="67">
        <v>0</v>
      </c>
    </row>
    <row r="78" spans="1:23" x14ac:dyDescent="0.3">
      <c r="A78" s="64" t="s">
        <v>368</v>
      </c>
      <c r="B78" s="67">
        <v>1</v>
      </c>
      <c r="C78" s="67">
        <v>1</v>
      </c>
      <c r="D78" s="67">
        <v>1</v>
      </c>
      <c r="E78" s="67">
        <v>1</v>
      </c>
      <c r="F78" s="67">
        <v>0</v>
      </c>
      <c r="G78" s="67">
        <v>1</v>
      </c>
      <c r="H78" s="67">
        <v>1</v>
      </c>
      <c r="I78" s="67">
        <v>1</v>
      </c>
      <c r="J78" s="67">
        <v>0</v>
      </c>
      <c r="K78" s="67">
        <v>1</v>
      </c>
      <c r="L78" s="67">
        <v>0</v>
      </c>
      <c r="M78" s="67">
        <v>1</v>
      </c>
      <c r="N78" s="67">
        <v>1</v>
      </c>
      <c r="O78" s="67">
        <v>0</v>
      </c>
      <c r="P78" s="67">
        <v>0</v>
      </c>
      <c r="Q78" s="67">
        <v>1</v>
      </c>
      <c r="R78" s="67">
        <v>0</v>
      </c>
      <c r="S78" s="67">
        <v>0</v>
      </c>
      <c r="T78" s="67">
        <v>0</v>
      </c>
      <c r="U78" s="67">
        <v>0</v>
      </c>
      <c r="V78" s="67">
        <v>0</v>
      </c>
      <c r="W78" s="67">
        <v>1</v>
      </c>
    </row>
    <row r="79" spans="1:23" x14ac:dyDescent="0.3">
      <c r="A79" s="64" t="s">
        <v>369</v>
      </c>
      <c r="B79" s="67">
        <v>1</v>
      </c>
      <c r="C79" s="67">
        <v>0</v>
      </c>
      <c r="D79" s="67">
        <v>1</v>
      </c>
      <c r="E79" s="67">
        <v>0</v>
      </c>
      <c r="F79" s="67">
        <v>0</v>
      </c>
      <c r="G79" s="67">
        <v>1</v>
      </c>
      <c r="H79" s="67">
        <v>0</v>
      </c>
      <c r="I79" s="67">
        <v>0</v>
      </c>
      <c r="J79" s="67">
        <v>1</v>
      </c>
      <c r="K79" s="67">
        <v>1</v>
      </c>
      <c r="L79" s="67">
        <v>1</v>
      </c>
      <c r="M79" s="67">
        <v>0</v>
      </c>
      <c r="N79" s="67">
        <v>0</v>
      </c>
      <c r="O79" s="67">
        <v>0</v>
      </c>
      <c r="P79" s="67">
        <v>1</v>
      </c>
      <c r="Q79" s="67">
        <v>1</v>
      </c>
      <c r="R79" s="67">
        <v>0</v>
      </c>
      <c r="S79" s="67">
        <v>0</v>
      </c>
      <c r="T79" s="67">
        <v>0</v>
      </c>
      <c r="U79" s="67">
        <v>0</v>
      </c>
      <c r="V79" s="67">
        <v>0</v>
      </c>
      <c r="W79" s="67">
        <v>1</v>
      </c>
    </row>
    <row r="80" spans="1:23" x14ac:dyDescent="0.3">
      <c r="A80" s="64" t="s">
        <v>370</v>
      </c>
      <c r="B80" s="67">
        <v>1</v>
      </c>
      <c r="C80" s="67">
        <v>0</v>
      </c>
      <c r="D80" s="67">
        <v>0</v>
      </c>
      <c r="E80" s="67">
        <v>0</v>
      </c>
      <c r="F80" s="67">
        <v>0</v>
      </c>
      <c r="G80" s="67">
        <v>1</v>
      </c>
      <c r="H80" s="67">
        <v>0</v>
      </c>
      <c r="I80" s="67">
        <v>1</v>
      </c>
      <c r="J80" s="67">
        <v>1</v>
      </c>
      <c r="K80" s="67">
        <v>0</v>
      </c>
      <c r="L80" s="67">
        <v>1</v>
      </c>
      <c r="M80" s="67">
        <v>1</v>
      </c>
      <c r="N80" s="67">
        <v>0</v>
      </c>
      <c r="O80" s="67">
        <v>0</v>
      </c>
      <c r="P80" s="67">
        <v>1</v>
      </c>
      <c r="Q80" s="67">
        <v>1</v>
      </c>
      <c r="R80" s="67">
        <v>0</v>
      </c>
      <c r="S80" s="67">
        <v>1</v>
      </c>
      <c r="T80" s="67">
        <v>0</v>
      </c>
      <c r="U80" s="67">
        <v>0</v>
      </c>
      <c r="V80" s="67">
        <v>0</v>
      </c>
      <c r="W80" s="67">
        <v>1</v>
      </c>
    </row>
    <row r="81" spans="1:23" x14ac:dyDescent="0.3">
      <c r="A81" s="64" t="s">
        <v>371</v>
      </c>
      <c r="B81" s="67">
        <v>1</v>
      </c>
      <c r="C81" s="67">
        <v>0</v>
      </c>
      <c r="D81" s="67">
        <v>0</v>
      </c>
      <c r="E81" s="67">
        <v>0</v>
      </c>
      <c r="F81" s="67">
        <v>1</v>
      </c>
      <c r="G81" s="67">
        <v>1</v>
      </c>
      <c r="H81" s="67">
        <v>0</v>
      </c>
      <c r="I81" s="67">
        <v>0</v>
      </c>
      <c r="J81" s="67">
        <v>0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  <c r="P81" s="67">
        <v>0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V81" s="67">
        <v>0</v>
      </c>
      <c r="W81" s="67">
        <v>1</v>
      </c>
    </row>
    <row r="82" spans="1:23" x14ac:dyDescent="0.3">
      <c r="A82" s="64" t="s">
        <v>372</v>
      </c>
      <c r="B82" s="67">
        <v>1</v>
      </c>
      <c r="C82" s="67">
        <v>0</v>
      </c>
      <c r="D82" s="67">
        <v>0</v>
      </c>
      <c r="E82" s="67">
        <v>0</v>
      </c>
      <c r="F82" s="67">
        <v>1</v>
      </c>
      <c r="G82" s="67">
        <v>0</v>
      </c>
      <c r="H82" s="67">
        <v>0</v>
      </c>
      <c r="I82" s="67">
        <v>1</v>
      </c>
      <c r="J82" s="67">
        <v>0</v>
      </c>
      <c r="K82" s="67">
        <v>0</v>
      </c>
      <c r="L82" s="67">
        <v>0</v>
      </c>
      <c r="M82" s="67">
        <v>0</v>
      </c>
      <c r="N82" s="67">
        <v>0</v>
      </c>
      <c r="O82" s="67">
        <v>0</v>
      </c>
      <c r="P82" s="67">
        <v>0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V82" s="67">
        <v>0</v>
      </c>
      <c r="W82" s="67">
        <v>0</v>
      </c>
    </row>
    <row r="83" spans="1:23" x14ac:dyDescent="0.3">
      <c r="A83" s="64" t="s">
        <v>373</v>
      </c>
      <c r="B83" s="67">
        <v>1</v>
      </c>
      <c r="C83" s="67">
        <v>0</v>
      </c>
      <c r="D83" s="67">
        <v>0</v>
      </c>
      <c r="E83" s="67">
        <v>0</v>
      </c>
      <c r="F83" s="67">
        <v>0</v>
      </c>
      <c r="G83" s="67">
        <v>0</v>
      </c>
      <c r="H83" s="67">
        <v>0</v>
      </c>
      <c r="I83" s="67">
        <v>0</v>
      </c>
      <c r="J83" s="67">
        <v>1</v>
      </c>
      <c r="K83" s="67">
        <v>0</v>
      </c>
      <c r="L83" s="67">
        <v>0</v>
      </c>
      <c r="M83" s="67">
        <v>0</v>
      </c>
      <c r="N83" s="67">
        <v>0</v>
      </c>
      <c r="O83" s="67">
        <v>0</v>
      </c>
      <c r="P83" s="67">
        <v>0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7">
        <v>0</v>
      </c>
      <c r="W83" s="67">
        <v>1</v>
      </c>
    </row>
    <row r="84" spans="1:23" x14ac:dyDescent="0.3">
      <c r="A84" s="64" t="s">
        <v>374</v>
      </c>
      <c r="B84" s="67">
        <v>1</v>
      </c>
      <c r="C84" s="67">
        <v>0</v>
      </c>
      <c r="D84" s="67">
        <v>0</v>
      </c>
      <c r="E84" s="67">
        <v>0</v>
      </c>
      <c r="F84" s="67">
        <v>0</v>
      </c>
      <c r="G84" s="67">
        <v>0</v>
      </c>
      <c r="H84" s="67">
        <v>1</v>
      </c>
      <c r="I84" s="67">
        <v>0</v>
      </c>
      <c r="J84" s="67">
        <v>1</v>
      </c>
      <c r="K84" s="67">
        <v>0</v>
      </c>
      <c r="L84" s="67">
        <v>1</v>
      </c>
      <c r="M84" s="67">
        <v>0</v>
      </c>
      <c r="N84" s="67">
        <v>0</v>
      </c>
      <c r="O84" s="67">
        <v>0</v>
      </c>
      <c r="P84" s="67">
        <v>0</v>
      </c>
      <c r="Q84" s="67">
        <v>0</v>
      </c>
      <c r="R84" s="67">
        <v>1</v>
      </c>
      <c r="S84" s="67">
        <v>0</v>
      </c>
      <c r="T84" s="67">
        <v>0</v>
      </c>
      <c r="U84" s="67">
        <v>0</v>
      </c>
      <c r="V84" s="67">
        <v>1</v>
      </c>
      <c r="W84" s="67">
        <v>1</v>
      </c>
    </row>
    <row r="85" spans="1:23" x14ac:dyDescent="0.3">
      <c r="A85" s="64" t="s">
        <v>375</v>
      </c>
      <c r="B85" s="67">
        <v>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1</v>
      </c>
      <c r="I85" s="67">
        <v>0</v>
      </c>
      <c r="J85" s="67">
        <v>1</v>
      </c>
      <c r="K85" s="67">
        <v>1</v>
      </c>
      <c r="L85" s="67">
        <v>0</v>
      </c>
      <c r="M85" s="67">
        <v>1</v>
      </c>
      <c r="N85" s="67">
        <v>0</v>
      </c>
      <c r="O85" s="67">
        <v>1</v>
      </c>
      <c r="P85" s="67">
        <v>0</v>
      </c>
      <c r="Q85" s="67">
        <v>1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</row>
    <row r="86" spans="1:23" x14ac:dyDescent="0.3">
      <c r="A86" s="64" t="s">
        <v>376</v>
      </c>
      <c r="B86" s="67">
        <v>1</v>
      </c>
      <c r="C86" s="67">
        <v>0</v>
      </c>
      <c r="D86" s="67">
        <v>1</v>
      </c>
      <c r="E86" s="67">
        <v>0</v>
      </c>
      <c r="F86" s="67">
        <v>1</v>
      </c>
      <c r="G86" s="67">
        <v>0</v>
      </c>
      <c r="H86" s="67">
        <v>1</v>
      </c>
      <c r="I86" s="67">
        <v>0</v>
      </c>
      <c r="J86" s="67">
        <v>1</v>
      </c>
      <c r="K86" s="67">
        <v>0</v>
      </c>
      <c r="L86" s="67">
        <v>0</v>
      </c>
      <c r="M86" s="67">
        <v>0</v>
      </c>
      <c r="N86" s="67">
        <v>0</v>
      </c>
      <c r="O86" s="67">
        <v>0</v>
      </c>
      <c r="P86" s="67">
        <v>0</v>
      </c>
      <c r="Q86" s="67">
        <v>0</v>
      </c>
      <c r="R86" s="67">
        <v>1</v>
      </c>
      <c r="S86" s="67">
        <v>0</v>
      </c>
      <c r="T86" s="67">
        <v>0</v>
      </c>
      <c r="U86" s="67">
        <v>0</v>
      </c>
      <c r="V86" s="67">
        <v>0</v>
      </c>
      <c r="W86" s="67">
        <v>1</v>
      </c>
    </row>
    <row r="87" spans="1:23" x14ac:dyDescent="0.3">
      <c r="A87" s="64" t="s">
        <v>377</v>
      </c>
      <c r="B87" s="67">
        <v>1</v>
      </c>
      <c r="C87" s="67">
        <v>0</v>
      </c>
      <c r="D87" s="67">
        <v>1</v>
      </c>
      <c r="E87" s="67">
        <v>0</v>
      </c>
      <c r="F87" s="67">
        <v>1</v>
      </c>
      <c r="G87" s="67">
        <v>0</v>
      </c>
      <c r="H87" s="67">
        <v>1</v>
      </c>
      <c r="I87" s="67">
        <v>0</v>
      </c>
      <c r="J87" s="67">
        <v>1</v>
      </c>
      <c r="K87" s="67">
        <v>0</v>
      </c>
      <c r="L87" s="67">
        <v>1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1</v>
      </c>
      <c r="S87" s="67">
        <v>0</v>
      </c>
      <c r="T87" s="67">
        <v>0</v>
      </c>
      <c r="U87" s="67">
        <v>0</v>
      </c>
      <c r="V87" s="67">
        <v>1</v>
      </c>
      <c r="W87" s="67">
        <v>1</v>
      </c>
    </row>
    <row r="88" spans="1:23" x14ac:dyDescent="0.3">
      <c r="A88" s="64" t="s">
        <v>378</v>
      </c>
      <c r="B88" s="67"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1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1</v>
      </c>
      <c r="Q88" s="67">
        <v>0</v>
      </c>
      <c r="R88" s="67">
        <v>1</v>
      </c>
      <c r="S88" s="67">
        <v>0</v>
      </c>
      <c r="T88" s="67">
        <v>0</v>
      </c>
      <c r="U88" s="67">
        <v>0</v>
      </c>
      <c r="V88" s="67">
        <v>1</v>
      </c>
      <c r="W88" s="67">
        <v>1</v>
      </c>
    </row>
    <row r="89" spans="1:23" x14ac:dyDescent="0.3">
      <c r="A89" s="64" t="s">
        <v>379</v>
      </c>
      <c r="B89" s="67"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1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1</v>
      </c>
      <c r="S89" s="67">
        <v>0</v>
      </c>
      <c r="T89" s="67">
        <v>0</v>
      </c>
      <c r="U89" s="67">
        <v>0</v>
      </c>
      <c r="V89" s="67">
        <v>1</v>
      </c>
      <c r="W89" s="67">
        <v>1</v>
      </c>
    </row>
    <row r="90" spans="1:23" x14ac:dyDescent="0.3">
      <c r="A90" s="64" t="s">
        <v>380</v>
      </c>
      <c r="B90" s="67"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1</v>
      </c>
      <c r="S90" s="67">
        <v>0</v>
      </c>
      <c r="T90" s="67">
        <v>0</v>
      </c>
      <c r="U90" s="67">
        <v>1</v>
      </c>
      <c r="V90" s="67">
        <v>0</v>
      </c>
      <c r="W90" s="67">
        <v>1</v>
      </c>
    </row>
    <row r="91" spans="1:23" x14ac:dyDescent="0.3">
      <c r="A91" s="64" t="s">
        <v>381</v>
      </c>
      <c r="B91" s="67">
        <v>1</v>
      </c>
      <c r="C91" s="67">
        <v>0</v>
      </c>
      <c r="D91" s="67">
        <v>1</v>
      </c>
      <c r="E91" s="67">
        <v>0</v>
      </c>
      <c r="F91" s="67">
        <v>0</v>
      </c>
      <c r="G91" s="67">
        <v>1</v>
      </c>
      <c r="H91" s="67">
        <v>0</v>
      </c>
      <c r="I91" s="67">
        <v>0</v>
      </c>
      <c r="J91" s="67">
        <v>1</v>
      </c>
      <c r="K91" s="67">
        <v>0</v>
      </c>
      <c r="L91" s="67">
        <v>1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1</v>
      </c>
    </row>
    <row r="92" spans="1:23" x14ac:dyDescent="0.3">
      <c r="A92" s="64" t="s">
        <v>382</v>
      </c>
      <c r="B92" s="67">
        <v>1</v>
      </c>
      <c r="C92" s="67">
        <v>1</v>
      </c>
      <c r="D92" s="67">
        <v>1</v>
      </c>
      <c r="E92" s="67">
        <v>0</v>
      </c>
      <c r="F92" s="67">
        <v>1</v>
      </c>
      <c r="G92" s="67">
        <v>1</v>
      </c>
      <c r="H92" s="67">
        <v>1</v>
      </c>
      <c r="I92" s="67">
        <v>1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1</v>
      </c>
      <c r="W92" s="67">
        <v>0</v>
      </c>
    </row>
    <row r="93" spans="1:23" x14ac:dyDescent="0.3">
      <c r="A93" s="64" t="s">
        <v>383</v>
      </c>
      <c r="B93" s="67">
        <v>1</v>
      </c>
      <c r="C93" s="67">
        <v>1</v>
      </c>
      <c r="D93" s="67">
        <v>1</v>
      </c>
      <c r="E93" s="67">
        <v>0</v>
      </c>
      <c r="F93" s="67">
        <v>0</v>
      </c>
      <c r="G93" s="67">
        <v>0</v>
      </c>
      <c r="H93" s="67">
        <v>0</v>
      </c>
      <c r="I93" s="67">
        <v>0</v>
      </c>
      <c r="J93" s="67">
        <v>0</v>
      </c>
      <c r="K93" s="67">
        <v>0</v>
      </c>
      <c r="L93" s="67">
        <v>0</v>
      </c>
      <c r="M93" s="67">
        <v>0</v>
      </c>
      <c r="N93" s="67">
        <v>0</v>
      </c>
      <c r="O93" s="67">
        <v>0</v>
      </c>
      <c r="P93" s="67">
        <v>0</v>
      </c>
      <c r="Q93" s="67">
        <v>0</v>
      </c>
      <c r="R93" s="67">
        <v>0</v>
      </c>
      <c r="S93" s="67">
        <v>0</v>
      </c>
      <c r="T93" s="67">
        <v>0</v>
      </c>
      <c r="U93" s="67">
        <v>0</v>
      </c>
      <c r="V93" s="67">
        <v>0</v>
      </c>
      <c r="W93" s="67">
        <v>1</v>
      </c>
    </row>
    <row r="94" spans="1:23" x14ac:dyDescent="0.3">
      <c r="A94" s="64" t="s">
        <v>384</v>
      </c>
      <c r="B94" s="67">
        <v>0</v>
      </c>
      <c r="C94" s="67">
        <v>0</v>
      </c>
      <c r="D94" s="67">
        <v>0</v>
      </c>
      <c r="E94" s="67">
        <v>1</v>
      </c>
      <c r="F94" s="67">
        <v>0</v>
      </c>
      <c r="G94" s="67">
        <v>0</v>
      </c>
      <c r="H94" s="67">
        <v>0</v>
      </c>
      <c r="I94" s="67">
        <v>0</v>
      </c>
      <c r="J94" s="67">
        <v>1</v>
      </c>
      <c r="K94" s="67">
        <v>0</v>
      </c>
      <c r="L94" s="67">
        <v>1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1</v>
      </c>
    </row>
    <row r="95" spans="1:23" x14ac:dyDescent="0.3">
      <c r="A95" s="64" t="s">
        <v>385</v>
      </c>
      <c r="B95" s="67">
        <v>1</v>
      </c>
      <c r="C95" s="67">
        <v>1</v>
      </c>
      <c r="D95" s="67">
        <v>0</v>
      </c>
      <c r="E95" s="67">
        <v>1</v>
      </c>
      <c r="F95" s="67">
        <v>0</v>
      </c>
      <c r="G95" s="67">
        <v>0</v>
      </c>
      <c r="H95" s="67">
        <v>1</v>
      </c>
      <c r="I95" s="67">
        <v>1</v>
      </c>
      <c r="J95" s="67">
        <v>0</v>
      </c>
      <c r="K95" s="67">
        <v>0</v>
      </c>
      <c r="L95" s="67">
        <v>0</v>
      </c>
      <c r="M95" s="67">
        <v>0</v>
      </c>
      <c r="N95" s="67">
        <v>0</v>
      </c>
      <c r="O95" s="67">
        <v>1</v>
      </c>
      <c r="P95" s="67">
        <v>0</v>
      </c>
      <c r="Q95" s="67">
        <v>0</v>
      </c>
      <c r="R95" s="67">
        <v>0</v>
      </c>
      <c r="S95" s="67">
        <v>0</v>
      </c>
      <c r="T95" s="67">
        <v>0</v>
      </c>
      <c r="U95" s="67">
        <v>0</v>
      </c>
      <c r="V95" s="67">
        <v>0</v>
      </c>
      <c r="W95" s="67">
        <v>0</v>
      </c>
    </row>
    <row r="96" spans="1:23" x14ac:dyDescent="0.3">
      <c r="A96" s="64" t="s">
        <v>386</v>
      </c>
      <c r="B96" s="67">
        <v>1</v>
      </c>
      <c r="C96" s="67">
        <v>0</v>
      </c>
      <c r="D96" s="67">
        <v>0</v>
      </c>
      <c r="E96" s="67">
        <v>0</v>
      </c>
      <c r="F96" s="67">
        <v>0</v>
      </c>
      <c r="G96" s="67">
        <v>0</v>
      </c>
      <c r="H96" s="67">
        <v>0</v>
      </c>
      <c r="I96" s="67">
        <v>0</v>
      </c>
      <c r="J96" s="67">
        <v>1</v>
      </c>
      <c r="K96" s="67">
        <v>0</v>
      </c>
      <c r="L96" s="67">
        <v>0</v>
      </c>
      <c r="M96" s="67">
        <v>0</v>
      </c>
      <c r="N96" s="67">
        <v>0</v>
      </c>
      <c r="O96" s="67">
        <v>0</v>
      </c>
      <c r="P96" s="67">
        <v>1</v>
      </c>
      <c r="Q96" s="67">
        <v>0</v>
      </c>
      <c r="R96" s="67">
        <v>0</v>
      </c>
      <c r="S96" s="67">
        <v>0</v>
      </c>
      <c r="T96" s="67">
        <v>0</v>
      </c>
      <c r="U96" s="67">
        <v>0</v>
      </c>
      <c r="V96" s="67">
        <v>0</v>
      </c>
      <c r="W96" s="67">
        <v>1</v>
      </c>
    </row>
    <row r="97" spans="1:23" x14ac:dyDescent="0.3">
      <c r="A97" s="64" t="s">
        <v>387</v>
      </c>
      <c r="B97" s="67">
        <v>1</v>
      </c>
      <c r="C97" s="67">
        <v>1</v>
      </c>
      <c r="D97" s="67">
        <v>1</v>
      </c>
      <c r="E97" s="67">
        <v>1</v>
      </c>
      <c r="F97" s="67">
        <v>0</v>
      </c>
      <c r="G97" s="67">
        <v>1</v>
      </c>
      <c r="H97" s="67">
        <v>0</v>
      </c>
      <c r="I97" s="67">
        <v>0</v>
      </c>
      <c r="J97" s="67">
        <v>1</v>
      </c>
      <c r="K97" s="67">
        <v>0</v>
      </c>
      <c r="L97" s="67">
        <v>1</v>
      </c>
      <c r="M97" s="67">
        <v>0</v>
      </c>
      <c r="N97" s="67">
        <v>0</v>
      </c>
      <c r="O97" s="67">
        <v>0</v>
      </c>
      <c r="P97" s="67">
        <v>1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1</v>
      </c>
    </row>
    <row r="98" spans="1:23" x14ac:dyDescent="0.3">
      <c r="A98" s="64" t="s">
        <v>388</v>
      </c>
      <c r="B98" s="67">
        <v>1</v>
      </c>
      <c r="C98" s="67">
        <v>0</v>
      </c>
      <c r="D98" s="67">
        <v>0</v>
      </c>
      <c r="E98" s="67">
        <v>0</v>
      </c>
      <c r="F98" s="67">
        <v>0</v>
      </c>
      <c r="G98" s="67">
        <v>1</v>
      </c>
      <c r="H98" s="67">
        <v>0</v>
      </c>
      <c r="I98" s="67">
        <v>0</v>
      </c>
      <c r="J98" s="67">
        <v>1</v>
      </c>
      <c r="K98" s="67">
        <v>0</v>
      </c>
      <c r="L98" s="67">
        <v>1</v>
      </c>
      <c r="M98" s="67">
        <v>0</v>
      </c>
      <c r="N98" s="67">
        <v>0</v>
      </c>
      <c r="O98" s="67">
        <v>0</v>
      </c>
      <c r="P98" s="67">
        <v>0</v>
      </c>
      <c r="Q98" s="67">
        <v>0</v>
      </c>
      <c r="R98" s="67">
        <v>0</v>
      </c>
      <c r="S98" s="67">
        <v>0</v>
      </c>
      <c r="T98" s="67">
        <v>0</v>
      </c>
      <c r="U98" s="67">
        <v>0</v>
      </c>
      <c r="V98" s="67">
        <v>0</v>
      </c>
      <c r="W98" s="67">
        <v>1</v>
      </c>
    </row>
    <row r="99" spans="1:23" x14ac:dyDescent="0.3">
      <c r="A99" s="64" t="s">
        <v>389</v>
      </c>
      <c r="B99" s="67">
        <v>1</v>
      </c>
      <c r="C99" s="67">
        <v>0</v>
      </c>
      <c r="D99" s="67">
        <v>0</v>
      </c>
      <c r="E99" s="67">
        <v>0</v>
      </c>
      <c r="F99" s="67">
        <v>1</v>
      </c>
      <c r="G99" s="67">
        <v>1</v>
      </c>
      <c r="H99" s="67">
        <v>1</v>
      </c>
      <c r="I99" s="67">
        <v>0</v>
      </c>
      <c r="J99" s="67">
        <v>1</v>
      </c>
      <c r="K99" s="67">
        <v>0</v>
      </c>
      <c r="L99" s="67">
        <v>0</v>
      </c>
      <c r="M99" s="67">
        <v>1</v>
      </c>
      <c r="N99" s="67">
        <v>0</v>
      </c>
      <c r="O99" s="67">
        <v>0</v>
      </c>
      <c r="P99" s="67">
        <v>0</v>
      </c>
      <c r="Q99" s="67">
        <v>0</v>
      </c>
      <c r="R99" s="67">
        <v>0</v>
      </c>
      <c r="S99" s="67">
        <v>0</v>
      </c>
      <c r="T99" s="67">
        <v>0</v>
      </c>
      <c r="U99" s="67">
        <v>0</v>
      </c>
      <c r="V99" s="67">
        <v>0</v>
      </c>
      <c r="W99" s="67">
        <v>1</v>
      </c>
    </row>
    <row r="100" spans="1:23" x14ac:dyDescent="0.3">
      <c r="A100" s="64" t="s">
        <v>390</v>
      </c>
      <c r="B100" s="67">
        <v>1</v>
      </c>
      <c r="C100" s="67">
        <v>0</v>
      </c>
      <c r="D100" s="67">
        <v>1</v>
      </c>
      <c r="E100" s="67">
        <v>0</v>
      </c>
      <c r="F100" s="67">
        <v>0</v>
      </c>
      <c r="G100" s="67">
        <v>1</v>
      </c>
      <c r="H100" s="67">
        <v>0</v>
      </c>
      <c r="I100" s="67">
        <v>0</v>
      </c>
      <c r="J100" s="67">
        <v>1</v>
      </c>
      <c r="K100" s="67">
        <v>0</v>
      </c>
      <c r="L100" s="67">
        <v>0</v>
      </c>
      <c r="M100" s="67">
        <v>1</v>
      </c>
      <c r="N100" s="67">
        <v>0</v>
      </c>
      <c r="O100" s="67">
        <v>0</v>
      </c>
      <c r="P100" s="67">
        <v>1</v>
      </c>
      <c r="Q100" s="67">
        <v>0</v>
      </c>
      <c r="R100" s="67">
        <v>0</v>
      </c>
      <c r="S100" s="67">
        <v>0</v>
      </c>
      <c r="T100" s="67">
        <v>0</v>
      </c>
      <c r="U100" s="67">
        <v>0</v>
      </c>
      <c r="V100" s="67">
        <v>0</v>
      </c>
      <c r="W100" s="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312C-22BF-4908-ADAC-1150EEA4D9A5}">
  <dimension ref="A1:F110"/>
  <sheetViews>
    <sheetView workbookViewId="0">
      <selection activeCell="E104" sqref="E104:F104"/>
    </sheetView>
  </sheetViews>
  <sheetFormatPr baseColWidth="10" defaultRowHeight="14.4" x14ac:dyDescent="0.3"/>
  <cols>
    <col min="3" max="3" width="13.6640625" customWidth="1"/>
    <col min="4" max="4" width="14.77734375" customWidth="1"/>
    <col min="5" max="5" width="14.6640625" customWidth="1"/>
  </cols>
  <sheetData>
    <row r="1" spans="1:6" ht="15" thickBot="1" x14ac:dyDescent="0.35">
      <c r="A1" s="78" t="s">
        <v>231</v>
      </c>
      <c r="B1" s="79" t="s">
        <v>312</v>
      </c>
      <c r="C1" s="80" t="s">
        <v>410</v>
      </c>
      <c r="D1" s="81" t="s">
        <v>414</v>
      </c>
      <c r="E1" s="42" t="s">
        <v>240</v>
      </c>
      <c r="F1" s="82" t="s">
        <v>212</v>
      </c>
    </row>
    <row r="2" spans="1:6" ht="15" thickTop="1" x14ac:dyDescent="0.3">
      <c r="A2" s="64" t="s">
        <v>332</v>
      </c>
      <c r="B2" s="65">
        <v>0.58261574074074074</v>
      </c>
      <c r="C2" s="57">
        <v>65</v>
      </c>
      <c r="D2" s="66">
        <v>4</v>
      </c>
      <c r="E2" s="67">
        <v>1</v>
      </c>
      <c r="F2" s="68">
        <v>1</v>
      </c>
    </row>
    <row r="3" spans="1:6" x14ac:dyDescent="0.3">
      <c r="A3" s="64" t="s">
        <v>333</v>
      </c>
      <c r="B3" s="69">
        <v>0.57863425925925926</v>
      </c>
      <c r="C3" s="58">
        <v>59</v>
      </c>
      <c r="D3" s="66">
        <v>8</v>
      </c>
      <c r="E3" s="67">
        <v>1</v>
      </c>
      <c r="F3" s="68">
        <v>1</v>
      </c>
    </row>
    <row r="4" spans="1:6" x14ac:dyDescent="0.3">
      <c r="A4" s="64" t="s">
        <v>334</v>
      </c>
      <c r="B4" s="65">
        <v>0.5690277777777778</v>
      </c>
      <c r="C4" s="57">
        <v>46</v>
      </c>
      <c r="D4" s="66">
        <v>8</v>
      </c>
      <c r="E4" s="67">
        <v>1</v>
      </c>
      <c r="F4" s="68">
        <v>0</v>
      </c>
    </row>
    <row r="5" spans="1:6" x14ac:dyDescent="0.3">
      <c r="A5" s="64" t="s">
        <v>335</v>
      </c>
      <c r="B5" s="69">
        <v>0.58907407407407408</v>
      </c>
      <c r="C5" s="58">
        <v>74</v>
      </c>
      <c r="D5" s="66">
        <v>2</v>
      </c>
      <c r="E5" s="67">
        <v>1</v>
      </c>
      <c r="F5" s="68">
        <v>0</v>
      </c>
    </row>
    <row r="6" spans="1:6" x14ac:dyDescent="0.3">
      <c r="A6" s="64" t="s">
        <v>340</v>
      </c>
      <c r="B6" s="65">
        <v>0.48974537037037036</v>
      </c>
      <c r="C6" s="57">
        <v>54</v>
      </c>
      <c r="D6" s="66">
        <v>8</v>
      </c>
      <c r="E6" s="67">
        <v>1</v>
      </c>
      <c r="F6" s="68">
        <v>1</v>
      </c>
    </row>
    <row r="7" spans="1:6" x14ac:dyDescent="0.3">
      <c r="A7" s="64" t="s">
        <v>338</v>
      </c>
      <c r="B7" s="69">
        <v>0.48577546296296298</v>
      </c>
      <c r="C7" s="58">
        <v>48</v>
      </c>
      <c r="D7" s="66">
        <v>7</v>
      </c>
      <c r="E7" s="67">
        <v>1</v>
      </c>
      <c r="F7" s="50">
        <v>1</v>
      </c>
    </row>
    <row r="8" spans="1:6" x14ac:dyDescent="0.3">
      <c r="A8" s="64" t="s">
        <v>344</v>
      </c>
      <c r="B8" s="65">
        <v>0.48372685185185182</v>
      </c>
      <c r="C8" s="57">
        <v>46</v>
      </c>
      <c r="D8" s="66">
        <v>7</v>
      </c>
      <c r="E8" s="67">
        <v>1</v>
      </c>
      <c r="F8" s="50">
        <v>1</v>
      </c>
    </row>
    <row r="9" spans="1:6" x14ac:dyDescent="0.3">
      <c r="A9" s="64" t="s">
        <v>339</v>
      </c>
      <c r="B9" s="69">
        <v>0.49140046296296297</v>
      </c>
      <c r="C9" s="58">
        <v>57</v>
      </c>
      <c r="D9" s="66">
        <v>8</v>
      </c>
      <c r="E9" s="67">
        <v>1</v>
      </c>
      <c r="F9" s="50">
        <v>1</v>
      </c>
    </row>
    <row r="10" spans="1:6" x14ac:dyDescent="0.3">
      <c r="A10" s="64" t="s">
        <v>341</v>
      </c>
      <c r="B10" s="65">
        <v>0.48704861111111108</v>
      </c>
      <c r="C10" s="57">
        <v>50</v>
      </c>
      <c r="D10" s="66">
        <v>4</v>
      </c>
      <c r="E10" s="67">
        <v>1</v>
      </c>
      <c r="F10" s="50">
        <v>0</v>
      </c>
    </row>
    <row r="11" spans="1:6" x14ac:dyDescent="0.3">
      <c r="A11" s="64" t="s">
        <v>345</v>
      </c>
      <c r="B11" s="69">
        <v>0.49903935185185183</v>
      </c>
      <c r="C11" s="58">
        <v>69</v>
      </c>
      <c r="D11" s="66">
        <v>6</v>
      </c>
      <c r="E11" s="67">
        <v>1</v>
      </c>
      <c r="F11" s="50">
        <v>0</v>
      </c>
    </row>
    <row r="12" spans="1:6" x14ac:dyDescent="0.3">
      <c r="A12" s="64" t="s">
        <v>349</v>
      </c>
      <c r="B12" s="65">
        <v>0.48127314814814814</v>
      </c>
      <c r="C12" s="57">
        <v>44</v>
      </c>
      <c r="D12" s="66">
        <v>3</v>
      </c>
      <c r="E12" s="67">
        <v>1</v>
      </c>
      <c r="F12" s="68">
        <v>1</v>
      </c>
    </row>
    <row r="13" spans="1:6" x14ac:dyDescent="0.3">
      <c r="A13" s="64" t="s">
        <v>278</v>
      </c>
      <c r="B13" s="69">
        <v>0.57519675925925928</v>
      </c>
      <c r="C13" s="58">
        <v>63</v>
      </c>
      <c r="D13" s="66">
        <v>4</v>
      </c>
      <c r="E13" s="67">
        <v>1</v>
      </c>
      <c r="F13" s="50">
        <v>0</v>
      </c>
    </row>
    <row r="14" spans="1:6" x14ac:dyDescent="0.3">
      <c r="A14" s="64" t="s">
        <v>293</v>
      </c>
      <c r="B14" s="65">
        <v>0.55311342592592594</v>
      </c>
      <c r="C14" s="57">
        <v>29</v>
      </c>
      <c r="D14" s="70">
        <v>8</v>
      </c>
      <c r="E14" s="67">
        <v>1</v>
      </c>
      <c r="F14" s="50">
        <v>1</v>
      </c>
    </row>
    <row r="15" spans="1:6" x14ac:dyDescent="0.3">
      <c r="A15" s="64" t="s">
        <v>315</v>
      </c>
      <c r="B15" s="69">
        <v>0.5970833333333333</v>
      </c>
      <c r="C15" s="58">
        <v>41</v>
      </c>
      <c r="D15" s="66">
        <v>8</v>
      </c>
      <c r="E15" s="67">
        <v>1</v>
      </c>
      <c r="F15" s="68">
        <v>0</v>
      </c>
    </row>
    <row r="16" spans="1:6" x14ac:dyDescent="0.3">
      <c r="A16" s="64" t="s">
        <v>316</v>
      </c>
      <c r="B16" s="65">
        <v>0.60136574074074078</v>
      </c>
      <c r="C16" s="57">
        <v>47</v>
      </c>
      <c r="D16" s="66">
        <v>7</v>
      </c>
      <c r="E16" s="67">
        <v>1</v>
      </c>
      <c r="F16" s="68">
        <v>1</v>
      </c>
    </row>
    <row r="17" spans="1:6" x14ac:dyDescent="0.3">
      <c r="A17" s="64" t="s">
        <v>299</v>
      </c>
      <c r="B17" s="69">
        <v>0.4957523148148148</v>
      </c>
      <c r="C17" s="58">
        <v>39</v>
      </c>
      <c r="D17" s="70">
        <v>8</v>
      </c>
      <c r="E17" s="67">
        <v>1</v>
      </c>
      <c r="F17" s="68">
        <v>1</v>
      </c>
    </row>
    <row r="18" spans="1:6" x14ac:dyDescent="0.3">
      <c r="A18" s="64" t="s">
        <v>317</v>
      </c>
      <c r="B18" s="65">
        <v>0.5216319444444445</v>
      </c>
      <c r="C18" s="57">
        <v>87</v>
      </c>
      <c r="D18" s="66">
        <v>8</v>
      </c>
      <c r="E18" s="67">
        <v>1</v>
      </c>
      <c r="F18" s="68">
        <v>1</v>
      </c>
    </row>
    <row r="19" spans="1:6" x14ac:dyDescent="0.3">
      <c r="A19" s="64" t="s">
        <v>318</v>
      </c>
      <c r="B19" s="69">
        <v>0.54199074074074072</v>
      </c>
      <c r="C19" s="58">
        <v>109</v>
      </c>
      <c r="D19" s="66">
        <v>6</v>
      </c>
      <c r="E19" s="67">
        <v>1</v>
      </c>
      <c r="F19" s="68">
        <v>0</v>
      </c>
    </row>
    <row r="20" spans="1:6" x14ac:dyDescent="0.3">
      <c r="A20" s="64" t="s">
        <v>303</v>
      </c>
      <c r="B20" s="65">
        <v>0.42784722222222221</v>
      </c>
      <c r="C20" s="57">
        <v>38</v>
      </c>
      <c r="D20" s="66">
        <v>7</v>
      </c>
      <c r="E20" s="39">
        <v>1</v>
      </c>
      <c r="F20" s="68">
        <v>0</v>
      </c>
    </row>
    <row r="21" spans="1:6" x14ac:dyDescent="0.3">
      <c r="A21" s="64" t="s">
        <v>304</v>
      </c>
      <c r="B21" s="69">
        <v>0.4276388888888889</v>
      </c>
      <c r="C21" s="58">
        <v>37</v>
      </c>
      <c r="D21" s="66">
        <v>8</v>
      </c>
      <c r="E21" s="39">
        <v>1</v>
      </c>
      <c r="F21" s="68">
        <v>1</v>
      </c>
    </row>
    <row r="22" spans="1:6" x14ac:dyDescent="0.3">
      <c r="A22" s="64" t="s">
        <v>305</v>
      </c>
      <c r="B22" s="65">
        <v>0.42482638888888891</v>
      </c>
      <c r="C22" s="57">
        <v>33</v>
      </c>
      <c r="D22" s="66">
        <v>2</v>
      </c>
      <c r="E22" s="39">
        <v>1</v>
      </c>
      <c r="F22" s="68">
        <v>0</v>
      </c>
    </row>
    <row r="23" spans="1:6" x14ac:dyDescent="0.3">
      <c r="A23" s="64" t="s">
        <v>325</v>
      </c>
      <c r="B23" s="69">
        <v>0.4495601851851852</v>
      </c>
      <c r="C23" s="58">
        <v>22</v>
      </c>
      <c r="D23" s="66">
        <v>2</v>
      </c>
      <c r="E23" s="39">
        <v>1</v>
      </c>
      <c r="F23" s="68">
        <v>0</v>
      </c>
    </row>
    <row r="24" spans="1:6" x14ac:dyDescent="0.3">
      <c r="A24" s="64" t="s">
        <v>310</v>
      </c>
      <c r="B24" s="65">
        <v>0.77158564814814812</v>
      </c>
      <c r="C24" s="57">
        <v>37</v>
      </c>
      <c r="D24" s="66">
        <v>7</v>
      </c>
      <c r="E24" s="39">
        <v>1</v>
      </c>
      <c r="F24" s="68">
        <v>1</v>
      </c>
    </row>
    <row r="25" spans="1:6" x14ac:dyDescent="0.3">
      <c r="A25" s="64" t="s">
        <v>328</v>
      </c>
      <c r="B25" s="69">
        <v>0.80903935185185183</v>
      </c>
      <c r="C25" s="58">
        <v>102</v>
      </c>
      <c r="D25" s="66">
        <v>3</v>
      </c>
      <c r="E25" s="39">
        <v>1</v>
      </c>
      <c r="F25" s="68">
        <v>0</v>
      </c>
    </row>
    <row r="26" spans="1:6" x14ac:dyDescent="0.3">
      <c r="A26" s="64" t="s">
        <v>342</v>
      </c>
      <c r="B26" s="65">
        <v>0.50730324074074074</v>
      </c>
      <c r="C26" s="57">
        <v>79</v>
      </c>
      <c r="D26" s="66">
        <v>5</v>
      </c>
      <c r="E26" s="39">
        <v>0</v>
      </c>
      <c r="F26" s="68">
        <v>0</v>
      </c>
    </row>
    <row r="27" spans="1:6" x14ac:dyDescent="0.3">
      <c r="A27" s="64" t="s">
        <v>337</v>
      </c>
      <c r="B27" s="69">
        <v>0.49937500000000001</v>
      </c>
      <c r="C27" s="58">
        <v>66</v>
      </c>
      <c r="D27" s="66">
        <v>2</v>
      </c>
      <c r="E27" s="39">
        <v>0</v>
      </c>
      <c r="F27" s="68">
        <v>0</v>
      </c>
    </row>
    <row r="28" spans="1:6" x14ac:dyDescent="0.3">
      <c r="A28" s="64" t="s">
        <v>343</v>
      </c>
      <c r="B28" s="65">
        <v>0.48224537037037035</v>
      </c>
      <c r="C28" s="57">
        <v>44</v>
      </c>
      <c r="D28" s="66">
        <v>6</v>
      </c>
      <c r="E28" s="39">
        <v>0</v>
      </c>
      <c r="F28" s="68">
        <v>1</v>
      </c>
    </row>
    <row r="29" spans="1:6" x14ac:dyDescent="0.3">
      <c r="A29" s="64" t="s">
        <v>346</v>
      </c>
      <c r="B29" s="69">
        <v>0.47490740740740739</v>
      </c>
      <c r="C29" s="58">
        <v>35</v>
      </c>
      <c r="D29" s="66">
        <v>3</v>
      </c>
      <c r="E29" s="39">
        <v>0</v>
      </c>
      <c r="F29" s="68">
        <v>0</v>
      </c>
    </row>
    <row r="30" spans="1:6" x14ac:dyDescent="0.3">
      <c r="A30" s="64" t="s">
        <v>347</v>
      </c>
      <c r="B30" s="65">
        <v>0.4896759259259259</v>
      </c>
      <c r="C30" s="57">
        <v>56</v>
      </c>
      <c r="D30" s="66">
        <v>3</v>
      </c>
      <c r="E30" s="39">
        <v>0</v>
      </c>
      <c r="F30" s="68">
        <v>1</v>
      </c>
    </row>
    <row r="31" spans="1:6" x14ac:dyDescent="0.3">
      <c r="A31" s="64" t="s">
        <v>348</v>
      </c>
      <c r="B31" s="69">
        <v>0.46863425925925928</v>
      </c>
      <c r="C31" s="58">
        <v>26</v>
      </c>
      <c r="D31" s="66">
        <v>8</v>
      </c>
      <c r="E31" s="39">
        <v>0</v>
      </c>
      <c r="F31" s="68">
        <v>1</v>
      </c>
    </row>
    <row r="32" spans="1:6" x14ac:dyDescent="0.3">
      <c r="A32" s="64" t="s">
        <v>279</v>
      </c>
      <c r="B32" s="65">
        <v>0.57464120370370375</v>
      </c>
      <c r="C32" s="57">
        <v>61</v>
      </c>
      <c r="D32" s="66">
        <v>2</v>
      </c>
      <c r="E32" s="39">
        <v>0</v>
      </c>
      <c r="F32" s="68">
        <v>0</v>
      </c>
    </row>
    <row r="33" spans="1:6" x14ac:dyDescent="0.3">
      <c r="A33" s="64" t="s">
        <v>294</v>
      </c>
      <c r="B33" s="69">
        <v>0.55546296296296294</v>
      </c>
      <c r="C33" s="58">
        <v>38</v>
      </c>
      <c r="D33" s="70">
        <v>7</v>
      </c>
      <c r="E33" s="39">
        <v>0</v>
      </c>
      <c r="F33" s="68">
        <v>1</v>
      </c>
    </row>
    <row r="34" spans="1:6" x14ac:dyDescent="0.3">
      <c r="A34" s="64" t="s">
        <v>295</v>
      </c>
      <c r="B34" s="65">
        <v>0.5590856481481481</v>
      </c>
      <c r="C34" s="57">
        <v>38</v>
      </c>
      <c r="D34" s="70">
        <v>7</v>
      </c>
      <c r="E34" s="39">
        <v>0</v>
      </c>
      <c r="F34" s="68">
        <v>1</v>
      </c>
    </row>
    <row r="35" spans="1:6" x14ac:dyDescent="0.3">
      <c r="A35" s="64" t="s">
        <v>296</v>
      </c>
      <c r="B35" s="69">
        <v>0.56030092592592595</v>
      </c>
      <c r="C35" s="58">
        <v>42</v>
      </c>
      <c r="D35" s="70">
        <v>7</v>
      </c>
      <c r="E35" s="39">
        <v>0</v>
      </c>
      <c r="F35" s="68">
        <v>1</v>
      </c>
    </row>
    <row r="36" spans="1:6" x14ac:dyDescent="0.3">
      <c r="A36" s="64" t="s">
        <v>313</v>
      </c>
      <c r="B36" s="65">
        <v>0.58796296296296291</v>
      </c>
      <c r="C36" s="57">
        <v>27</v>
      </c>
      <c r="D36" s="66">
        <v>8</v>
      </c>
      <c r="E36" s="39">
        <v>0</v>
      </c>
      <c r="F36" s="68">
        <v>1</v>
      </c>
    </row>
    <row r="37" spans="1:6" x14ac:dyDescent="0.3">
      <c r="A37" s="64" t="s">
        <v>314</v>
      </c>
      <c r="B37" s="69">
        <v>0.59971064814814812</v>
      </c>
      <c r="C37" s="58">
        <v>45</v>
      </c>
      <c r="D37" s="66">
        <v>2</v>
      </c>
      <c r="E37" s="39">
        <v>0</v>
      </c>
      <c r="F37" s="68">
        <v>0</v>
      </c>
    </row>
    <row r="38" spans="1:6" x14ac:dyDescent="0.3">
      <c r="A38" s="64" t="s">
        <v>280</v>
      </c>
      <c r="B38" s="65">
        <v>0.50696759259259261</v>
      </c>
      <c r="C38" s="57">
        <v>60</v>
      </c>
      <c r="D38" s="66">
        <v>7</v>
      </c>
      <c r="E38" s="39">
        <v>0</v>
      </c>
      <c r="F38" s="68">
        <v>1</v>
      </c>
    </row>
    <row r="39" spans="1:6" x14ac:dyDescent="0.3">
      <c r="A39" s="64" t="s">
        <v>281</v>
      </c>
      <c r="B39" s="69">
        <v>0.5095601851851852</v>
      </c>
      <c r="C39" s="58">
        <v>62</v>
      </c>
      <c r="D39" s="66">
        <v>4</v>
      </c>
      <c r="E39" s="39">
        <v>0</v>
      </c>
      <c r="F39" s="68">
        <v>0</v>
      </c>
    </row>
    <row r="40" spans="1:6" x14ac:dyDescent="0.3">
      <c r="A40" s="64" t="s">
        <v>282</v>
      </c>
      <c r="B40" s="65">
        <v>0.50664351851851852</v>
      </c>
      <c r="C40" s="57">
        <v>56</v>
      </c>
      <c r="D40" s="66">
        <v>7</v>
      </c>
      <c r="E40" s="39">
        <v>0</v>
      </c>
      <c r="F40" s="68">
        <v>1</v>
      </c>
    </row>
    <row r="41" spans="1:6" x14ac:dyDescent="0.3">
      <c r="A41" s="64" t="s">
        <v>283</v>
      </c>
      <c r="B41" s="69">
        <v>0.49355324074074075</v>
      </c>
      <c r="C41" s="58">
        <v>39</v>
      </c>
      <c r="D41" s="66">
        <v>8</v>
      </c>
      <c r="E41" s="39">
        <v>0</v>
      </c>
      <c r="F41" s="68">
        <v>0</v>
      </c>
    </row>
    <row r="42" spans="1:6" x14ac:dyDescent="0.3">
      <c r="A42" s="64" t="s">
        <v>297</v>
      </c>
      <c r="B42" s="65">
        <v>0.49858796296296298</v>
      </c>
      <c r="C42" s="57">
        <v>43</v>
      </c>
      <c r="D42" s="71">
        <v>7</v>
      </c>
      <c r="E42" s="72">
        <v>0</v>
      </c>
      <c r="F42" s="68">
        <v>1</v>
      </c>
    </row>
    <row r="43" spans="1:6" x14ac:dyDescent="0.3">
      <c r="A43" s="64" t="s">
        <v>298</v>
      </c>
      <c r="B43" s="69">
        <v>0.50343749999999998</v>
      </c>
      <c r="C43" s="58">
        <v>51</v>
      </c>
      <c r="D43" s="54">
        <v>7</v>
      </c>
      <c r="E43" s="39">
        <v>0</v>
      </c>
      <c r="F43" s="68">
        <v>0</v>
      </c>
    </row>
    <row r="44" spans="1:6" x14ac:dyDescent="0.3">
      <c r="A44" s="64" t="s">
        <v>300</v>
      </c>
      <c r="B44" s="65">
        <v>0.50252314814814814</v>
      </c>
      <c r="C44" s="57">
        <v>48</v>
      </c>
      <c r="D44" s="53">
        <v>2</v>
      </c>
      <c r="E44" s="39">
        <v>0</v>
      </c>
      <c r="F44" s="68">
        <v>0</v>
      </c>
    </row>
    <row r="45" spans="1:6" x14ac:dyDescent="0.3">
      <c r="A45" s="64" t="s">
        <v>301</v>
      </c>
      <c r="B45" s="69">
        <v>0.49663194444444442</v>
      </c>
      <c r="C45" s="58">
        <v>40</v>
      </c>
      <c r="D45" s="54">
        <v>7</v>
      </c>
      <c r="E45" s="39">
        <v>0</v>
      </c>
      <c r="F45" s="68">
        <v>1</v>
      </c>
    </row>
    <row r="46" spans="1:6" x14ac:dyDescent="0.3">
      <c r="A46" s="64" t="s">
        <v>319</v>
      </c>
      <c r="B46" s="65">
        <v>0.5148611111111111</v>
      </c>
      <c r="C46" s="57">
        <v>70</v>
      </c>
      <c r="D46" s="50">
        <v>8</v>
      </c>
      <c r="E46" s="39">
        <v>0</v>
      </c>
      <c r="F46" s="68">
        <v>1</v>
      </c>
    </row>
    <row r="47" spans="1:6" x14ac:dyDescent="0.3">
      <c r="A47" s="64" t="s">
        <v>320</v>
      </c>
      <c r="B47" s="69">
        <v>0.53834490740740737</v>
      </c>
      <c r="C47" s="58">
        <v>99</v>
      </c>
      <c r="D47" s="50">
        <v>8</v>
      </c>
      <c r="E47" s="39">
        <v>0</v>
      </c>
      <c r="F47" s="68">
        <v>1</v>
      </c>
    </row>
    <row r="48" spans="1:6" x14ac:dyDescent="0.3">
      <c r="A48" s="64" t="s">
        <v>321</v>
      </c>
      <c r="B48" s="65">
        <v>0.52724537037037034</v>
      </c>
      <c r="C48" s="57">
        <v>88</v>
      </c>
      <c r="D48" s="50">
        <v>8</v>
      </c>
      <c r="E48" s="39">
        <v>0</v>
      </c>
      <c r="F48" s="68">
        <v>1</v>
      </c>
    </row>
    <row r="49" spans="1:6" x14ac:dyDescent="0.3">
      <c r="A49" s="64" t="s">
        <v>284</v>
      </c>
      <c r="B49" s="69">
        <v>0.44168981481481484</v>
      </c>
      <c r="C49" s="58">
        <v>47</v>
      </c>
      <c r="D49" s="50">
        <v>2</v>
      </c>
      <c r="E49" s="39">
        <v>0</v>
      </c>
      <c r="F49" s="68">
        <v>0</v>
      </c>
    </row>
    <row r="50" spans="1:6" x14ac:dyDescent="0.3">
      <c r="A50" s="64" t="s">
        <v>285</v>
      </c>
      <c r="B50" s="65">
        <v>0.44274305555555554</v>
      </c>
      <c r="C50" s="57">
        <v>49</v>
      </c>
      <c r="D50" s="50">
        <v>4</v>
      </c>
      <c r="E50" s="39">
        <v>0</v>
      </c>
      <c r="F50" s="68">
        <v>0</v>
      </c>
    </row>
    <row r="51" spans="1:6" x14ac:dyDescent="0.3">
      <c r="A51" s="64" t="s">
        <v>286</v>
      </c>
      <c r="B51" s="69">
        <v>0.43899305555555557</v>
      </c>
      <c r="C51" s="58">
        <v>43</v>
      </c>
      <c r="D51" s="50">
        <v>1</v>
      </c>
      <c r="E51" s="39">
        <v>0</v>
      </c>
      <c r="F51" s="68">
        <v>0</v>
      </c>
    </row>
    <row r="52" spans="1:6" x14ac:dyDescent="0.3">
      <c r="A52" s="64" t="s">
        <v>302</v>
      </c>
      <c r="B52" s="65">
        <v>0.42001157407407408</v>
      </c>
      <c r="C52" s="57">
        <v>27</v>
      </c>
      <c r="D52" s="54">
        <v>7</v>
      </c>
      <c r="E52" s="39">
        <v>0</v>
      </c>
      <c r="F52" s="68">
        <v>1</v>
      </c>
    </row>
    <row r="53" spans="1:6" x14ac:dyDescent="0.3">
      <c r="A53" s="64" t="s">
        <v>322</v>
      </c>
      <c r="B53" s="69">
        <v>0.44628472222222221</v>
      </c>
      <c r="C53" s="58">
        <v>17</v>
      </c>
      <c r="D53" s="50">
        <v>9</v>
      </c>
      <c r="E53" s="39">
        <v>0</v>
      </c>
      <c r="F53" s="68">
        <v>1</v>
      </c>
    </row>
    <row r="54" spans="1:6" x14ac:dyDescent="0.3">
      <c r="A54" s="64" t="s">
        <v>323</v>
      </c>
      <c r="B54" s="65">
        <v>0.45093749999999999</v>
      </c>
      <c r="C54" s="57">
        <v>23</v>
      </c>
      <c r="D54" s="50">
        <v>8</v>
      </c>
      <c r="E54" s="39">
        <v>0</v>
      </c>
      <c r="F54" s="68">
        <v>0</v>
      </c>
    </row>
    <row r="55" spans="1:6" x14ac:dyDescent="0.3">
      <c r="A55" s="64" t="s">
        <v>324</v>
      </c>
      <c r="B55" s="69">
        <v>0.4462962962962963</v>
      </c>
      <c r="C55" s="58">
        <v>17</v>
      </c>
      <c r="D55" s="50">
        <v>9</v>
      </c>
      <c r="E55" s="39">
        <v>0</v>
      </c>
      <c r="F55" s="68">
        <v>1</v>
      </c>
    </row>
    <row r="56" spans="1:6" x14ac:dyDescent="0.3">
      <c r="A56" s="64" t="s">
        <v>287</v>
      </c>
      <c r="B56" s="65">
        <v>0.7966550925925926</v>
      </c>
      <c r="C56" s="57">
        <v>72</v>
      </c>
      <c r="D56" s="50">
        <v>4</v>
      </c>
      <c r="E56" s="39">
        <v>0</v>
      </c>
      <c r="F56" s="68">
        <v>0</v>
      </c>
    </row>
    <row r="57" spans="1:6" x14ac:dyDescent="0.3">
      <c r="A57" s="64" t="s">
        <v>288</v>
      </c>
      <c r="B57" s="69">
        <v>0.79177083333333331</v>
      </c>
      <c r="C57" s="58">
        <v>65</v>
      </c>
      <c r="D57" s="50">
        <v>2</v>
      </c>
      <c r="E57" s="39">
        <v>0</v>
      </c>
      <c r="F57" s="68">
        <v>0</v>
      </c>
    </row>
    <row r="58" spans="1:6" x14ac:dyDescent="0.3">
      <c r="A58" s="64" t="s">
        <v>289</v>
      </c>
      <c r="B58" s="65">
        <v>0.79310185185185189</v>
      </c>
      <c r="C58" s="57">
        <v>68</v>
      </c>
      <c r="D58" s="50">
        <v>2</v>
      </c>
      <c r="E58" s="39">
        <v>0</v>
      </c>
      <c r="F58" s="68">
        <v>0</v>
      </c>
    </row>
    <row r="59" spans="1:6" x14ac:dyDescent="0.3">
      <c r="A59" s="64" t="s">
        <v>290</v>
      </c>
      <c r="B59" s="69">
        <v>0.79120370370370374</v>
      </c>
      <c r="C59" s="58">
        <v>66</v>
      </c>
      <c r="D59" s="50">
        <v>3</v>
      </c>
      <c r="E59" s="39">
        <v>0</v>
      </c>
      <c r="F59" s="68">
        <v>0</v>
      </c>
    </row>
    <row r="60" spans="1:6" x14ac:dyDescent="0.3">
      <c r="A60" s="64" t="s">
        <v>291</v>
      </c>
      <c r="B60" s="65">
        <v>0.78597222222222218</v>
      </c>
      <c r="C60" s="57">
        <v>58</v>
      </c>
      <c r="D60" s="50">
        <v>8</v>
      </c>
      <c r="E60" s="39">
        <v>0</v>
      </c>
      <c r="F60" s="68">
        <v>1</v>
      </c>
    </row>
    <row r="61" spans="1:6" x14ac:dyDescent="0.3">
      <c r="A61" s="64" t="s">
        <v>292</v>
      </c>
      <c r="B61" s="69">
        <v>0.79013888888888884</v>
      </c>
      <c r="C61" s="58">
        <v>64</v>
      </c>
      <c r="D61" s="50">
        <v>3</v>
      </c>
      <c r="E61" s="39">
        <v>0</v>
      </c>
      <c r="F61" s="68">
        <v>0</v>
      </c>
    </row>
    <row r="62" spans="1:6" x14ac:dyDescent="0.3">
      <c r="A62" s="64" t="s">
        <v>306</v>
      </c>
      <c r="B62" s="65">
        <v>0.77309027777777772</v>
      </c>
      <c r="C62" s="57">
        <v>51</v>
      </c>
      <c r="D62" s="50">
        <v>3</v>
      </c>
      <c r="E62" s="39">
        <v>0</v>
      </c>
      <c r="F62" s="68">
        <v>0</v>
      </c>
    </row>
    <row r="63" spans="1:6" x14ac:dyDescent="0.3">
      <c r="A63" s="64" t="s">
        <v>307</v>
      </c>
      <c r="B63" s="69">
        <v>0.77145833333333336</v>
      </c>
      <c r="C63" s="58">
        <v>52</v>
      </c>
      <c r="D63" s="66">
        <v>2</v>
      </c>
      <c r="E63" s="39">
        <v>0</v>
      </c>
      <c r="F63" s="68">
        <v>0</v>
      </c>
    </row>
    <row r="64" spans="1:6" x14ac:dyDescent="0.3">
      <c r="A64" s="64" t="s">
        <v>308</v>
      </c>
      <c r="B64" s="65">
        <v>0.77186342592592594</v>
      </c>
      <c r="C64" s="57">
        <v>50</v>
      </c>
      <c r="D64" s="66">
        <v>3</v>
      </c>
      <c r="E64" s="39">
        <v>0</v>
      </c>
      <c r="F64" s="68">
        <v>1</v>
      </c>
    </row>
    <row r="65" spans="1:6" x14ac:dyDescent="0.3">
      <c r="A65" s="64" t="s">
        <v>309</v>
      </c>
      <c r="B65" s="69">
        <v>0.77109953703703704</v>
      </c>
      <c r="C65" s="58">
        <v>39</v>
      </c>
      <c r="D65" s="66">
        <v>5</v>
      </c>
      <c r="E65" s="39">
        <v>0</v>
      </c>
      <c r="F65" s="68">
        <v>1</v>
      </c>
    </row>
    <row r="66" spans="1:6" x14ac:dyDescent="0.3">
      <c r="A66" s="64" t="s">
        <v>311</v>
      </c>
      <c r="B66" s="65">
        <v>0.77127314814814818</v>
      </c>
      <c r="C66" s="57">
        <v>51</v>
      </c>
      <c r="D66" s="66">
        <v>8</v>
      </c>
      <c r="E66" s="39">
        <v>0</v>
      </c>
      <c r="F66" s="68">
        <v>1</v>
      </c>
    </row>
    <row r="67" spans="1:6" x14ac:dyDescent="0.3">
      <c r="A67" s="64" t="s">
        <v>326</v>
      </c>
      <c r="B67" s="69">
        <v>0.80991898148148145</v>
      </c>
      <c r="C67" s="58">
        <v>106</v>
      </c>
      <c r="D67" s="66">
        <v>8</v>
      </c>
      <c r="E67" s="39">
        <v>0</v>
      </c>
      <c r="F67" s="68">
        <v>1</v>
      </c>
    </row>
    <row r="68" spans="1:6" x14ac:dyDescent="0.3">
      <c r="A68" s="64" t="s">
        <v>327</v>
      </c>
      <c r="B68" s="65">
        <v>0.80806712962962968</v>
      </c>
      <c r="C68" s="57">
        <v>94</v>
      </c>
      <c r="D68" s="66">
        <v>7</v>
      </c>
      <c r="E68" s="39">
        <v>0</v>
      </c>
      <c r="F68" s="68">
        <v>1</v>
      </c>
    </row>
    <row r="69" spans="1:6" x14ac:dyDescent="0.3">
      <c r="A69" s="64" t="s">
        <v>329</v>
      </c>
      <c r="B69" s="69">
        <v>0.7962731481481482</v>
      </c>
      <c r="C69" s="58">
        <v>88</v>
      </c>
      <c r="D69" s="66">
        <v>8</v>
      </c>
      <c r="E69" s="39">
        <v>0</v>
      </c>
      <c r="F69" s="68">
        <v>1</v>
      </c>
    </row>
    <row r="70" spans="1:6" x14ac:dyDescent="0.3">
      <c r="A70" s="64" t="s">
        <v>330</v>
      </c>
      <c r="B70" s="65">
        <v>0.80568287037037034</v>
      </c>
      <c r="C70" s="57">
        <v>100</v>
      </c>
      <c r="D70" s="66">
        <v>8</v>
      </c>
      <c r="E70" s="39">
        <v>0</v>
      </c>
      <c r="F70" s="68">
        <v>1</v>
      </c>
    </row>
    <row r="71" spans="1:6" x14ac:dyDescent="0.3">
      <c r="A71" s="64" t="s">
        <v>331</v>
      </c>
      <c r="B71" s="69">
        <v>0.80744212962962958</v>
      </c>
      <c r="C71" s="58">
        <v>34</v>
      </c>
      <c r="D71" s="66">
        <v>8</v>
      </c>
      <c r="E71" s="39">
        <v>0</v>
      </c>
      <c r="F71" s="68">
        <v>1</v>
      </c>
    </row>
    <row r="72" spans="1:6" x14ac:dyDescent="0.3">
      <c r="A72" s="73" t="s">
        <v>336</v>
      </c>
      <c r="B72" s="74">
        <v>0.84965277777777781</v>
      </c>
      <c r="C72" s="75">
        <v>146</v>
      </c>
      <c r="D72" s="75">
        <v>8</v>
      </c>
      <c r="E72" s="59">
        <v>0</v>
      </c>
      <c r="F72" s="76">
        <v>1</v>
      </c>
    </row>
    <row r="73" spans="1:6" x14ac:dyDescent="0.3">
      <c r="A73" s="77" t="s">
        <v>299</v>
      </c>
      <c r="B73" s="69">
        <v>0.49447916666666669</v>
      </c>
      <c r="C73" s="58">
        <v>37</v>
      </c>
      <c r="D73" s="71">
        <v>8</v>
      </c>
      <c r="E73" s="39">
        <v>1</v>
      </c>
      <c r="F73" s="68">
        <v>1</v>
      </c>
    </row>
    <row r="74" spans="1:6" x14ac:dyDescent="0.3">
      <c r="A74" s="77" t="s">
        <v>317</v>
      </c>
      <c r="B74" s="65">
        <v>0.51739583333333339</v>
      </c>
      <c r="C74" s="57">
        <v>81</v>
      </c>
      <c r="D74" s="66">
        <v>8</v>
      </c>
      <c r="E74" s="39">
        <v>1</v>
      </c>
      <c r="F74" s="68">
        <v>1</v>
      </c>
    </row>
    <row r="75" spans="1:6" x14ac:dyDescent="0.3">
      <c r="A75" s="77" t="s">
        <v>328</v>
      </c>
      <c r="B75" s="69">
        <v>0.80530092592592595</v>
      </c>
      <c r="C75" s="58">
        <v>96</v>
      </c>
      <c r="D75" s="66">
        <v>3</v>
      </c>
      <c r="E75" s="39">
        <v>1</v>
      </c>
      <c r="F75" s="68">
        <v>0</v>
      </c>
    </row>
    <row r="76" spans="1:6" x14ac:dyDescent="0.3">
      <c r="A76" s="77" t="s">
        <v>279</v>
      </c>
      <c r="B76" s="69">
        <v>0.57333333333333336</v>
      </c>
      <c r="C76" s="58">
        <v>59</v>
      </c>
      <c r="D76" s="66">
        <v>2</v>
      </c>
      <c r="E76" s="39">
        <v>0</v>
      </c>
      <c r="F76" s="68">
        <v>0</v>
      </c>
    </row>
    <row r="77" spans="1:6" x14ac:dyDescent="0.3">
      <c r="A77" s="77" t="s">
        <v>293</v>
      </c>
      <c r="B77" s="65">
        <v>0.54311342592592593</v>
      </c>
      <c r="C77" s="57">
        <v>15</v>
      </c>
      <c r="D77" s="71">
        <v>6</v>
      </c>
      <c r="E77" s="39">
        <v>0</v>
      </c>
      <c r="F77" s="68">
        <v>1</v>
      </c>
    </row>
    <row r="78" spans="1:6" x14ac:dyDescent="0.3">
      <c r="A78" s="77" t="s">
        <v>293</v>
      </c>
      <c r="B78" s="69">
        <v>0.54403935185185182</v>
      </c>
      <c r="C78" s="58">
        <v>16</v>
      </c>
      <c r="D78" s="70">
        <v>2</v>
      </c>
      <c r="E78" s="39">
        <v>0</v>
      </c>
      <c r="F78" s="68">
        <v>1</v>
      </c>
    </row>
    <row r="79" spans="1:6" x14ac:dyDescent="0.3">
      <c r="A79" s="77" t="s">
        <v>293</v>
      </c>
      <c r="B79" s="65">
        <v>0.54570601851851852</v>
      </c>
      <c r="C79" s="57">
        <v>19</v>
      </c>
      <c r="D79" s="71">
        <v>8</v>
      </c>
      <c r="E79" s="39">
        <v>0</v>
      </c>
      <c r="F79" s="68">
        <v>1</v>
      </c>
    </row>
    <row r="80" spans="1:6" x14ac:dyDescent="0.3">
      <c r="A80" s="77" t="s">
        <v>294</v>
      </c>
      <c r="B80" s="69">
        <v>0.55412037037037032</v>
      </c>
      <c r="C80" s="58">
        <v>36</v>
      </c>
      <c r="D80" s="71">
        <v>8</v>
      </c>
      <c r="E80" s="39">
        <v>0</v>
      </c>
      <c r="F80" s="68">
        <v>1</v>
      </c>
    </row>
    <row r="81" spans="1:6" x14ac:dyDescent="0.3">
      <c r="A81" s="77" t="s">
        <v>295</v>
      </c>
      <c r="B81" s="65">
        <v>0.55565972222222226</v>
      </c>
      <c r="C81" s="57">
        <v>33</v>
      </c>
      <c r="D81" s="71">
        <v>7</v>
      </c>
      <c r="E81" s="72">
        <v>0</v>
      </c>
      <c r="F81" s="68">
        <v>1</v>
      </c>
    </row>
    <row r="82" spans="1:6" x14ac:dyDescent="0.3">
      <c r="A82" s="77" t="s">
        <v>296</v>
      </c>
      <c r="B82" s="69">
        <v>0.55255787037037041</v>
      </c>
      <c r="C82" s="58">
        <v>31</v>
      </c>
      <c r="D82" s="71">
        <v>2</v>
      </c>
      <c r="E82" s="67">
        <v>0</v>
      </c>
      <c r="F82" s="68">
        <v>1</v>
      </c>
    </row>
    <row r="83" spans="1:6" x14ac:dyDescent="0.3">
      <c r="A83" s="77" t="s">
        <v>313</v>
      </c>
      <c r="B83" s="65">
        <v>0.58152777777777775</v>
      </c>
      <c r="C83" s="57">
        <v>18</v>
      </c>
      <c r="D83" s="66">
        <v>9</v>
      </c>
      <c r="E83" s="67">
        <v>0</v>
      </c>
      <c r="F83" s="68">
        <v>1</v>
      </c>
    </row>
    <row r="84" spans="1:6" x14ac:dyDescent="0.3">
      <c r="A84" s="77" t="s">
        <v>314</v>
      </c>
      <c r="B84" s="69">
        <v>0.59657407407407403</v>
      </c>
      <c r="C84" s="58">
        <v>40</v>
      </c>
      <c r="D84" s="66">
        <v>3</v>
      </c>
      <c r="E84" s="67">
        <v>0</v>
      </c>
      <c r="F84" s="68">
        <v>0</v>
      </c>
    </row>
    <row r="85" spans="1:6" x14ac:dyDescent="0.3">
      <c r="A85" s="77" t="s">
        <v>315</v>
      </c>
      <c r="B85" s="65">
        <v>0.58523148148148152</v>
      </c>
      <c r="C85" s="57">
        <v>24</v>
      </c>
      <c r="D85" s="66">
        <v>8</v>
      </c>
      <c r="E85" s="67">
        <v>0</v>
      </c>
      <c r="F85" s="68">
        <v>0</v>
      </c>
    </row>
    <row r="86" spans="1:6" x14ac:dyDescent="0.3">
      <c r="A86" s="77" t="s">
        <v>316</v>
      </c>
      <c r="B86" s="69">
        <v>0.58862268518518523</v>
      </c>
      <c r="C86" s="58">
        <v>28</v>
      </c>
      <c r="D86" s="66">
        <v>3</v>
      </c>
      <c r="E86" s="67">
        <v>0</v>
      </c>
      <c r="F86" s="68">
        <v>1</v>
      </c>
    </row>
    <row r="87" spans="1:6" x14ac:dyDescent="0.3">
      <c r="A87" s="77" t="s">
        <v>281</v>
      </c>
      <c r="B87" s="65">
        <v>0.49069444444444443</v>
      </c>
      <c r="C87" s="57">
        <v>35</v>
      </c>
      <c r="D87" s="66">
        <v>5</v>
      </c>
      <c r="E87" s="67">
        <v>0</v>
      </c>
      <c r="F87" s="68">
        <v>1</v>
      </c>
    </row>
    <row r="88" spans="1:6" x14ac:dyDescent="0.3">
      <c r="A88" s="77" t="s">
        <v>282</v>
      </c>
      <c r="B88" s="69">
        <v>0.47877314814814814</v>
      </c>
      <c r="C88" s="58">
        <v>15</v>
      </c>
      <c r="D88" s="66">
        <v>7</v>
      </c>
      <c r="E88" s="67">
        <v>0</v>
      </c>
      <c r="F88" s="68">
        <v>1</v>
      </c>
    </row>
    <row r="89" spans="1:6" x14ac:dyDescent="0.3">
      <c r="A89" s="77" t="s">
        <v>297</v>
      </c>
      <c r="B89" s="65">
        <v>0.4808912037037037</v>
      </c>
      <c r="C89" s="57">
        <v>18</v>
      </c>
      <c r="D89" s="71">
        <v>3</v>
      </c>
      <c r="E89" s="67">
        <v>0</v>
      </c>
      <c r="F89" s="68">
        <v>1</v>
      </c>
    </row>
    <row r="90" spans="1:6" x14ac:dyDescent="0.3">
      <c r="A90" s="77" t="s">
        <v>297</v>
      </c>
      <c r="B90" s="69">
        <v>0.49479166666666669</v>
      </c>
      <c r="C90" s="58">
        <v>38</v>
      </c>
      <c r="D90" s="70">
        <v>8</v>
      </c>
      <c r="E90" s="67">
        <v>0</v>
      </c>
      <c r="F90" s="68">
        <v>1</v>
      </c>
    </row>
    <row r="91" spans="1:6" x14ac:dyDescent="0.3">
      <c r="A91" s="77" t="s">
        <v>319</v>
      </c>
      <c r="B91" s="65">
        <v>0.49784722222222222</v>
      </c>
      <c r="C91" s="57">
        <v>46</v>
      </c>
      <c r="D91" s="66">
        <v>8</v>
      </c>
      <c r="E91" s="67">
        <v>0</v>
      </c>
      <c r="F91" s="68">
        <v>1</v>
      </c>
    </row>
    <row r="92" spans="1:6" x14ac:dyDescent="0.3">
      <c r="A92" s="77" t="s">
        <v>320</v>
      </c>
      <c r="B92" s="69">
        <v>0.52820601851851856</v>
      </c>
      <c r="C92" s="58">
        <v>84</v>
      </c>
      <c r="D92" s="66">
        <v>2</v>
      </c>
      <c r="E92" s="67">
        <v>0</v>
      </c>
      <c r="F92" s="68">
        <v>1</v>
      </c>
    </row>
    <row r="93" spans="1:6" x14ac:dyDescent="0.3">
      <c r="A93" s="77" t="s">
        <v>320</v>
      </c>
      <c r="B93" s="65">
        <v>0.53464120370370372</v>
      </c>
      <c r="C93" s="57">
        <v>94</v>
      </c>
      <c r="D93" s="66">
        <v>5</v>
      </c>
      <c r="E93" s="67">
        <v>0</v>
      </c>
      <c r="F93" s="68">
        <v>1</v>
      </c>
    </row>
    <row r="94" spans="1:6" x14ac:dyDescent="0.3">
      <c r="A94" s="77" t="s">
        <v>286</v>
      </c>
      <c r="B94" s="69">
        <v>0.42456018518518518</v>
      </c>
      <c r="C94" s="58">
        <v>22</v>
      </c>
      <c r="D94" s="66">
        <v>2</v>
      </c>
      <c r="E94" s="67">
        <v>0</v>
      </c>
      <c r="F94" s="68">
        <v>0</v>
      </c>
    </row>
    <row r="95" spans="1:6" x14ac:dyDescent="0.3">
      <c r="A95" s="77" t="s">
        <v>286</v>
      </c>
      <c r="B95" s="65">
        <v>0.43384259259259261</v>
      </c>
      <c r="C95" s="57">
        <v>35</v>
      </c>
      <c r="D95" s="66">
        <v>1</v>
      </c>
      <c r="E95" s="67">
        <v>0</v>
      </c>
      <c r="F95" s="68">
        <v>0</v>
      </c>
    </row>
    <row r="96" spans="1:6" x14ac:dyDescent="0.3">
      <c r="A96" s="77" t="s">
        <v>302</v>
      </c>
      <c r="B96" s="69">
        <v>0.41499999999999998</v>
      </c>
      <c r="C96" s="58">
        <v>19</v>
      </c>
      <c r="D96" s="71">
        <v>2</v>
      </c>
      <c r="E96" s="67">
        <v>0</v>
      </c>
      <c r="F96" s="68">
        <v>1</v>
      </c>
    </row>
    <row r="97" spans="1:6" x14ac:dyDescent="0.3">
      <c r="A97" s="77" t="s">
        <v>305</v>
      </c>
      <c r="B97" s="65">
        <v>0.41822916666666665</v>
      </c>
      <c r="C97" s="57">
        <v>23</v>
      </c>
      <c r="D97" s="66">
        <v>2</v>
      </c>
      <c r="E97" s="67">
        <v>0</v>
      </c>
      <c r="F97" s="68">
        <v>0</v>
      </c>
    </row>
    <row r="98" spans="1:6" x14ac:dyDescent="0.3">
      <c r="A98" s="77" t="s">
        <v>322</v>
      </c>
      <c r="B98" s="69">
        <v>0.43768518518518518</v>
      </c>
      <c r="C98" s="58">
        <v>4</v>
      </c>
      <c r="D98" s="66">
        <v>3</v>
      </c>
      <c r="E98" s="67">
        <v>0</v>
      </c>
      <c r="F98" s="68">
        <v>1</v>
      </c>
    </row>
    <row r="99" spans="1:6" x14ac:dyDescent="0.3">
      <c r="A99" s="77" t="s">
        <v>324</v>
      </c>
      <c r="B99" s="65">
        <v>0.44118055555555558</v>
      </c>
      <c r="C99" s="57">
        <v>9</v>
      </c>
      <c r="D99" s="66">
        <v>8</v>
      </c>
      <c r="E99" s="67">
        <v>0</v>
      </c>
      <c r="F99" s="68">
        <v>1</v>
      </c>
    </row>
    <row r="100" spans="1:6" x14ac:dyDescent="0.3">
      <c r="A100" s="77" t="s">
        <v>287</v>
      </c>
      <c r="B100" s="69">
        <v>0.79562500000000003</v>
      </c>
      <c r="C100" s="58">
        <v>71</v>
      </c>
      <c r="D100" s="66">
        <v>3</v>
      </c>
      <c r="E100" s="67">
        <v>0</v>
      </c>
      <c r="F100" s="68">
        <v>0</v>
      </c>
    </row>
    <row r="101" spans="1:6" x14ac:dyDescent="0.3">
      <c r="A101" s="77" t="s">
        <v>291</v>
      </c>
      <c r="B101" s="65">
        <v>0.77263888888888888</v>
      </c>
      <c r="C101" s="57">
        <v>39</v>
      </c>
      <c r="D101" s="66">
        <v>8</v>
      </c>
      <c r="E101" s="67">
        <v>0</v>
      </c>
      <c r="F101" s="68">
        <v>1</v>
      </c>
    </row>
    <row r="102" spans="1:6" x14ac:dyDescent="0.3">
      <c r="A102" s="77" t="s">
        <v>291</v>
      </c>
      <c r="B102" s="69">
        <v>0.77665509259259258</v>
      </c>
      <c r="C102" s="58">
        <v>45</v>
      </c>
      <c r="D102" s="66">
        <v>8</v>
      </c>
      <c r="E102" s="67">
        <v>0</v>
      </c>
      <c r="F102" s="68">
        <v>1</v>
      </c>
    </row>
    <row r="103" spans="1:6" x14ac:dyDescent="0.3">
      <c r="A103" s="77" t="s">
        <v>306</v>
      </c>
      <c r="B103" s="65">
        <v>0.77195601851851847</v>
      </c>
      <c r="C103" s="57">
        <v>50</v>
      </c>
      <c r="D103" s="66">
        <v>4</v>
      </c>
      <c r="E103" s="67">
        <v>0</v>
      </c>
      <c r="F103" s="68">
        <v>0</v>
      </c>
    </row>
    <row r="104" spans="1:6" x14ac:dyDescent="0.3">
      <c r="A104" s="77" t="s">
        <v>308</v>
      </c>
      <c r="B104" s="69">
        <v>0.77046296296296302</v>
      </c>
      <c r="C104" s="58">
        <v>48</v>
      </c>
      <c r="D104" s="66">
        <v>3</v>
      </c>
      <c r="E104" s="67">
        <v>0</v>
      </c>
      <c r="F104" s="68">
        <v>1</v>
      </c>
    </row>
    <row r="105" spans="1:6" x14ac:dyDescent="0.3">
      <c r="A105" s="77" t="s">
        <v>309</v>
      </c>
      <c r="B105" s="65">
        <v>0.7590972222222222</v>
      </c>
      <c r="C105" s="57">
        <v>22</v>
      </c>
      <c r="D105" s="66">
        <v>2</v>
      </c>
      <c r="E105" s="67">
        <v>0</v>
      </c>
      <c r="F105" s="68">
        <v>1</v>
      </c>
    </row>
    <row r="106" spans="1:6" x14ac:dyDescent="0.3">
      <c r="A106" s="77" t="s">
        <v>326</v>
      </c>
      <c r="B106" s="69">
        <v>0.79377314814814814</v>
      </c>
      <c r="C106" s="58">
        <v>83</v>
      </c>
      <c r="D106" s="66">
        <v>9</v>
      </c>
      <c r="E106" s="67">
        <v>0</v>
      </c>
      <c r="F106" s="68">
        <v>1</v>
      </c>
    </row>
    <row r="107" spans="1:6" x14ac:dyDescent="0.3">
      <c r="A107" s="77" t="s">
        <v>327</v>
      </c>
      <c r="B107" s="65">
        <v>0.79726851851851854</v>
      </c>
      <c r="C107" s="57">
        <v>79</v>
      </c>
      <c r="D107" s="66">
        <v>2</v>
      </c>
      <c r="E107" s="67">
        <v>0</v>
      </c>
      <c r="F107" s="68">
        <v>1</v>
      </c>
    </row>
    <row r="108" spans="1:6" x14ac:dyDescent="0.3">
      <c r="A108" s="77" t="s">
        <v>328</v>
      </c>
      <c r="B108" s="69">
        <v>0.80482638888888891</v>
      </c>
      <c r="C108" s="58">
        <v>96</v>
      </c>
      <c r="D108" s="66">
        <v>3</v>
      </c>
      <c r="E108" s="67">
        <v>0</v>
      </c>
      <c r="F108" s="68">
        <v>0</v>
      </c>
    </row>
    <row r="109" spans="1:6" x14ac:dyDescent="0.3">
      <c r="A109" s="77" t="s">
        <v>330</v>
      </c>
      <c r="B109" s="65">
        <v>0.78659722222222217</v>
      </c>
      <c r="C109" s="57">
        <v>73</v>
      </c>
      <c r="D109" s="66">
        <v>8</v>
      </c>
      <c r="E109" s="67">
        <v>0</v>
      </c>
      <c r="F109" s="68">
        <v>1</v>
      </c>
    </row>
    <row r="110" spans="1:6" x14ac:dyDescent="0.3">
      <c r="A110" s="77" t="s">
        <v>330</v>
      </c>
      <c r="B110" s="69">
        <v>0.8032407407407407</v>
      </c>
      <c r="C110" s="58">
        <v>97</v>
      </c>
      <c r="D110" s="66">
        <v>8</v>
      </c>
      <c r="E110" s="67">
        <v>0</v>
      </c>
      <c r="F110" s="68">
        <v>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AA671-FF57-41F0-8C2C-5CF28C9CEF0F}">
  <dimension ref="A1:X100"/>
  <sheetViews>
    <sheetView workbookViewId="0">
      <selection activeCell="B2" sqref="B2"/>
    </sheetView>
  </sheetViews>
  <sheetFormatPr baseColWidth="10" defaultRowHeight="14.4" x14ac:dyDescent="0.3"/>
  <sheetData>
    <row r="1" spans="1:24" ht="15" thickBot="1" x14ac:dyDescent="0.35">
      <c r="A1" s="55" t="s">
        <v>231</v>
      </c>
      <c r="B1" s="60" t="s">
        <v>312</v>
      </c>
      <c r="C1" s="108" t="s">
        <v>415</v>
      </c>
      <c r="D1" s="108" t="s">
        <v>416</v>
      </c>
      <c r="E1" s="108" t="s">
        <v>417</v>
      </c>
      <c r="F1" s="108" t="s">
        <v>418</v>
      </c>
      <c r="G1" s="108" t="s">
        <v>419</v>
      </c>
      <c r="H1" s="108" t="s">
        <v>420</v>
      </c>
      <c r="I1" s="108" t="s">
        <v>421</v>
      </c>
      <c r="J1" s="108" t="s">
        <v>422</v>
      </c>
      <c r="K1" s="108" t="s">
        <v>423</v>
      </c>
      <c r="L1" s="108" t="s">
        <v>424</v>
      </c>
      <c r="M1" s="108" t="s">
        <v>425</v>
      </c>
      <c r="N1" s="108" t="s">
        <v>426</v>
      </c>
      <c r="O1" s="108" t="s">
        <v>427</v>
      </c>
      <c r="P1" s="108" t="s">
        <v>428</v>
      </c>
      <c r="Q1" s="108" t="s">
        <v>429</v>
      </c>
      <c r="R1" s="108" t="s">
        <v>430</v>
      </c>
      <c r="S1" s="108" t="s">
        <v>431</v>
      </c>
      <c r="T1" s="108" t="s">
        <v>432</v>
      </c>
      <c r="U1" s="108" t="s">
        <v>433</v>
      </c>
      <c r="V1" s="108" t="s">
        <v>434</v>
      </c>
      <c r="W1" s="109" t="s">
        <v>435</v>
      </c>
      <c r="X1" s="114" t="s">
        <v>215</v>
      </c>
    </row>
    <row r="2" spans="1:24" ht="15" thickTop="1" x14ac:dyDescent="0.3">
      <c r="A2" s="64" t="s">
        <v>332</v>
      </c>
      <c r="B2" s="65">
        <v>0.58261574074074074</v>
      </c>
      <c r="C2" s="110">
        <v>0</v>
      </c>
      <c r="D2" s="110">
        <v>1</v>
      </c>
      <c r="E2" s="110">
        <v>0</v>
      </c>
      <c r="F2" s="110">
        <v>0</v>
      </c>
      <c r="G2" s="110">
        <v>0</v>
      </c>
      <c r="H2" s="110">
        <v>0</v>
      </c>
      <c r="I2" s="110">
        <v>0</v>
      </c>
      <c r="J2" s="110">
        <v>0</v>
      </c>
      <c r="K2" s="110">
        <v>0</v>
      </c>
      <c r="L2" s="110">
        <v>0</v>
      </c>
      <c r="M2" s="110">
        <v>0</v>
      </c>
      <c r="N2" s="110">
        <v>0</v>
      </c>
      <c r="O2" s="110">
        <v>0</v>
      </c>
      <c r="P2" s="110">
        <v>0</v>
      </c>
      <c r="Q2" s="110">
        <v>0</v>
      </c>
      <c r="R2" s="110">
        <v>0</v>
      </c>
      <c r="S2" s="110">
        <v>0</v>
      </c>
      <c r="T2" s="110">
        <v>0</v>
      </c>
      <c r="U2" s="110">
        <v>0</v>
      </c>
      <c r="V2" s="110">
        <v>0</v>
      </c>
      <c r="W2" s="110">
        <v>1</v>
      </c>
      <c r="X2" s="67">
        <v>1</v>
      </c>
    </row>
    <row r="3" spans="1:24" x14ac:dyDescent="0.3">
      <c r="A3" s="64" t="s">
        <v>333</v>
      </c>
      <c r="B3" s="69">
        <v>0.57863425925925926</v>
      </c>
      <c r="C3" s="110">
        <v>0</v>
      </c>
      <c r="D3" s="110">
        <v>0</v>
      </c>
      <c r="E3" s="110">
        <v>0</v>
      </c>
      <c r="F3" s="110">
        <v>0</v>
      </c>
      <c r="G3" s="110">
        <v>0</v>
      </c>
      <c r="H3" s="110">
        <v>0</v>
      </c>
      <c r="I3" s="110">
        <v>0</v>
      </c>
      <c r="J3" s="110">
        <v>0</v>
      </c>
      <c r="K3" s="110">
        <v>0</v>
      </c>
      <c r="L3" s="110">
        <v>0</v>
      </c>
      <c r="M3" s="110">
        <v>0</v>
      </c>
      <c r="N3" s="110">
        <v>0</v>
      </c>
      <c r="O3" s="110">
        <v>0</v>
      </c>
      <c r="P3" s="110">
        <v>0</v>
      </c>
      <c r="Q3" s="110">
        <v>0</v>
      </c>
      <c r="R3" s="110">
        <v>0</v>
      </c>
      <c r="S3" s="110">
        <v>0</v>
      </c>
      <c r="T3" s="110">
        <v>0</v>
      </c>
      <c r="U3" s="110">
        <v>0</v>
      </c>
      <c r="V3" s="110">
        <v>1</v>
      </c>
      <c r="W3" s="110">
        <v>0</v>
      </c>
      <c r="X3" s="67">
        <v>1</v>
      </c>
    </row>
    <row r="4" spans="1:24" x14ac:dyDescent="0.3">
      <c r="A4" s="64" t="s">
        <v>334</v>
      </c>
      <c r="B4" s="65">
        <v>0.5690277777777778</v>
      </c>
      <c r="C4" s="110">
        <v>0</v>
      </c>
      <c r="D4" s="110">
        <v>0</v>
      </c>
      <c r="E4" s="110">
        <v>0</v>
      </c>
      <c r="F4" s="110">
        <v>0</v>
      </c>
      <c r="G4" s="110">
        <v>0</v>
      </c>
      <c r="H4" s="110">
        <v>0</v>
      </c>
      <c r="I4" s="110">
        <v>0</v>
      </c>
      <c r="J4" s="110">
        <v>0</v>
      </c>
      <c r="K4" s="110">
        <v>0</v>
      </c>
      <c r="L4" s="110">
        <v>0</v>
      </c>
      <c r="M4" s="110">
        <v>0</v>
      </c>
      <c r="N4" s="110">
        <v>0</v>
      </c>
      <c r="O4" s="110">
        <v>0</v>
      </c>
      <c r="P4" s="110">
        <v>0</v>
      </c>
      <c r="Q4" s="110">
        <v>0</v>
      </c>
      <c r="R4" s="110">
        <v>0</v>
      </c>
      <c r="S4" s="110">
        <v>0</v>
      </c>
      <c r="T4" s="110">
        <v>0</v>
      </c>
      <c r="U4" s="110">
        <v>0</v>
      </c>
      <c r="V4" s="110">
        <v>0</v>
      </c>
      <c r="W4" s="110">
        <v>0</v>
      </c>
      <c r="X4" s="67">
        <v>1</v>
      </c>
    </row>
    <row r="5" spans="1:24" x14ac:dyDescent="0.3">
      <c r="A5" s="64" t="s">
        <v>335</v>
      </c>
      <c r="B5" s="69">
        <v>0.58907407407407408</v>
      </c>
      <c r="C5" s="110">
        <v>0</v>
      </c>
      <c r="D5" s="110">
        <v>0</v>
      </c>
      <c r="E5" s="110">
        <v>0</v>
      </c>
      <c r="F5" s="110">
        <v>0</v>
      </c>
      <c r="G5" s="110">
        <v>0</v>
      </c>
      <c r="H5" s="110">
        <v>0</v>
      </c>
      <c r="I5" s="110">
        <v>0</v>
      </c>
      <c r="J5" s="110">
        <v>0</v>
      </c>
      <c r="K5" s="110">
        <v>0</v>
      </c>
      <c r="L5" s="110">
        <v>0</v>
      </c>
      <c r="M5" s="110">
        <v>0</v>
      </c>
      <c r="N5" s="110">
        <v>0</v>
      </c>
      <c r="O5" s="110">
        <v>0</v>
      </c>
      <c r="P5" s="110">
        <v>1</v>
      </c>
      <c r="Q5" s="110">
        <v>0</v>
      </c>
      <c r="R5" s="110">
        <v>0</v>
      </c>
      <c r="S5" s="110">
        <v>0</v>
      </c>
      <c r="T5" s="110">
        <v>1</v>
      </c>
      <c r="U5" s="110">
        <v>0</v>
      </c>
      <c r="V5" s="110">
        <v>0</v>
      </c>
      <c r="W5" s="110">
        <v>0</v>
      </c>
      <c r="X5" s="67">
        <v>1</v>
      </c>
    </row>
    <row r="6" spans="1:24" x14ac:dyDescent="0.3">
      <c r="A6" s="64" t="s">
        <v>342</v>
      </c>
      <c r="B6" s="65">
        <v>0.50730324074074074</v>
      </c>
      <c r="C6" s="110">
        <v>0</v>
      </c>
      <c r="D6" s="110">
        <v>0</v>
      </c>
      <c r="E6" s="110">
        <v>0</v>
      </c>
      <c r="F6" s="110">
        <v>0</v>
      </c>
      <c r="G6" s="110">
        <v>0</v>
      </c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0">
        <v>0</v>
      </c>
      <c r="U6" s="110">
        <v>0</v>
      </c>
      <c r="V6" s="110">
        <v>1</v>
      </c>
      <c r="W6" s="110">
        <v>0</v>
      </c>
      <c r="X6" s="67">
        <v>1</v>
      </c>
    </row>
    <row r="7" spans="1:24" x14ac:dyDescent="0.3">
      <c r="A7" s="64" t="s">
        <v>337</v>
      </c>
      <c r="B7" s="69">
        <v>0.49937500000000001</v>
      </c>
      <c r="C7" s="110">
        <v>1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1</v>
      </c>
      <c r="O7" s="110">
        <v>0</v>
      </c>
      <c r="P7" s="110">
        <v>1</v>
      </c>
      <c r="Q7" s="110">
        <v>0</v>
      </c>
      <c r="R7" s="110">
        <v>0</v>
      </c>
      <c r="S7" s="110">
        <v>0</v>
      </c>
      <c r="T7" s="110">
        <v>1</v>
      </c>
      <c r="U7" s="110">
        <v>0</v>
      </c>
      <c r="V7" s="110">
        <v>0</v>
      </c>
      <c r="W7" s="110">
        <v>0</v>
      </c>
      <c r="X7" s="39">
        <v>0</v>
      </c>
    </row>
    <row r="8" spans="1:24" x14ac:dyDescent="0.3">
      <c r="A8" s="64" t="s">
        <v>340</v>
      </c>
      <c r="B8" s="65">
        <v>0.48974537037037036</v>
      </c>
      <c r="C8" s="110">
        <v>0</v>
      </c>
      <c r="D8" s="110">
        <v>0</v>
      </c>
      <c r="E8" s="110">
        <v>0</v>
      </c>
      <c r="F8" s="110">
        <v>0</v>
      </c>
      <c r="G8" s="110">
        <v>0</v>
      </c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0">
        <v>0</v>
      </c>
      <c r="U8" s="110">
        <v>0</v>
      </c>
      <c r="V8" s="110">
        <v>0</v>
      </c>
      <c r="W8" s="110">
        <v>0</v>
      </c>
      <c r="X8" s="39">
        <v>1</v>
      </c>
    </row>
    <row r="9" spans="1:24" x14ac:dyDescent="0.3">
      <c r="A9" s="64" t="s">
        <v>338</v>
      </c>
      <c r="B9" s="69">
        <v>0.48577546296296298</v>
      </c>
      <c r="C9" s="110">
        <v>1</v>
      </c>
      <c r="D9" s="110">
        <v>1</v>
      </c>
      <c r="E9" s="110">
        <v>0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1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0">
        <v>0</v>
      </c>
      <c r="U9" s="110">
        <v>0</v>
      </c>
      <c r="V9" s="110">
        <v>1</v>
      </c>
      <c r="W9" s="110">
        <v>1</v>
      </c>
      <c r="X9" s="39">
        <v>1</v>
      </c>
    </row>
    <row r="10" spans="1:24" x14ac:dyDescent="0.3">
      <c r="A10" s="64" t="s">
        <v>343</v>
      </c>
      <c r="B10" s="65">
        <v>0.48224537037037035</v>
      </c>
      <c r="C10" s="110">
        <v>0</v>
      </c>
      <c r="D10" s="110">
        <v>0</v>
      </c>
      <c r="E10" s="110">
        <v>0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0">
        <v>0</v>
      </c>
      <c r="U10" s="110">
        <v>0</v>
      </c>
      <c r="V10" s="110">
        <v>0</v>
      </c>
      <c r="W10" s="110">
        <v>0</v>
      </c>
      <c r="X10" s="39">
        <v>1</v>
      </c>
    </row>
    <row r="11" spans="1:24" x14ac:dyDescent="0.3">
      <c r="A11" s="64" t="s">
        <v>344</v>
      </c>
      <c r="B11" s="69">
        <v>0.48372685185185182</v>
      </c>
      <c r="C11" s="110">
        <v>0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0">
        <v>1</v>
      </c>
      <c r="U11" s="110">
        <v>0</v>
      </c>
      <c r="V11" s="110">
        <v>0</v>
      </c>
      <c r="W11" s="110">
        <v>0</v>
      </c>
      <c r="X11" s="39">
        <v>1</v>
      </c>
    </row>
    <row r="12" spans="1:24" x14ac:dyDescent="0.3">
      <c r="A12" s="64" t="s">
        <v>339</v>
      </c>
      <c r="B12" s="65">
        <v>0.49140046296296297</v>
      </c>
      <c r="C12" s="110">
        <v>0</v>
      </c>
      <c r="D12" s="110">
        <v>0</v>
      </c>
      <c r="E12" s="110">
        <v>0</v>
      </c>
      <c r="F12" s="110">
        <v>0</v>
      </c>
      <c r="G12" s="110">
        <v>1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0">
        <v>0</v>
      </c>
      <c r="U12" s="110">
        <v>0</v>
      </c>
      <c r="V12" s="110">
        <v>0</v>
      </c>
      <c r="W12" s="110">
        <v>0</v>
      </c>
      <c r="X12" s="67">
        <v>1</v>
      </c>
    </row>
    <row r="13" spans="1:24" x14ac:dyDescent="0.3">
      <c r="A13" s="64" t="s">
        <v>341</v>
      </c>
      <c r="B13" s="69">
        <v>0.48704861111111108</v>
      </c>
      <c r="C13" s="110">
        <v>1</v>
      </c>
      <c r="D13" s="110">
        <v>1</v>
      </c>
      <c r="E13" s="110">
        <v>0</v>
      </c>
      <c r="F13" s="110">
        <v>0</v>
      </c>
      <c r="G13" s="110">
        <v>0</v>
      </c>
      <c r="H13" s="110">
        <v>1</v>
      </c>
      <c r="I13" s="110">
        <v>1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0">
        <v>0</v>
      </c>
      <c r="U13" s="110">
        <v>0</v>
      </c>
      <c r="V13" s="110">
        <v>0</v>
      </c>
      <c r="W13" s="110">
        <v>1</v>
      </c>
      <c r="X13" s="39">
        <v>1</v>
      </c>
    </row>
    <row r="14" spans="1:24" x14ac:dyDescent="0.3">
      <c r="A14" s="64" t="s">
        <v>345</v>
      </c>
      <c r="B14" s="65">
        <v>0.49903935185185183</v>
      </c>
      <c r="C14" s="110">
        <v>0</v>
      </c>
      <c r="D14" s="110">
        <v>0</v>
      </c>
      <c r="E14" s="110">
        <v>1</v>
      </c>
      <c r="F14" s="110">
        <v>0</v>
      </c>
      <c r="G14" s="110">
        <v>0</v>
      </c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0">
        <v>0</v>
      </c>
      <c r="U14" s="110">
        <v>0</v>
      </c>
      <c r="V14" s="110">
        <v>0</v>
      </c>
      <c r="W14" s="110">
        <v>0</v>
      </c>
      <c r="X14" s="39">
        <v>1</v>
      </c>
    </row>
    <row r="15" spans="1:24" x14ac:dyDescent="0.3">
      <c r="A15" s="64" t="s">
        <v>346</v>
      </c>
      <c r="B15" s="69">
        <v>0.47490740740740739</v>
      </c>
      <c r="C15" s="110">
        <v>0</v>
      </c>
      <c r="D15" s="110">
        <v>0</v>
      </c>
      <c r="E15" s="110">
        <v>0</v>
      </c>
      <c r="F15" s="110">
        <v>1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1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0">
        <v>0</v>
      </c>
      <c r="U15" s="110">
        <v>0</v>
      </c>
      <c r="V15" s="110">
        <v>0</v>
      </c>
      <c r="W15" s="110">
        <v>0</v>
      </c>
      <c r="X15" s="67">
        <v>1</v>
      </c>
    </row>
    <row r="16" spans="1:24" x14ac:dyDescent="0.3">
      <c r="A16" s="64" t="s">
        <v>347</v>
      </c>
      <c r="B16" s="65">
        <v>0.4896759259259259</v>
      </c>
      <c r="C16" s="110">
        <v>1</v>
      </c>
      <c r="D16" s="110">
        <v>0</v>
      </c>
      <c r="E16" s="110">
        <v>0</v>
      </c>
      <c r="F16" s="110">
        <v>0</v>
      </c>
      <c r="G16" s="110">
        <v>1</v>
      </c>
      <c r="H16" s="110">
        <v>0</v>
      </c>
      <c r="I16" s="110">
        <v>0</v>
      </c>
      <c r="J16" s="110">
        <v>1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0">
        <v>0</v>
      </c>
      <c r="U16" s="110">
        <v>0</v>
      </c>
      <c r="V16" s="110">
        <v>0</v>
      </c>
      <c r="W16" s="110">
        <v>1</v>
      </c>
      <c r="X16" s="67">
        <v>1</v>
      </c>
    </row>
    <row r="17" spans="1:24" x14ac:dyDescent="0.3">
      <c r="A17" s="64" t="s">
        <v>348</v>
      </c>
      <c r="B17" s="69">
        <v>0.46863425925925928</v>
      </c>
      <c r="C17" s="110">
        <v>0</v>
      </c>
      <c r="D17" s="110">
        <v>0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0">
        <v>0</v>
      </c>
      <c r="U17" s="110">
        <v>1</v>
      </c>
      <c r="V17" s="110">
        <v>0</v>
      </c>
      <c r="W17" s="110">
        <v>1</v>
      </c>
      <c r="X17" s="67">
        <v>1</v>
      </c>
    </row>
    <row r="18" spans="1:24" x14ac:dyDescent="0.3">
      <c r="A18" s="64" t="s">
        <v>349</v>
      </c>
      <c r="B18" s="65">
        <v>0.48127314814814814</v>
      </c>
      <c r="C18" s="110">
        <v>0</v>
      </c>
      <c r="D18" s="110">
        <v>0</v>
      </c>
      <c r="E18" s="110">
        <v>0</v>
      </c>
      <c r="F18" s="110">
        <v>0</v>
      </c>
      <c r="G18" s="110">
        <v>0</v>
      </c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0">
        <v>0</v>
      </c>
      <c r="U18" s="110">
        <v>0</v>
      </c>
      <c r="V18" s="110">
        <v>0</v>
      </c>
      <c r="W18" s="110">
        <v>0</v>
      </c>
      <c r="X18" s="67">
        <v>1</v>
      </c>
    </row>
    <row r="19" spans="1:24" x14ac:dyDescent="0.3">
      <c r="A19" s="64" t="s">
        <v>278</v>
      </c>
      <c r="B19" s="69">
        <v>0.57519675925925928</v>
      </c>
      <c r="C19" s="110">
        <v>0</v>
      </c>
      <c r="D19" s="110">
        <v>0</v>
      </c>
      <c r="E19" s="110">
        <v>0</v>
      </c>
      <c r="F19" s="110">
        <v>0</v>
      </c>
      <c r="G19" s="110">
        <v>1</v>
      </c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1</v>
      </c>
      <c r="Q19" s="110">
        <v>0</v>
      </c>
      <c r="R19" s="110">
        <v>0</v>
      </c>
      <c r="S19" s="110">
        <v>1</v>
      </c>
      <c r="T19" s="110">
        <v>0</v>
      </c>
      <c r="U19" s="110">
        <v>0</v>
      </c>
      <c r="V19" s="110">
        <v>0</v>
      </c>
      <c r="W19" s="110">
        <v>0</v>
      </c>
      <c r="X19" s="67">
        <v>1</v>
      </c>
    </row>
    <row r="20" spans="1:24" x14ac:dyDescent="0.3">
      <c r="A20" s="64" t="s">
        <v>279</v>
      </c>
      <c r="B20" s="65">
        <v>0.57464120370370375</v>
      </c>
      <c r="C20" s="86">
        <v>1</v>
      </c>
      <c r="D20" s="86">
        <v>0</v>
      </c>
      <c r="E20" s="86">
        <v>0</v>
      </c>
      <c r="F20" s="86">
        <v>0</v>
      </c>
      <c r="G20" s="86">
        <v>0</v>
      </c>
      <c r="H20" s="86">
        <v>0</v>
      </c>
      <c r="I20" s="86">
        <v>0</v>
      </c>
      <c r="J20" s="86">
        <v>0</v>
      </c>
      <c r="K20" s="86">
        <v>0</v>
      </c>
      <c r="L20" s="86">
        <v>0</v>
      </c>
      <c r="M20" s="86">
        <v>0</v>
      </c>
      <c r="N20" s="86">
        <v>0</v>
      </c>
      <c r="O20" s="86">
        <v>1</v>
      </c>
      <c r="P20" s="86">
        <v>0</v>
      </c>
      <c r="Q20" s="86">
        <v>0</v>
      </c>
      <c r="R20" s="86">
        <v>0</v>
      </c>
      <c r="S20" s="86">
        <v>0</v>
      </c>
      <c r="T20" s="86">
        <v>0</v>
      </c>
      <c r="U20" s="86">
        <v>0</v>
      </c>
      <c r="V20" s="86">
        <v>0</v>
      </c>
      <c r="W20" s="87">
        <v>0</v>
      </c>
      <c r="X20" s="67">
        <v>0</v>
      </c>
    </row>
    <row r="21" spans="1:24" x14ac:dyDescent="0.3">
      <c r="A21" s="64" t="s">
        <v>293</v>
      </c>
      <c r="B21" s="69">
        <v>0.55311342592592594</v>
      </c>
      <c r="C21" s="86">
        <v>0</v>
      </c>
      <c r="D21" s="86">
        <v>0</v>
      </c>
      <c r="E21" s="86">
        <v>0</v>
      </c>
      <c r="F21" s="86">
        <v>0</v>
      </c>
      <c r="G21" s="86">
        <v>1</v>
      </c>
      <c r="H21" s="86">
        <v>0</v>
      </c>
      <c r="I21" s="86">
        <v>0</v>
      </c>
      <c r="J21" s="86">
        <v>0</v>
      </c>
      <c r="K21" s="86">
        <v>0</v>
      </c>
      <c r="L21" s="86">
        <v>0</v>
      </c>
      <c r="M21" s="86">
        <v>0</v>
      </c>
      <c r="N21" s="86">
        <v>0</v>
      </c>
      <c r="O21" s="86">
        <v>0</v>
      </c>
      <c r="P21" s="86">
        <v>0</v>
      </c>
      <c r="Q21" s="86">
        <v>0</v>
      </c>
      <c r="R21" s="86">
        <v>0</v>
      </c>
      <c r="S21" s="86">
        <v>0</v>
      </c>
      <c r="T21" s="86">
        <v>0</v>
      </c>
      <c r="U21" s="86">
        <v>0</v>
      </c>
      <c r="V21" s="86">
        <v>0</v>
      </c>
      <c r="W21" s="87">
        <v>0</v>
      </c>
      <c r="X21" s="67">
        <v>1</v>
      </c>
    </row>
    <row r="22" spans="1:24" x14ac:dyDescent="0.3">
      <c r="A22" s="64" t="s">
        <v>294</v>
      </c>
      <c r="B22" s="65">
        <v>0.55546296296296294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0</v>
      </c>
      <c r="I22" s="86">
        <v>0</v>
      </c>
      <c r="J22" s="86">
        <v>0</v>
      </c>
      <c r="K22" s="86">
        <v>0</v>
      </c>
      <c r="L22" s="86">
        <v>0</v>
      </c>
      <c r="M22" s="86">
        <v>0</v>
      </c>
      <c r="N22" s="86">
        <v>0</v>
      </c>
      <c r="O22" s="86">
        <v>0</v>
      </c>
      <c r="P22" s="86">
        <v>0</v>
      </c>
      <c r="Q22" s="86">
        <v>0</v>
      </c>
      <c r="R22" s="86">
        <v>0</v>
      </c>
      <c r="S22" s="86">
        <v>0</v>
      </c>
      <c r="T22" s="86">
        <v>0</v>
      </c>
      <c r="U22" s="86">
        <v>0</v>
      </c>
      <c r="V22" s="86">
        <v>0</v>
      </c>
      <c r="W22" s="87">
        <v>0</v>
      </c>
      <c r="X22" s="67">
        <v>1</v>
      </c>
    </row>
    <row r="23" spans="1:24" x14ac:dyDescent="0.3">
      <c r="A23" s="64" t="s">
        <v>295</v>
      </c>
      <c r="B23" s="69">
        <v>0.5590856481481481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0</v>
      </c>
      <c r="I23" s="86">
        <v>0</v>
      </c>
      <c r="J23" s="86">
        <v>0</v>
      </c>
      <c r="K23" s="86">
        <v>0</v>
      </c>
      <c r="L23" s="86">
        <v>0</v>
      </c>
      <c r="M23" s="86">
        <v>0</v>
      </c>
      <c r="N23" s="86">
        <v>0</v>
      </c>
      <c r="O23" s="86">
        <v>0</v>
      </c>
      <c r="P23" s="86">
        <v>0</v>
      </c>
      <c r="Q23" s="86">
        <v>0</v>
      </c>
      <c r="R23" s="86">
        <v>0</v>
      </c>
      <c r="S23" s="86">
        <v>0</v>
      </c>
      <c r="T23" s="86">
        <v>0</v>
      </c>
      <c r="U23" s="86">
        <v>0</v>
      </c>
      <c r="V23" s="86">
        <v>0</v>
      </c>
      <c r="W23" s="87">
        <v>0</v>
      </c>
      <c r="X23" s="67">
        <v>1</v>
      </c>
    </row>
    <row r="24" spans="1:24" x14ac:dyDescent="0.3">
      <c r="A24" s="64" t="s">
        <v>296</v>
      </c>
      <c r="B24" s="65">
        <v>0.56030092592592595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0</v>
      </c>
      <c r="I24" s="86">
        <v>0</v>
      </c>
      <c r="J24" s="86">
        <v>0</v>
      </c>
      <c r="K24" s="86">
        <v>0</v>
      </c>
      <c r="L24" s="86">
        <v>0</v>
      </c>
      <c r="M24" s="86">
        <v>0</v>
      </c>
      <c r="N24" s="86">
        <v>0</v>
      </c>
      <c r="O24" s="86">
        <v>0</v>
      </c>
      <c r="P24" s="86">
        <v>0</v>
      </c>
      <c r="Q24" s="86">
        <v>1</v>
      </c>
      <c r="R24" s="86">
        <v>0</v>
      </c>
      <c r="S24" s="86">
        <v>0</v>
      </c>
      <c r="T24" s="86">
        <v>0</v>
      </c>
      <c r="U24" s="86">
        <v>0</v>
      </c>
      <c r="V24" s="86">
        <v>0</v>
      </c>
      <c r="W24" s="87">
        <v>0</v>
      </c>
      <c r="X24" s="67">
        <v>1</v>
      </c>
    </row>
    <row r="25" spans="1:24" x14ac:dyDescent="0.3">
      <c r="A25" s="64" t="s">
        <v>313</v>
      </c>
      <c r="B25" s="69">
        <v>0.58796296296296291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0</v>
      </c>
      <c r="I25" s="86">
        <v>0</v>
      </c>
      <c r="J25" s="86">
        <v>0</v>
      </c>
      <c r="K25" s="86">
        <v>0</v>
      </c>
      <c r="L25" s="86">
        <v>0</v>
      </c>
      <c r="M25" s="86">
        <v>0</v>
      </c>
      <c r="N25" s="86">
        <v>0</v>
      </c>
      <c r="O25" s="86">
        <v>0</v>
      </c>
      <c r="P25" s="86">
        <v>0</v>
      </c>
      <c r="Q25" s="86">
        <v>0</v>
      </c>
      <c r="R25" s="86">
        <v>0</v>
      </c>
      <c r="S25" s="86">
        <v>0</v>
      </c>
      <c r="T25" s="86">
        <v>0</v>
      </c>
      <c r="U25" s="86">
        <v>0</v>
      </c>
      <c r="V25" s="86">
        <v>0</v>
      </c>
      <c r="W25" s="87">
        <v>1</v>
      </c>
      <c r="X25" s="67">
        <v>1</v>
      </c>
    </row>
    <row r="26" spans="1:24" x14ac:dyDescent="0.3">
      <c r="A26" s="64" t="s">
        <v>314</v>
      </c>
      <c r="B26" s="65">
        <v>0.59971064814814812</v>
      </c>
      <c r="C26" s="86">
        <v>1</v>
      </c>
      <c r="D26" s="86">
        <v>0</v>
      </c>
      <c r="E26" s="86">
        <v>0</v>
      </c>
      <c r="F26" s="86">
        <v>1</v>
      </c>
      <c r="G26" s="86">
        <v>1</v>
      </c>
      <c r="H26" s="86">
        <v>0</v>
      </c>
      <c r="I26" s="86">
        <v>0</v>
      </c>
      <c r="J26" s="86">
        <v>0</v>
      </c>
      <c r="K26" s="86">
        <v>0</v>
      </c>
      <c r="L26" s="86">
        <v>0</v>
      </c>
      <c r="M26" s="86">
        <v>0</v>
      </c>
      <c r="N26" s="86">
        <v>0</v>
      </c>
      <c r="O26" s="86">
        <v>0</v>
      </c>
      <c r="P26" s="86">
        <v>0</v>
      </c>
      <c r="Q26" s="86">
        <v>0</v>
      </c>
      <c r="R26" s="86">
        <v>0</v>
      </c>
      <c r="S26" s="86">
        <v>0</v>
      </c>
      <c r="T26" s="86">
        <v>0</v>
      </c>
      <c r="U26" s="86">
        <v>0</v>
      </c>
      <c r="V26" s="86">
        <v>0</v>
      </c>
      <c r="W26" s="87">
        <v>0</v>
      </c>
      <c r="X26" s="67">
        <v>1</v>
      </c>
    </row>
    <row r="27" spans="1:24" x14ac:dyDescent="0.3">
      <c r="A27" s="64" t="s">
        <v>315</v>
      </c>
      <c r="B27" s="69">
        <v>0.5970833333333333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0</v>
      </c>
      <c r="M27" s="86">
        <v>0</v>
      </c>
      <c r="N27" s="86">
        <v>0</v>
      </c>
      <c r="O27" s="86">
        <v>0</v>
      </c>
      <c r="P27" s="86">
        <v>1</v>
      </c>
      <c r="Q27" s="86">
        <v>0</v>
      </c>
      <c r="R27" s="86">
        <v>0</v>
      </c>
      <c r="S27" s="86">
        <v>0</v>
      </c>
      <c r="T27" s="86">
        <v>0</v>
      </c>
      <c r="U27" s="86">
        <v>0</v>
      </c>
      <c r="V27" s="86">
        <v>0</v>
      </c>
      <c r="W27" s="87">
        <v>0</v>
      </c>
      <c r="X27" s="67">
        <v>1</v>
      </c>
    </row>
    <row r="28" spans="1:24" x14ac:dyDescent="0.3">
      <c r="A28" s="64" t="s">
        <v>316</v>
      </c>
      <c r="B28" s="65">
        <v>0.60136574074074078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0</v>
      </c>
      <c r="M28" s="86">
        <v>0</v>
      </c>
      <c r="N28" s="86">
        <v>0</v>
      </c>
      <c r="O28" s="86">
        <v>0</v>
      </c>
      <c r="P28" s="86">
        <v>0</v>
      </c>
      <c r="Q28" s="86">
        <v>0</v>
      </c>
      <c r="R28" s="86">
        <v>0</v>
      </c>
      <c r="S28" s="86">
        <v>0</v>
      </c>
      <c r="T28" s="86">
        <v>0</v>
      </c>
      <c r="U28" s="86">
        <v>0</v>
      </c>
      <c r="V28" s="86">
        <v>0</v>
      </c>
      <c r="W28" s="87">
        <v>0</v>
      </c>
      <c r="X28" s="67">
        <v>1</v>
      </c>
    </row>
    <row r="29" spans="1:24" x14ac:dyDescent="0.3">
      <c r="A29" s="64" t="s">
        <v>280</v>
      </c>
      <c r="B29" s="69">
        <v>0.50696759259259261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0</v>
      </c>
      <c r="M29" s="86">
        <v>0</v>
      </c>
      <c r="N29" s="86">
        <v>0</v>
      </c>
      <c r="O29" s="86">
        <v>0</v>
      </c>
      <c r="P29" s="86">
        <v>0</v>
      </c>
      <c r="Q29" s="86">
        <v>0</v>
      </c>
      <c r="R29" s="86">
        <v>0</v>
      </c>
      <c r="S29" s="86">
        <v>0</v>
      </c>
      <c r="T29" s="86">
        <v>0</v>
      </c>
      <c r="U29" s="86">
        <v>0</v>
      </c>
      <c r="V29" s="86">
        <v>0</v>
      </c>
      <c r="W29" s="87">
        <v>0</v>
      </c>
      <c r="X29" s="67">
        <v>1</v>
      </c>
    </row>
    <row r="30" spans="1:24" x14ac:dyDescent="0.3">
      <c r="A30" s="64" t="s">
        <v>281</v>
      </c>
      <c r="B30" s="65">
        <v>0.5095601851851852</v>
      </c>
      <c r="C30" s="86">
        <v>0</v>
      </c>
      <c r="D30" s="86">
        <v>0</v>
      </c>
      <c r="E30" s="86">
        <v>0</v>
      </c>
      <c r="F30" s="86">
        <v>0</v>
      </c>
      <c r="G30" s="86">
        <v>1</v>
      </c>
      <c r="H30" s="86">
        <v>0</v>
      </c>
      <c r="I30" s="86">
        <v>0</v>
      </c>
      <c r="J30" s="86">
        <v>0</v>
      </c>
      <c r="K30" s="86">
        <v>0</v>
      </c>
      <c r="L30" s="86">
        <v>0</v>
      </c>
      <c r="M30" s="86">
        <v>0</v>
      </c>
      <c r="N30" s="86">
        <v>0</v>
      </c>
      <c r="O30" s="86">
        <v>0</v>
      </c>
      <c r="P30" s="86">
        <v>0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0</v>
      </c>
      <c r="W30" s="87">
        <v>0</v>
      </c>
      <c r="X30" s="67">
        <v>1</v>
      </c>
    </row>
    <row r="31" spans="1:24" x14ac:dyDescent="0.3">
      <c r="A31" s="64" t="s">
        <v>282</v>
      </c>
      <c r="B31" s="69">
        <v>0.50664351851851852</v>
      </c>
      <c r="C31" s="86">
        <v>1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0</v>
      </c>
      <c r="M31" s="86">
        <v>0</v>
      </c>
      <c r="N31" s="86">
        <v>0</v>
      </c>
      <c r="O31" s="86">
        <v>0</v>
      </c>
      <c r="P31" s="86">
        <v>0</v>
      </c>
      <c r="Q31" s="86">
        <v>0</v>
      </c>
      <c r="R31" s="86">
        <v>0</v>
      </c>
      <c r="S31" s="86">
        <v>0</v>
      </c>
      <c r="T31" s="86">
        <v>0</v>
      </c>
      <c r="U31" s="86">
        <v>0</v>
      </c>
      <c r="V31" s="86">
        <v>0</v>
      </c>
      <c r="W31" s="87">
        <v>0</v>
      </c>
      <c r="X31" s="67">
        <v>1</v>
      </c>
    </row>
    <row r="32" spans="1:24" x14ac:dyDescent="0.3">
      <c r="A32" s="64" t="s">
        <v>283</v>
      </c>
      <c r="B32" s="65">
        <v>0.49355324074074075</v>
      </c>
      <c r="C32" s="86">
        <v>1</v>
      </c>
      <c r="D32" s="86">
        <v>0</v>
      </c>
      <c r="E32" s="86">
        <v>0</v>
      </c>
      <c r="F32" s="86">
        <v>0</v>
      </c>
      <c r="G32" s="86">
        <v>0</v>
      </c>
      <c r="H32" s="86">
        <v>0</v>
      </c>
      <c r="I32" s="86">
        <v>0</v>
      </c>
      <c r="J32" s="86">
        <v>0</v>
      </c>
      <c r="K32" s="86">
        <v>0</v>
      </c>
      <c r="L32" s="86">
        <v>0</v>
      </c>
      <c r="M32" s="86">
        <v>0</v>
      </c>
      <c r="N32" s="86">
        <v>0</v>
      </c>
      <c r="O32" s="86">
        <v>0</v>
      </c>
      <c r="P32" s="86">
        <v>0</v>
      </c>
      <c r="Q32" s="86">
        <v>0</v>
      </c>
      <c r="R32" s="86">
        <v>0</v>
      </c>
      <c r="S32" s="86">
        <v>0</v>
      </c>
      <c r="T32" s="86">
        <v>0</v>
      </c>
      <c r="U32" s="86">
        <v>0</v>
      </c>
      <c r="V32" s="86">
        <v>0</v>
      </c>
      <c r="W32" s="87">
        <v>0</v>
      </c>
      <c r="X32" s="67">
        <v>1</v>
      </c>
    </row>
    <row r="33" spans="1:24" x14ac:dyDescent="0.3">
      <c r="A33" s="64" t="s">
        <v>297</v>
      </c>
      <c r="B33" s="69">
        <v>0.49858796296296298</v>
      </c>
      <c r="C33" s="86">
        <v>0</v>
      </c>
      <c r="D33" s="86">
        <v>0</v>
      </c>
      <c r="E33" s="86">
        <v>0</v>
      </c>
      <c r="F33" s="86">
        <v>0</v>
      </c>
      <c r="G33" s="86">
        <v>0</v>
      </c>
      <c r="H33" s="86">
        <v>0</v>
      </c>
      <c r="I33" s="86">
        <v>0</v>
      </c>
      <c r="J33" s="86">
        <v>0</v>
      </c>
      <c r="K33" s="86">
        <v>0</v>
      </c>
      <c r="L33" s="86">
        <v>0</v>
      </c>
      <c r="M33" s="86">
        <v>0</v>
      </c>
      <c r="N33" s="86">
        <v>0</v>
      </c>
      <c r="O33" s="86">
        <v>0</v>
      </c>
      <c r="P33" s="86">
        <v>0</v>
      </c>
      <c r="Q33" s="86">
        <v>0</v>
      </c>
      <c r="R33" s="86">
        <v>0</v>
      </c>
      <c r="S33" s="86">
        <v>0</v>
      </c>
      <c r="T33" s="86">
        <v>0</v>
      </c>
      <c r="U33" s="86">
        <v>0</v>
      </c>
      <c r="V33" s="86">
        <v>0</v>
      </c>
      <c r="W33" s="87">
        <v>0</v>
      </c>
      <c r="X33" s="67">
        <v>1</v>
      </c>
    </row>
    <row r="34" spans="1:24" x14ac:dyDescent="0.3">
      <c r="A34" s="64" t="s">
        <v>298</v>
      </c>
      <c r="B34" s="65">
        <v>0.50343749999999998</v>
      </c>
      <c r="C34" s="86">
        <v>0</v>
      </c>
      <c r="D34" s="86">
        <v>1</v>
      </c>
      <c r="E34" s="86">
        <v>0</v>
      </c>
      <c r="F34" s="86">
        <v>0</v>
      </c>
      <c r="G34" s="86">
        <v>0</v>
      </c>
      <c r="H34" s="86">
        <v>0</v>
      </c>
      <c r="I34" s="86">
        <v>0</v>
      </c>
      <c r="J34" s="86">
        <v>0</v>
      </c>
      <c r="K34" s="86">
        <v>0</v>
      </c>
      <c r="L34" s="86">
        <v>0</v>
      </c>
      <c r="M34" s="86">
        <v>0</v>
      </c>
      <c r="N34" s="86">
        <v>0</v>
      </c>
      <c r="O34" s="86">
        <v>0</v>
      </c>
      <c r="P34" s="86">
        <v>0</v>
      </c>
      <c r="Q34" s="86">
        <v>0</v>
      </c>
      <c r="R34" s="86">
        <v>0</v>
      </c>
      <c r="S34" s="86">
        <v>0</v>
      </c>
      <c r="T34" s="86">
        <v>0</v>
      </c>
      <c r="U34" s="86">
        <v>0</v>
      </c>
      <c r="V34" s="86">
        <v>0</v>
      </c>
      <c r="W34" s="87">
        <v>0</v>
      </c>
      <c r="X34" s="67">
        <v>1</v>
      </c>
    </row>
    <row r="35" spans="1:24" x14ac:dyDescent="0.3">
      <c r="A35" s="64" t="s">
        <v>299</v>
      </c>
      <c r="B35" s="69">
        <v>0.4957523148148148</v>
      </c>
      <c r="C35" s="86">
        <v>1</v>
      </c>
      <c r="D35" s="86">
        <v>0</v>
      </c>
      <c r="E35" s="86">
        <v>1</v>
      </c>
      <c r="F35" s="86">
        <v>1</v>
      </c>
      <c r="G35" s="86">
        <v>0</v>
      </c>
      <c r="H35" s="86">
        <v>0</v>
      </c>
      <c r="I35" s="86">
        <v>1</v>
      </c>
      <c r="J35" s="86">
        <v>0</v>
      </c>
      <c r="K35" s="86">
        <v>0</v>
      </c>
      <c r="L35" s="86">
        <v>0</v>
      </c>
      <c r="M35" s="86">
        <v>0</v>
      </c>
      <c r="N35" s="86">
        <v>0</v>
      </c>
      <c r="O35" s="86">
        <v>0</v>
      </c>
      <c r="P35" s="86">
        <v>1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0</v>
      </c>
      <c r="W35" s="87">
        <v>1</v>
      </c>
      <c r="X35" s="67">
        <v>1</v>
      </c>
    </row>
    <row r="36" spans="1:24" x14ac:dyDescent="0.3">
      <c r="A36" s="64" t="s">
        <v>300</v>
      </c>
      <c r="B36" s="65">
        <v>0.50252314814814814</v>
      </c>
      <c r="C36" s="86">
        <v>1</v>
      </c>
      <c r="D36" s="86">
        <v>1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1</v>
      </c>
      <c r="K36" s="86">
        <v>0</v>
      </c>
      <c r="L36" s="86">
        <v>0</v>
      </c>
      <c r="M36" s="86">
        <v>1</v>
      </c>
      <c r="N36" s="86">
        <v>1</v>
      </c>
      <c r="O36" s="86">
        <v>1</v>
      </c>
      <c r="P36" s="86">
        <v>0</v>
      </c>
      <c r="Q36" s="86">
        <v>0</v>
      </c>
      <c r="R36" s="86">
        <v>0</v>
      </c>
      <c r="S36" s="86">
        <v>0</v>
      </c>
      <c r="T36" s="86">
        <v>0</v>
      </c>
      <c r="U36" s="86">
        <v>0</v>
      </c>
      <c r="V36" s="86">
        <v>0</v>
      </c>
      <c r="W36" s="87">
        <v>0</v>
      </c>
      <c r="X36" s="67">
        <v>0</v>
      </c>
    </row>
    <row r="37" spans="1:24" x14ac:dyDescent="0.3">
      <c r="A37" s="64" t="s">
        <v>301</v>
      </c>
      <c r="B37" s="69">
        <v>0.49663194444444442</v>
      </c>
      <c r="C37" s="86">
        <v>0</v>
      </c>
      <c r="D37" s="86">
        <v>0</v>
      </c>
      <c r="E37" s="86">
        <v>0</v>
      </c>
      <c r="F37" s="86">
        <v>0</v>
      </c>
      <c r="G37" s="86">
        <v>0</v>
      </c>
      <c r="H37" s="86">
        <v>0</v>
      </c>
      <c r="I37" s="86">
        <v>0</v>
      </c>
      <c r="J37" s="86">
        <v>0</v>
      </c>
      <c r="K37" s="86">
        <v>0</v>
      </c>
      <c r="L37" s="86">
        <v>0</v>
      </c>
      <c r="M37" s="86">
        <v>0</v>
      </c>
      <c r="N37" s="86">
        <v>0</v>
      </c>
      <c r="O37" s="86">
        <v>0</v>
      </c>
      <c r="P37" s="86">
        <v>0</v>
      </c>
      <c r="Q37" s="86">
        <v>0</v>
      </c>
      <c r="R37" s="86">
        <v>0</v>
      </c>
      <c r="S37" s="86">
        <v>0</v>
      </c>
      <c r="T37" s="86">
        <v>0</v>
      </c>
      <c r="U37" s="86">
        <v>0</v>
      </c>
      <c r="V37" s="86">
        <v>0</v>
      </c>
      <c r="W37" s="87">
        <v>1</v>
      </c>
      <c r="X37" s="67">
        <v>1</v>
      </c>
    </row>
    <row r="38" spans="1:24" x14ac:dyDescent="0.3">
      <c r="A38" s="64" t="s">
        <v>317</v>
      </c>
      <c r="B38" s="65">
        <v>0.5216319444444445</v>
      </c>
      <c r="C38" s="86">
        <v>0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7">
        <v>0</v>
      </c>
      <c r="X38" s="67">
        <v>1</v>
      </c>
    </row>
    <row r="39" spans="1:24" x14ac:dyDescent="0.3">
      <c r="A39" s="64" t="s">
        <v>318</v>
      </c>
      <c r="B39" s="69">
        <v>0.54199074074074072</v>
      </c>
      <c r="C39" s="86">
        <v>0</v>
      </c>
      <c r="D39" s="86">
        <v>1</v>
      </c>
      <c r="E39" s="86">
        <v>0</v>
      </c>
      <c r="F39" s="86">
        <v>1</v>
      </c>
      <c r="G39" s="86">
        <v>0</v>
      </c>
      <c r="H39" s="86">
        <v>0</v>
      </c>
      <c r="I39" s="86">
        <v>0</v>
      </c>
      <c r="J39" s="86">
        <v>0</v>
      </c>
      <c r="K39" s="86">
        <v>0</v>
      </c>
      <c r="L39" s="86">
        <v>0</v>
      </c>
      <c r="M39" s="86">
        <v>0</v>
      </c>
      <c r="N39" s="86">
        <v>0</v>
      </c>
      <c r="O39" s="86">
        <v>0</v>
      </c>
      <c r="P39" s="86">
        <v>0</v>
      </c>
      <c r="Q39" s="86">
        <v>0</v>
      </c>
      <c r="R39" s="86">
        <v>0</v>
      </c>
      <c r="S39" s="86">
        <v>0</v>
      </c>
      <c r="T39" s="86">
        <v>0</v>
      </c>
      <c r="U39" s="86">
        <v>0</v>
      </c>
      <c r="V39" s="86">
        <v>0</v>
      </c>
      <c r="W39" s="87">
        <v>0</v>
      </c>
      <c r="X39" s="67">
        <v>1</v>
      </c>
    </row>
    <row r="40" spans="1:24" x14ac:dyDescent="0.3">
      <c r="A40" s="64" t="s">
        <v>319</v>
      </c>
      <c r="B40" s="65">
        <v>0.5148611111111111</v>
      </c>
      <c r="C40" s="86">
        <v>0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  <c r="I40" s="86">
        <v>0</v>
      </c>
      <c r="J40" s="86">
        <v>0</v>
      </c>
      <c r="K40" s="86">
        <v>0</v>
      </c>
      <c r="L40" s="86">
        <v>0</v>
      </c>
      <c r="M40" s="86">
        <v>0</v>
      </c>
      <c r="N40" s="86">
        <v>0</v>
      </c>
      <c r="O40" s="86">
        <v>0</v>
      </c>
      <c r="P40" s="86">
        <v>0</v>
      </c>
      <c r="Q40" s="86">
        <v>0</v>
      </c>
      <c r="R40" s="86">
        <v>0</v>
      </c>
      <c r="S40" s="86">
        <v>0</v>
      </c>
      <c r="T40" s="86">
        <v>0</v>
      </c>
      <c r="U40" s="86">
        <v>0</v>
      </c>
      <c r="V40" s="86">
        <v>0</v>
      </c>
      <c r="W40" s="87">
        <v>0</v>
      </c>
      <c r="X40" s="67">
        <v>1</v>
      </c>
    </row>
    <row r="41" spans="1:24" x14ac:dyDescent="0.3">
      <c r="A41" s="64" t="s">
        <v>320</v>
      </c>
      <c r="B41" s="69">
        <v>0.53834490740740737</v>
      </c>
      <c r="C41" s="86">
        <v>1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  <c r="I41" s="86">
        <v>0</v>
      </c>
      <c r="J41" s="86">
        <v>0</v>
      </c>
      <c r="K41" s="86">
        <v>0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7">
        <v>0</v>
      </c>
      <c r="X41" s="67">
        <v>1</v>
      </c>
    </row>
    <row r="42" spans="1:24" x14ac:dyDescent="0.3">
      <c r="A42" s="64" t="s">
        <v>321</v>
      </c>
      <c r="B42" s="65">
        <v>0.52724537037037034</v>
      </c>
      <c r="C42" s="111">
        <v>0</v>
      </c>
      <c r="D42" s="111">
        <v>1</v>
      </c>
      <c r="E42" s="111">
        <v>0</v>
      </c>
      <c r="F42" s="111">
        <v>0</v>
      </c>
      <c r="G42" s="111">
        <v>1</v>
      </c>
      <c r="H42" s="111">
        <v>0</v>
      </c>
      <c r="I42" s="111">
        <v>0</v>
      </c>
      <c r="J42" s="111">
        <v>0</v>
      </c>
      <c r="K42" s="111">
        <v>0</v>
      </c>
      <c r="L42" s="111">
        <v>0</v>
      </c>
      <c r="M42" s="111">
        <v>0</v>
      </c>
      <c r="N42" s="111">
        <v>0</v>
      </c>
      <c r="O42" s="111">
        <v>0</v>
      </c>
      <c r="P42" s="111">
        <v>0</v>
      </c>
      <c r="Q42" s="111">
        <v>1</v>
      </c>
      <c r="R42" s="111">
        <v>1</v>
      </c>
      <c r="S42" s="111">
        <v>0</v>
      </c>
      <c r="T42" s="111">
        <v>0</v>
      </c>
      <c r="U42" s="111">
        <v>0</v>
      </c>
      <c r="V42" s="111">
        <v>0</v>
      </c>
      <c r="W42" s="112">
        <v>0</v>
      </c>
      <c r="X42" s="67">
        <v>1</v>
      </c>
    </row>
    <row r="43" spans="1:24" x14ac:dyDescent="0.3">
      <c r="A43" s="64" t="s">
        <v>284</v>
      </c>
      <c r="B43" s="69">
        <v>0.44168981481481484</v>
      </c>
      <c r="C43" s="86">
        <v>1</v>
      </c>
      <c r="D43" s="86">
        <v>1</v>
      </c>
      <c r="E43" s="86">
        <v>0</v>
      </c>
      <c r="F43" s="86">
        <v>0</v>
      </c>
      <c r="G43" s="86">
        <v>1</v>
      </c>
      <c r="H43" s="86">
        <v>0</v>
      </c>
      <c r="I43" s="86">
        <v>0</v>
      </c>
      <c r="J43" s="86">
        <v>0</v>
      </c>
      <c r="K43" s="86">
        <v>0</v>
      </c>
      <c r="L43" s="86">
        <v>0</v>
      </c>
      <c r="M43" s="86">
        <v>1</v>
      </c>
      <c r="N43" s="86">
        <v>0</v>
      </c>
      <c r="O43" s="86">
        <v>0</v>
      </c>
      <c r="P43" s="86">
        <v>0</v>
      </c>
      <c r="Q43" s="86">
        <v>1</v>
      </c>
      <c r="R43" s="86">
        <v>0</v>
      </c>
      <c r="S43" s="86">
        <v>0</v>
      </c>
      <c r="T43" s="86">
        <v>0</v>
      </c>
      <c r="U43" s="86">
        <v>0</v>
      </c>
      <c r="V43" s="86">
        <v>0</v>
      </c>
      <c r="W43" s="87">
        <v>0</v>
      </c>
      <c r="X43" s="67">
        <v>0</v>
      </c>
    </row>
    <row r="44" spans="1:24" x14ac:dyDescent="0.3">
      <c r="A44" s="64" t="s">
        <v>285</v>
      </c>
      <c r="B44" s="65">
        <v>0.44274305555555554</v>
      </c>
      <c r="C44" s="86">
        <v>1</v>
      </c>
      <c r="D44" s="86">
        <v>0</v>
      </c>
      <c r="E44" s="86">
        <v>0</v>
      </c>
      <c r="F44" s="86">
        <v>0</v>
      </c>
      <c r="G44" s="86">
        <v>0</v>
      </c>
      <c r="H44" s="86">
        <v>0</v>
      </c>
      <c r="I44" s="86">
        <v>0</v>
      </c>
      <c r="J44" s="86">
        <v>0</v>
      </c>
      <c r="K44" s="86">
        <v>0</v>
      </c>
      <c r="L44" s="86">
        <v>0</v>
      </c>
      <c r="M44" s="86">
        <v>1</v>
      </c>
      <c r="N44" s="86">
        <v>0</v>
      </c>
      <c r="O44" s="86">
        <v>1</v>
      </c>
      <c r="P44" s="86">
        <v>0</v>
      </c>
      <c r="Q44" s="86">
        <v>0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7">
        <v>0</v>
      </c>
      <c r="X44" s="67">
        <v>0</v>
      </c>
    </row>
    <row r="45" spans="1:24" x14ac:dyDescent="0.3">
      <c r="A45" s="64" t="s">
        <v>286</v>
      </c>
      <c r="B45" s="69">
        <v>0.43899305555555557</v>
      </c>
      <c r="C45" s="86">
        <v>1</v>
      </c>
      <c r="D45" s="86">
        <v>1</v>
      </c>
      <c r="E45" s="86">
        <v>0</v>
      </c>
      <c r="F45" s="86">
        <v>0</v>
      </c>
      <c r="G45" s="86">
        <v>0</v>
      </c>
      <c r="H45" s="86">
        <v>0</v>
      </c>
      <c r="I45" s="86">
        <v>0</v>
      </c>
      <c r="J45" s="86">
        <v>0</v>
      </c>
      <c r="K45" s="86">
        <v>0</v>
      </c>
      <c r="L45" s="86">
        <v>0</v>
      </c>
      <c r="M45" s="86">
        <v>0</v>
      </c>
      <c r="N45" s="86">
        <v>0</v>
      </c>
      <c r="O45" s="86">
        <v>0</v>
      </c>
      <c r="P45" s="86">
        <v>0</v>
      </c>
      <c r="Q45" s="86">
        <v>0</v>
      </c>
      <c r="R45" s="86">
        <v>0</v>
      </c>
      <c r="S45" s="86">
        <v>0</v>
      </c>
      <c r="T45" s="86">
        <v>0</v>
      </c>
      <c r="U45" s="86">
        <v>0</v>
      </c>
      <c r="V45" s="86">
        <v>0</v>
      </c>
      <c r="W45" s="87">
        <v>0</v>
      </c>
      <c r="X45" s="67">
        <v>1</v>
      </c>
    </row>
    <row r="46" spans="1:24" x14ac:dyDescent="0.3">
      <c r="A46" s="64" t="s">
        <v>302</v>
      </c>
      <c r="B46" s="65">
        <v>0.42001157407407408</v>
      </c>
      <c r="C46" s="86">
        <v>0</v>
      </c>
      <c r="D46" s="86">
        <v>0</v>
      </c>
      <c r="E46" s="86">
        <v>0</v>
      </c>
      <c r="F46" s="86">
        <v>0</v>
      </c>
      <c r="G46" s="86">
        <v>0</v>
      </c>
      <c r="H46" s="86">
        <v>0</v>
      </c>
      <c r="I46" s="86">
        <v>0</v>
      </c>
      <c r="J46" s="86">
        <v>0</v>
      </c>
      <c r="K46" s="86">
        <v>0</v>
      </c>
      <c r="L46" s="86">
        <v>0</v>
      </c>
      <c r="M46" s="86">
        <v>0</v>
      </c>
      <c r="N46" s="86">
        <v>0</v>
      </c>
      <c r="O46" s="86">
        <v>0</v>
      </c>
      <c r="P46" s="86">
        <v>0</v>
      </c>
      <c r="Q46" s="86">
        <v>0</v>
      </c>
      <c r="R46" s="86">
        <v>0</v>
      </c>
      <c r="S46" s="86">
        <v>0</v>
      </c>
      <c r="T46" s="86">
        <v>0</v>
      </c>
      <c r="U46" s="86">
        <v>0</v>
      </c>
      <c r="V46" s="86">
        <v>0</v>
      </c>
      <c r="W46" s="87">
        <v>0</v>
      </c>
      <c r="X46" s="67">
        <v>1</v>
      </c>
    </row>
    <row r="47" spans="1:24" x14ac:dyDescent="0.3">
      <c r="A47" s="64" t="s">
        <v>303</v>
      </c>
      <c r="B47" s="69">
        <v>0.42784722222222221</v>
      </c>
      <c r="C47" s="86">
        <v>0</v>
      </c>
      <c r="D47" s="86">
        <v>0</v>
      </c>
      <c r="E47" s="86">
        <v>0</v>
      </c>
      <c r="F47" s="86">
        <v>0</v>
      </c>
      <c r="G47" s="86">
        <v>1</v>
      </c>
      <c r="H47" s="86">
        <v>0</v>
      </c>
      <c r="I47" s="86">
        <v>0</v>
      </c>
      <c r="J47" s="86">
        <v>0</v>
      </c>
      <c r="K47" s="86">
        <v>0</v>
      </c>
      <c r="L47" s="86">
        <v>0</v>
      </c>
      <c r="M47" s="86">
        <v>0</v>
      </c>
      <c r="N47" s="86">
        <v>0</v>
      </c>
      <c r="O47" s="86">
        <v>0</v>
      </c>
      <c r="P47" s="86">
        <v>0</v>
      </c>
      <c r="Q47" s="86">
        <v>0</v>
      </c>
      <c r="R47" s="86">
        <v>0</v>
      </c>
      <c r="S47" s="86">
        <v>0</v>
      </c>
      <c r="T47" s="86">
        <v>0</v>
      </c>
      <c r="U47" s="86">
        <v>0</v>
      </c>
      <c r="V47" s="86">
        <v>0</v>
      </c>
      <c r="W47" s="87">
        <v>0</v>
      </c>
      <c r="X47" s="67">
        <v>1</v>
      </c>
    </row>
    <row r="48" spans="1:24" x14ac:dyDescent="0.3">
      <c r="A48" s="64" t="s">
        <v>304</v>
      </c>
      <c r="B48" s="65">
        <v>0.4276388888888889</v>
      </c>
      <c r="C48" s="86">
        <v>0</v>
      </c>
      <c r="D48" s="86">
        <v>0</v>
      </c>
      <c r="E48" s="86">
        <v>0</v>
      </c>
      <c r="F48" s="86">
        <v>1</v>
      </c>
      <c r="G48" s="86">
        <v>1</v>
      </c>
      <c r="H48" s="86">
        <v>0</v>
      </c>
      <c r="I48" s="86">
        <v>0</v>
      </c>
      <c r="J48" s="86">
        <v>0</v>
      </c>
      <c r="K48" s="86">
        <v>0</v>
      </c>
      <c r="L48" s="86">
        <v>0</v>
      </c>
      <c r="M48" s="86">
        <v>0</v>
      </c>
      <c r="N48" s="86">
        <v>0</v>
      </c>
      <c r="O48" s="86">
        <v>0</v>
      </c>
      <c r="P48" s="86">
        <v>0</v>
      </c>
      <c r="Q48" s="86">
        <v>0</v>
      </c>
      <c r="R48" s="86">
        <v>0</v>
      </c>
      <c r="S48" s="86">
        <v>0</v>
      </c>
      <c r="T48" s="86">
        <v>0</v>
      </c>
      <c r="U48" s="86">
        <v>0</v>
      </c>
      <c r="V48" s="86">
        <v>0</v>
      </c>
      <c r="W48" s="87">
        <v>0</v>
      </c>
      <c r="X48" s="67">
        <v>1</v>
      </c>
    </row>
    <row r="49" spans="1:24" x14ac:dyDescent="0.3">
      <c r="A49" s="64" t="s">
        <v>305</v>
      </c>
      <c r="B49" s="69">
        <v>0.42482638888888891</v>
      </c>
      <c r="C49" s="86">
        <v>0</v>
      </c>
      <c r="D49" s="86">
        <v>0</v>
      </c>
      <c r="E49" s="86">
        <v>0</v>
      </c>
      <c r="F49" s="86">
        <v>0</v>
      </c>
      <c r="G49" s="86">
        <v>1</v>
      </c>
      <c r="H49" s="86">
        <v>0</v>
      </c>
      <c r="I49" s="86">
        <v>0</v>
      </c>
      <c r="J49" s="86">
        <v>0</v>
      </c>
      <c r="K49" s="86">
        <v>0</v>
      </c>
      <c r="L49" s="86">
        <v>0</v>
      </c>
      <c r="M49" s="86">
        <v>0</v>
      </c>
      <c r="N49" s="86">
        <v>0</v>
      </c>
      <c r="O49" s="86">
        <v>0</v>
      </c>
      <c r="P49" s="86">
        <v>0</v>
      </c>
      <c r="Q49" s="86">
        <v>0</v>
      </c>
      <c r="R49" s="86">
        <v>0</v>
      </c>
      <c r="S49" s="86">
        <v>0</v>
      </c>
      <c r="T49" s="86">
        <v>0</v>
      </c>
      <c r="U49" s="86">
        <v>0</v>
      </c>
      <c r="V49" s="86">
        <v>0</v>
      </c>
      <c r="W49" s="87">
        <v>0</v>
      </c>
      <c r="X49" s="67">
        <v>1</v>
      </c>
    </row>
    <row r="50" spans="1:24" x14ac:dyDescent="0.3">
      <c r="A50" s="64" t="s">
        <v>322</v>
      </c>
      <c r="B50" s="65">
        <v>0.44628472222222221</v>
      </c>
      <c r="C50" s="86">
        <v>0</v>
      </c>
      <c r="D50" s="86">
        <v>1</v>
      </c>
      <c r="E50" s="86">
        <v>0</v>
      </c>
      <c r="F50" s="86">
        <v>0</v>
      </c>
      <c r="G50" s="86">
        <v>0</v>
      </c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0</v>
      </c>
      <c r="P50" s="86">
        <v>0</v>
      </c>
      <c r="Q50" s="86">
        <v>0</v>
      </c>
      <c r="R50" s="86">
        <v>0</v>
      </c>
      <c r="S50" s="86">
        <v>0</v>
      </c>
      <c r="T50" s="86">
        <v>0</v>
      </c>
      <c r="U50" s="86">
        <v>0</v>
      </c>
      <c r="V50" s="86">
        <v>0</v>
      </c>
      <c r="W50" s="87">
        <v>0</v>
      </c>
      <c r="X50" s="67">
        <v>1</v>
      </c>
    </row>
    <row r="51" spans="1:24" x14ac:dyDescent="0.3">
      <c r="A51" s="64" t="s">
        <v>323</v>
      </c>
      <c r="B51" s="69">
        <v>0.45093749999999999</v>
      </c>
      <c r="C51" s="86">
        <v>0</v>
      </c>
      <c r="D51" s="86">
        <v>0</v>
      </c>
      <c r="E51" s="86">
        <v>0</v>
      </c>
      <c r="F51" s="86">
        <v>0</v>
      </c>
      <c r="G51" s="86">
        <v>1</v>
      </c>
      <c r="H51" s="86">
        <v>0</v>
      </c>
      <c r="I51" s="86">
        <v>0</v>
      </c>
      <c r="J51" s="86">
        <v>0</v>
      </c>
      <c r="K51" s="86">
        <v>0</v>
      </c>
      <c r="L51" s="86">
        <v>0</v>
      </c>
      <c r="M51" s="86">
        <v>0</v>
      </c>
      <c r="N51" s="86">
        <v>0</v>
      </c>
      <c r="O51" s="86">
        <v>0</v>
      </c>
      <c r="P51" s="86">
        <v>0</v>
      </c>
      <c r="Q51" s="86">
        <v>0</v>
      </c>
      <c r="R51" s="86">
        <v>0</v>
      </c>
      <c r="S51" s="86">
        <v>0</v>
      </c>
      <c r="T51" s="86">
        <v>0</v>
      </c>
      <c r="U51" s="86">
        <v>0</v>
      </c>
      <c r="V51" s="86">
        <v>0</v>
      </c>
      <c r="W51" s="87">
        <v>0</v>
      </c>
      <c r="X51" s="67">
        <v>1</v>
      </c>
    </row>
    <row r="52" spans="1:24" x14ac:dyDescent="0.3">
      <c r="A52" s="64" t="s">
        <v>324</v>
      </c>
      <c r="B52" s="65">
        <v>0.4462962962962963</v>
      </c>
      <c r="C52" s="86">
        <v>0</v>
      </c>
      <c r="D52" s="86">
        <v>0</v>
      </c>
      <c r="E52" s="86">
        <v>0</v>
      </c>
      <c r="F52" s="86">
        <v>0</v>
      </c>
      <c r="G52" s="86">
        <v>0</v>
      </c>
      <c r="H52" s="86">
        <v>0</v>
      </c>
      <c r="I52" s="86">
        <v>0</v>
      </c>
      <c r="J52" s="86">
        <v>0</v>
      </c>
      <c r="K52" s="86">
        <v>0</v>
      </c>
      <c r="L52" s="86">
        <v>0</v>
      </c>
      <c r="M52" s="86">
        <v>0</v>
      </c>
      <c r="N52" s="86">
        <v>0</v>
      </c>
      <c r="O52" s="86">
        <v>0</v>
      </c>
      <c r="P52" s="86">
        <v>0</v>
      </c>
      <c r="Q52" s="86">
        <v>0</v>
      </c>
      <c r="R52" s="86">
        <v>0</v>
      </c>
      <c r="S52" s="86">
        <v>0</v>
      </c>
      <c r="T52" s="86">
        <v>0</v>
      </c>
      <c r="U52" s="86">
        <v>0</v>
      </c>
      <c r="V52" s="86">
        <v>0</v>
      </c>
      <c r="W52" s="87">
        <v>0</v>
      </c>
      <c r="X52" s="67">
        <v>1</v>
      </c>
    </row>
    <row r="53" spans="1:24" x14ac:dyDescent="0.3">
      <c r="A53" s="64" t="s">
        <v>325</v>
      </c>
      <c r="B53" s="69">
        <v>0.4495601851851852</v>
      </c>
      <c r="C53" s="86">
        <v>0</v>
      </c>
      <c r="D53" s="86">
        <v>0</v>
      </c>
      <c r="E53" s="86">
        <v>0</v>
      </c>
      <c r="F53" s="86">
        <v>0</v>
      </c>
      <c r="G53" s="86">
        <v>1</v>
      </c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7">
        <v>1</v>
      </c>
      <c r="X53" s="67">
        <v>1</v>
      </c>
    </row>
    <row r="54" spans="1:24" x14ac:dyDescent="0.3">
      <c r="A54" s="64" t="s">
        <v>287</v>
      </c>
      <c r="B54" s="65">
        <v>0.7966550925925926</v>
      </c>
      <c r="C54" s="86">
        <v>1</v>
      </c>
      <c r="D54" s="86">
        <v>0</v>
      </c>
      <c r="E54" s="86">
        <v>1</v>
      </c>
      <c r="F54" s="86">
        <v>0</v>
      </c>
      <c r="G54" s="86">
        <v>0</v>
      </c>
      <c r="H54" s="86">
        <v>0</v>
      </c>
      <c r="I54" s="86">
        <v>0</v>
      </c>
      <c r="J54" s="86">
        <v>0</v>
      </c>
      <c r="K54" s="86">
        <v>0</v>
      </c>
      <c r="L54" s="86">
        <v>0</v>
      </c>
      <c r="M54" s="86">
        <v>0</v>
      </c>
      <c r="N54" s="86">
        <v>0</v>
      </c>
      <c r="O54" s="86">
        <v>0</v>
      </c>
      <c r="P54" s="86">
        <v>0</v>
      </c>
      <c r="Q54" s="86">
        <v>0</v>
      </c>
      <c r="R54" s="86">
        <v>0</v>
      </c>
      <c r="S54" s="86">
        <v>0</v>
      </c>
      <c r="T54" s="86">
        <v>0</v>
      </c>
      <c r="U54" s="86">
        <v>0</v>
      </c>
      <c r="V54" s="86">
        <v>0</v>
      </c>
      <c r="W54" s="87">
        <v>0</v>
      </c>
      <c r="X54" s="67">
        <v>0</v>
      </c>
    </row>
    <row r="55" spans="1:24" x14ac:dyDescent="0.3">
      <c r="A55" s="64" t="s">
        <v>288</v>
      </c>
      <c r="B55" s="69">
        <v>0.79177083333333331</v>
      </c>
      <c r="C55" s="86">
        <v>1</v>
      </c>
      <c r="D55" s="86">
        <v>0</v>
      </c>
      <c r="E55" s="86">
        <v>1</v>
      </c>
      <c r="F55" s="86">
        <v>0</v>
      </c>
      <c r="G55" s="86">
        <v>0</v>
      </c>
      <c r="H55" s="86">
        <v>0</v>
      </c>
      <c r="I55" s="86">
        <v>0</v>
      </c>
      <c r="J55" s="86">
        <v>0</v>
      </c>
      <c r="K55" s="86">
        <v>0</v>
      </c>
      <c r="L55" s="86">
        <v>0</v>
      </c>
      <c r="M55" s="86">
        <v>0</v>
      </c>
      <c r="N55" s="86">
        <v>0</v>
      </c>
      <c r="O55" s="86">
        <v>0</v>
      </c>
      <c r="P55" s="86">
        <v>0</v>
      </c>
      <c r="Q55" s="86">
        <v>0</v>
      </c>
      <c r="R55" s="86">
        <v>0</v>
      </c>
      <c r="S55" s="86">
        <v>0</v>
      </c>
      <c r="T55" s="86">
        <v>0</v>
      </c>
      <c r="U55" s="86">
        <v>0</v>
      </c>
      <c r="V55" s="86">
        <v>0</v>
      </c>
      <c r="W55" s="87">
        <v>0</v>
      </c>
      <c r="X55" s="67">
        <v>0</v>
      </c>
    </row>
    <row r="56" spans="1:24" x14ac:dyDescent="0.3">
      <c r="A56" s="64" t="s">
        <v>289</v>
      </c>
      <c r="B56" s="65">
        <v>0.79310185185185189</v>
      </c>
      <c r="C56" s="86">
        <v>1</v>
      </c>
      <c r="D56" s="86">
        <v>1</v>
      </c>
      <c r="E56" s="86">
        <v>1</v>
      </c>
      <c r="F56" s="86">
        <v>0</v>
      </c>
      <c r="G56" s="86">
        <v>1</v>
      </c>
      <c r="H56" s="86">
        <v>0</v>
      </c>
      <c r="I56" s="86">
        <v>0</v>
      </c>
      <c r="J56" s="86">
        <v>0</v>
      </c>
      <c r="K56" s="86">
        <v>0</v>
      </c>
      <c r="L56" s="86">
        <v>0</v>
      </c>
      <c r="M56" s="86">
        <v>1</v>
      </c>
      <c r="N56" s="86">
        <v>1</v>
      </c>
      <c r="O56" s="86">
        <v>0</v>
      </c>
      <c r="P56" s="86">
        <v>0</v>
      </c>
      <c r="Q56" s="86">
        <v>0</v>
      </c>
      <c r="R56" s="86">
        <v>1</v>
      </c>
      <c r="S56" s="86">
        <v>0</v>
      </c>
      <c r="T56" s="86">
        <v>0</v>
      </c>
      <c r="U56" s="86">
        <v>1</v>
      </c>
      <c r="V56" s="86">
        <v>1</v>
      </c>
      <c r="W56" s="87">
        <v>1</v>
      </c>
      <c r="X56" s="67">
        <v>0</v>
      </c>
    </row>
    <row r="57" spans="1:24" x14ac:dyDescent="0.3">
      <c r="A57" s="64" t="s">
        <v>290</v>
      </c>
      <c r="B57" s="69">
        <v>0.79120370370370374</v>
      </c>
      <c r="C57" s="86">
        <v>1</v>
      </c>
      <c r="D57" s="86">
        <v>0</v>
      </c>
      <c r="E57" s="86">
        <v>0</v>
      </c>
      <c r="F57" s="86">
        <v>0</v>
      </c>
      <c r="G57" s="86">
        <v>1</v>
      </c>
      <c r="H57" s="86">
        <v>0</v>
      </c>
      <c r="I57" s="86">
        <v>0</v>
      </c>
      <c r="J57" s="86">
        <v>1</v>
      </c>
      <c r="K57" s="86">
        <v>0</v>
      </c>
      <c r="L57" s="86">
        <v>0</v>
      </c>
      <c r="M57" s="86">
        <v>0</v>
      </c>
      <c r="N57" s="86">
        <v>0</v>
      </c>
      <c r="O57" s="86">
        <v>0</v>
      </c>
      <c r="P57" s="86">
        <v>1</v>
      </c>
      <c r="Q57" s="86">
        <v>1</v>
      </c>
      <c r="R57" s="86">
        <v>0</v>
      </c>
      <c r="S57" s="86">
        <v>0</v>
      </c>
      <c r="T57" s="86">
        <v>0</v>
      </c>
      <c r="U57" s="86">
        <v>0</v>
      </c>
      <c r="V57" s="86">
        <v>0</v>
      </c>
      <c r="W57" s="87">
        <v>0</v>
      </c>
      <c r="X57" s="67">
        <v>1</v>
      </c>
    </row>
    <row r="58" spans="1:24" x14ac:dyDescent="0.3">
      <c r="A58" s="64" t="s">
        <v>291</v>
      </c>
      <c r="B58" s="65">
        <v>0.78597222222222218</v>
      </c>
      <c r="C58" s="86">
        <v>0</v>
      </c>
      <c r="D58" s="86">
        <v>0</v>
      </c>
      <c r="E58" s="86">
        <v>0</v>
      </c>
      <c r="F58" s="86">
        <v>0</v>
      </c>
      <c r="G58" s="86">
        <v>0</v>
      </c>
      <c r="H58" s="86">
        <v>0</v>
      </c>
      <c r="I58" s="86">
        <v>0</v>
      </c>
      <c r="J58" s="86">
        <v>0</v>
      </c>
      <c r="K58" s="86">
        <v>0</v>
      </c>
      <c r="L58" s="86">
        <v>0</v>
      </c>
      <c r="M58" s="86">
        <v>0</v>
      </c>
      <c r="N58" s="86">
        <v>0</v>
      </c>
      <c r="O58" s="86">
        <v>0</v>
      </c>
      <c r="P58" s="86">
        <v>0</v>
      </c>
      <c r="Q58" s="86">
        <v>0</v>
      </c>
      <c r="R58" s="86">
        <v>0</v>
      </c>
      <c r="S58" s="86">
        <v>0</v>
      </c>
      <c r="T58" s="86">
        <v>0</v>
      </c>
      <c r="U58" s="86">
        <v>0</v>
      </c>
      <c r="V58" s="86">
        <v>0</v>
      </c>
      <c r="W58" s="87">
        <v>0</v>
      </c>
      <c r="X58" s="67">
        <v>1</v>
      </c>
    </row>
    <row r="59" spans="1:24" x14ac:dyDescent="0.3">
      <c r="A59" s="64" t="s">
        <v>292</v>
      </c>
      <c r="B59" s="69">
        <v>0.79013888888888884</v>
      </c>
      <c r="C59" s="86">
        <v>1</v>
      </c>
      <c r="D59" s="86">
        <v>0</v>
      </c>
      <c r="E59" s="86">
        <v>0</v>
      </c>
      <c r="F59" s="86">
        <v>0</v>
      </c>
      <c r="G59" s="86">
        <v>1</v>
      </c>
      <c r="H59" s="86">
        <v>1</v>
      </c>
      <c r="I59" s="86">
        <v>0</v>
      </c>
      <c r="J59" s="86">
        <v>1</v>
      </c>
      <c r="K59" s="86">
        <v>1</v>
      </c>
      <c r="L59" s="86">
        <v>0</v>
      </c>
      <c r="M59" s="86">
        <v>1</v>
      </c>
      <c r="N59" s="86">
        <v>0</v>
      </c>
      <c r="O59" s="86">
        <v>0</v>
      </c>
      <c r="P59" s="86">
        <v>0</v>
      </c>
      <c r="Q59" s="86">
        <v>0</v>
      </c>
      <c r="R59" s="86">
        <v>0</v>
      </c>
      <c r="S59" s="86">
        <v>0</v>
      </c>
      <c r="T59" s="86">
        <v>0</v>
      </c>
      <c r="U59" s="86">
        <v>0</v>
      </c>
      <c r="V59" s="86">
        <v>0</v>
      </c>
      <c r="W59" s="87">
        <v>0</v>
      </c>
      <c r="X59" s="67">
        <v>0</v>
      </c>
    </row>
    <row r="60" spans="1:24" x14ac:dyDescent="0.3">
      <c r="A60" s="64" t="s">
        <v>306</v>
      </c>
      <c r="B60" s="65">
        <v>0.77309027777777772</v>
      </c>
      <c r="C60" s="86">
        <v>1</v>
      </c>
      <c r="D60" s="86">
        <v>0</v>
      </c>
      <c r="E60" s="86">
        <v>0</v>
      </c>
      <c r="F60" s="86">
        <v>1</v>
      </c>
      <c r="G60" s="86">
        <v>0</v>
      </c>
      <c r="H60" s="86">
        <v>0</v>
      </c>
      <c r="I60" s="86">
        <v>0</v>
      </c>
      <c r="J60" s="86">
        <v>0</v>
      </c>
      <c r="K60" s="86">
        <v>0</v>
      </c>
      <c r="L60" s="86">
        <v>0</v>
      </c>
      <c r="M60" s="86">
        <v>0</v>
      </c>
      <c r="N60" s="86">
        <v>0</v>
      </c>
      <c r="O60" s="86">
        <v>0</v>
      </c>
      <c r="P60" s="86">
        <v>0</v>
      </c>
      <c r="Q60" s="86">
        <v>1</v>
      </c>
      <c r="R60" s="86">
        <v>1</v>
      </c>
      <c r="S60" s="86">
        <v>0</v>
      </c>
      <c r="T60" s="86">
        <v>0</v>
      </c>
      <c r="U60" s="86">
        <v>0</v>
      </c>
      <c r="V60" s="86">
        <v>0</v>
      </c>
      <c r="W60" s="87">
        <v>0</v>
      </c>
      <c r="X60" s="67">
        <v>1</v>
      </c>
    </row>
    <row r="61" spans="1:24" x14ac:dyDescent="0.3">
      <c r="A61" s="64" t="s">
        <v>307</v>
      </c>
      <c r="B61" s="69">
        <v>0.77145833333333336</v>
      </c>
      <c r="C61" s="86">
        <v>0</v>
      </c>
      <c r="D61" s="86">
        <v>0</v>
      </c>
      <c r="E61" s="86">
        <v>0</v>
      </c>
      <c r="F61" s="86">
        <v>1</v>
      </c>
      <c r="G61" s="86">
        <v>0</v>
      </c>
      <c r="H61" s="86">
        <v>0</v>
      </c>
      <c r="I61" s="86">
        <v>1</v>
      </c>
      <c r="J61" s="86">
        <v>0</v>
      </c>
      <c r="K61" s="86">
        <v>0</v>
      </c>
      <c r="L61" s="86">
        <v>0</v>
      </c>
      <c r="M61" s="86">
        <v>0</v>
      </c>
      <c r="N61" s="86">
        <v>1</v>
      </c>
      <c r="O61" s="86">
        <v>0</v>
      </c>
      <c r="P61" s="86">
        <v>1</v>
      </c>
      <c r="Q61" s="86">
        <v>1</v>
      </c>
      <c r="R61" s="86">
        <v>0</v>
      </c>
      <c r="S61" s="86">
        <v>0</v>
      </c>
      <c r="T61" s="86">
        <v>0</v>
      </c>
      <c r="U61" s="86">
        <v>0</v>
      </c>
      <c r="V61" s="86">
        <v>0</v>
      </c>
      <c r="W61" s="87">
        <v>1</v>
      </c>
      <c r="X61" s="67">
        <v>1</v>
      </c>
    </row>
    <row r="62" spans="1:24" x14ac:dyDescent="0.3">
      <c r="A62" s="64" t="s">
        <v>308</v>
      </c>
      <c r="B62" s="65">
        <v>0.77186342592592594</v>
      </c>
      <c r="C62" s="86">
        <v>1</v>
      </c>
      <c r="D62" s="86">
        <v>0</v>
      </c>
      <c r="E62" s="86">
        <v>1</v>
      </c>
      <c r="F62" s="86">
        <v>1</v>
      </c>
      <c r="G62" s="90">
        <v>1</v>
      </c>
      <c r="H62" s="86">
        <v>0</v>
      </c>
      <c r="I62" s="86">
        <v>1</v>
      </c>
      <c r="J62" s="86">
        <v>1</v>
      </c>
      <c r="K62" s="86">
        <v>0</v>
      </c>
      <c r="L62" s="86">
        <v>0</v>
      </c>
      <c r="M62" s="86">
        <v>0</v>
      </c>
      <c r="N62" s="86">
        <v>0</v>
      </c>
      <c r="O62" s="86">
        <v>0</v>
      </c>
      <c r="P62" s="86">
        <v>1</v>
      </c>
      <c r="Q62" s="86">
        <v>1</v>
      </c>
      <c r="R62" s="86">
        <v>0</v>
      </c>
      <c r="S62" s="86">
        <v>0</v>
      </c>
      <c r="T62" s="86">
        <v>0</v>
      </c>
      <c r="U62" s="86">
        <v>0</v>
      </c>
      <c r="V62" s="86">
        <v>0</v>
      </c>
      <c r="W62" s="87">
        <v>1</v>
      </c>
      <c r="X62" s="67">
        <v>0</v>
      </c>
    </row>
    <row r="63" spans="1:24" x14ac:dyDescent="0.3">
      <c r="A63" s="64" t="s">
        <v>309</v>
      </c>
      <c r="B63" s="69">
        <v>0.77109953703703704</v>
      </c>
      <c r="C63" s="86">
        <v>0</v>
      </c>
      <c r="D63" s="86">
        <v>0</v>
      </c>
      <c r="E63" s="86">
        <v>0</v>
      </c>
      <c r="F63" s="86">
        <v>0</v>
      </c>
      <c r="G63" s="86">
        <v>0</v>
      </c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0</v>
      </c>
      <c r="W63" s="87">
        <v>0</v>
      </c>
      <c r="X63" s="67">
        <v>1</v>
      </c>
    </row>
    <row r="64" spans="1:24" x14ac:dyDescent="0.3">
      <c r="A64" s="64" t="s">
        <v>310</v>
      </c>
      <c r="B64" s="65">
        <v>0.77158564814814812</v>
      </c>
      <c r="C64" s="86">
        <v>0</v>
      </c>
      <c r="D64" s="86">
        <v>0</v>
      </c>
      <c r="E64" s="86">
        <v>0</v>
      </c>
      <c r="F64" s="86">
        <v>0</v>
      </c>
      <c r="G64" s="86">
        <v>0</v>
      </c>
      <c r="H64" s="86">
        <v>0</v>
      </c>
      <c r="I64" s="86">
        <v>0</v>
      </c>
      <c r="J64" s="86">
        <v>0</v>
      </c>
      <c r="K64" s="86">
        <v>0</v>
      </c>
      <c r="L64" s="86">
        <v>0</v>
      </c>
      <c r="M64" s="86">
        <v>0</v>
      </c>
      <c r="N64" s="86">
        <v>0</v>
      </c>
      <c r="O64" s="86">
        <v>0</v>
      </c>
      <c r="P64" s="86">
        <v>0</v>
      </c>
      <c r="Q64" s="86">
        <v>0</v>
      </c>
      <c r="R64" s="86">
        <v>0</v>
      </c>
      <c r="S64" s="86">
        <v>0</v>
      </c>
      <c r="T64" s="86">
        <v>0</v>
      </c>
      <c r="U64" s="86">
        <v>0</v>
      </c>
      <c r="V64" s="86">
        <v>0</v>
      </c>
      <c r="W64" s="87">
        <v>0</v>
      </c>
      <c r="X64" s="67">
        <v>1</v>
      </c>
    </row>
    <row r="65" spans="1:24" x14ac:dyDescent="0.3">
      <c r="A65" s="64" t="s">
        <v>311</v>
      </c>
      <c r="B65" s="69">
        <v>0.77127314814814818</v>
      </c>
      <c r="C65" s="86">
        <v>0</v>
      </c>
      <c r="D65" s="86">
        <v>0</v>
      </c>
      <c r="E65" s="86">
        <v>0</v>
      </c>
      <c r="F65" s="86">
        <v>0</v>
      </c>
      <c r="G65" s="86">
        <v>0</v>
      </c>
      <c r="H65" s="86">
        <v>0</v>
      </c>
      <c r="I65" s="86">
        <v>0</v>
      </c>
      <c r="J65" s="86">
        <v>0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>
        <v>1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7">
        <v>0</v>
      </c>
      <c r="X65" s="67">
        <v>1</v>
      </c>
    </row>
    <row r="66" spans="1:24" x14ac:dyDescent="0.3">
      <c r="A66" s="64" t="s">
        <v>326</v>
      </c>
      <c r="B66" s="65">
        <v>0.80991898148148145</v>
      </c>
      <c r="C66" s="86">
        <v>0</v>
      </c>
      <c r="D66" s="86">
        <v>0</v>
      </c>
      <c r="E66" s="86">
        <v>0</v>
      </c>
      <c r="F66" s="86">
        <v>0</v>
      </c>
      <c r="G66" s="86">
        <v>0</v>
      </c>
      <c r="H66" s="86">
        <v>0</v>
      </c>
      <c r="I66" s="86">
        <v>0</v>
      </c>
      <c r="J66" s="86">
        <v>0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7">
        <v>0</v>
      </c>
      <c r="X66" s="67">
        <v>1</v>
      </c>
    </row>
    <row r="67" spans="1:24" x14ac:dyDescent="0.3">
      <c r="A67" s="64" t="s">
        <v>327</v>
      </c>
      <c r="B67" s="69">
        <v>0.80806712962962968</v>
      </c>
      <c r="C67" s="86">
        <v>0</v>
      </c>
      <c r="D67" s="86">
        <v>0</v>
      </c>
      <c r="E67" s="86">
        <v>0</v>
      </c>
      <c r="F67" s="86">
        <v>0</v>
      </c>
      <c r="G67" s="86">
        <v>0</v>
      </c>
      <c r="H67" s="86">
        <v>0</v>
      </c>
      <c r="I67" s="86">
        <v>0</v>
      </c>
      <c r="J67" s="86">
        <v>0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7">
        <v>0</v>
      </c>
      <c r="X67" s="67">
        <v>1</v>
      </c>
    </row>
    <row r="68" spans="1:24" x14ac:dyDescent="0.3">
      <c r="A68" s="64" t="s">
        <v>328</v>
      </c>
      <c r="B68" s="65">
        <v>0.80903935185185183</v>
      </c>
      <c r="C68" s="86">
        <v>1</v>
      </c>
      <c r="D68" s="86">
        <v>0</v>
      </c>
      <c r="E68" s="86">
        <v>0</v>
      </c>
      <c r="F68" s="86">
        <v>1</v>
      </c>
      <c r="G68" s="86">
        <v>1</v>
      </c>
      <c r="H68" s="86">
        <v>0</v>
      </c>
      <c r="I68" s="86">
        <v>0</v>
      </c>
      <c r="J68" s="86">
        <v>0</v>
      </c>
      <c r="K68" s="86">
        <v>0</v>
      </c>
      <c r="L68" s="86">
        <v>0</v>
      </c>
      <c r="M68" s="86">
        <v>1</v>
      </c>
      <c r="N68" s="86">
        <v>0</v>
      </c>
      <c r="O68" s="86">
        <v>0</v>
      </c>
      <c r="P68" s="86">
        <v>0</v>
      </c>
      <c r="Q68" s="86">
        <v>1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7">
        <v>0</v>
      </c>
      <c r="X68" s="67">
        <v>1</v>
      </c>
    </row>
    <row r="69" spans="1:24" x14ac:dyDescent="0.3">
      <c r="A69" s="64" t="s">
        <v>329</v>
      </c>
      <c r="B69" s="69">
        <v>0.7962731481481482</v>
      </c>
      <c r="C69" s="86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</v>
      </c>
      <c r="W69" s="87">
        <v>0</v>
      </c>
      <c r="X69" s="67">
        <v>1</v>
      </c>
    </row>
    <row r="70" spans="1:24" x14ac:dyDescent="0.3">
      <c r="A70" s="64" t="s">
        <v>330</v>
      </c>
      <c r="B70" s="65">
        <v>0.80568287037037034</v>
      </c>
      <c r="C70" s="86">
        <v>0</v>
      </c>
      <c r="D70" s="86">
        <v>0</v>
      </c>
      <c r="E70" s="86">
        <v>0</v>
      </c>
      <c r="F70" s="86">
        <v>0</v>
      </c>
      <c r="G70" s="86">
        <v>0</v>
      </c>
      <c r="H70" s="86">
        <v>0</v>
      </c>
      <c r="I70" s="86">
        <v>0</v>
      </c>
      <c r="J70" s="86">
        <v>0</v>
      </c>
      <c r="K70" s="86">
        <v>0</v>
      </c>
      <c r="L70" s="86">
        <v>0</v>
      </c>
      <c r="M70" s="86">
        <v>0</v>
      </c>
      <c r="N70" s="86">
        <v>0</v>
      </c>
      <c r="O70" s="86">
        <v>0</v>
      </c>
      <c r="P70" s="86">
        <v>0</v>
      </c>
      <c r="Q70" s="86">
        <v>0</v>
      </c>
      <c r="R70" s="86">
        <v>0</v>
      </c>
      <c r="S70" s="86">
        <v>0</v>
      </c>
      <c r="T70" s="86">
        <v>0</v>
      </c>
      <c r="U70" s="86">
        <v>0</v>
      </c>
      <c r="V70" s="86">
        <v>0</v>
      </c>
      <c r="W70" s="87">
        <v>0</v>
      </c>
      <c r="X70" s="67">
        <v>1</v>
      </c>
    </row>
    <row r="71" spans="1:24" x14ac:dyDescent="0.3">
      <c r="A71" s="64" t="s">
        <v>331</v>
      </c>
      <c r="B71" s="69">
        <v>0.80744212962962958</v>
      </c>
      <c r="C71" s="86">
        <v>0</v>
      </c>
      <c r="D71" s="86">
        <v>0</v>
      </c>
      <c r="E71" s="86">
        <v>0</v>
      </c>
      <c r="F71" s="86">
        <v>0</v>
      </c>
      <c r="G71" s="86">
        <v>0</v>
      </c>
      <c r="H71" s="86">
        <v>0</v>
      </c>
      <c r="I71" s="86">
        <v>0</v>
      </c>
      <c r="J71" s="86">
        <v>0</v>
      </c>
      <c r="K71" s="86">
        <v>0</v>
      </c>
      <c r="L71" s="86">
        <v>0</v>
      </c>
      <c r="M71" s="86">
        <v>0</v>
      </c>
      <c r="N71" s="86">
        <v>0</v>
      </c>
      <c r="O71" s="86">
        <v>0</v>
      </c>
      <c r="P71" s="86">
        <v>0</v>
      </c>
      <c r="Q71" s="86">
        <v>0</v>
      </c>
      <c r="R71" s="86">
        <v>0</v>
      </c>
      <c r="S71" s="86">
        <v>0</v>
      </c>
      <c r="T71" s="86">
        <v>0</v>
      </c>
      <c r="U71" s="86">
        <v>0</v>
      </c>
      <c r="V71" s="86">
        <v>0</v>
      </c>
      <c r="W71" s="87">
        <v>1</v>
      </c>
      <c r="X71" s="67">
        <v>1</v>
      </c>
    </row>
    <row r="72" spans="1:24" x14ac:dyDescent="0.3">
      <c r="A72" s="64" t="s">
        <v>362</v>
      </c>
      <c r="B72" s="106">
        <v>0.51739583333333339</v>
      </c>
      <c r="C72" s="113">
        <v>0</v>
      </c>
      <c r="D72" s="113">
        <v>0</v>
      </c>
      <c r="E72" s="113">
        <v>0</v>
      </c>
      <c r="F72" s="113">
        <v>0</v>
      </c>
      <c r="G72" s="113">
        <v>0</v>
      </c>
      <c r="H72" s="113">
        <v>1</v>
      </c>
      <c r="I72" s="113">
        <v>0</v>
      </c>
      <c r="J72" s="113">
        <v>0</v>
      </c>
      <c r="K72" s="113">
        <v>0</v>
      </c>
      <c r="L72" s="113">
        <v>0</v>
      </c>
      <c r="M72" s="113">
        <v>0</v>
      </c>
      <c r="N72" s="113">
        <v>0</v>
      </c>
      <c r="O72" s="113">
        <v>0</v>
      </c>
      <c r="P72" s="113">
        <v>0</v>
      </c>
      <c r="Q72" s="113">
        <v>1</v>
      </c>
      <c r="R72" s="113">
        <v>0</v>
      </c>
      <c r="S72" s="113">
        <v>0</v>
      </c>
      <c r="T72" s="113">
        <v>0</v>
      </c>
      <c r="U72" s="113">
        <v>0</v>
      </c>
      <c r="V72" s="113">
        <v>0</v>
      </c>
      <c r="W72" s="113">
        <v>0</v>
      </c>
      <c r="X72" s="67">
        <v>0</v>
      </c>
    </row>
    <row r="73" spans="1:24" x14ac:dyDescent="0.3">
      <c r="A73" s="64" t="s">
        <v>363</v>
      </c>
      <c r="B73" s="107">
        <v>0.5178356481481482</v>
      </c>
      <c r="C73" s="113">
        <v>1</v>
      </c>
      <c r="D73" s="113">
        <v>0</v>
      </c>
      <c r="E73" s="113">
        <v>0</v>
      </c>
      <c r="F73" s="113">
        <v>0</v>
      </c>
      <c r="G73" s="113">
        <v>0</v>
      </c>
      <c r="H73" s="113">
        <v>0</v>
      </c>
      <c r="I73" s="113">
        <v>0</v>
      </c>
      <c r="J73" s="113">
        <v>0</v>
      </c>
      <c r="K73" s="113">
        <v>1</v>
      </c>
      <c r="L73" s="113">
        <v>0</v>
      </c>
      <c r="M73" s="113">
        <v>1</v>
      </c>
      <c r="N73" s="113">
        <v>0</v>
      </c>
      <c r="O73" s="113">
        <v>0</v>
      </c>
      <c r="P73" s="113">
        <v>0</v>
      </c>
      <c r="Q73" s="113">
        <v>0</v>
      </c>
      <c r="R73" s="113">
        <v>0</v>
      </c>
      <c r="S73" s="113">
        <v>0</v>
      </c>
      <c r="T73" s="113">
        <v>0</v>
      </c>
      <c r="U73" s="113">
        <v>0</v>
      </c>
      <c r="V73" s="113">
        <v>0</v>
      </c>
      <c r="W73" s="113">
        <v>0</v>
      </c>
      <c r="X73" s="67">
        <v>0</v>
      </c>
    </row>
    <row r="74" spans="1:24" x14ac:dyDescent="0.3">
      <c r="A74" s="64" t="s">
        <v>364</v>
      </c>
      <c r="B74" s="106">
        <v>0.517974537037037</v>
      </c>
      <c r="C74" s="113">
        <v>1</v>
      </c>
      <c r="D74" s="113">
        <v>0</v>
      </c>
      <c r="E74" s="113">
        <v>1</v>
      </c>
      <c r="F74" s="113">
        <v>0</v>
      </c>
      <c r="G74" s="113">
        <v>0</v>
      </c>
      <c r="H74" s="113">
        <v>0</v>
      </c>
      <c r="I74" s="113">
        <v>0</v>
      </c>
      <c r="J74" s="113">
        <v>0</v>
      </c>
      <c r="K74" s="113">
        <v>0</v>
      </c>
      <c r="L74" s="113">
        <v>0</v>
      </c>
      <c r="M74" s="113">
        <v>0</v>
      </c>
      <c r="N74" s="113">
        <v>0</v>
      </c>
      <c r="O74" s="113">
        <v>0</v>
      </c>
      <c r="P74" s="113">
        <v>0</v>
      </c>
      <c r="Q74" s="113">
        <v>0</v>
      </c>
      <c r="R74" s="113">
        <v>0</v>
      </c>
      <c r="S74" s="113">
        <v>0</v>
      </c>
      <c r="T74" s="113">
        <v>0</v>
      </c>
      <c r="U74" s="113">
        <v>1</v>
      </c>
      <c r="V74" s="113">
        <v>0</v>
      </c>
      <c r="W74" s="113">
        <v>0</v>
      </c>
      <c r="X74" s="67">
        <v>0</v>
      </c>
    </row>
    <row r="75" spans="1:24" x14ac:dyDescent="0.3">
      <c r="A75" s="64" t="s">
        <v>365</v>
      </c>
      <c r="B75" s="107">
        <v>0.51798611111111115</v>
      </c>
      <c r="C75" s="113">
        <v>1</v>
      </c>
      <c r="D75" s="113">
        <v>0</v>
      </c>
      <c r="E75" s="113">
        <v>1</v>
      </c>
      <c r="F75" s="113">
        <v>0</v>
      </c>
      <c r="G75" s="113">
        <v>0</v>
      </c>
      <c r="H75" s="113">
        <v>1</v>
      </c>
      <c r="I75" s="113">
        <v>0</v>
      </c>
      <c r="J75" s="113">
        <v>1</v>
      </c>
      <c r="K75" s="113">
        <v>1</v>
      </c>
      <c r="L75" s="113">
        <v>0</v>
      </c>
      <c r="M75" s="113">
        <v>0</v>
      </c>
      <c r="N75" s="113">
        <v>1</v>
      </c>
      <c r="O75" s="113">
        <v>1</v>
      </c>
      <c r="P75" s="113">
        <v>0</v>
      </c>
      <c r="Q75" s="113">
        <v>0</v>
      </c>
      <c r="R75" s="113">
        <v>0</v>
      </c>
      <c r="S75" s="113">
        <v>0</v>
      </c>
      <c r="T75" s="113">
        <v>0</v>
      </c>
      <c r="U75" s="113">
        <v>0</v>
      </c>
      <c r="V75" s="113">
        <v>0</v>
      </c>
      <c r="W75" s="113">
        <v>0</v>
      </c>
      <c r="X75" s="67">
        <v>1</v>
      </c>
    </row>
    <row r="76" spans="1:24" x14ac:dyDescent="0.3">
      <c r="A76" s="64" t="s">
        <v>366</v>
      </c>
      <c r="B76" s="106">
        <v>0.51891203703703703</v>
      </c>
      <c r="C76" s="113">
        <v>0</v>
      </c>
      <c r="D76" s="113">
        <v>0</v>
      </c>
      <c r="E76" s="113">
        <v>0</v>
      </c>
      <c r="F76" s="113">
        <v>0</v>
      </c>
      <c r="G76" s="113">
        <v>0</v>
      </c>
      <c r="H76" s="113">
        <v>0</v>
      </c>
      <c r="I76" s="113">
        <v>0</v>
      </c>
      <c r="J76" s="113">
        <v>0</v>
      </c>
      <c r="K76" s="113">
        <v>0</v>
      </c>
      <c r="L76" s="113">
        <v>1</v>
      </c>
      <c r="M76" s="113">
        <v>0</v>
      </c>
      <c r="N76" s="113">
        <v>0</v>
      </c>
      <c r="O76" s="113">
        <v>0</v>
      </c>
      <c r="P76" s="113">
        <v>0</v>
      </c>
      <c r="Q76" s="113">
        <v>0</v>
      </c>
      <c r="R76" s="113">
        <v>0</v>
      </c>
      <c r="S76" s="113">
        <v>0</v>
      </c>
      <c r="T76" s="113">
        <v>0</v>
      </c>
      <c r="U76" s="113">
        <v>0</v>
      </c>
      <c r="V76" s="113">
        <v>0</v>
      </c>
      <c r="W76" s="113">
        <v>0</v>
      </c>
      <c r="X76" s="67">
        <v>1</v>
      </c>
    </row>
    <row r="77" spans="1:24" x14ac:dyDescent="0.3">
      <c r="A77" s="64" t="s">
        <v>367</v>
      </c>
      <c r="B77" s="107">
        <v>0.51770833333333333</v>
      </c>
      <c r="C77" s="113">
        <v>1</v>
      </c>
      <c r="D77" s="113">
        <v>0</v>
      </c>
      <c r="E77" s="113">
        <v>1</v>
      </c>
      <c r="F77" s="113">
        <v>1</v>
      </c>
      <c r="G77" s="113">
        <v>1</v>
      </c>
      <c r="H77" s="113">
        <v>1</v>
      </c>
      <c r="I77" s="113">
        <v>1</v>
      </c>
      <c r="J77" s="113">
        <v>1</v>
      </c>
      <c r="K77" s="113">
        <v>1</v>
      </c>
      <c r="L77" s="113">
        <v>1</v>
      </c>
      <c r="M77" s="113">
        <v>1</v>
      </c>
      <c r="N77" s="113">
        <v>1</v>
      </c>
      <c r="O77" s="113">
        <v>1</v>
      </c>
      <c r="P77" s="113">
        <v>0</v>
      </c>
      <c r="Q77" s="113">
        <v>1</v>
      </c>
      <c r="R77" s="113">
        <v>1</v>
      </c>
      <c r="S77" s="113">
        <v>0</v>
      </c>
      <c r="T77" s="113">
        <v>0</v>
      </c>
      <c r="U77" s="113">
        <v>0</v>
      </c>
      <c r="V77" s="113">
        <v>0</v>
      </c>
      <c r="W77" s="113">
        <v>0</v>
      </c>
      <c r="X77" s="67">
        <v>0</v>
      </c>
    </row>
    <row r="78" spans="1:24" x14ac:dyDescent="0.3">
      <c r="A78" s="64" t="s">
        <v>368</v>
      </c>
      <c r="B78" s="106">
        <v>0.51785879629629628</v>
      </c>
      <c r="C78" s="113">
        <v>1</v>
      </c>
      <c r="D78" s="113">
        <v>1</v>
      </c>
      <c r="E78" s="113">
        <v>1</v>
      </c>
      <c r="F78" s="113">
        <v>1</v>
      </c>
      <c r="G78" s="113">
        <v>0</v>
      </c>
      <c r="H78" s="113">
        <v>1</v>
      </c>
      <c r="I78" s="113">
        <v>1</v>
      </c>
      <c r="J78" s="113">
        <v>1</v>
      </c>
      <c r="K78" s="113">
        <v>0</v>
      </c>
      <c r="L78" s="113">
        <v>1</v>
      </c>
      <c r="M78" s="113">
        <v>0</v>
      </c>
      <c r="N78" s="113">
        <v>1</v>
      </c>
      <c r="O78" s="113">
        <v>1</v>
      </c>
      <c r="P78" s="113">
        <v>0</v>
      </c>
      <c r="Q78" s="113">
        <v>0</v>
      </c>
      <c r="R78" s="113">
        <v>1</v>
      </c>
      <c r="S78" s="113">
        <v>0</v>
      </c>
      <c r="T78" s="113">
        <v>0</v>
      </c>
      <c r="U78" s="113">
        <v>0</v>
      </c>
      <c r="V78" s="113">
        <v>0</v>
      </c>
      <c r="W78" s="113">
        <v>0</v>
      </c>
      <c r="X78" s="67">
        <v>1</v>
      </c>
    </row>
    <row r="79" spans="1:24" x14ac:dyDescent="0.3">
      <c r="A79" s="64" t="s">
        <v>369</v>
      </c>
      <c r="B79" s="107">
        <v>0.51791666666666669</v>
      </c>
      <c r="C79" s="113">
        <v>1</v>
      </c>
      <c r="D79" s="113">
        <v>0</v>
      </c>
      <c r="E79" s="113">
        <v>1</v>
      </c>
      <c r="F79" s="113">
        <v>0</v>
      </c>
      <c r="G79" s="113">
        <v>0</v>
      </c>
      <c r="H79" s="113">
        <v>1</v>
      </c>
      <c r="I79" s="113">
        <v>0</v>
      </c>
      <c r="J79" s="113">
        <v>0</v>
      </c>
      <c r="K79" s="113">
        <v>1</v>
      </c>
      <c r="L79" s="113">
        <v>1</v>
      </c>
      <c r="M79" s="113">
        <v>1</v>
      </c>
      <c r="N79" s="113">
        <v>0</v>
      </c>
      <c r="O79" s="113">
        <v>0</v>
      </c>
      <c r="P79" s="113">
        <v>0</v>
      </c>
      <c r="Q79" s="113">
        <v>1</v>
      </c>
      <c r="R79" s="113">
        <v>1</v>
      </c>
      <c r="S79" s="113">
        <v>0</v>
      </c>
      <c r="T79" s="113">
        <v>0</v>
      </c>
      <c r="U79" s="113">
        <v>0</v>
      </c>
      <c r="V79" s="113">
        <v>0</v>
      </c>
      <c r="W79" s="113">
        <v>0</v>
      </c>
      <c r="X79" s="67">
        <v>1</v>
      </c>
    </row>
    <row r="80" spans="1:24" x14ac:dyDescent="0.3">
      <c r="A80" s="64" t="s">
        <v>370</v>
      </c>
      <c r="B80" s="106">
        <v>0.51778935185185182</v>
      </c>
      <c r="C80" s="113">
        <v>1</v>
      </c>
      <c r="D80" s="113">
        <v>0</v>
      </c>
      <c r="E80" s="113">
        <v>0</v>
      </c>
      <c r="F80" s="113">
        <v>0</v>
      </c>
      <c r="G80" s="113">
        <v>0</v>
      </c>
      <c r="H80" s="113">
        <v>1</v>
      </c>
      <c r="I80" s="113">
        <v>0</v>
      </c>
      <c r="J80" s="113">
        <v>1</v>
      </c>
      <c r="K80" s="113">
        <v>1</v>
      </c>
      <c r="L80" s="113">
        <v>0</v>
      </c>
      <c r="M80" s="113">
        <v>1</v>
      </c>
      <c r="N80" s="113">
        <v>1</v>
      </c>
      <c r="O80" s="113">
        <v>0</v>
      </c>
      <c r="P80" s="113">
        <v>0</v>
      </c>
      <c r="Q80" s="113">
        <v>1</v>
      </c>
      <c r="R80" s="113">
        <v>1</v>
      </c>
      <c r="S80" s="113">
        <v>0</v>
      </c>
      <c r="T80" s="113">
        <v>1</v>
      </c>
      <c r="U80" s="113">
        <v>0</v>
      </c>
      <c r="V80" s="113">
        <v>0</v>
      </c>
      <c r="W80" s="113">
        <v>0</v>
      </c>
      <c r="X80" s="67">
        <v>1</v>
      </c>
    </row>
    <row r="81" spans="1:24" x14ac:dyDescent="0.3">
      <c r="A81" s="64" t="s">
        <v>371</v>
      </c>
      <c r="B81" s="107">
        <v>0.5168518518518519</v>
      </c>
      <c r="C81" s="113">
        <v>1</v>
      </c>
      <c r="D81" s="113">
        <v>0</v>
      </c>
      <c r="E81" s="113">
        <v>0</v>
      </c>
      <c r="F81" s="113">
        <v>0</v>
      </c>
      <c r="G81" s="113">
        <v>1</v>
      </c>
      <c r="H81" s="113">
        <v>1</v>
      </c>
      <c r="I81" s="113">
        <v>0</v>
      </c>
      <c r="J81" s="113">
        <v>0</v>
      </c>
      <c r="K81" s="113">
        <v>0</v>
      </c>
      <c r="L81" s="113">
        <v>0</v>
      </c>
      <c r="M81" s="113">
        <v>0</v>
      </c>
      <c r="N81" s="113">
        <v>0</v>
      </c>
      <c r="O81" s="113">
        <v>0</v>
      </c>
      <c r="P81" s="113">
        <v>0</v>
      </c>
      <c r="Q81" s="113">
        <v>0</v>
      </c>
      <c r="R81" s="113">
        <v>0</v>
      </c>
      <c r="S81" s="113">
        <v>0</v>
      </c>
      <c r="T81" s="113">
        <v>0</v>
      </c>
      <c r="U81" s="113">
        <v>0</v>
      </c>
      <c r="V81" s="113">
        <v>0</v>
      </c>
      <c r="W81" s="113">
        <v>0</v>
      </c>
      <c r="X81" s="67">
        <v>1</v>
      </c>
    </row>
    <row r="82" spans="1:24" x14ac:dyDescent="0.3">
      <c r="A82" s="64" t="s">
        <v>372</v>
      </c>
      <c r="B82" s="106">
        <v>0.51543981481481482</v>
      </c>
      <c r="C82" s="113">
        <v>1</v>
      </c>
      <c r="D82" s="113">
        <v>0</v>
      </c>
      <c r="E82" s="113">
        <v>0</v>
      </c>
      <c r="F82" s="113">
        <v>0</v>
      </c>
      <c r="G82" s="113">
        <v>1</v>
      </c>
      <c r="H82" s="113">
        <v>0</v>
      </c>
      <c r="I82" s="113">
        <v>0</v>
      </c>
      <c r="J82" s="113">
        <v>1</v>
      </c>
      <c r="K82" s="113">
        <v>0</v>
      </c>
      <c r="L82" s="113">
        <v>0</v>
      </c>
      <c r="M82" s="113">
        <v>0</v>
      </c>
      <c r="N82" s="113">
        <v>0</v>
      </c>
      <c r="O82" s="113">
        <v>0</v>
      </c>
      <c r="P82" s="113">
        <v>0</v>
      </c>
      <c r="Q82" s="113">
        <v>0</v>
      </c>
      <c r="R82" s="113">
        <v>0</v>
      </c>
      <c r="S82" s="113">
        <v>0</v>
      </c>
      <c r="T82" s="113">
        <v>0</v>
      </c>
      <c r="U82" s="113">
        <v>0</v>
      </c>
      <c r="V82" s="113">
        <v>0</v>
      </c>
      <c r="W82" s="113">
        <v>0</v>
      </c>
      <c r="X82" s="67">
        <v>0</v>
      </c>
    </row>
    <row r="83" spans="1:24" x14ac:dyDescent="0.3">
      <c r="A83" s="64" t="s">
        <v>373</v>
      </c>
      <c r="B83" s="107">
        <v>0.5148611111111111</v>
      </c>
      <c r="C83" s="113">
        <v>1</v>
      </c>
      <c r="D83" s="113">
        <v>0</v>
      </c>
      <c r="E83" s="113">
        <v>0</v>
      </c>
      <c r="F83" s="113">
        <v>0</v>
      </c>
      <c r="G83" s="113">
        <v>0</v>
      </c>
      <c r="H83" s="113">
        <v>0</v>
      </c>
      <c r="I83" s="113">
        <v>0</v>
      </c>
      <c r="J83" s="113">
        <v>0</v>
      </c>
      <c r="K83" s="113">
        <v>1</v>
      </c>
      <c r="L83" s="113">
        <v>0</v>
      </c>
      <c r="M83" s="113">
        <v>0</v>
      </c>
      <c r="N83" s="113">
        <v>0</v>
      </c>
      <c r="O83" s="113">
        <v>0</v>
      </c>
      <c r="P83" s="113">
        <v>0</v>
      </c>
      <c r="Q83" s="113">
        <v>0</v>
      </c>
      <c r="R83" s="113">
        <v>0</v>
      </c>
      <c r="S83" s="113">
        <v>0</v>
      </c>
      <c r="T83" s="113">
        <v>0</v>
      </c>
      <c r="U83" s="113">
        <v>0</v>
      </c>
      <c r="V83" s="113">
        <v>0</v>
      </c>
      <c r="W83" s="113">
        <v>0</v>
      </c>
      <c r="X83" s="67">
        <v>1</v>
      </c>
    </row>
    <row r="84" spans="1:24" x14ac:dyDescent="0.3">
      <c r="A84" s="64" t="s">
        <v>374</v>
      </c>
      <c r="B84" s="106">
        <v>0.51671296296296299</v>
      </c>
      <c r="C84" s="113">
        <v>1</v>
      </c>
      <c r="D84" s="113">
        <v>0</v>
      </c>
      <c r="E84" s="113">
        <v>0</v>
      </c>
      <c r="F84" s="113">
        <v>0</v>
      </c>
      <c r="G84" s="113">
        <v>0</v>
      </c>
      <c r="H84" s="113">
        <v>0</v>
      </c>
      <c r="I84" s="113">
        <v>1</v>
      </c>
      <c r="J84" s="113">
        <v>0</v>
      </c>
      <c r="K84" s="113">
        <v>1</v>
      </c>
      <c r="L84" s="113">
        <v>0</v>
      </c>
      <c r="M84" s="113">
        <v>1</v>
      </c>
      <c r="N84" s="113">
        <v>0</v>
      </c>
      <c r="O84" s="113">
        <v>0</v>
      </c>
      <c r="P84" s="113">
        <v>0</v>
      </c>
      <c r="Q84" s="113">
        <v>0</v>
      </c>
      <c r="R84" s="113">
        <v>0</v>
      </c>
      <c r="S84" s="113">
        <v>1</v>
      </c>
      <c r="T84" s="113">
        <v>0</v>
      </c>
      <c r="U84" s="113">
        <v>0</v>
      </c>
      <c r="V84" s="113">
        <v>0</v>
      </c>
      <c r="W84" s="113">
        <v>1</v>
      </c>
      <c r="X84" s="67">
        <v>1</v>
      </c>
    </row>
    <row r="85" spans="1:24" x14ac:dyDescent="0.3">
      <c r="A85" s="64" t="s">
        <v>375</v>
      </c>
      <c r="B85" s="107">
        <v>0.51543981481481482</v>
      </c>
      <c r="C85" s="113">
        <v>0</v>
      </c>
      <c r="D85" s="113">
        <v>0</v>
      </c>
      <c r="E85" s="113">
        <v>0</v>
      </c>
      <c r="F85" s="113">
        <v>0</v>
      </c>
      <c r="G85" s="113">
        <v>0</v>
      </c>
      <c r="H85" s="113">
        <v>0</v>
      </c>
      <c r="I85" s="113">
        <v>1</v>
      </c>
      <c r="J85" s="113">
        <v>0</v>
      </c>
      <c r="K85" s="113">
        <v>1</v>
      </c>
      <c r="L85" s="113">
        <v>1</v>
      </c>
      <c r="M85" s="113">
        <v>0</v>
      </c>
      <c r="N85" s="113">
        <v>1</v>
      </c>
      <c r="O85" s="113">
        <v>0</v>
      </c>
      <c r="P85" s="113">
        <v>1</v>
      </c>
      <c r="Q85" s="113">
        <v>0</v>
      </c>
      <c r="R85" s="113">
        <v>1</v>
      </c>
      <c r="S85" s="113">
        <v>0</v>
      </c>
      <c r="T85" s="113">
        <v>0</v>
      </c>
      <c r="U85" s="113">
        <v>0</v>
      </c>
      <c r="V85" s="113">
        <v>0</v>
      </c>
      <c r="W85" s="113">
        <v>0</v>
      </c>
      <c r="X85" s="67">
        <v>0</v>
      </c>
    </row>
    <row r="86" spans="1:24" x14ac:dyDescent="0.3">
      <c r="A86" s="64" t="s">
        <v>376</v>
      </c>
      <c r="B86" s="106">
        <v>0.51567129629629627</v>
      </c>
      <c r="C86" s="113">
        <v>1</v>
      </c>
      <c r="D86" s="113">
        <v>0</v>
      </c>
      <c r="E86" s="113">
        <v>1</v>
      </c>
      <c r="F86" s="113">
        <v>0</v>
      </c>
      <c r="G86" s="113">
        <v>1</v>
      </c>
      <c r="H86" s="113">
        <v>0</v>
      </c>
      <c r="I86" s="113">
        <v>1</v>
      </c>
      <c r="J86" s="113">
        <v>0</v>
      </c>
      <c r="K86" s="113">
        <v>1</v>
      </c>
      <c r="L86" s="113">
        <v>0</v>
      </c>
      <c r="M86" s="113">
        <v>0</v>
      </c>
      <c r="N86" s="113">
        <v>0</v>
      </c>
      <c r="O86" s="113">
        <v>0</v>
      </c>
      <c r="P86" s="113">
        <v>0</v>
      </c>
      <c r="Q86" s="113">
        <v>0</v>
      </c>
      <c r="R86" s="113">
        <v>0</v>
      </c>
      <c r="S86" s="113">
        <v>1</v>
      </c>
      <c r="T86" s="113">
        <v>0</v>
      </c>
      <c r="U86" s="113">
        <v>0</v>
      </c>
      <c r="V86" s="113">
        <v>0</v>
      </c>
      <c r="W86" s="113">
        <v>0</v>
      </c>
      <c r="X86" s="67">
        <v>1</v>
      </c>
    </row>
    <row r="87" spans="1:24" x14ac:dyDescent="0.3">
      <c r="A87" s="64" t="s">
        <v>377</v>
      </c>
      <c r="B87" s="107">
        <v>0.51611111111111108</v>
      </c>
      <c r="C87" s="113">
        <v>1</v>
      </c>
      <c r="D87" s="113">
        <v>0</v>
      </c>
      <c r="E87" s="113">
        <v>1</v>
      </c>
      <c r="F87" s="113">
        <v>0</v>
      </c>
      <c r="G87" s="113">
        <v>1</v>
      </c>
      <c r="H87" s="113">
        <v>0</v>
      </c>
      <c r="I87" s="113">
        <v>1</v>
      </c>
      <c r="J87" s="113">
        <v>0</v>
      </c>
      <c r="K87" s="113">
        <v>1</v>
      </c>
      <c r="L87" s="113">
        <v>0</v>
      </c>
      <c r="M87" s="113">
        <v>1</v>
      </c>
      <c r="N87" s="113">
        <v>0</v>
      </c>
      <c r="O87" s="113">
        <v>0</v>
      </c>
      <c r="P87" s="113">
        <v>0</v>
      </c>
      <c r="Q87" s="113">
        <v>0</v>
      </c>
      <c r="R87" s="113">
        <v>0</v>
      </c>
      <c r="S87" s="113">
        <v>1</v>
      </c>
      <c r="T87" s="113">
        <v>0</v>
      </c>
      <c r="U87" s="113">
        <v>0</v>
      </c>
      <c r="V87" s="113">
        <v>0</v>
      </c>
      <c r="W87" s="113">
        <v>1</v>
      </c>
      <c r="X87" s="67">
        <v>1</v>
      </c>
    </row>
    <row r="88" spans="1:24" x14ac:dyDescent="0.3">
      <c r="A88" s="64" t="s">
        <v>378</v>
      </c>
      <c r="B88" s="106">
        <v>0.51545138888888886</v>
      </c>
      <c r="C88" s="113">
        <v>0</v>
      </c>
      <c r="D88" s="113">
        <v>0</v>
      </c>
      <c r="E88" s="113">
        <v>0</v>
      </c>
      <c r="F88" s="113">
        <v>0</v>
      </c>
      <c r="G88" s="113">
        <v>0</v>
      </c>
      <c r="H88" s="113">
        <v>0</v>
      </c>
      <c r="I88" s="113">
        <v>0</v>
      </c>
      <c r="J88" s="113">
        <v>0</v>
      </c>
      <c r="K88" s="113">
        <v>1</v>
      </c>
      <c r="L88" s="113">
        <v>0</v>
      </c>
      <c r="M88" s="113">
        <v>0</v>
      </c>
      <c r="N88" s="113">
        <v>0</v>
      </c>
      <c r="O88" s="113">
        <v>0</v>
      </c>
      <c r="P88" s="113">
        <v>0</v>
      </c>
      <c r="Q88" s="113">
        <v>1</v>
      </c>
      <c r="R88" s="113">
        <v>0</v>
      </c>
      <c r="S88" s="113">
        <v>1</v>
      </c>
      <c r="T88" s="113">
        <v>0</v>
      </c>
      <c r="U88" s="113">
        <v>0</v>
      </c>
      <c r="V88" s="113">
        <v>0</v>
      </c>
      <c r="W88" s="113">
        <v>1</v>
      </c>
      <c r="X88" s="67">
        <v>1</v>
      </c>
    </row>
    <row r="89" spans="1:24" x14ac:dyDescent="0.3">
      <c r="A89" s="64" t="s">
        <v>379</v>
      </c>
      <c r="B89" s="107">
        <v>0.5111458333333333</v>
      </c>
      <c r="C89" s="113">
        <v>0</v>
      </c>
      <c r="D89" s="113">
        <v>0</v>
      </c>
      <c r="E89" s="113">
        <v>0</v>
      </c>
      <c r="F89" s="113">
        <v>0</v>
      </c>
      <c r="G89" s="113">
        <v>0</v>
      </c>
      <c r="H89" s="113">
        <v>0</v>
      </c>
      <c r="I89" s="113">
        <v>0</v>
      </c>
      <c r="J89" s="113">
        <v>0</v>
      </c>
      <c r="K89" s="113">
        <v>1</v>
      </c>
      <c r="L89" s="113">
        <v>0</v>
      </c>
      <c r="M89" s="113">
        <v>0</v>
      </c>
      <c r="N89" s="113">
        <v>0</v>
      </c>
      <c r="O89" s="113">
        <v>0</v>
      </c>
      <c r="P89" s="113">
        <v>0</v>
      </c>
      <c r="Q89" s="113">
        <v>0</v>
      </c>
      <c r="R89" s="113">
        <v>0</v>
      </c>
      <c r="S89" s="113">
        <v>1</v>
      </c>
      <c r="T89" s="113">
        <v>0</v>
      </c>
      <c r="U89" s="113">
        <v>0</v>
      </c>
      <c r="V89" s="113">
        <v>0</v>
      </c>
      <c r="W89" s="113">
        <v>1</v>
      </c>
      <c r="X89" s="67">
        <v>1</v>
      </c>
    </row>
    <row r="90" spans="1:24" x14ac:dyDescent="0.3">
      <c r="A90" s="64" t="s">
        <v>380</v>
      </c>
      <c r="B90" s="106">
        <v>0.50395833333333329</v>
      </c>
      <c r="C90" s="113">
        <v>0</v>
      </c>
      <c r="D90" s="113">
        <v>0</v>
      </c>
      <c r="E90" s="113">
        <v>0</v>
      </c>
      <c r="F90" s="113">
        <v>0</v>
      </c>
      <c r="G90" s="113">
        <v>0</v>
      </c>
      <c r="H90" s="113">
        <v>0</v>
      </c>
      <c r="I90" s="113">
        <v>0</v>
      </c>
      <c r="J90" s="113">
        <v>0</v>
      </c>
      <c r="K90" s="113">
        <v>0</v>
      </c>
      <c r="L90" s="113">
        <v>0</v>
      </c>
      <c r="M90" s="113">
        <v>0</v>
      </c>
      <c r="N90" s="113">
        <v>0</v>
      </c>
      <c r="O90" s="113">
        <v>0</v>
      </c>
      <c r="P90" s="113">
        <v>0</v>
      </c>
      <c r="Q90" s="113">
        <v>0</v>
      </c>
      <c r="R90" s="113">
        <v>0</v>
      </c>
      <c r="S90" s="113">
        <v>1</v>
      </c>
      <c r="T90" s="113">
        <v>0</v>
      </c>
      <c r="U90" s="113">
        <v>0</v>
      </c>
      <c r="V90" s="113">
        <v>1</v>
      </c>
      <c r="W90" s="113">
        <v>0</v>
      </c>
      <c r="X90" s="67">
        <v>1</v>
      </c>
    </row>
    <row r="91" spans="1:24" x14ac:dyDescent="0.3">
      <c r="A91" s="64" t="s">
        <v>381</v>
      </c>
      <c r="B91" s="107">
        <v>0.51520833333333338</v>
      </c>
      <c r="C91" s="113">
        <v>1</v>
      </c>
      <c r="D91" s="113">
        <v>0</v>
      </c>
      <c r="E91" s="113">
        <v>1</v>
      </c>
      <c r="F91" s="113">
        <v>0</v>
      </c>
      <c r="G91" s="113">
        <v>0</v>
      </c>
      <c r="H91" s="113">
        <v>1</v>
      </c>
      <c r="I91" s="113">
        <v>0</v>
      </c>
      <c r="J91" s="113">
        <v>0</v>
      </c>
      <c r="K91" s="113">
        <v>1</v>
      </c>
      <c r="L91" s="113">
        <v>0</v>
      </c>
      <c r="M91" s="113">
        <v>1</v>
      </c>
      <c r="N91" s="113">
        <v>0</v>
      </c>
      <c r="O91" s="113">
        <v>0</v>
      </c>
      <c r="P91" s="113">
        <v>0</v>
      </c>
      <c r="Q91" s="113">
        <v>0</v>
      </c>
      <c r="R91" s="113">
        <v>0</v>
      </c>
      <c r="S91" s="113">
        <v>0</v>
      </c>
      <c r="T91" s="113">
        <v>0</v>
      </c>
      <c r="U91" s="113">
        <v>0</v>
      </c>
      <c r="V91" s="113">
        <v>0</v>
      </c>
      <c r="W91" s="113">
        <v>0</v>
      </c>
      <c r="X91" s="67">
        <v>1</v>
      </c>
    </row>
    <row r="92" spans="1:24" x14ac:dyDescent="0.3">
      <c r="A92" s="64" t="s">
        <v>382</v>
      </c>
      <c r="B92" s="106">
        <v>0.51731481481481478</v>
      </c>
      <c r="C92" s="113">
        <v>1</v>
      </c>
      <c r="D92" s="113">
        <v>1</v>
      </c>
      <c r="E92" s="113">
        <v>1</v>
      </c>
      <c r="F92" s="113">
        <v>0</v>
      </c>
      <c r="G92" s="113">
        <v>1</v>
      </c>
      <c r="H92" s="113">
        <v>1</v>
      </c>
      <c r="I92" s="113">
        <v>1</v>
      </c>
      <c r="J92" s="113">
        <v>1</v>
      </c>
      <c r="K92" s="113">
        <v>0</v>
      </c>
      <c r="L92" s="113">
        <v>0</v>
      </c>
      <c r="M92" s="113">
        <v>0</v>
      </c>
      <c r="N92" s="113">
        <v>0</v>
      </c>
      <c r="O92" s="113">
        <v>0</v>
      </c>
      <c r="P92" s="113">
        <v>0</v>
      </c>
      <c r="Q92" s="113">
        <v>0</v>
      </c>
      <c r="R92" s="113">
        <v>0</v>
      </c>
      <c r="S92" s="113">
        <v>0</v>
      </c>
      <c r="T92" s="113">
        <v>0</v>
      </c>
      <c r="U92" s="113">
        <v>0</v>
      </c>
      <c r="V92" s="113">
        <v>0</v>
      </c>
      <c r="W92" s="113">
        <v>1</v>
      </c>
      <c r="X92" s="67">
        <v>0</v>
      </c>
    </row>
    <row r="93" spans="1:24" x14ac:dyDescent="0.3">
      <c r="A93" s="64" t="s">
        <v>383</v>
      </c>
      <c r="B93" s="107">
        <v>0.51666666666666672</v>
      </c>
      <c r="C93" s="113">
        <v>1</v>
      </c>
      <c r="D93" s="113">
        <v>1</v>
      </c>
      <c r="E93" s="113">
        <v>1</v>
      </c>
      <c r="F93" s="113">
        <v>0</v>
      </c>
      <c r="G93" s="113">
        <v>0</v>
      </c>
      <c r="H93" s="113">
        <v>0</v>
      </c>
      <c r="I93" s="113">
        <v>0</v>
      </c>
      <c r="J93" s="113">
        <v>0</v>
      </c>
      <c r="K93" s="113">
        <v>0</v>
      </c>
      <c r="L93" s="113">
        <v>0</v>
      </c>
      <c r="M93" s="113">
        <v>0</v>
      </c>
      <c r="N93" s="113">
        <v>0</v>
      </c>
      <c r="O93" s="113">
        <v>0</v>
      </c>
      <c r="P93" s="113">
        <v>0</v>
      </c>
      <c r="Q93" s="113">
        <v>0</v>
      </c>
      <c r="R93" s="113">
        <v>0</v>
      </c>
      <c r="S93" s="113">
        <v>0</v>
      </c>
      <c r="T93" s="113">
        <v>0</v>
      </c>
      <c r="U93" s="113">
        <v>0</v>
      </c>
      <c r="V93" s="113">
        <v>0</v>
      </c>
      <c r="W93" s="113">
        <v>0</v>
      </c>
      <c r="X93" s="67">
        <v>1</v>
      </c>
    </row>
    <row r="94" spans="1:24" x14ac:dyDescent="0.3">
      <c r="A94" s="64" t="s">
        <v>384</v>
      </c>
      <c r="B94" s="106">
        <v>0.51784722222222224</v>
      </c>
      <c r="C94" s="113">
        <v>0</v>
      </c>
      <c r="D94" s="113">
        <v>0</v>
      </c>
      <c r="E94" s="113">
        <v>0</v>
      </c>
      <c r="F94" s="113">
        <v>1</v>
      </c>
      <c r="G94" s="113">
        <v>0</v>
      </c>
      <c r="H94" s="113">
        <v>0</v>
      </c>
      <c r="I94" s="113">
        <v>0</v>
      </c>
      <c r="J94" s="113">
        <v>0</v>
      </c>
      <c r="K94" s="113">
        <v>1</v>
      </c>
      <c r="L94" s="113">
        <v>0</v>
      </c>
      <c r="M94" s="113">
        <v>1</v>
      </c>
      <c r="N94" s="113">
        <v>0</v>
      </c>
      <c r="O94" s="113">
        <v>0</v>
      </c>
      <c r="P94" s="113">
        <v>0</v>
      </c>
      <c r="Q94" s="113">
        <v>0</v>
      </c>
      <c r="R94" s="113">
        <v>0</v>
      </c>
      <c r="S94" s="113">
        <v>0</v>
      </c>
      <c r="T94" s="113">
        <v>0</v>
      </c>
      <c r="U94" s="113">
        <v>0</v>
      </c>
      <c r="V94" s="113">
        <v>0</v>
      </c>
      <c r="W94" s="113">
        <v>0</v>
      </c>
      <c r="X94" s="67">
        <v>1</v>
      </c>
    </row>
    <row r="95" spans="1:24" x14ac:dyDescent="0.3">
      <c r="A95" s="64" t="s">
        <v>385</v>
      </c>
      <c r="B95" s="107">
        <v>0.52087962962962964</v>
      </c>
      <c r="C95" s="113">
        <v>1</v>
      </c>
      <c r="D95" s="113">
        <v>1</v>
      </c>
      <c r="E95" s="113">
        <v>0</v>
      </c>
      <c r="F95" s="113">
        <v>1</v>
      </c>
      <c r="G95" s="113">
        <v>0</v>
      </c>
      <c r="H95" s="113">
        <v>0</v>
      </c>
      <c r="I95" s="113">
        <v>1</v>
      </c>
      <c r="J95" s="113">
        <v>1</v>
      </c>
      <c r="K95" s="113">
        <v>0</v>
      </c>
      <c r="L95" s="113">
        <v>0</v>
      </c>
      <c r="M95" s="113">
        <v>0</v>
      </c>
      <c r="N95" s="113">
        <v>0</v>
      </c>
      <c r="O95" s="113">
        <v>0</v>
      </c>
      <c r="P95" s="113">
        <v>1</v>
      </c>
      <c r="Q95" s="113">
        <v>0</v>
      </c>
      <c r="R95" s="113">
        <v>0</v>
      </c>
      <c r="S95" s="113">
        <v>0</v>
      </c>
      <c r="T95" s="113">
        <v>0</v>
      </c>
      <c r="U95" s="113">
        <v>0</v>
      </c>
      <c r="V95" s="113">
        <v>0</v>
      </c>
      <c r="W95" s="113">
        <v>0</v>
      </c>
      <c r="X95" s="67">
        <v>0</v>
      </c>
    </row>
    <row r="96" spans="1:24" x14ac:dyDescent="0.3">
      <c r="A96" s="64" t="s">
        <v>386</v>
      </c>
      <c r="B96" s="106">
        <v>0.51834490740740746</v>
      </c>
      <c r="C96" s="113">
        <v>1</v>
      </c>
      <c r="D96" s="113">
        <v>0</v>
      </c>
      <c r="E96" s="113">
        <v>0</v>
      </c>
      <c r="F96" s="113">
        <v>0</v>
      </c>
      <c r="G96" s="113">
        <v>0</v>
      </c>
      <c r="H96" s="113">
        <v>0</v>
      </c>
      <c r="I96" s="113">
        <v>0</v>
      </c>
      <c r="J96" s="113">
        <v>0</v>
      </c>
      <c r="K96" s="113">
        <v>1</v>
      </c>
      <c r="L96" s="113">
        <v>0</v>
      </c>
      <c r="M96" s="113">
        <v>0</v>
      </c>
      <c r="N96" s="113">
        <v>0</v>
      </c>
      <c r="O96" s="113">
        <v>0</v>
      </c>
      <c r="P96" s="113">
        <v>0</v>
      </c>
      <c r="Q96" s="113">
        <v>1</v>
      </c>
      <c r="R96" s="113">
        <v>0</v>
      </c>
      <c r="S96" s="113">
        <v>0</v>
      </c>
      <c r="T96" s="113">
        <v>0</v>
      </c>
      <c r="U96" s="113">
        <v>0</v>
      </c>
      <c r="V96" s="113">
        <v>0</v>
      </c>
      <c r="W96" s="113">
        <v>0</v>
      </c>
      <c r="X96" s="67">
        <v>1</v>
      </c>
    </row>
    <row r="97" spans="1:24" x14ac:dyDescent="0.3">
      <c r="A97" s="64" t="s">
        <v>387</v>
      </c>
      <c r="B97" s="107">
        <v>0.51747685185185188</v>
      </c>
      <c r="C97" s="113">
        <v>1</v>
      </c>
      <c r="D97" s="113">
        <v>1</v>
      </c>
      <c r="E97" s="113">
        <v>1</v>
      </c>
      <c r="F97" s="113">
        <v>1</v>
      </c>
      <c r="G97" s="113">
        <v>0</v>
      </c>
      <c r="H97" s="113">
        <v>1</v>
      </c>
      <c r="I97" s="113">
        <v>0</v>
      </c>
      <c r="J97" s="113">
        <v>0</v>
      </c>
      <c r="K97" s="113">
        <v>1</v>
      </c>
      <c r="L97" s="113">
        <v>0</v>
      </c>
      <c r="M97" s="113">
        <v>1</v>
      </c>
      <c r="N97" s="113">
        <v>0</v>
      </c>
      <c r="O97" s="113">
        <v>0</v>
      </c>
      <c r="P97" s="113">
        <v>0</v>
      </c>
      <c r="Q97" s="113">
        <v>1</v>
      </c>
      <c r="R97" s="113">
        <v>0</v>
      </c>
      <c r="S97" s="113">
        <v>0</v>
      </c>
      <c r="T97" s="113">
        <v>0</v>
      </c>
      <c r="U97" s="113">
        <v>0</v>
      </c>
      <c r="V97" s="113">
        <v>0</v>
      </c>
      <c r="W97" s="113">
        <v>0</v>
      </c>
      <c r="X97" s="67">
        <v>1</v>
      </c>
    </row>
    <row r="98" spans="1:24" x14ac:dyDescent="0.3">
      <c r="A98" s="64" t="s">
        <v>388</v>
      </c>
      <c r="B98" s="106">
        <v>0.51773148148148151</v>
      </c>
      <c r="C98" s="113">
        <v>1</v>
      </c>
      <c r="D98" s="113">
        <v>0</v>
      </c>
      <c r="E98" s="113">
        <v>0</v>
      </c>
      <c r="F98" s="113">
        <v>0</v>
      </c>
      <c r="G98" s="113">
        <v>0</v>
      </c>
      <c r="H98" s="113">
        <v>1</v>
      </c>
      <c r="I98" s="113">
        <v>0</v>
      </c>
      <c r="J98" s="113">
        <v>0</v>
      </c>
      <c r="K98" s="113">
        <v>1</v>
      </c>
      <c r="L98" s="113">
        <v>0</v>
      </c>
      <c r="M98" s="113">
        <v>1</v>
      </c>
      <c r="N98" s="113">
        <v>0</v>
      </c>
      <c r="O98" s="113">
        <v>0</v>
      </c>
      <c r="P98" s="113">
        <v>0</v>
      </c>
      <c r="Q98" s="113">
        <v>0</v>
      </c>
      <c r="R98" s="113">
        <v>0</v>
      </c>
      <c r="S98" s="113">
        <v>0</v>
      </c>
      <c r="T98" s="113">
        <v>0</v>
      </c>
      <c r="U98" s="113">
        <v>0</v>
      </c>
      <c r="V98" s="113">
        <v>0</v>
      </c>
      <c r="W98" s="113">
        <v>0</v>
      </c>
      <c r="X98" s="67">
        <v>1</v>
      </c>
    </row>
    <row r="99" spans="1:24" x14ac:dyDescent="0.3">
      <c r="A99" s="64" t="s">
        <v>389</v>
      </c>
      <c r="B99" s="107">
        <v>0.51973379629629635</v>
      </c>
      <c r="C99" s="113">
        <v>1</v>
      </c>
      <c r="D99" s="113">
        <v>0</v>
      </c>
      <c r="E99" s="113">
        <v>0</v>
      </c>
      <c r="F99" s="113">
        <v>0</v>
      </c>
      <c r="G99" s="113">
        <v>1</v>
      </c>
      <c r="H99" s="113">
        <v>1</v>
      </c>
      <c r="I99" s="113">
        <v>1</v>
      </c>
      <c r="J99" s="113">
        <v>0</v>
      </c>
      <c r="K99" s="113">
        <v>1</v>
      </c>
      <c r="L99" s="113">
        <v>0</v>
      </c>
      <c r="M99" s="113">
        <v>0</v>
      </c>
      <c r="N99" s="113">
        <v>1</v>
      </c>
      <c r="O99" s="113">
        <v>0</v>
      </c>
      <c r="P99" s="113">
        <v>0</v>
      </c>
      <c r="Q99" s="113">
        <v>0</v>
      </c>
      <c r="R99" s="113">
        <v>0</v>
      </c>
      <c r="S99" s="113">
        <v>0</v>
      </c>
      <c r="T99" s="113">
        <v>0</v>
      </c>
      <c r="U99" s="113">
        <v>0</v>
      </c>
      <c r="V99" s="113">
        <v>0</v>
      </c>
      <c r="W99" s="113">
        <v>0</v>
      </c>
      <c r="X99" s="67">
        <v>1</v>
      </c>
    </row>
    <row r="100" spans="1:24" x14ac:dyDescent="0.3">
      <c r="A100" s="64" t="s">
        <v>390</v>
      </c>
      <c r="B100" s="106">
        <v>0.51996527777777779</v>
      </c>
      <c r="C100" s="113">
        <v>1</v>
      </c>
      <c r="D100" s="113">
        <v>0</v>
      </c>
      <c r="E100" s="113">
        <v>1</v>
      </c>
      <c r="F100" s="113">
        <v>0</v>
      </c>
      <c r="G100" s="113">
        <v>0</v>
      </c>
      <c r="H100" s="113">
        <v>1</v>
      </c>
      <c r="I100" s="113">
        <v>0</v>
      </c>
      <c r="J100" s="113">
        <v>0</v>
      </c>
      <c r="K100" s="113">
        <v>1</v>
      </c>
      <c r="L100" s="113">
        <v>0</v>
      </c>
      <c r="M100" s="113">
        <v>0</v>
      </c>
      <c r="N100" s="113">
        <v>1</v>
      </c>
      <c r="O100" s="113">
        <v>0</v>
      </c>
      <c r="P100" s="113">
        <v>0</v>
      </c>
      <c r="Q100" s="113">
        <v>1</v>
      </c>
      <c r="R100" s="113">
        <v>0</v>
      </c>
      <c r="S100" s="113">
        <v>0</v>
      </c>
      <c r="T100" s="113">
        <v>0</v>
      </c>
      <c r="U100" s="113">
        <v>0</v>
      </c>
      <c r="V100" s="113">
        <v>0</v>
      </c>
      <c r="W100" s="113">
        <v>0</v>
      </c>
      <c r="X100" s="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9644-1259-4A92-B03B-59D3CD6DB252}">
  <dimension ref="A1:H101"/>
  <sheetViews>
    <sheetView workbookViewId="0">
      <selection activeCell="A102" sqref="A102:XFD147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3" style="38" customWidth="1"/>
    <col min="6" max="6" width="9.21875" style="17" customWidth="1"/>
    <col min="7" max="7" width="13.6640625" customWidth="1"/>
    <col min="8" max="8" width="15.44140625" style="35" customWidth="1"/>
  </cols>
  <sheetData>
    <row r="1" spans="1:8" x14ac:dyDescent="0.3">
      <c r="A1" t="s">
        <v>231</v>
      </c>
      <c r="B1" s="25" t="s">
        <v>312</v>
      </c>
      <c r="C1" s="38" t="s">
        <v>215</v>
      </c>
      <c r="D1" t="s">
        <v>410</v>
      </c>
      <c r="E1" s="17" t="s">
        <v>411</v>
      </c>
      <c r="F1" s="17" t="s">
        <v>216</v>
      </c>
      <c r="H1"/>
    </row>
    <row r="2" spans="1:8" x14ac:dyDescent="0.3">
      <c r="A2" s="34" t="s">
        <v>332</v>
      </c>
      <c r="B2" s="25">
        <v>0.58261574074074074</v>
      </c>
      <c r="C2" s="38">
        <v>1</v>
      </c>
      <c r="D2">
        <v>65</v>
      </c>
      <c r="E2" s="17">
        <v>1</v>
      </c>
      <c r="F2" s="17">
        <v>1</v>
      </c>
      <c r="H2"/>
    </row>
    <row r="3" spans="1:8" x14ac:dyDescent="0.3">
      <c r="A3" s="34" t="s">
        <v>333</v>
      </c>
      <c r="B3" s="25">
        <v>0.57863425925925926</v>
      </c>
      <c r="C3" s="38">
        <v>1</v>
      </c>
      <c r="D3">
        <v>59</v>
      </c>
      <c r="E3" s="17">
        <v>1</v>
      </c>
      <c r="F3" s="17">
        <v>1</v>
      </c>
      <c r="H3"/>
    </row>
    <row r="4" spans="1:8" x14ac:dyDescent="0.3">
      <c r="A4" s="34" t="s">
        <v>334</v>
      </c>
      <c r="B4" s="25">
        <v>0.5690277777777778</v>
      </c>
      <c r="C4" s="38">
        <v>1</v>
      </c>
      <c r="D4">
        <v>46</v>
      </c>
      <c r="E4" s="17">
        <v>1</v>
      </c>
      <c r="F4" s="17">
        <v>1</v>
      </c>
      <c r="H4"/>
    </row>
    <row r="5" spans="1:8" x14ac:dyDescent="0.3">
      <c r="A5" s="34" t="s">
        <v>335</v>
      </c>
      <c r="B5" s="25">
        <v>0.58907407407407408</v>
      </c>
      <c r="C5" s="38">
        <v>1</v>
      </c>
      <c r="D5">
        <v>74</v>
      </c>
      <c r="E5" s="17">
        <v>1</v>
      </c>
      <c r="F5" s="17">
        <v>1</v>
      </c>
      <c r="H5"/>
    </row>
    <row r="6" spans="1:8" x14ac:dyDescent="0.3">
      <c r="A6" s="34" t="s">
        <v>342</v>
      </c>
      <c r="B6" s="25">
        <v>0.50730324074074074</v>
      </c>
      <c r="C6" s="38">
        <v>1</v>
      </c>
      <c r="D6">
        <v>79</v>
      </c>
      <c r="E6" s="17">
        <v>0</v>
      </c>
      <c r="F6" s="17">
        <v>1</v>
      </c>
      <c r="H6"/>
    </row>
    <row r="7" spans="1:8" x14ac:dyDescent="0.3">
      <c r="A7" s="34" t="s">
        <v>337</v>
      </c>
      <c r="B7" s="25">
        <v>0.49937500000000001</v>
      </c>
      <c r="C7" s="39">
        <v>0</v>
      </c>
      <c r="D7">
        <v>66</v>
      </c>
      <c r="E7" s="17">
        <v>1</v>
      </c>
      <c r="F7" s="40">
        <v>0</v>
      </c>
      <c r="H7"/>
    </row>
    <row r="8" spans="1:8" x14ac:dyDescent="0.3">
      <c r="A8" s="34" t="s">
        <v>340</v>
      </c>
      <c r="B8" s="25">
        <v>0.48974537037037036</v>
      </c>
      <c r="C8" s="39">
        <v>1</v>
      </c>
      <c r="D8">
        <v>54</v>
      </c>
      <c r="E8" s="17">
        <v>1</v>
      </c>
      <c r="F8" s="40">
        <v>1</v>
      </c>
      <c r="H8"/>
    </row>
    <row r="9" spans="1:8" x14ac:dyDescent="0.3">
      <c r="A9" s="34" t="s">
        <v>338</v>
      </c>
      <c r="B9" s="25">
        <v>0.48577546296296298</v>
      </c>
      <c r="C9" s="39">
        <v>1</v>
      </c>
      <c r="D9">
        <v>48</v>
      </c>
      <c r="E9" s="17">
        <v>1</v>
      </c>
      <c r="F9" s="40">
        <v>1</v>
      </c>
      <c r="H9"/>
    </row>
    <row r="10" spans="1:8" x14ac:dyDescent="0.3">
      <c r="A10" s="34" t="s">
        <v>343</v>
      </c>
      <c r="B10" s="25">
        <v>0.48224537037037035</v>
      </c>
      <c r="C10" s="39">
        <v>1</v>
      </c>
      <c r="D10">
        <v>44</v>
      </c>
      <c r="E10" s="17">
        <v>1</v>
      </c>
      <c r="F10" s="40">
        <v>1</v>
      </c>
      <c r="H10"/>
    </row>
    <row r="11" spans="1:8" x14ac:dyDescent="0.3">
      <c r="A11" s="34" t="s">
        <v>344</v>
      </c>
      <c r="B11" s="25">
        <v>0.48372685185185182</v>
      </c>
      <c r="C11" s="39">
        <v>1</v>
      </c>
      <c r="D11">
        <v>46</v>
      </c>
      <c r="E11" s="17">
        <v>0</v>
      </c>
      <c r="F11" s="40">
        <v>1</v>
      </c>
      <c r="H11"/>
    </row>
    <row r="12" spans="1:8" x14ac:dyDescent="0.3">
      <c r="A12" s="34" t="s">
        <v>339</v>
      </c>
      <c r="B12" s="25">
        <v>0.49140046296296297</v>
      </c>
      <c r="C12" s="38">
        <v>1</v>
      </c>
      <c r="D12">
        <v>57</v>
      </c>
      <c r="E12" s="17">
        <v>1</v>
      </c>
      <c r="F12" s="17">
        <v>1</v>
      </c>
      <c r="H12"/>
    </row>
    <row r="13" spans="1:8" x14ac:dyDescent="0.3">
      <c r="A13" s="34" t="s">
        <v>341</v>
      </c>
      <c r="B13" s="25">
        <v>0.48704861111111108</v>
      </c>
      <c r="C13" s="39">
        <v>1</v>
      </c>
      <c r="D13">
        <v>50</v>
      </c>
      <c r="E13" s="17">
        <v>1</v>
      </c>
      <c r="F13" s="40">
        <v>1</v>
      </c>
      <c r="H13"/>
    </row>
    <row r="14" spans="1:8" x14ac:dyDescent="0.3">
      <c r="A14" s="34" t="s">
        <v>345</v>
      </c>
      <c r="B14" s="25">
        <v>0.49903935185185183</v>
      </c>
      <c r="C14" s="39">
        <v>1</v>
      </c>
      <c r="D14">
        <v>69</v>
      </c>
      <c r="E14" s="17">
        <v>1</v>
      </c>
      <c r="F14" s="40">
        <v>1</v>
      </c>
      <c r="H14"/>
    </row>
    <row r="15" spans="1:8" x14ac:dyDescent="0.3">
      <c r="A15" s="34" t="s">
        <v>346</v>
      </c>
      <c r="B15" s="25">
        <v>0.47490740740740739</v>
      </c>
      <c r="C15" s="38">
        <v>1</v>
      </c>
      <c r="D15">
        <v>35</v>
      </c>
      <c r="E15" s="17">
        <v>0</v>
      </c>
      <c r="F15" s="17">
        <v>0</v>
      </c>
      <c r="H15"/>
    </row>
    <row r="16" spans="1:8" x14ac:dyDescent="0.3">
      <c r="A16" s="34" t="s">
        <v>347</v>
      </c>
      <c r="B16" s="25">
        <v>0.4896759259259259</v>
      </c>
      <c r="C16" s="38">
        <v>1</v>
      </c>
      <c r="D16">
        <v>56</v>
      </c>
      <c r="E16" s="17">
        <v>0</v>
      </c>
      <c r="F16" s="17">
        <v>1</v>
      </c>
      <c r="H16"/>
    </row>
    <row r="17" spans="1:8" x14ac:dyDescent="0.3">
      <c r="A17" s="34" t="s">
        <v>348</v>
      </c>
      <c r="B17" s="25">
        <v>0.46863425925925928</v>
      </c>
      <c r="C17" s="38">
        <v>1</v>
      </c>
      <c r="D17">
        <v>26</v>
      </c>
      <c r="E17" s="17">
        <v>1</v>
      </c>
      <c r="F17" s="17">
        <v>1</v>
      </c>
      <c r="H17"/>
    </row>
    <row r="18" spans="1:8" x14ac:dyDescent="0.3">
      <c r="A18" s="34" t="s">
        <v>349</v>
      </c>
      <c r="B18" s="25">
        <v>0.48127314814814814</v>
      </c>
      <c r="C18" s="38">
        <v>1</v>
      </c>
      <c r="D18">
        <v>44</v>
      </c>
      <c r="E18" s="17">
        <v>1</v>
      </c>
      <c r="F18" s="17">
        <v>1</v>
      </c>
      <c r="H18"/>
    </row>
    <row r="19" spans="1:8" x14ac:dyDescent="0.3">
      <c r="A19" s="34" t="s">
        <v>278</v>
      </c>
      <c r="B19" s="25">
        <v>0.57519675925925928</v>
      </c>
      <c r="C19" s="38">
        <v>1</v>
      </c>
      <c r="D19">
        <v>63</v>
      </c>
      <c r="E19" s="17">
        <v>0</v>
      </c>
      <c r="F19" s="17">
        <v>1</v>
      </c>
      <c r="H19"/>
    </row>
    <row r="20" spans="1:8" x14ac:dyDescent="0.3">
      <c r="A20" s="34" t="s">
        <v>279</v>
      </c>
      <c r="B20" s="25">
        <v>0.57464120370370375</v>
      </c>
      <c r="C20" s="38">
        <v>0</v>
      </c>
      <c r="D20">
        <v>61</v>
      </c>
      <c r="E20" s="17">
        <v>0</v>
      </c>
      <c r="F20" s="17">
        <v>0</v>
      </c>
      <c r="H20"/>
    </row>
    <row r="21" spans="1:8" x14ac:dyDescent="0.3">
      <c r="A21" s="34" t="s">
        <v>293</v>
      </c>
      <c r="B21" s="25">
        <v>0.55311342592592594</v>
      </c>
      <c r="C21" s="38">
        <v>1</v>
      </c>
      <c r="D21">
        <v>29</v>
      </c>
      <c r="E21" s="17">
        <v>0</v>
      </c>
      <c r="F21" s="17">
        <v>1</v>
      </c>
      <c r="H21"/>
    </row>
    <row r="22" spans="1:8" x14ac:dyDescent="0.3">
      <c r="A22" s="34" t="s">
        <v>294</v>
      </c>
      <c r="B22" s="25">
        <v>0.55546296296296294</v>
      </c>
      <c r="C22" s="38">
        <v>1</v>
      </c>
      <c r="D22">
        <v>38</v>
      </c>
      <c r="E22" s="17">
        <v>1</v>
      </c>
      <c r="F22" s="17">
        <v>1</v>
      </c>
      <c r="H22"/>
    </row>
    <row r="23" spans="1:8" x14ac:dyDescent="0.3">
      <c r="A23" s="34" t="s">
        <v>295</v>
      </c>
      <c r="B23" s="25">
        <v>0.5590856481481481</v>
      </c>
      <c r="C23" s="38">
        <v>1</v>
      </c>
      <c r="D23">
        <v>38</v>
      </c>
      <c r="E23" s="17">
        <v>1</v>
      </c>
      <c r="F23" s="17">
        <v>1</v>
      </c>
      <c r="H23"/>
    </row>
    <row r="24" spans="1:8" x14ac:dyDescent="0.3">
      <c r="A24" s="34" t="s">
        <v>296</v>
      </c>
      <c r="B24" s="25">
        <v>0.56030092592592595</v>
      </c>
      <c r="C24" s="38">
        <v>1</v>
      </c>
      <c r="D24">
        <v>42</v>
      </c>
      <c r="E24" s="17">
        <v>1</v>
      </c>
      <c r="F24" s="17">
        <v>1</v>
      </c>
      <c r="H24"/>
    </row>
    <row r="25" spans="1:8" x14ac:dyDescent="0.3">
      <c r="A25" s="34" t="s">
        <v>313</v>
      </c>
      <c r="B25" s="25">
        <v>0.58796296296296291</v>
      </c>
      <c r="C25" s="38">
        <v>1</v>
      </c>
      <c r="D25">
        <v>27</v>
      </c>
      <c r="E25" s="17">
        <v>1</v>
      </c>
      <c r="F25" s="17">
        <v>1</v>
      </c>
      <c r="H25"/>
    </row>
    <row r="26" spans="1:8" x14ac:dyDescent="0.3">
      <c r="A26" s="34" t="s">
        <v>314</v>
      </c>
      <c r="B26" s="25">
        <v>0.59971064814814812</v>
      </c>
      <c r="C26" s="38">
        <v>1</v>
      </c>
      <c r="D26">
        <v>45</v>
      </c>
      <c r="E26" s="17">
        <v>1</v>
      </c>
      <c r="F26" s="17">
        <v>1</v>
      </c>
      <c r="H26"/>
    </row>
    <row r="27" spans="1:8" x14ac:dyDescent="0.3">
      <c r="A27" s="34" t="s">
        <v>315</v>
      </c>
      <c r="B27" s="25">
        <v>0.5970833333333333</v>
      </c>
      <c r="C27" s="38">
        <v>1</v>
      </c>
      <c r="D27">
        <v>41</v>
      </c>
      <c r="E27" s="17">
        <v>1</v>
      </c>
      <c r="F27" s="17">
        <v>1</v>
      </c>
      <c r="H27"/>
    </row>
    <row r="28" spans="1:8" x14ac:dyDescent="0.3">
      <c r="A28" s="34" t="s">
        <v>316</v>
      </c>
      <c r="B28" s="25">
        <v>0.60136574074074078</v>
      </c>
      <c r="C28" s="38">
        <v>1</v>
      </c>
      <c r="D28">
        <v>47</v>
      </c>
      <c r="E28" s="17">
        <v>1</v>
      </c>
      <c r="F28" s="17">
        <v>1</v>
      </c>
      <c r="H28"/>
    </row>
    <row r="29" spans="1:8" x14ac:dyDescent="0.3">
      <c r="A29" s="34" t="s">
        <v>280</v>
      </c>
      <c r="B29" s="25">
        <v>0.50696759259259261</v>
      </c>
      <c r="C29" s="38">
        <v>1</v>
      </c>
      <c r="D29">
        <v>60</v>
      </c>
      <c r="E29" s="17">
        <v>0</v>
      </c>
      <c r="F29" s="17">
        <v>1</v>
      </c>
      <c r="H29"/>
    </row>
    <row r="30" spans="1:8" x14ac:dyDescent="0.3">
      <c r="A30" s="34" t="s">
        <v>281</v>
      </c>
      <c r="B30" s="25">
        <v>0.5095601851851852</v>
      </c>
      <c r="C30" s="38">
        <v>1</v>
      </c>
      <c r="D30">
        <v>62</v>
      </c>
      <c r="E30" s="17">
        <v>1</v>
      </c>
      <c r="F30" s="17">
        <v>1</v>
      </c>
      <c r="H30"/>
    </row>
    <row r="31" spans="1:8" x14ac:dyDescent="0.3">
      <c r="A31" s="34" t="s">
        <v>282</v>
      </c>
      <c r="B31" s="25">
        <v>0.50664351851851852</v>
      </c>
      <c r="C31" s="38">
        <v>1</v>
      </c>
      <c r="D31">
        <v>56</v>
      </c>
      <c r="E31" s="17">
        <v>0</v>
      </c>
      <c r="F31" s="17">
        <v>1</v>
      </c>
      <c r="H31"/>
    </row>
    <row r="32" spans="1:8" x14ac:dyDescent="0.3">
      <c r="A32" s="34" t="s">
        <v>283</v>
      </c>
      <c r="B32" s="25">
        <v>0.49355324074074075</v>
      </c>
      <c r="C32" s="38">
        <v>1</v>
      </c>
      <c r="D32">
        <v>39</v>
      </c>
      <c r="E32" s="17">
        <v>0</v>
      </c>
      <c r="F32" s="17">
        <v>1</v>
      </c>
      <c r="H32"/>
    </row>
    <row r="33" spans="1:8" x14ac:dyDescent="0.3">
      <c r="A33" s="34" t="s">
        <v>297</v>
      </c>
      <c r="B33" s="25">
        <v>0.49858796296296298</v>
      </c>
      <c r="C33" s="38">
        <v>1</v>
      </c>
      <c r="D33">
        <v>43</v>
      </c>
      <c r="E33" s="17">
        <v>1</v>
      </c>
      <c r="F33" s="17">
        <v>1</v>
      </c>
      <c r="H33"/>
    </row>
    <row r="34" spans="1:8" x14ac:dyDescent="0.3">
      <c r="A34" s="34" t="s">
        <v>298</v>
      </c>
      <c r="B34" s="25">
        <v>0.50343749999999998</v>
      </c>
      <c r="C34" s="38">
        <v>1</v>
      </c>
      <c r="D34">
        <v>51</v>
      </c>
      <c r="E34" s="17">
        <v>1</v>
      </c>
      <c r="F34" s="17">
        <v>1</v>
      </c>
      <c r="H34"/>
    </row>
    <row r="35" spans="1:8" x14ac:dyDescent="0.3">
      <c r="A35" s="34" t="s">
        <v>299</v>
      </c>
      <c r="B35" s="25">
        <v>0.4957523148148148</v>
      </c>
      <c r="C35" s="38">
        <v>1</v>
      </c>
      <c r="D35">
        <v>39</v>
      </c>
      <c r="E35" s="17">
        <v>1</v>
      </c>
      <c r="F35" s="17">
        <v>1</v>
      </c>
      <c r="H35"/>
    </row>
    <row r="36" spans="1:8" x14ac:dyDescent="0.3">
      <c r="A36" s="34" t="s">
        <v>300</v>
      </c>
      <c r="B36" s="25">
        <v>0.50252314814814814</v>
      </c>
      <c r="C36" s="38">
        <v>0</v>
      </c>
      <c r="D36">
        <v>48</v>
      </c>
      <c r="E36" s="17">
        <v>0</v>
      </c>
      <c r="F36" s="17">
        <v>0</v>
      </c>
      <c r="H36"/>
    </row>
    <row r="37" spans="1:8" x14ac:dyDescent="0.3">
      <c r="A37" s="34" t="s">
        <v>301</v>
      </c>
      <c r="B37" s="25">
        <v>0.49663194444444442</v>
      </c>
      <c r="C37" s="38">
        <v>1</v>
      </c>
      <c r="D37">
        <v>40</v>
      </c>
      <c r="E37" s="17">
        <v>1</v>
      </c>
      <c r="F37" s="17">
        <v>1</v>
      </c>
      <c r="H37"/>
    </row>
    <row r="38" spans="1:8" x14ac:dyDescent="0.3">
      <c r="A38" s="34" t="s">
        <v>317</v>
      </c>
      <c r="B38" s="25">
        <v>0.5216319444444445</v>
      </c>
      <c r="C38" s="38">
        <v>1</v>
      </c>
      <c r="D38">
        <v>87</v>
      </c>
      <c r="E38" s="17">
        <v>1</v>
      </c>
      <c r="F38" s="17">
        <v>1</v>
      </c>
      <c r="H38"/>
    </row>
    <row r="39" spans="1:8" x14ac:dyDescent="0.3">
      <c r="A39" s="34" t="s">
        <v>318</v>
      </c>
      <c r="B39" s="25">
        <v>0.54199074074074072</v>
      </c>
      <c r="C39" s="38">
        <v>1</v>
      </c>
      <c r="D39">
        <v>109</v>
      </c>
      <c r="E39" s="17">
        <v>1</v>
      </c>
      <c r="F39" s="17">
        <v>1</v>
      </c>
      <c r="H39"/>
    </row>
    <row r="40" spans="1:8" x14ac:dyDescent="0.3">
      <c r="A40" s="34" t="s">
        <v>319</v>
      </c>
      <c r="B40" s="25">
        <v>0.5148611111111111</v>
      </c>
      <c r="C40" s="38">
        <v>1</v>
      </c>
      <c r="D40">
        <v>70</v>
      </c>
      <c r="E40" s="17">
        <v>1</v>
      </c>
      <c r="F40" s="17">
        <v>1</v>
      </c>
      <c r="H40"/>
    </row>
    <row r="41" spans="1:8" x14ac:dyDescent="0.3">
      <c r="A41" s="34" t="s">
        <v>320</v>
      </c>
      <c r="B41" s="25">
        <v>0.53834490740740737</v>
      </c>
      <c r="C41" s="38">
        <v>1</v>
      </c>
      <c r="D41">
        <v>99</v>
      </c>
      <c r="E41" s="17">
        <v>1</v>
      </c>
      <c r="F41" s="17">
        <v>1</v>
      </c>
      <c r="H41"/>
    </row>
    <row r="42" spans="1:8" x14ac:dyDescent="0.3">
      <c r="A42" s="34" t="s">
        <v>321</v>
      </c>
      <c r="B42" s="25">
        <v>0.52724537037037034</v>
      </c>
      <c r="C42" s="38">
        <v>1</v>
      </c>
      <c r="D42">
        <v>88</v>
      </c>
      <c r="E42" s="17">
        <v>1</v>
      </c>
      <c r="F42" s="17">
        <v>1</v>
      </c>
      <c r="H42"/>
    </row>
    <row r="43" spans="1:8" x14ac:dyDescent="0.3">
      <c r="A43" s="34" t="s">
        <v>284</v>
      </c>
      <c r="B43" s="25">
        <v>0.44168981481481484</v>
      </c>
      <c r="C43" s="38">
        <v>0</v>
      </c>
      <c r="D43">
        <v>47</v>
      </c>
      <c r="E43" s="17">
        <v>0</v>
      </c>
      <c r="F43" s="17">
        <v>0</v>
      </c>
      <c r="H43"/>
    </row>
    <row r="44" spans="1:8" x14ac:dyDescent="0.3">
      <c r="A44" s="34" t="s">
        <v>285</v>
      </c>
      <c r="B44" s="25">
        <v>0.44274305555555554</v>
      </c>
      <c r="C44" s="38">
        <v>0</v>
      </c>
      <c r="D44">
        <v>49</v>
      </c>
      <c r="E44" s="17">
        <v>0</v>
      </c>
      <c r="F44" s="17">
        <v>1</v>
      </c>
      <c r="H44"/>
    </row>
    <row r="45" spans="1:8" x14ac:dyDescent="0.3">
      <c r="A45" s="34" t="s">
        <v>286</v>
      </c>
      <c r="B45" s="25">
        <v>0.43899305555555557</v>
      </c>
      <c r="C45" s="38">
        <v>1</v>
      </c>
      <c r="D45">
        <v>43</v>
      </c>
      <c r="E45" s="17">
        <v>0</v>
      </c>
      <c r="F45" s="17">
        <v>1</v>
      </c>
      <c r="H45"/>
    </row>
    <row r="46" spans="1:8" x14ac:dyDescent="0.3">
      <c r="A46" s="34" t="s">
        <v>302</v>
      </c>
      <c r="B46" s="25">
        <v>0.42001157407407408</v>
      </c>
      <c r="C46" s="38">
        <v>1</v>
      </c>
      <c r="D46">
        <v>27</v>
      </c>
      <c r="E46" s="17">
        <v>1</v>
      </c>
      <c r="F46" s="17">
        <v>1</v>
      </c>
      <c r="H46"/>
    </row>
    <row r="47" spans="1:8" x14ac:dyDescent="0.3">
      <c r="A47" s="34" t="s">
        <v>303</v>
      </c>
      <c r="B47" s="25">
        <v>0.42784722222222221</v>
      </c>
      <c r="C47" s="38">
        <v>1</v>
      </c>
      <c r="D47">
        <v>38</v>
      </c>
      <c r="E47" s="17">
        <v>1</v>
      </c>
      <c r="F47" s="17">
        <v>1</v>
      </c>
      <c r="H47"/>
    </row>
    <row r="48" spans="1:8" x14ac:dyDescent="0.3">
      <c r="A48" s="34" t="s">
        <v>304</v>
      </c>
      <c r="B48" s="25">
        <v>0.4276388888888889</v>
      </c>
      <c r="C48" s="38">
        <v>1</v>
      </c>
      <c r="D48">
        <v>37</v>
      </c>
      <c r="E48" s="17">
        <v>1</v>
      </c>
      <c r="F48" s="17">
        <v>1</v>
      </c>
      <c r="H48"/>
    </row>
    <row r="49" spans="1:8" x14ac:dyDescent="0.3">
      <c r="A49" s="34" t="s">
        <v>305</v>
      </c>
      <c r="B49" s="25">
        <v>0.42482638888888891</v>
      </c>
      <c r="C49" s="38">
        <v>1</v>
      </c>
      <c r="D49">
        <v>33</v>
      </c>
      <c r="E49" s="17">
        <v>1</v>
      </c>
      <c r="F49" s="17">
        <v>1</v>
      </c>
      <c r="H49"/>
    </row>
    <row r="50" spans="1:8" x14ac:dyDescent="0.3">
      <c r="A50" s="34" t="s">
        <v>322</v>
      </c>
      <c r="B50" s="25">
        <v>0.44628472222222221</v>
      </c>
      <c r="C50" s="38">
        <v>1</v>
      </c>
      <c r="D50">
        <v>17</v>
      </c>
      <c r="E50" s="17">
        <v>1</v>
      </c>
      <c r="F50" s="17">
        <v>1</v>
      </c>
      <c r="H50"/>
    </row>
    <row r="51" spans="1:8" x14ac:dyDescent="0.3">
      <c r="A51" s="34" t="s">
        <v>323</v>
      </c>
      <c r="B51" s="25">
        <v>0.45093749999999999</v>
      </c>
      <c r="C51" s="38">
        <v>1</v>
      </c>
      <c r="D51">
        <v>23</v>
      </c>
      <c r="E51" s="17">
        <v>1</v>
      </c>
      <c r="F51" s="17">
        <v>1</v>
      </c>
      <c r="H51"/>
    </row>
    <row r="52" spans="1:8" x14ac:dyDescent="0.3">
      <c r="A52" s="34" t="s">
        <v>324</v>
      </c>
      <c r="B52" s="25">
        <v>0.4462962962962963</v>
      </c>
      <c r="C52" s="38">
        <v>1</v>
      </c>
      <c r="D52">
        <v>17</v>
      </c>
      <c r="E52" s="17">
        <v>1</v>
      </c>
      <c r="F52" s="17">
        <v>1</v>
      </c>
      <c r="H52"/>
    </row>
    <row r="53" spans="1:8" x14ac:dyDescent="0.3">
      <c r="A53" s="34" t="s">
        <v>325</v>
      </c>
      <c r="B53" s="25">
        <v>0.4495601851851852</v>
      </c>
      <c r="C53" s="38">
        <v>1</v>
      </c>
      <c r="D53">
        <v>22</v>
      </c>
      <c r="E53" s="17">
        <v>0</v>
      </c>
      <c r="F53" s="17">
        <v>0</v>
      </c>
      <c r="H53"/>
    </row>
    <row r="54" spans="1:8" x14ac:dyDescent="0.3">
      <c r="A54" s="34" t="s">
        <v>287</v>
      </c>
      <c r="B54" s="25">
        <v>0.7966550925925926</v>
      </c>
      <c r="C54" s="38">
        <v>0</v>
      </c>
      <c r="D54">
        <v>72</v>
      </c>
      <c r="E54" s="17">
        <v>0</v>
      </c>
      <c r="F54" s="17">
        <v>0</v>
      </c>
      <c r="H54"/>
    </row>
    <row r="55" spans="1:8" x14ac:dyDescent="0.3">
      <c r="A55" s="34" t="s">
        <v>288</v>
      </c>
      <c r="B55" s="25">
        <v>0.79177083333333331</v>
      </c>
      <c r="C55" s="38">
        <v>0</v>
      </c>
      <c r="D55">
        <v>65</v>
      </c>
      <c r="E55" s="17">
        <v>0</v>
      </c>
      <c r="F55" s="17">
        <v>0</v>
      </c>
      <c r="H55"/>
    </row>
    <row r="56" spans="1:8" x14ac:dyDescent="0.3">
      <c r="A56" s="34" t="s">
        <v>289</v>
      </c>
      <c r="B56" s="25">
        <v>0.79310185185185189</v>
      </c>
      <c r="C56" s="38">
        <v>0</v>
      </c>
      <c r="D56">
        <v>68</v>
      </c>
      <c r="E56" s="17">
        <v>0</v>
      </c>
      <c r="F56" s="17">
        <v>0</v>
      </c>
      <c r="H56"/>
    </row>
    <row r="57" spans="1:8" x14ac:dyDescent="0.3">
      <c r="A57" s="34" t="s">
        <v>290</v>
      </c>
      <c r="B57" s="25">
        <v>0.79120370370370374</v>
      </c>
      <c r="C57" s="38">
        <v>1</v>
      </c>
      <c r="D57">
        <v>66</v>
      </c>
      <c r="E57" s="17">
        <v>0</v>
      </c>
      <c r="F57" s="17">
        <v>0</v>
      </c>
      <c r="H57"/>
    </row>
    <row r="58" spans="1:8" x14ac:dyDescent="0.3">
      <c r="A58" s="34" t="s">
        <v>291</v>
      </c>
      <c r="B58" s="25">
        <v>0.78597222222222218</v>
      </c>
      <c r="C58" s="38">
        <v>1</v>
      </c>
      <c r="D58">
        <v>58</v>
      </c>
      <c r="E58" s="17">
        <v>0</v>
      </c>
      <c r="F58" s="17">
        <v>1</v>
      </c>
      <c r="H58"/>
    </row>
    <row r="59" spans="1:8" x14ac:dyDescent="0.3">
      <c r="A59" s="34" t="s">
        <v>292</v>
      </c>
      <c r="B59" s="25">
        <v>0.79013888888888884</v>
      </c>
      <c r="C59" s="38">
        <v>0</v>
      </c>
      <c r="D59">
        <v>64</v>
      </c>
      <c r="E59" s="17">
        <v>0</v>
      </c>
      <c r="F59" s="17">
        <v>0</v>
      </c>
      <c r="H59"/>
    </row>
    <row r="60" spans="1:8" x14ac:dyDescent="0.3">
      <c r="A60" s="34" t="s">
        <v>306</v>
      </c>
      <c r="B60" s="25">
        <v>0.77309027777777772</v>
      </c>
      <c r="C60" s="38">
        <v>1</v>
      </c>
      <c r="D60">
        <v>51</v>
      </c>
      <c r="E60" s="17">
        <v>0</v>
      </c>
      <c r="F60" s="17">
        <v>1</v>
      </c>
      <c r="H60"/>
    </row>
    <row r="61" spans="1:8" x14ac:dyDescent="0.3">
      <c r="A61" s="34" t="s">
        <v>307</v>
      </c>
      <c r="B61" s="25">
        <v>0.77145833333333336</v>
      </c>
      <c r="C61" s="38">
        <v>1</v>
      </c>
      <c r="D61">
        <v>52</v>
      </c>
      <c r="E61" s="17">
        <v>0</v>
      </c>
      <c r="F61" s="17">
        <v>1</v>
      </c>
      <c r="H61"/>
    </row>
    <row r="62" spans="1:8" x14ac:dyDescent="0.3">
      <c r="A62" s="34" t="s">
        <v>308</v>
      </c>
      <c r="B62" s="25">
        <v>0.77186342592592594</v>
      </c>
      <c r="C62" s="38">
        <v>0</v>
      </c>
      <c r="D62">
        <v>50</v>
      </c>
      <c r="E62" s="17">
        <v>0</v>
      </c>
      <c r="F62" s="17">
        <v>0</v>
      </c>
      <c r="H62"/>
    </row>
    <row r="63" spans="1:8" x14ac:dyDescent="0.3">
      <c r="A63" s="34" t="s">
        <v>309</v>
      </c>
      <c r="B63" s="25">
        <v>0.77109953703703704</v>
      </c>
      <c r="C63" s="38">
        <v>1</v>
      </c>
      <c r="D63">
        <v>39</v>
      </c>
      <c r="E63" s="17">
        <v>1</v>
      </c>
      <c r="F63" s="17">
        <v>1</v>
      </c>
      <c r="H63"/>
    </row>
    <row r="64" spans="1:8" x14ac:dyDescent="0.3">
      <c r="A64" s="34" t="s">
        <v>310</v>
      </c>
      <c r="B64" s="25">
        <v>0.77158564814814812</v>
      </c>
      <c r="C64" s="38">
        <v>1</v>
      </c>
      <c r="D64">
        <v>37</v>
      </c>
      <c r="E64" s="17">
        <v>1</v>
      </c>
      <c r="F64" s="17">
        <v>1</v>
      </c>
      <c r="H64"/>
    </row>
    <row r="65" spans="1:8" x14ac:dyDescent="0.3">
      <c r="A65" s="34" t="s">
        <v>311</v>
      </c>
      <c r="B65" s="25">
        <v>0.77127314814814818</v>
      </c>
      <c r="C65" s="38">
        <v>1</v>
      </c>
      <c r="D65">
        <v>51</v>
      </c>
      <c r="E65" s="17">
        <v>1</v>
      </c>
      <c r="F65" s="17">
        <v>1</v>
      </c>
      <c r="H65"/>
    </row>
    <row r="66" spans="1:8" x14ac:dyDescent="0.3">
      <c r="A66" s="34" t="s">
        <v>326</v>
      </c>
      <c r="B66" s="25">
        <v>0.80991898148148145</v>
      </c>
      <c r="C66" s="38">
        <v>1</v>
      </c>
      <c r="D66">
        <v>106</v>
      </c>
      <c r="E66" s="17">
        <v>1</v>
      </c>
      <c r="F66" s="17">
        <v>1</v>
      </c>
      <c r="H66"/>
    </row>
    <row r="67" spans="1:8" x14ac:dyDescent="0.3">
      <c r="A67" s="34" t="s">
        <v>327</v>
      </c>
      <c r="B67" s="25">
        <v>0.80806712962962968</v>
      </c>
      <c r="C67" s="38">
        <v>1</v>
      </c>
      <c r="D67">
        <v>94</v>
      </c>
      <c r="E67" s="17">
        <v>1</v>
      </c>
      <c r="F67" s="17">
        <v>1</v>
      </c>
      <c r="H67"/>
    </row>
    <row r="68" spans="1:8" x14ac:dyDescent="0.3">
      <c r="A68" s="34" t="s">
        <v>328</v>
      </c>
      <c r="B68" s="25">
        <v>0.80903935185185183</v>
      </c>
      <c r="C68" s="38">
        <v>1</v>
      </c>
      <c r="D68">
        <v>102</v>
      </c>
      <c r="E68" s="17">
        <v>0</v>
      </c>
      <c r="F68" s="17">
        <v>1</v>
      </c>
      <c r="H68"/>
    </row>
    <row r="69" spans="1:8" x14ac:dyDescent="0.3">
      <c r="A69" s="34" t="s">
        <v>329</v>
      </c>
      <c r="B69" s="25">
        <v>0.7962731481481482</v>
      </c>
      <c r="C69" s="38">
        <v>1</v>
      </c>
      <c r="D69">
        <v>88</v>
      </c>
      <c r="E69" s="17">
        <v>1</v>
      </c>
      <c r="F69" s="17">
        <v>1</v>
      </c>
      <c r="H69"/>
    </row>
    <row r="70" spans="1:8" x14ac:dyDescent="0.3">
      <c r="A70" s="34" t="s">
        <v>330</v>
      </c>
      <c r="B70" s="25">
        <v>0.80568287037037034</v>
      </c>
      <c r="C70" s="38">
        <v>1</v>
      </c>
      <c r="D70">
        <v>100</v>
      </c>
      <c r="E70" s="17">
        <v>1</v>
      </c>
      <c r="F70" s="17">
        <v>1</v>
      </c>
      <c r="H70"/>
    </row>
    <row r="71" spans="1:8" x14ac:dyDescent="0.3">
      <c r="A71" s="34" t="s">
        <v>331</v>
      </c>
      <c r="B71" s="25">
        <v>0.80744212962962958</v>
      </c>
      <c r="C71" s="38">
        <v>1</v>
      </c>
      <c r="D71">
        <v>34</v>
      </c>
      <c r="E71" s="17">
        <v>0</v>
      </c>
      <c r="F71" s="17">
        <v>1</v>
      </c>
      <c r="H71"/>
    </row>
    <row r="72" spans="1:8" x14ac:dyDescent="0.3">
      <c r="A72" s="34" t="s">
        <v>362</v>
      </c>
      <c r="B72" s="24">
        <v>0.51739583333333339</v>
      </c>
      <c r="C72" s="38">
        <v>0</v>
      </c>
      <c r="D72">
        <v>63</v>
      </c>
      <c r="E72" s="17">
        <v>0</v>
      </c>
      <c r="F72" s="17">
        <v>0</v>
      </c>
      <c r="H72"/>
    </row>
    <row r="73" spans="1:8" x14ac:dyDescent="0.3">
      <c r="A73" s="34" t="s">
        <v>363</v>
      </c>
      <c r="B73" s="24">
        <v>0.5178356481481482</v>
      </c>
      <c r="C73" s="38">
        <v>0</v>
      </c>
      <c r="D73">
        <v>63</v>
      </c>
      <c r="E73" s="17">
        <v>0</v>
      </c>
      <c r="F73" s="17">
        <v>0</v>
      </c>
      <c r="H73"/>
    </row>
    <row r="74" spans="1:8" x14ac:dyDescent="0.3">
      <c r="A74" s="34" t="s">
        <v>364</v>
      </c>
      <c r="B74" s="24">
        <v>0.517974537037037</v>
      </c>
      <c r="C74" s="38">
        <v>0</v>
      </c>
      <c r="D74">
        <v>64</v>
      </c>
      <c r="E74" s="17">
        <v>0</v>
      </c>
      <c r="F74" s="17">
        <v>0</v>
      </c>
      <c r="H74"/>
    </row>
    <row r="75" spans="1:8" x14ac:dyDescent="0.3">
      <c r="A75" s="34" t="s">
        <v>365</v>
      </c>
      <c r="B75" s="24">
        <v>0.51798611111111115</v>
      </c>
      <c r="C75" s="38">
        <v>1</v>
      </c>
      <c r="D75">
        <v>64</v>
      </c>
      <c r="E75" s="17">
        <v>0</v>
      </c>
      <c r="F75" s="17">
        <v>0</v>
      </c>
      <c r="H75"/>
    </row>
    <row r="76" spans="1:8" x14ac:dyDescent="0.3">
      <c r="A76" s="34" t="s">
        <v>366</v>
      </c>
      <c r="B76" s="24">
        <v>0.51891203703703703</v>
      </c>
      <c r="C76" s="38">
        <v>1</v>
      </c>
      <c r="D76">
        <v>65</v>
      </c>
      <c r="E76" s="17">
        <v>0</v>
      </c>
      <c r="F76" s="17">
        <v>1</v>
      </c>
      <c r="H76"/>
    </row>
    <row r="77" spans="1:8" x14ac:dyDescent="0.3">
      <c r="A77" s="34" t="s">
        <v>367</v>
      </c>
      <c r="B77" s="24">
        <v>0.51770833333333333</v>
      </c>
      <c r="C77" s="38">
        <v>0</v>
      </c>
      <c r="D77">
        <v>63</v>
      </c>
      <c r="E77" s="17">
        <v>0</v>
      </c>
      <c r="F77" s="17">
        <v>0</v>
      </c>
      <c r="H77"/>
    </row>
    <row r="78" spans="1:8" x14ac:dyDescent="0.3">
      <c r="A78" s="34" t="s">
        <v>368</v>
      </c>
      <c r="B78" s="24">
        <v>0.51785879629629628</v>
      </c>
      <c r="C78" s="38">
        <v>1</v>
      </c>
      <c r="D78">
        <v>64</v>
      </c>
      <c r="E78" s="17">
        <v>0</v>
      </c>
      <c r="F78" s="17">
        <v>1</v>
      </c>
      <c r="H78"/>
    </row>
    <row r="79" spans="1:8" x14ac:dyDescent="0.3">
      <c r="A79" s="34" t="s">
        <v>369</v>
      </c>
      <c r="B79" s="24">
        <v>0.51791666666666669</v>
      </c>
      <c r="C79" s="38">
        <v>1</v>
      </c>
      <c r="D79">
        <v>63</v>
      </c>
      <c r="E79" s="17">
        <v>0</v>
      </c>
      <c r="F79" s="17">
        <v>1</v>
      </c>
      <c r="H79"/>
    </row>
    <row r="80" spans="1:8" x14ac:dyDescent="0.3">
      <c r="A80" s="34" t="s">
        <v>370</v>
      </c>
      <c r="B80" s="24">
        <v>0.51778935185185182</v>
      </c>
      <c r="C80" s="38">
        <v>1</v>
      </c>
      <c r="D80">
        <v>64</v>
      </c>
      <c r="E80" s="17">
        <v>0</v>
      </c>
      <c r="F80" s="17">
        <v>1</v>
      </c>
      <c r="H80"/>
    </row>
    <row r="81" spans="1:8" x14ac:dyDescent="0.3">
      <c r="A81" s="34" t="s">
        <v>371</v>
      </c>
      <c r="B81" s="24">
        <v>0.5168518518518519</v>
      </c>
      <c r="C81" s="38">
        <v>1</v>
      </c>
      <c r="D81">
        <v>62</v>
      </c>
      <c r="E81" s="17">
        <v>0</v>
      </c>
      <c r="F81" s="17">
        <v>1</v>
      </c>
      <c r="H81"/>
    </row>
    <row r="82" spans="1:8" x14ac:dyDescent="0.3">
      <c r="A82" s="34" t="s">
        <v>372</v>
      </c>
      <c r="B82" s="24">
        <v>0.51543981481481482</v>
      </c>
      <c r="C82" s="38">
        <v>0</v>
      </c>
      <c r="D82">
        <v>85</v>
      </c>
      <c r="E82" s="17">
        <v>0</v>
      </c>
      <c r="F82" s="17">
        <v>0</v>
      </c>
      <c r="H82"/>
    </row>
    <row r="83" spans="1:8" x14ac:dyDescent="0.3">
      <c r="A83" s="34" t="s">
        <v>373</v>
      </c>
      <c r="B83" s="24">
        <v>0.5148611111111111</v>
      </c>
      <c r="C83" s="38">
        <v>1</v>
      </c>
      <c r="D83">
        <v>84</v>
      </c>
      <c r="E83" s="17">
        <v>0</v>
      </c>
      <c r="F83" s="17">
        <v>1</v>
      </c>
      <c r="H83"/>
    </row>
    <row r="84" spans="1:8" x14ac:dyDescent="0.3">
      <c r="A84" s="34" t="s">
        <v>374</v>
      </c>
      <c r="B84" s="24">
        <v>0.51671296296296299</v>
      </c>
      <c r="C84" s="38">
        <v>1</v>
      </c>
      <c r="D84">
        <v>87</v>
      </c>
      <c r="E84" s="17">
        <v>0</v>
      </c>
      <c r="F84" s="17">
        <v>1</v>
      </c>
      <c r="H84"/>
    </row>
    <row r="85" spans="1:8" x14ac:dyDescent="0.3">
      <c r="A85" s="34" t="s">
        <v>375</v>
      </c>
      <c r="B85" s="24">
        <v>0.51543981481481482</v>
      </c>
      <c r="C85" s="38">
        <v>0</v>
      </c>
      <c r="D85">
        <v>85</v>
      </c>
      <c r="E85" s="17">
        <v>0</v>
      </c>
      <c r="F85" s="17">
        <v>0</v>
      </c>
      <c r="H85"/>
    </row>
    <row r="86" spans="1:8" x14ac:dyDescent="0.3">
      <c r="A86" s="34" t="s">
        <v>376</v>
      </c>
      <c r="B86" s="24">
        <v>0.51567129629629627</v>
      </c>
      <c r="C86" s="38">
        <v>1</v>
      </c>
      <c r="D86">
        <v>86</v>
      </c>
      <c r="E86" s="17">
        <v>0</v>
      </c>
      <c r="F86" s="17">
        <v>1</v>
      </c>
      <c r="H86"/>
    </row>
    <row r="87" spans="1:8" x14ac:dyDescent="0.3">
      <c r="A87" s="34" t="s">
        <v>377</v>
      </c>
      <c r="B87" s="24">
        <v>0.51611111111111108</v>
      </c>
      <c r="C87" s="38">
        <v>1</v>
      </c>
      <c r="D87">
        <v>86</v>
      </c>
      <c r="E87" s="17">
        <v>0</v>
      </c>
      <c r="F87" s="17">
        <v>1</v>
      </c>
      <c r="H87"/>
    </row>
    <row r="88" spans="1:8" x14ac:dyDescent="0.3">
      <c r="A88" s="34" t="s">
        <v>378</v>
      </c>
      <c r="B88" s="24">
        <v>0.51545138888888886</v>
      </c>
      <c r="C88" s="38">
        <v>1</v>
      </c>
      <c r="D88">
        <v>85</v>
      </c>
      <c r="E88" s="17">
        <v>0</v>
      </c>
      <c r="F88" s="17">
        <v>1</v>
      </c>
      <c r="H88"/>
    </row>
    <row r="89" spans="1:8" x14ac:dyDescent="0.3">
      <c r="A89" s="34" t="s">
        <v>379</v>
      </c>
      <c r="B89" s="24">
        <v>0.5111458333333333</v>
      </c>
      <c r="C89" s="38">
        <v>1</v>
      </c>
      <c r="D89">
        <v>79</v>
      </c>
      <c r="E89" s="17">
        <v>0</v>
      </c>
      <c r="F89" s="17">
        <v>1</v>
      </c>
      <c r="H89"/>
    </row>
    <row r="90" spans="1:8" x14ac:dyDescent="0.3">
      <c r="A90" s="34" t="s">
        <v>380</v>
      </c>
      <c r="B90" s="24">
        <v>0.50395833333333329</v>
      </c>
      <c r="C90" s="38">
        <v>1</v>
      </c>
      <c r="D90">
        <v>69</v>
      </c>
      <c r="E90" s="17">
        <v>0</v>
      </c>
      <c r="F90" s="17">
        <v>1</v>
      </c>
      <c r="H90"/>
    </row>
    <row r="91" spans="1:8" x14ac:dyDescent="0.3">
      <c r="A91" s="34" t="s">
        <v>381</v>
      </c>
      <c r="B91" s="24">
        <v>0.51520833333333338</v>
      </c>
      <c r="C91" s="38">
        <v>1</v>
      </c>
      <c r="D91">
        <v>85</v>
      </c>
      <c r="E91" s="17">
        <v>0</v>
      </c>
      <c r="F91" s="17">
        <v>1</v>
      </c>
      <c r="H91"/>
    </row>
    <row r="92" spans="1:8" x14ac:dyDescent="0.3">
      <c r="A92" s="34" t="s">
        <v>382</v>
      </c>
      <c r="B92" s="24">
        <v>0.51731481481481478</v>
      </c>
      <c r="C92" s="38">
        <v>0</v>
      </c>
      <c r="D92">
        <v>83</v>
      </c>
      <c r="E92" s="17">
        <v>0</v>
      </c>
      <c r="F92" s="17">
        <v>0</v>
      </c>
      <c r="H92"/>
    </row>
    <row r="93" spans="1:8" x14ac:dyDescent="0.3">
      <c r="A93" s="34" t="s">
        <v>383</v>
      </c>
      <c r="B93" s="24">
        <v>0.51666666666666672</v>
      </c>
      <c r="C93" s="38">
        <v>1</v>
      </c>
      <c r="D93">
        <v>82</v>
      </c>
      <c r="E93" s="17">
        <v>0</v>
      </c>
      <c r="F93" s="17">
        <v>1</v>
      </c>
      <c r="H93"/>
    </row>
    <row r="94" spans="1:8" x14ac:dyDescent="0.3">
      <c r="A94" s="34" t="s">
        <v>384</v>
      </c>
      <c r="B94" s="24">
        <v>0.51784722222222224</v>
      </c>
      <c r="C94" s="38">
        <v>1</v>
      </c>
      <c r="D94">
        <v>84</v>
      </c>
      <c r="E94" s="17">
        <v>0</v>
      </c>
      <c r="F94" s="17">
        <v>1</v>
      </c>
      <c r="H94"/>
    </row>
    <row r="95" spans="1:8" x14ac:dyDescent="0.3">
      <c r="A95" s="34" t="s">
        <v>385</v>
      </c>
      <c r="B95" s="24">
        <v>0.52087962962962964</v>
      </c>
      <c r="C95" s="38">
        <v>0</v>
      </c>
      <c r="D95">
        <v>89</v>
      </c>
      <c r="E95" s="17">
        <v>0</v>
      </c>
      <c r="F95" s="17">
        <v>1</v>
      </c>
      <c r="H95"/>
    </row>
    <row r="96" spans="1:8" x14ac:dyDescent="0.3">
      <c r="A96" s="34" t="s">
        <v>386</v>
      </c>
      <c r="B96" s="24">
        <v>0.51834490740740746</v>
      </c>
      <c r="C96" s="38">
        <v>1</v>
      </c>
      <c r="D96">
        <v>85</v>
      </c>
      <c r="E96" s="17">
        <v>0</v>
      </c>
      <c r="F96" s="17">
        <v>1</v>
      </c>
      <c r="H96"/>
    </row>
    <row r="97" spans="1:8" x14ac:dyDescent="0.3">
      <c r="A97" s="34" t="s">
        <v>387</v>
      </c>
      <c r="B97" s="24">
        <v>0.51747685185185188</v>
      </c>
      <c r="C97" s="38">
        <v>1</v>
      </c>
      <c r="D97">
        <v>83</v>
      </c>
      <c r="E97" s="17">
        <v>0</v>
      </c>
      <c r="F97" s="17">
        <v>1</v>
      </c>
      <c r="H97"/>
    </row>
    <row r="98" spans="1:8" x14ac:dyDescent="0.3">
      <c r="A98" s="34" t="s">
        <v>388</v>
      </c>
      <c r="B98" s="24">
        <v>0.51773148148148151</v>
      </c>
      <c r="C98" s="38">
        <v>1</v>
      </c>
      <c r="D98">
        <v>84</v>
      </c>
      <c r="E98" s="17">
        <v>0</v>
      </c>
      <c r="F98" s="17">
        <v>1</v>
      </c>
      <c r="H98"/>
    </row>
    <row r="99" spans="1:8" x14ac:dyDescent="0.3">
      <c r="A99" s="34" t="s">
        <v>389</v>
      </c>
      <c r="B99" s="24">
        <v>0.51973379629629635</v>
      </c>
      <c r="C99" s="38">
        <v>1</v>
      </c>
      <c r="D99">
        <v>87</v>
      </c>
      <c r="E99" s="17">
        <v>0</v>
      </c>
      <c r="F99" s="17">
        <v>1</v>
      </c>
      <c r="H99"/>
    </row>
    <row r="100" spans="1:8" x14ac:dyDescent="0.3">
      <c r="A100" s="34" t="s">
        <v>390</v>
      </c>
      <c r="B100" s="24">
        <v>0.51996527777777779</v>
      </c>
      <c r="C100" s="38">
        <v>0</v>
      </c>
      <c r="D100">
        <v>87</v>
      </c>
      <c r="E100" s="17">
        <v>0</v>
      </c>
      <c r="F100" s="17">
        <v>0</v>
      </c>
      <c r="H100"/>
    </row>
    <row r="101" spans="1:8" x14ac:dyDescent="0.3">
      <c r="A101" s="30" t="s">
        <v>336</v>
      </c>
      <c r="B101" s="31">
        <v>0.84965277777777781</v>
      </c>
      <c r="C101" s="30">
        <v>1</v>
      </c>
      <c r="D101" s="30">
        <v>146</v>
      </c>
      <c r="E101" s="30">
        <v>1</v>
      </c>
      <c r="F101" s="30">
        <v>1</v>
      </c>
      <c r="H10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9FC7-29E4-47E4-B65F-6ADFD0AB73CB}">
  <sheetPr codeName="Hoja2"/>
  <dimension ref="B2:S27"/>
  <sheetViews>
    <sheetView zoomScale="85" zoomScaleNormal="85" workbookViewId="0">
      <selection activeCell="C32" sqref="C32"/>
    </sheetView>
  </sheetViews>
  <sheetFormatPr baseColWidth="10" defaultColWidth="8.88671875" defaultRowHeight="14.4" x14ac:dyDescent="0.3"/>
  <cols>
    <col min="2" max="2" width="15.21875" customWidth="1"/>
    <col min="3" max="3" width="21" customWidth="1"/>
    <col min="4" max="4" width="24.33203125" customWidth="1"/>
    <col min="5" max="5" width="14.44140625" customWidth="1"/>
    <col min="6" max="6" width="12.44140625" customWidth="1"/>
    <col min="7" max="7" width="11.21875" customWidth="1"/>
    <col min="8" max="8" width="13.44140625" customWidth="1"/>
    <col min="9" max="9" width="10.44140625" customWidth="1"/>
    <col min="10" max="10" width="14.44140625" customWidth="1"/>
    <col min="11" max="11" width="12" customWidth="1"/>
    <col min="12" max="12" width="16.6640625" customWidth="1"/>
    <col min="13" max="13" width="18.44140625" customWidth="1"/>
    <col min="14" max="14" width="13.33203125" customWidth="1"/>
    <col min="15" max="15" width="21.88671875" customWidth="1"/>
    <col min="16" max="16" width="20" customWidth="1"/>
    <col min="17" max="17" width="11.109375" customWidth="1"/>
    <col min="18" max="18" width="12.109375" customWidth="1"/>
    <col min="19" max="19" width="18.44140625" customWidth="1"/>
  </cols>
  <sheetData>
    <row r="2" spans="2:19" x14ac:dyDescent="0.3">
      <c r="B2" t="s">
        <v>0</v>
      </c>
      <c r="C2" t="s">
        <v>38</v>
      </c>
      <c r="D2" t="s">
        <v>39</v>
      </c>
      <c r="E2" t="s">
        <v>40</v>
      </c>
      <c r="F2" t="s">
        <v>41</v>
      </c>
      <c r="G2" t="s">
        <v>43</v>
      </c>
      <c r="H2" t="s">
        <v>25</v>
      </c>
      <c r="I2" t="s">
        <v>26</v>
      </c>
      <c r="J2" t="s">
        <v>29</v>
      </c>
      <c r="K2" t="s">
        <v>42</v>
      </c>
      <c r="L2" t="s">
        <v>27</v>
      </c>
      <c r="M2" t="s">
        <v>28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</row>
    <row r="3" spans="2:19" x14ac:dyDescent="0.3">
      <c r="B3" t="s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2:19" x14ac:dyDescent="0.3">
      <c r="B4" t="s">
        <v>2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2:19" x14ac:dyDescent="0.3">
      <c r="B5" t="s">
        <v>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3">
      <c r="B6" t="s">
        <v>4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2:19" x14ac:dyDescent="0.3">
      <c r="B7" t="s">
        <v>5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2:19" x14ac:dyDescent="0.3">
      <c r="B8" t="s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 x14ac:dyDescent="0.3">
      <c r="B9" t="s">
        <v>7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 x14ac:dyDescent="0.3"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 x14ac:dyDescent="0.3"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 x14ac:dyDescent="0.3"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 x14ac:dyDescent="0.3"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 x14ac:dyDescent="0.3"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 x14ac:dyDescent="0.3"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 x14ac:dyDescent="0.3"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 x14ac:dyDescent="0.3"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2:19" x14ac:dyDescent="0.3"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 x14ac:dyDescent="0.3"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2:19" x14ac:dyDescent="0.3"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2:19" x14ac:dyDescent="0.3"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2:19" x14ac:dyDescent="0.3"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5" spans="2:19" x14ac:dyDescent="0.3">
      <c r="H25" s="1"/>
    </row>
    <row r="27" spans="2:19" x14ac:dyDescent="0.3">
      <c r="J27" s="1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FAC4-BFC5-4E2A-866E-C50DB550CE0E}">
  <dimension ref="A1:J148"/>
  <sheetViews>
    <sheetView workbookViewId="0">
      <selection activeCell="A102" sqref="A102:J148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0.5546875" style="49" customWidth="1"/>
    <col min="4" max="4" width="6.5546875" style="36" customWidth="1"/>
    <col min="5" max="5" width="13" style="38" customWidth="1"/>
    <col min="6" max="6" width="9.21875" style="17" customWidth="1"/>
    <col min="7" max="7" width="17.5546875" style="35" customWidth="1"/>
    <col min="8" max="8" width="14.77734375" style="49" customWidth="1"/>
    <col min="9" max="9" width="13.6640625" customWidth="1"/>
    <col min="10" max="10" width="8.88671875" style="91" customWidth="1"/>
  </cols>
  <sheetData>
    <row r="1" spans="1:10" x14ac:dyDescent="0.3">
      <c r="A1" t="s">
        <v>231</v>
      </c>
      <c r="B1" s="25" t="s">
        <v>312</v>
      </c>
      <c r="C1" s="49" t="s">
        <v>212</v>
      </c>
      <c r="D1" s="36" t="s">
        <v>214</v>
      </c>
      <c r="E1" s="38" t="s">
        <v>215</v>
      </c>
      <c r="F1" s="17" t="s">
        <v>216</v>
      </c>
      <c r="G1" s="35" t="s">
        <v>217</v>
      </c>
      <c r="H1" s="49" t="s">
        <v>414</v>
      </c>
      <c r="I1" t="s">
        <v>410</v>
      </c>
      <c r="J1" s="91" t="s">
        <v>218</v>
      </c>
    </row>
    <row r="2" spans="1:10" x14ac:dyDescent="0.3">
      <c r="A2" s="34" t="s">
        <v>332</v>
      </c>
      <c r="B2" s="25">
        <v>0.58261574074074074</v>
      </c>
      <c r="C2" s="49">
        <v>1</v>
      </c>
      <c r="D2" s="36">
        <v>0</v>
      </c>
      <c r="E2" s="38">
        <v>1</v>
      </c>
      <c r="F2" s="17">
        <v>1</v>
      </c>
      <c r="G2" s="35">
        <v>0</v>
      </c>
      <c r="H2" s="49">
        <v>4</v>
      </c>
      <c r="I2">
        <v>65</v>
      </c>
      <c r="J2" s="91">
        <v>1</v>
      </c>
    </row>
    <row r="3" spans="1:10" x14ac:dyDescent="0.3">
      <c r="A3" s="34" t="s">
        <v>333</v>
      </c>
      <c r="B3" s="25">
        <v>0.57863425925925926</v>
      </c>
      <c r="C3" s="49">
        <v>1</v>
      </c>
      <c r="D3" s="36">
        <v>0</v>
      </c>
      <c r="E3" s="38">
        <v>1</v>
      </c>
      <c r="F3" s="17">
        <v>1</v>
      </c>
      <c r="G3" s="35">
        <v>0</v>
      </c>
      <c r="H3" s="49">
        <v>8</v>
      </c>
      <c r="I3">
        <v>59</v>
      </c>
      <c r="J3" s="91">
        <v>1</v>
      </c>
    </row>
    <row r="4" spans="1:10" x14ac:dyDescent="0.3">
      <c r="A4" s="34" t="s">
        <v>334</v>
      </c>
      <c r="B4" s="25">
        <v>0.5690277777777778</v>
      </c>
      <c r="C4" s="49">
        <v>0</v>
      </c>
      <c r="D4" s="36">
        <v>0</v>
      </c>
      <c r="E4" s="38">
        <v>1</v>
      </c>
      <c r="F4" s="17">
        <v>1</v>
      </c>
      <c r="G4" s="35">
        <v>0</v>
      </c>
      <c r="H4" s="49">
        <v>8</v>
      </c>
      <c r="I4">
        <v>46</v>
      </c>
      <c r="J4" s="91">
        <v>1</v>
      </c>
    </row>
    <row r="5" spans="1:10" x14ac:dyDescent="0.3">
      <c r="A5" s="34" t="s">
        <v>335</v>
      </c>
      <c r="B5" s="25">
        <v>0.58907407407407408</v>
      </c>
      <c r="C5" s="49">
        <v>0</v>
      </c>
      <c r="D5" s="36">
        <v>0</v>
      </c>
      <c r="E5" s="38">
        <v>1</v>
      </c>
      <c r="F5" s="17">
        <v>1</v>
      </c>
      <c r="G5" s="35">
        <v>0</v>
      </c>
      <c r="H5" s="49">
        <v>2</v>
      </c>
      <c r="I5">
        <v>74</v>
      </c>
      <c r="J5" s="91">
        <v>0</v>
      </c>
    </row>
    <row r="6" spans="1:10" x14ac:dyDescent="0.3">
      <c r="A6" s="34" t="s">
        <v>342</v>
      </c>
      <c r="B6" s="25">
        <v>0.50730324074074074</v>
      </c>
      <c r="C6" s="49">
        <v>0</v>
      </c>
      <c r="D6" s="36">
        <v>0</v>
      </c>
      <c r="E6" s="38">
        <v>1</v>
      </c>
      <c r="F6" s="17">
        <v>1</v>
      </c>
      <c r="G6" s="35">
        <v>0</v>
      </c>
      <c r="H6" s="49">
        <v>5</v>
      </c>
      <c r="I6">
        <v>79</v>
      </c>
      <c r="J6" s="91">
        <v>0</v>
      </c>
    </row>
    <row r="7" spans="1:10" x14ac:dyDescent="0.3">
      <c r="A7" s="34" t="s">
        <v>337</v>
      </c>
      <c r="B7" s="25">
        <v>0.49937500000000001</v>
      </c>
      <c r="C7" s="50">
        <v>0</v>
      </c>
      <c r="D7" s="37">
        <v>0</v>
      </c>
      <c r="E7" s="39">
        <v>0</v>
      </c>
      <c r="F7" s="40">
        <v>0</v>
      </c>
      <c r="G7" s="41">
        <v>0</v>
      </c>
      <c r="H7" s="49">
        <v>2</v>
      </c>
      <c r="I7">
        <v>66</v>
      </c>
      <c r="J7" s="92">
        <v>0</v>
      </c>
    </row>
    <row r="8" spans="1:10" x14ac:dyDescent="0.3">
      <c r="A8" s="34" t="s">
        <v>340</v>
      </c>
      <c r="B8" s="25">
        <v>0.48974537037037036</v>
      </c>
      <c r="C8" s="50">
        <v>1</v>
      </c>
      <c r="D8" s="37">
        <v>1</v>
      </c>
      <c r="E8" s="39">
        <v>1</v>
      </c>
      <c r="F8" s="40">
        <v>1</v>
      </c>
      <c r="G8" s="41">
        <v>0</v>
      </c>
      <c r="H8" s="49">
        <v>8</v>
      </c>
      <c r="I8">
        <v>54</v>
      </c>
      <c r="J8" s="92">
        <v>1</v>
      </c>
    </row>
    <row r="9" spans="1:10" x14ac:dyDescent="0.3">
      <c r="A9" s="34" t="s">
        <v>338</v>
      </c>
      <c r="B9" s="25">
        <v>0.48577546296296298</v>
      </c>
      <c r="C9" s="50">
        <v>1</v>
      </c>
      <c r="D9" s="37">
        <v>0</v>
      </c>
      <c r="E9" s="39">
        <v>1</v>
      </c>
      <c r="F9" s="40">
        <v>1</v>
      </c>
      <c r="G9" s="41">
        <v>1</v>
      </c>
      <c r="H9" s="49">
        <v>7</v>
      </c>
      <c r="I9">
        <v>48</v>
      </c>
      <c r="J9" s="92">
        <v>1</v>
      </c>
    </row>
    <row r="10" spans="1:10" x14ac:dyDescent="0.3">
      <c r="A10" s="34" t="s">
        <v>343</v>
      </c>
      <c r="B10" s="25">
        <v>0.48224537037037035</v>
      </c>
      <c r="C10" s="50">
        <v>1</v>
      </c>
      <c r="D10" s="37">
        <v>1</v>
      </c>
      <c r="E10" s="39">
        <v>1</v>
      </c>
      <c r="F10" s="40">
        <v>1</v>
      </c>
      <c r="G10" s="41">
        <v>1</v>
      </c>
      <c r="H10" s="49">
        <v>6</v>
      </c>
      <c r="I10">
        <v>44</v>
      </c>
      <c r="J10" s="92">
        <v>1</v>
      </c>
    </row>
    <row r="11" spans="1:10" x14ac:dyDescent="0.3">
      <c r="A11" s="34" t="s">
        <v>344</v>
      </c>
      <c r="B11" s="25">
        <v>0.48372685185185182</v>
      </c>
      <c r="C11" s="50">
        <v>1</v>
      </c>
      <c r="D11" s="37">
        <v>1</v>
      </c>
      <c r="E11" s="39">
        <v>1</v>
      </c>
      <c r="F11" s="40">
        <v>1</v>
      </c>
      <c r="G11" s="41">
        <v>1</v>
      </c>
      <c r="H11" s="49">
        <v>7</v>
      </c>
      <c r="I11">
        <v>46</v>
      </c>
      <c r="J11" s="92">
        <v>1</v>
      </c>
    </row>
    <row r="12" spans="1:10" x14ac:dyDescent="0.3">
      <c r="A12" s="34" t="s">
        <v>339</v>
      </c>
      <c r="B12" s="25">
        <v>0.49140046296296297</v>
      </c>
      <c r="C12" s="49">
        <v>1</v>
      </c>
      <c r="D12" s="36">
        <v>0</v>
      </c>
      <c r="E12" s="38">
        <v>1</v>
      </c>
      <c r="F12" s="17">
        <v>1</v>
      </c>
      <c r="G12" s="35">
        <v>1</v>
      </c>
      <c r="H12" s="49">
        <v>8</v>
      </c>
      <c r="I12">
        <v>57</v>
      </c>
      <c r="J12" s="91">
        <v>1</v>
      </c>
    </row>
    <row r="13" spans="1:10" x14ac:dyDescent="0.3">
      <c r="A13" s="34" t="s">
        <v>341</v>
      </c>
      <c r="B13" s="25">
        <v>0.48704861111111108</v>
      </c>
      <c r="C13" s="50">
        <v>0</v>
      </c>
      <c r="D13" s="37">
        <v>0</v>
      </c>
      <c r="E13" s="39">
        <v>1</v>
      </c>
      <c r="F13" s="40">
        <v>1</v>
      </c>
      <c r="G13" s="41">
        <v>0</v>
      </c>
      <c r="H13" s="49">
        <v>4</v>
      </c>
      <c r="I13">
        <v>50</v>
      </c>
      <c r="J13" s="92">
        <v>0</v>
      </c>
    </row>
    <row r="14" spans="1:10" x14ac:dyDescent="0.3">
      <c r="A14" s="34" t="s">
        <v>345</v>
      </c>
      <c r="B14" s="25">
        <v>0.49903935185185183</v>
      </c>
      <c r="C14" s="50">
        <v>0</v>
      </c>
      <c r="D14" s="37">
        <v>1</v>
      </c>
      <c r="E14" s="39">
        <v>1</v>
      </c>
      <c r="F14" s="40">
        <v>1</v>
      </c>
      <c r="G14" s="41">
        <v>0</v>
      </c>
      <c r="H14" s="49">
        <v>6</v>
      </c>
      <c r="I14">
        <v>69</v>
      </c>
      <c r="J14" s="92">
        <v>0</v>
      </c>
    </row>
    <row r="15" spans="1:10" x14ac:dyDescent="0.3">
      <c r="A15" s="34" t="s">
        <v>346</v>
      </c>
      <c r="B15" s="25">
        <v>0.47490740740740739</v>
      </c>
      <c r="C15" s="49">
        <v>0</v>
      </c>
      <c r="D15" s="36">
        <v>1</v>
      </c>
      <c r="E15" s="38">
        <v>1</v>
      </c>
      <c r="F15" s="17">
        <v>0</v>
      </c>
      <c r="G15" s="35">
        <v>0</v>
      </c>
      <c r="H15" s="49">
        <v>3</v>
      </c>
      <c r="I15">
        <v>35</v>
      </c>
      <c r="J15" s="91">
        <v>0</v>
      </c>
    </row>
    <row r="16" spans="1:10" x14ac:dyDescent="0.3">
      <c r="A16" s="34" t="s">
        <v>347</v>
      </c>
      <c r="B16" s="25">
        <v>0.4896759259259259</v>
      </c>
      <c r="C16" s="49">
        <v>1</v>
      </c>
      <c r="D16" s="36">
        <v>0</v>
      </c>
      <c r="E16" s="38">
        <v>1</v>
      </c>
      <c r="F16" s="17">
        <v>1</v>
      </c>
      <c r="G16" s="35">
        <v>0</v>
      </c>
      <c r="H16" s="49">
        <v>3</v>
      </c>
      <c r="I16">
        <v>56</v>
      </c>
      <c r="J16" s="91">
        <v>1</v>
      </c>
    </row>
    <row r="17" spans="1:10" x14ac:dyDescent="0.3">
      <c r="A17" s="34" t="s">
        <v>348</v>
      </c>
      <c r="B17" s="25">
        <v>0.46863425925925928</v>
      </c>
      <c r="C17" s="49">
        <v>1</v>
      </c>
      <c r="D17" s="36">
        <v>0</v>
      </c>
      <c r="E17" s="38">
        <v>1</v>
      </c>
      <c r="F17" s="17">
        <v>1</v>
      </c>
      <c r="G17" s="35">
        <v>0</v>
      </c>
      <c r="H17" s="49">
        <v>8</v>
      </c>
      <c r="I17">
        <v>26</v>
      </c>
      <c r="J17" s="91">
        <v>1</v>
      </c>
    </row>
    <row r="18" spans="1:10" x14ac:dyDescent="0.3">
      <c r="A18" s="34" t="s">
        <v>349</v>
      </c>
      <c r="B18" s="25">
        <v>0.48127314814814814</v>
      </c>
      <c r="C18" s="49">
        <v>1</v>
      </c>
      <c r="D18" s="36">
        <v>0</v>
      </c>
      <c r="E18" s="38">
        <v>1</v>
      </c>
      <c r="F18" s="17">
        <v>1</v>
      </c>
      <c r="G18" s="35">
        <v>0</v>
      </c>
      <c r="H18" s="49">
        <v>3</v>
      </c>
      <c r="I18">
        <v>44</v>
      </c>
      <c r="J18" s="91">
        <v>1</v>
      </c>
    </row>
    <row r="19" spans="1:10" x14ac:dyDescent="0.3">
      <c r="A19" s="34" t="s">
        <v>278</v>
      </c>
      <c r="B19" s="25">
        <v>0.57519675925925928</v>
      </c>
      <c r="C19" s="49">
        <v>0</v>
      </c>
      <c r="D19" s="36">
        <v>1</v>
      </c>
      <c r="E19" s="38">
        <v>1</v>
      </c>
      <c r="F19" s="17">
        <v>1</v>
      </c>
      <c r="G19" s="35">
        <v>0</v>
      </c>
      <c r="H19" s="49">
        <v>4</v>
      </c>
      <c r="I19">
        <v>63</v>
      </c>
      <c r="J19" s="91">
        <v>0</v>
      </c>
    </row>
    <row r="20" spans="1:10" x14ac:dyDescent="0.3">
      <c r="A20" s="34" t="s">
        <v>279</v>
      </c>
      <c r="B20" s="25">
        <v>0.57464120370370375</v>
      </c>
      <c r="C20" s="49">
        <v>0</v>
      </c>
      <c r="D20" s="36">
        <v>1</v>
      </c>
      <c r="E20" s="38">
        <v>0</v>
      </c>
      <c r="F20" s="17">
        <v>0</v>
      </c>
      <c r="G20" s="35">
        <v>0</v>
      </c>
      <c r="H20" s="49">
        <v>2</v>
      </c>
      <c r="I20">
        <v>61</v>
      </c>
      <c r="J20" s="91">
        <v>0</v>
      </c>
    </row>
    <row r="21" spans="1:10" x14ac:dyDescent="0.3">
      <c r="A21" s="34" t="s">
        <v>293</v>
      </c>
      <c r="B21" s="25">
        <v>0.55311342592592594</v>
      </c>
      <c r="C21" s="49">
        <v>1</v>
      </c>
      <c r="D21" s="36">
        <v>1</v>
      </c>
      <c r="E21" s="38">
        <v>1</v>
      </c>
      <c r="F21" s="17">
        <v>1</v>
      </c>
      <c r="G21" s="35">
        <v>0</v>
      </c>
      <c r="H21" s="52">
        <v>8</v>
      </c>
      <c r="I21">
        <v>29</v>
      </c>
      <c r="J21" s="91">
        <v>1</v>
      </c>
    </row>
    <row r="22" spans="1:10" x14ac:dyDescent="0.3">
      <c r="A22" s="34" t="s">
        <v>294</v>
      </c>
      <c r="B22" s="25">
        <v>0.55546296296296294</v>
      </c>
      <c r="C22" s="49">
        <v>1</v>
      </c>
      <c r="D22" s="36">
        <v>1</v>
      </c>
      <c r="E22" s="38">
        <v>1</v>
      </c>
      <c r="F22" s="17">
        <v>1</v>
      </c>
      <c r="G22" s="35">
        <v>0</v>
      </c>
      <c r="H22" s="52">
        <v>7</v>
      </c>
      <c r="I22">
        <v>38</v>
      </c>
      <c r="J22" s="91">
        <v>1</v>
      </c>
    </row>
    <row r="23" spans="1:10" x14ac:dyDescent="0.3">
      <c r="A23" s="34" t="s">
        <v>295</v>
      </c>
      <c r="B23" s="25">
        <v>0.5590856481481481</v>
      </c>
      <c r="C23" s="49">
        <v>1</v>
      </c>
      <c r="D23" s="36">
        <v>1</v>
      </c>
      <c r="E23" s="38">
        <v>1</v>
      </c>
      <c r="F23" s="17">
        <v>1</v>
      </c>
      <c r="G23" s="35">
        <v>0</v>
      </c>
      <c r="H23" s="52">
        <v>7</v>
      </c>
      <c r="I23">
        <v>38</v>
      </c>
      <c r="J23" s="91">
        <v>1</v>
      </c>
    </row>
    <row r="24" spans="1:10" x14ac:dyDescent="0.3">
      <c r="A24" s="34" t="s">
        <v>296</v>
      </c>
      <c r="B24" s="25">
        <v>0.56030092592592595</v>
      </c>
      <c r="C24" s="49">
        <v>1</v>
      </c>
      <c r="D24" s="36">
        <v>1</v>
      </c>
      <c r="E24" s="38">
        <v>1</v>
      </c>
      <c r="F24" s="17">
        <v>1</v>
      </c>
      <c r="G24" s="35">
        <v>0</v>
      </c>
      <c r="H24" s="52">
        <v>7</v>
      </c>
      <c r="I24">
        <v>42</v>
      </c>
      <c r="J24" s="91">
        <v>1</v>
      </c>
    </row>
    <row r="25" spans="1:10" x14ac:dyDescent="0.3">
      <c r="A25" s="34" t="s">
        <v>313</v>
      </c>
      <c r="B25" s="25">
        <v>0.58796296296296291</v>
      </c>
      <c r="C25" s="49">
        <v>1</v>
      </c>
      <c r="D25" s="36">
        <v>1</v>
      </c>
      <c r="E25" s="38">
        <v>1</v>
      </c>
      <c r="F25" s="17">
        <v>1</v>
      </c>
      <c r="G25" s="35">
        <v>0</v>
      </c>
      <c r="H25" s="49">
        <v>8</v>
      </c>
      <c r="I25">
        <v>27</v>
      </c>
      <c r="J25" s="91">
        <v>1</v>
      </c>
    </row>
    <row r="26" spans="1:10" x14ac:dyDescent="0.3">
      <c r="A26" s="34" t="s">
        <v>314</v>
      </c>
      <c r="B26" s="25">
        <v>0.59971064814814812</v>
      </c>
      <c r="C26" s="49">
        <v>0</v>
      </c>
      <c r="D26" s="36">
        <v>1</v>
      </c>
      <c r="E26" s="38">
        <v>1</v>
      </c>
      <c r="F26" s="17">
        <v>1</v>
      </c>
      <c r="G26" s="35">
        <v>0</v>
      </c>
      <c r="H26" s="49">
        <v>2</v>
      </c>
      <c r="I26">
        <v>45</v>
      </c>
      <c r="J26" s="91">
        <v>0</v>
      </c>
    </row>
    <row r="27" spans="1:10" x14ac:dyDescent="0.3">
      <c r="A27" s="34" t="s">
        <v>315</v>
      </c>
      <c r="B27" s="25">
        <v>0.5970833333333333</v>
      </c>
      <c r="C27" s="49">
        <v>0</v>
      </c>
      <c r="D27" s="36">
        <v>1</v>
      </c>
      <c r="E27" s="38">
        <v>1</v>
      </c>
      <c r="F27" s="17">
        <v>1</v>
      </c>
      <c r="G27" s="35">
        <v>0</v>
      </c>
      <c r="H27" s="49">
        <v>8</v>
      </c>
      <c r="I27">
        <v>41</v>
      </c>
      <c r="J27" s="91">
        <v>0</v>
      </c>
    </row>
    <row r="28" spans="1:10" x14ac:dyDescent="0.3">
      <c r="A28" s="34" t="s">
        <v>316</v>
      </c>
      <c r="B28" s="25">
        <v>0.60136574074074078</v>
      </c>
      <c r="C28" s="49">
        <v>1</v>
      </c>
      <c r="D28" s="36">
        <v>1</v>
      </c>
      <c r="E28" s="38">
        <v>1</v>
      </c>
      <c r="F28" s="17">
        <v>1</v>
      </c>
      <c r="G28" s="35">
        <v>0</v>
      </c>
      <c r="H28" s="49">
        <v>7</v>
      </c>
      <c r="I28">
        <v>47</v>
      </c>
      <c r="J28" s="91">
        <v>1</v>
      </c>
    </row>
    <row r="29" spans="1:10" x14ac:dyDescent="0.3">
      <c r="A29" s="34" t="s">
        <v>280</v>
      </c>
      <c r="B29" s="25">
        <v>0.50696759259259261</v>
      </c>
      <c r="C29" s="49">
        <v>1</v>
      </c>
      <c r="D29" s="36">
        <v>1</v>
      </c>
      <c r="E29" s="38">
        <v>1</v>
      </c>
      <c r="F29" s="17">
        <v>1</v>
      </c>
      <c r="G29" s="35">
        <v>0</v>
      </c>
      <c r="H29" s="49">
        <v>7</v>
      </c>
      <c r="I29">
        <v>60</v>
      </c>
      <c r="J29" s="91">
        <v>1</v>
      </c>
    </row>
    <row r="30" spans="1:10" x14ac:dyDescent="0.3">
      <c r="A30" s="34" t="s">
        <v>281</v>
      </c>
      <c r="B30" s="25">
        <v>0.5095601851851852</v>
      </c>
      <c r="C30" s="49">
        <v>0</v>
      </c>
      <c r="D30" s="36">
        <v>1</v>
      </c>
      <c r="E30" s="38">
        <v>1</v>
      </c>
      <c r="F30" s="17">
        <v>1</v>
      </c>
      <c r="G30" s="35">
        <v>0</v>
      </c>
      <c r="H30" s="49">
        <v>4</v>
      </c>
      <c r="I30">
        <v>62</v>
      </c>
      <c r="J30" s="91">
        <v>0</v>
      </c>
    </row>
    <row r="31" spans="1:10" x14ac:dyDescent="0.3">
      <c r="A31" s="34" t="s">
        <v>282</v>
      </c>
      <c r="B31" s="25">
        <v>0.50664351851851852</v>
      </c>
      <c r="C31" s="49">
        <v>1</v>
      </c>
      <c r="D31" s="36">
        <v>1</v>
      </c>
      <c r="E31" s="38">
        <v>1</v>
      </c>
      <c r="F31" s="17">
        <v>1</v>
      </c>
      <c r="G31" s="35">
        <v>0</v>
      </c>
      <c r="H31" s="49">
        <v>7</v>
      </c>
      <c r="I31">
        <v>56</v>
      </c>
      <c r="J31" s="91">
        <v>1</v>
      </c>
    </row>
    <row r="32" spans="1:10" x14ac:dyDescent="0.3">
      <c r="A32" s="34" t="s">
        <v>283</v>
      </c>
      <c r="B32" s="25">
        <v>0.49355324074074075</v>
      </c>
      <c r="C32" s="49">
        <v>0</v>
      </c>
      <c r="D32" s="36">
        <v>0</v>
      </c>
      <c r="E32" s="38">
        <v>1</v>
      </c>
      <c r="F32" s="17">
        <v>1</v>
      </c>
      <c r="G32" s="35">
        <v>0</v>
      </c>
      <c r="H32" s="49">
        <v>8</v>
      </c>
      <c r="I32">
        <v>39</v>
      </c>
      <c r="J32" s="91">
        <v>0</v>
      </c>
    </row>
    <row r="33" spans="1:10" x14ac:dyDescent="0.3">
      <c r="A33" s="34" t="s">
        <v>297</v>
      </c>
      <c r="B33" s="25">
        <v>0.49858796296296298</v>
      </c>
      <c r="C33" s="49">
        <v>1</v>
      </c>
      <c r="D33" s="36">
        <v>1</v>
      </c>
      <c r="E33" s="38">
        <v>1</v>
      </c>
      <c r="F33" s="17">
        <v>1</v>
      </c>
      <c r="G33" s="35">
        <v>1</v>
      </c>
      <c r="H33" s="51">
        <v>7</v>
      </c>
      <c r="I33">
        <v>43</v>
      </c>
      <c r="J33" s="91">
        <v>1</v>
      </c>
    </row>
    <row r="34" spans="1:10" x14ac:dyDescent="0.3">
      <c r="A34" s="34" t="s">
        <v>298</v>
      </c>
      <c r="B34" s="25">
        <v>0.50343749999999998</v>
      </c>
      <c r="C34" s="49">
        <v>0</v>
      </c>
      <c r="D34" s="36">
        <v>1</v>
      </c>
      <c r="E34" s="38">
        <v>1</v>
      </c>
      <c r="F34" s="17">
        <v>1</v>
      </c>
      <c r="G34" s="35">
        <v>0</v>
      </c>
      <c r="H34" s="52">
        <v>7</v>
      </c>
      <c r="I34">
        <v>51</v>
      </c>
      <c r="J34" s="91">
        <v>0</v>
      </c>
    </row>
    <row r="35" spans="1:10" x14ac:dyDescent="0.3">
      <c r="A35" s="34" t="s">
        <v>299</v>
      </c>
      <c r="B35" s="25">
        <v>0.4957523148148148</v>
      </c>
      <c r="C35" s="49">
        <v>1</v>
      </c>
      <c r="D35" s="36">
        <v>1</v>
      </c>
      <c r="E35" s="38">
        <v>1</v>
      </c>
      <c r="F35" s="17">
        <v>1</v>
      </c>
      <c r="G35" s="35">
        <v>0</v>
      </c>
      <c r="H35" s="52">
        <v>8</v>
      </c>
      <c r="I35">
        <v>39</v>
      </c>
      <c r="J35" s="91">
        <v>1</v>
      </c>
    </row>
    <row r="36" spans="1:10" x14ac:dyDescent="0.3">
      <c r="A36" s="34" t="s">
        <v>300</v>
      </c>
      <c r="B36" s="25">
        <v>0.50252314814814814</v>
      </c>
      <c r="C36" s="49">
        <v>0</v>
      </c>
      <c r="D36" s="36">
        <v>0</v>
      </c>
      <c r="E36" s="38">
        <v>0</v>
      </c>
      <c r="F36" s="17">
        <v>0</v>
      </c>
      <c r="G36" s="35">
        <v>0</v>
      </c>
      <c r="H36" s="51">
        <v>2</v>
      </c>
      <c r="I36">
        <v>48</v>
      </c>
      <c r="J36" s="91">
        <v>0</v>
      </c>
    </row>
    <row r="37" spans="1:10" x14ac:dyDescent="0.3">
      <c r="A37" s="34" t="s">
        <v>301</v>
      </c>
      <c r="B37" s="25">
        <v>0.49663194444444442</v>
      </c>
      <c r="C37" s="49">
        <v>1</v>
      </c>
      <c r="D37" s="36">
        <v>1</v>
      </c>
      <c r="E37" s="38">
        <v>1</v>
      </c>
      <c r="F37" s="17">
        <v>1</v>
      </c>
      <c r="G37" s="35">
        <v>0</v>
      </c>
      <c r="H37" s="52">
        <v>7</v>
      </c>
      <c r="I37">
        <v>40</v>
      </c>
      <c r="J37" s="91">
        <v>1</v>
      </c>
    </row>
    <row r="38" spans="1:10" x14ac:dyDescent="0.3">
      <c r="A38" s="34" t="s">
        <v>317</v>
      </c>
      <c r="B38" s="25">
        <v>0.5216319444444445</v>
      </c>
      <c r="C38" s="49">
        <v>1</v>
      </c>
      <c r="D38" s="36">
        <v>1</v>
      </c>
      <c r="E38" s="38">
        <v>1</v>
      </c>
      <c r="F38" s="17">
        <v>1</v>
      </c>
      <c r="G38" s="35">
        <v>0</v>
      </c>
      <c r="H38" s="49">
        <v>8</v>
      </c>
      <c r="I38">
        <v>87</v>
      </c>
      <c r="J38" s="91">
        <v>1</v>
      </c>
    </row>
    <row r="39" spans="1:10" x14ac:dyDescent="0.3">
      <c r="A39" s="34" t="s">
        <v>318</v>
      </c>
      <c r="B39" s="25">
        <v>0.54199074074074072</v>
      </c>
      <c r="C39" s="49">
        <v>0</v>
      </c>
      <c r="D39" s="36">
        <v>0</v>
      </c>
      <c r="E39" s="38">
        <v>1</v>
      </c>
      <c r="F39" s="17">
        <v>1</v>
      </c>
      <c r="G39" s="35">
        <v>0</v>
      </c>
      <c r="H39" s="49">
        <v>6</v>
      </c>
      <c r="I39">
        <v>109</v>
      </c>
      <c r="J39" s="91">
        <v>0</v>
      </c>
    </row>
    <row r="40" spans="1:10" x14ac:dyDescent="0.3">
      <c r="A40" s="34" t="s">
        <v>319</v>
      </c>
      <c r="B40" s="25">
        <v>0.5148611111111111</v>
      </c>
      <c r="C40" s="49">
        <v>1</v>
      </c>
      <c r="D40" s="36">
        <v>1</v>
      </c>
      <c r="E40" s="38">
        <v>1</v>
      </c>
      <c r="F40" s="17">
        <v>1</v>
      </c>
      <c r="G40" s="35">
        <v>0</v>
      </c>
      <c r="H40" s="49">
        <v>8</v>
      </c>
      <c r="I40">
        <v>70</v>
      </c>
      <c r="J40" s="91">
        <v>1</v>
      </c>
    </row>
    <row r="41" spans="1:10" x14ac:dyDescent="0.3">
      <c r="A41" s="34" t="s">
        <v>320</v>
      </c>
      <c r="B41" s="25">
        <v>0.53834490740740737</v>
      </c>
      <c r="C41" s="49">
        <v>1</v>
      </c>
      <c r="D41" s="36">
        <v>1</v>
      </c>
      <c r="E41" s="38">
        <v>1</v>
      </c>
      <c r="F41" s="17">
        <v>1</v>
      </c>
      <c r="G41" s="35">
        <v>0</v>
      </c>
      <c r="H41" s="49">
        <v>8</v>
      </c>
      <c r="I41">
        <v>99</v>
      </c>
      <c r="J41" s="91">
        <v>1</v>
      </c>
    </row>
    <row r="42" spans="1:10" x14ac:dyDescent="0.3">
      <c r="A42" s="34" t="s">
        <v>321</v>
      </c>
      <c r="B42" s="25">
        <v>0.52724537037037034</v>
      </c>
      <c r="C42" s="49">
        <v>1</v>
      </c>
      <c r="D42" s="36">
        <v>0</v>
      </c>
      <c r="E42" s="38">
        <v>1</v>
      </c>
      <c r="F42" s="17">
        <v>1</v>
      </c>
      <c r="G42" s="35">
        <v>0</v>
      </c>
      <c r="H42" s="49">
        <v>8</v>
      </c>
      <c r="I42">
        <v>88</v>
      </c>
      <c r="J42" s="91">
        <v>1</v>
      </c>
    </row>
    <row r="43" spans="1:10" x14ac:dyDescent="0.3">
      <c r="A43" s="34" t="s">
        <v>284</v>
      </c>
      <c r="B43" s="25">
        <v>0.44168981481481484</v>
      </c>
      <c r="C43" s="49">
        <v>0</v>
      </c>
      <c r="D43" s="36">
        <v>1</v>
      </c>
      <c r="E43" s="38">
        <v>0</v>
      </c>
      <c r="F43" s="17">
        <v>0</v>
      </c>
      <c r="G43" s="35">
        <v>0</v>
      </c>
      <c r="H43" s="50">
        <v>2</v>
      </c>
      <c r="I43">
        <v>47</v>
      </c>
      <c r="J43" s="91">
        <v>0</v>
      </c>
    </row>
    <row r="44" spans="1:10" x14ac:dyDescent="0.3">
      <c r="A44" s="34" t="s">
        <v>285</v>
      </c>
      <c r="B44" s="25">
        <v>0.44274305555555554</v>
      </c>
      <c r="C44" s="49">
        <v>0</v>
      </c>
      <c r="D44" s="36">
        <v>1</v>
      </c>
      <c r="E44" s="38">
        <v>0</v>
      </c>
      <c r="F44" s="17">
        <v>1</v>
      </c>
      <c r="G44" s="35">
        <v>0</v>
      </c>
      <c r="H44" s="50">
        <v>4</v>
      </c>
      <c r="I44">
        <v>49</v>
      </c>
      <c r="J44" s="91">
        <v>0</v>
      </c>
    </row>
    <row r="45" spans="1:10" x14ac:dyDescent="0.3">
      <c r="A45" s="34" t="s">
        <v>286</v>
      </c>
      <c r="B45" s="25">
        <v>0.43899305555555557</v>
      </c>
      <c r="C45" s="49">
        <v>0</v>
      </c>
      <c r="D45" s="36">
        <v>1</v>
      </c>
      <c r="E45" s="38">
        <v>1</v>
      </c>
      <c r="F45" s="17">
        <v>1</v>
      </c>
      <c r="G45" s="35">
        <v>0</v>
      </c>
      <c r="H45" s="50">
        <v>1</v>
      </c>
      <c r="I45">
        <v>43</v>
      </c>
      <c r="J45" s="91">
        <v>0</v>
      </c>
    </row>
    <row r="46" spans="1:10" x14ac:dyDescent="0.3">
      <c r="A46" s="34" t="s">
        <v>302</v>
      </c>
      <c r="B46" s="25">
        <v>0.42001157407407408</v>
      </c>
      <c r="C46" s="49">
        <v>1</v>
      </c>
      <c r="D46" s="36">
        <v>1</v>
      </c>
      <c r="E46" s="38">
        <v>1</v>
      </c>
      <c r="F46" s="17">
        <v>1</v>
      </c>
      <c r="G46" s="35">
        <v>0</v>
      </c>
      <c r="H46" s="54">
        <v>7</v>
      </c>
      <c r="I46">
        <v>27</v>
      </c>
      <c r="J46" s="91">
        <v>1</v>
      </c>
    </row>
    <row r="47" spans="1:10" x14ac:dyDescent="0.3">
      <c r="A47" s="34" t="s">
        <v>303</v>
      </c>
      <c r="B47" s="25">
        <v>0.42784722222222221</v>
      </c>
      <c r="C47" s="49">
        <v>0</v>
      </c>
      <c r="D47" s="36">
        <v>1</v>
      </c>
      <c r="E47" s="38">
        <v>1</v>
      </c>
      <c r="F47" s="17">
        <v>1</v>
      </c>
      <c r="G47" s="35">
        <v>1</v>
      </c>
      <c r="H47" s="50">
        <v>7</v>
      </c>
      <c r="I47">
        <v>38</v>
      </c>
      <c r="J47" s="91">
        <v>1</v>
      </c>
    </row>
    <row r="48" spans="1:10" x14ac:dyDescent="0.3">
      <c r="A48" s="34" t="s">
        <v>304</v>
      </c>
      <c r="B48" s="25">
        <v>0.4276388888888889</v>
      </c>
      <c r="C48" s="49">
        <v>1</v>
      </c>
      <c r="D48" s="36">
        <v>1</v>
      </c>
      <c r="E48" s="38">
        <v>1</v>
      </c>
      <c r="F48" s="17">
        <v>1</v>
      </c>
      <c r="G48" s="35">
        <v>0</v>
      </c>
      <c r="H48" s="50">
        <v>8</v>
      </c>
      <c r="I48">
        <v>37</v>
      </c>
      <c r="J48" s="91">
        <v>1</v>
      </c>
    </row>
    <row r="49" spans="1:10" x14ac:dyDescent="0.3">
      <c r="A49" s="34" t="s">
        <v>305</v>
      </c>
      <c r="B49" s="25">
        <v>0.42482638888888891</v>
      </c>
      <c r="C49" s="49">
        <v>0</v>
      </c>
      <c r="D49" s="36">
        <v>1</v>
      </c>
      <c r="E49" s="38">
        <v>1</v>
      </c>
      <c r="F49" s="17">
        <v>1</v>
      </c>
      <c r="G49" s="35">
        <v>0</v>
      </c>
      <c r="H49" s="50">
        <v>2</v>
      </c>
      <c r="I49">
        <v>33</v>
      </c>
      <c r="J49" s="91">
        <v>0</v>
      </c>
    </row>
    <row r="50" spans="1:10" x14ac:dyDescent="0.3">
      <c r="A50" s="34" t="s">
        <v>322</v>
      </c>
      <c r="B50" s="25">
        <v>0.44628472222222221</v>
      </c>
      <c r="C50" s="49">
        <v>1</v>
      </c>
      <c r="D50" s="36">
        <v>1</v>
      </c>
      <c r="E50" s="38">
        <v>1</v>
      </c>
      <c r="F50" s="17">
        <v>1</v>
      </c>
      <c r="G50" s="35">
        <v>0</v>
      </c>
      <c r="H50" s="50">
        <v>9</v>
      </c>
      <c r="I50">
        <v>17</v>
      </c>
      <c r="J50" s="91">
        <v>1</v>
      </c>
    </row>
    <row r="51" spans="1:10" x14ac:dyDescent="0.3">
      <c r="A51" s="34" t="s">
        <v>323</v>
      </c>
      <c r="B51" s="25">
        <v>0.45093749999999999</v>
      </c>
      <c r="C51" s="49">
        <v>0</v>
      </c>
      <c r="D51" s="36">
        <v>0</v>
      </c>
      <c r="E51" s="38">
        <v>1</v>
      </c>
      <c r="F51" s="17">
        <v>1</v>
      </c>
      <c r="G51" s="35">
        <v>0</v>
      </c>
      <c r="H51" s="50">
        <v>8</v>
      </c>
      <c r="I51">
        <v>23</v>
      </c>
      <c r="J51" s="91">
        <v>1</v>
      </c>
    </row>
    <row r="52" spans="1:10" x14ac:dyDescent="0.3">
      <c r="A52" s="34" t="s">
        <v>324</v>
      </c>
      <c r="B52" s="25">
        <v>0.4462962962962963</v>
      </c>
      <c r="C52" s="49">
        <v>1</v>
      </c>
      <c r="D52" s="36">
        <v>1</v>
      </c>
      <c r="E52" s="38">
        <v>1</v>
      </c>
      <c r="F52" s="17">
        <v>1</v>
      </c>
      <c r="G52" s="35">
        <v>0</v>
      </c>
      <c r="H52" s="50">
        <v>9</v>
      </c>
      <c r="I52">
        <v>17</v>
      </c>
      <c r="J52" s="91">
        <v>1</v>
      </c>
    </row>
    <row r="53" spans="1:10" x14ac:dyDescent="0.3">
      <c r="A53" s="34" t="s">
        <v>325</v>
      </c>
      <c r="B53" s="25">
        <v>0.4495601851851852</v>
      </c>
      <c r="C53" s="49">
        <v>0</v>
      </c>
      <c r="D53" s="36">
        <v>0</v>
      </c>
      <c r="E53" s="38">
        <v>1</v>
      </c>
      <c r="F53" s="17">
        <v>0</v>
      </c>
      <c r="G53" s="35">
        <v>0</v>
      </c>
      <c r="H53" s="50">
        <v>2</v>
      </c>
      <c r="I53">
        <v>22</v>
      </c>
      <c r="J53" s="91">
        <v>0</v>
      </c>
    </row>
    <row r="54" spans="1:10" x14ac:dyDescent="0.3">
      <c r="A54" s="34" t="s">
        <v>287</v>
      </c>
      <c r="B54" s="25">
        <v>0.7966550925925926</v>
      </c>
      <c r="C54" s="49">
        <v>0</v>
      </c>
      <c r="D54" s="36">
        <v>1</v>
      </c>
      <c r="E54" s="38">
        <v>0</v>
      </c>
      <c r="F54" s="17">
        <v>0</v>
      </c>
      <c r="G54" s="35">
        <v>0</v>
      </c>
      <c r="H54" s="50">
        <v>4</v>
      </c>
      <c r="I54">
        <v>72</v>
      </c>
      <c r="J54" s="91">
        <v>0</v>
      </c>
    </row>
    <row r="55" spans="1:10" x14ac:dyDescent="0.3">
      <c r="A55" s="34" t="s">
        <v>288</v>
      </c>
      <c r="B55" s="25">
        <v>0.79177083333333331</v>
      </c>
      <c r="C55" s="49">
        <v>0</v>
      </c>
      <c r="D55" s="36">
        <v>0</v>
      </c>
      <c r="E55" s="38">
        <v>0</v>
      </c>
      <c r="F55" s="17">
        <v>0</v>
      </c>
      <c r="G55" s="35">
        <v>0</v>
      </c>
      <c r="H55" s="50">
        <v>2</v>
      </c>
      <c r="I55">
        <v>65</v>
      </c>
      <c r="J55" s="91">
        <v>0</v>
      </c>
    </row>
    <row r="56" spans="1:10" x14ac:dyDescent="0.3">
      <c r="A56" s="34" t="s">
        <v>289</v>
      </c>
      <c r="B56" s="25">
        <v>0.79310185185185189</v>
      </c>
      <c r="C56" s="49">
        <v>0</v>
      </c>
      <c r="D56" s="36">
        <v>0</v>
      </c>
      <c r="E56" s="38">
        <v>0</v>
      </c>
      <c r="F56" s="17">
        <v>0</v>
      </c>
      <c r="G56" s="35">
        <v>0</v>
      </c>
      <c r="H56" s="50">
        <v>2</v>
      </c>
      <c r="I56">
        <v>68</v>
      </c>
      <c r="J56" s="91">
        <v>0</v>
      </c>
    </row>
    <row r="57" spans="1:10" x14ac:dyDescent="0.3">
      <c r="A57" s="34" t="s">
        <v>290</v>
      </c>
      <c r="B57" s="25">
        <v>0.79120370370370374</v>
      </c>
      <c r="C57" s="49">
        <v>0</v>
      </c>
      <c r="D57" s="36">
        <v>0</v>
      </c>
      <c r="E57" s="38">
        <v>1</v>
      </c>
      <c r="F57" s="17">
        <v>0</v>
      </c>
      <c r="G57" s="35">
        <v>0</v>
      </c>
      <c r="H57" s="50">
        <v>3</v>
      </c>
      <c r="I57">
        <v>66</v>
      </c>
      <c r="J57" s="91">
        <v>0</v>
      </c>
    </row>
    <row r="58" spans="1:10" x14ac:dyDescent="0.3">
      <c r="A58" s="34" t="s">
        <v>291</v>
      </c>
      <c r="B58" s="25">
        <v>0.78597222222222218</v>
      </c>
      <c r="C58" s="49">
        <v>1</v>
      </c>
      <c r="D58" s="36">
        <v>1</v>
      </c>
      <c r="E58" s="38">
        <v>1</v>
      </c>
      <c r="F58" s="17">
        <v>1</v>
      </c>
      <c r="G58" s="35">
        <v>0</v>
      </c>
      <c r="H58" s="50">
        <v>8</v>
      </c>
      <c r="I58">
        <v>58</v>
      </c>
      <c r="J58" s="91">
        <v>1</v>
      </c>
    </row>
    <row r="59" spans="1:10" x14ac:dyDescent="0.3">
      <c r="A59" s="34" t="s">
        <v>292</v>
      </c>
      <c r="B59" s="25">
        <v>0.79013888888888884</v>
      </c>
      <c r="C59" s="49">
        <v>0</v>
      </c>
      <c r="D59" s="36">
        <v>0</v>
      </c>
      <c r="E59" s="38">
        <v>0</v>
      </c>
      <c r="F59" s="17">
        <v>0</v>
      </c>
      <c r="G59" s="35">
        <v>0</v>
      </c>
      <c r="H59" s="50">
        <v>3</v>
      </c>
      <c r="I59">
        <v>64</v>
      </c>
      <c r="J59" s="91">
        <v>0</v>
      </c>
    </row>
    <row r="60" spans="1:10" x14ac:dyDescent="0.3">
      <c r="A60" s="34" t="s">
        <v>306</v>
      </c>
      <c r="B60" s="25">
        <v>0.77309027777777772</v>
      </c>
      <c r="C60" s="49">
        <v>0</v>
      </c>
      <c r="D60" s="36">
        <v>1</v>
      </c>
      <c r="E60" s="38">
        <v>1</v>
      </c>
      <c r="F60" s="17">
        <v>1</v>
      </c>
      <c r="G60" s="35">
        <v>0</v>
      </c>
      <c r="H60" s="50">
        <v>3</v>
      </c>
      <c r="I60">
        <v>51</v>
      </c>
      <c r="J60" s="91">
        <v>0</v>
      </c>
    </row>
    <row r="61" spans="1:10" x14ac:dyDescent="0.3">
      <c r="A61" s="34" t="s">
        <v>307</v>
      </c>
      <c r="B61" s="25">
        <v>0.77145833333333336</v>
      </c>
      <c r="C61" s="49">
        <v>0</v>
      </c>
      <c r="D61" s="36">
        <v>1</v>
      </c>
      <c r="E61" s="38">
        <v>1</v>
      </c>
      <c r="F61" s="17">
        <v>1</v>
      </c>
      <c r="G61" s="35">
        <v>0</v>
      </c>
      <c r="H61" s="50">
        <v>2</v>
      </c>
      <c r="I61">
        <v>52</v>
      </c>
      <c r="J61" s="91">
        <v>0</v>
      </c>
    </row>
    <row r="62" spans="1:10" x14ac:dyDescent="0.3">
      <c r="A62" s="34" t="s">
        <v>308</v>
      </c>
      <c r="B62" s="25">
        <v>0.77186342592592594</v>
      </c>
      <c r="C62" s="49">
        <v>1</v>
      </c>
      <c r="D62" s="36">
        <v>1</v>
      </c>
      <c r="E62" s="38">
        <v>0</v>
      </c>
      <c r="F62" s="17">
        <v>0</v>
      </c>
      <c r="G62" s="35">
        <v>0</v>
      </c>
      <c r="H62" s="50">
        <v>3</v>
      </c>
      <c r="I62">
        <v>50</v>
      </c>
      <c r="J62" s="91">
        <v>0</v>
      </c>
    </row>
    <row r="63" spans="1:10" x14ac:dyDescent="0.3">
      <c r="A63" s="34" t="s">
        <v>309</v>
      </c>
      <c r="B63" s="25">
        <v>0.77109953703703704</v>
      </c>
      <c r="C63" s="49">
        <v>1</v>
      </c>
      <c r="D63" s="36">
        <v>1</v>
      </c>
      <c r="E63" s="38">
        <v>1</v>
      </c>
      <c r="F63" s="17">
        <v>1</v>
      </c>
      <c r="G63" s="35">
        <v>0</v>
      </c>
      <c r="H63" s="49">
        <v>5</v>
      </c>
      <c r="I63">
        <v>39</v>
      </c>
      <c r="J63" s="91">
        <v>1</v>
      </c>
    </row>
    <row r="64" spans="1:10" x14ac:dyDescent="0.3">
      <c r="A64" s="34" t="s">
        <v>310</v>
      </c>
      <c r="B64" s="25">
        <v>0.77158564814814812</v>
      </c>
      <c r="C64" s="49">
        <v>1</v>
      </c>
      <c r="D64" s="36">
        <v>1</v>
      </c>
      <c r="E64" s="38">
        <v>1</v>
      </c>
      <c r="F64" s="17">
        <v>1</v>
      </c>
      <c r="G64" s="35">
        <v>0</v>
      </c>
      <c r="H64" s="49">
        <v>7</v>
      </c>
      <c r="I64">
        <v>37</v>
      </c>
      <c r="J64" s="91">
        <v>1</v>
      </c>
    </row>
    <row r="65" spans="1:10" x14ac:dyDescent="0.3">
      <c r="A65" s="34" t="s">
        <v>311</v>
      </c>
      <c r="B65" s="25">
        <v>0.77127314814814818</v>
      </c>
      <c r="C65" s="49">
        <v>1</v>
      </c>
      <c r="D65" s="36">
        <v>1</v>
      </c>
      <c r="E65" s="38">
        <v>1</v>
      </c>
      <c r="F65" s="17">
        <v>1</v>
      </c>
      <c r="G65" s="35">
        <v>0</v>
      </c>
      <c r="H65" s="49">
        <v>8</v>
      </c>
      <c r="I65">
        <v>51</v>
      </c>
      <c r="J65" s="91">
        <v>1</v>
      </c>
    </row>
    <row r="66" spans="1:10" x14ac:dyDescent="0.3">
      <c r="A66" s="34" t="s">
        <v>326</v>
      </c>
      <c r="B66" s="25">
        <v>0.80991898148148145</v>
      </c>
      <c r="C66" s="49">
        <v>1</v>
      </c>
      <c r="D66" s="36">
        <v>1</v>
      </c>
      <c r="E66" s="38">
        <v>1</v>
      </c>
      <c r="F66" s="17">
        <v>1</v>
      </c>
      <c r="G66" s="35">
        <v>0</v>
      </c>
      <c r="H66" s="49">
        <v>8</v>
      </c>
      <c r="I66">
        <v>106</v>
      </c>
      <c r="J66" s="91">
        <v>1</v>
      </c>
    </row>
    <row r="67" spans="1:10" x14ac:dyDescent="0.3">
      <c r="A67" s="34" t="s">
        <v>327</v>
      </c>
      <c r="B67" s="25">
        <v>0.80806712962962968</v>
      </c>
      <c r="C67" s="49">
        <v>1</v>
      </c>
      <c r="D67" s="36">
        <v>1</v>
      </c>
      <c r="E67" s="38">
        <v>1</v>
      </c>
      <c r="F67" s="17">
        <v>1</v>
      </c>
      <c r="G67" s="35">
        <v>0</v>
      </c>
      <c r="H67" s="49">
        <v>7</v>
      </c>
      <c r="I67">
        <v>94</v>
      </c>
      <c r="J67" s="91">
        <v>1</v>
      </c>
    </row>
    <row r="68" spans="1:10" x14ac:dyDescent="0.3">
      <c r="A68" s="34" t="s">
        <v>328</v>
      </c>
      <c r="B68" s="25">
        <v>0.80903935185185183</v>
      </c>
      <c r="C68" s="49">
        <v>0</v>
      </c>
      <c r="D68" s="36">
        <v>1</v>
      </c>
      <c r="E68" s="38">
        <v>1</v>
      </c>
      <c r="F68" s="17">
        <v>1</v>
      </c>
      <c r="G68" s="35">
        <v>0</v>
      </c>
      <c r="H68" s="49">
        <v>3</v>
      </c>
      <c r="I68">
        <v>102</v>
      </c>
      <c r="J68" s="91">
        <v>0</v>
      </c>
    </row>
    <row r="69" spans="1:10" x14ac:dyDescent="0.3">
      <c r="A69" s="34" t="s">
        <v>329</v>
      </c>
      <c r="B69" s="25">
        <v>0.7962731481481482</v>
      </c>
      <c r="C69" s="49">
        <v>1</v>
      </c>
      <c r="D69" s="36">
        <v>0</v>
      </c>
      <c r="E69" s="38">
        <v>1</v>
      </c>
      <c r="F69" s="17">
        <v>1</v>
      </c>
      <c r="G69" s="35">
        <v>0</v>
      </c>
      <c r="H69" s="49">
        <v>8</v>
      </c>
      <c r="I69">
        <v>88</v>
      </c>
      <c r="J69" s="91">
        <v>1</v>
      </c>
    </row>
    <row r="70" spans="1:10" x14ac:dyDescent="0.3">
      <c r="A70" s="34" t="s">
        <v>330</v>
      </c>
      <c r="B70" s="25">
        <v>0.80568287037037034</v>
      </c>
      <c r="C70" s="49">
        <v>1</v>
      </c>
      <c r="D70" s="36">
        <v>1</v>
      </c>
      <c r="E70" s="38">
        <v>1</v>
      </c>
      <c r="F70" s="17">
        <v>1</v>
      </c>
      <c r="G70" s="35">
        <v>0</v>
      </c>
      <c r="H70" s="49">
        <v>8</v>
      </c>
      <c r="I70">
        <v>100</v>
      </c>
      <c r="J70" s="91">
        <v>1</v>
      </c>
    </row>
    <row r="71" spans="1:10" x14ac:dyDescent="0.3">
      <c r="A71" s="34" t="s">
        <v>331</v>
      </c>
      <c r="B71" s="25">
        <v>0.80744212962962958</v>
      </c>
      <c r="C71" s="49">
        <v>1</v>
      </c>
      <c r="D71" s="36">
        <v>0</v>
      </c>
      <c r="E71" s="38">
        <v>1</v>
      </c>
      <c r="F71" s="17">
        <v>1</v>
      </c>
      <c r="G71" s="35">
        <v>0</v>
      </c>
      <c r="H71" s="49">
        <v>8</v>
      </c>
      <c r="I71">
        <v>34</v>
      </c>
      <c r="J71" s="91">
        <v>1</v>
      </c>
    </row>
    <row r="72" spans="1:10" x14ac:dyDescent="0.3">
      <c r="A72" s="34" t="s">
        <v>362</v>
      </c>
      <c r="B72" s="24">
        <v>0.51739583333333339</v>
      </c>
      <c r="C72" s="49">
        <v>0</v>
      </c>
      <c r="D72" s="36">
        <v>0</v>
      </c>
      <c r="E72" s="38">
        <v>0</v>
      </c>
      <c r="F72" s="17">
        <v>0</v>
      </c>
      <c r="G72" s="35">
        <v>0</v>
      </c>
      <c r="H72" s="49">
        <v>2</v>
      </c>
      <c r="I72">
        <v>63</v>
      </c>
      <c r="J72" s="91">
        <v>0</v>
      </c>
    </row>
    <row r="73" spans="1:10" x14ac:dyDescent="0.3">
      <c r="A73" s="34" t="s">
        <v>363</v>
      </c>
      <c r="B73" s="24">
        <v>0.5178356481481482</v>
      </c>
      <c r="C73" s="49">
        <v>0</v>
      </c>
      <c r="D73" s="36">
        <v>0</v>
      </c>
      <c r="E73" s="38">
        <v>0</v>
      </c>
      <c r="F73" s="17">
        <v>0</v>
      </c>
      <c r="G73" s="35">
        <v>0</v>
      </c>
      <c r="H73" s="49">
        <v>3</v>
      </c>
      <c r="I73">
        <v>63</v>
      </c>
      <c r="J73" s="91">
        <v>0</v>
      </c>
    </row>
    <row r="74" spans="1:10" x14ac:dyDescent="0.3">
      <c r="A74" s="34" t="s">
        <v>364</v>
      </c>
      <c r="B74" s="24">
        <v>0.517974537037037</v>
      </c>
      <c r="C74" s="49">
        <v>1</v>
      </c>
      <c r="D74" s="36">
        <v>0</v>
      </c>
      <c r="E74" s="38">
        <v>0</v>
      </c>
      <c r="F74" s="17">
        <v>0</v>
      </c>
      <c r="G74" s="35">
        <v>0</v>
      </c>
      <c r="H74" s="49">
        <v>3</v>
      </c>
      <c r="I74">
        <v>64</v>
      </c>
      <c r="J74" s="91">
        <v>0</v>
      </c>
    </row>
    <row r="75" spans="1:10" x14ac:dyDescent="0.3">
      <c r="A75" s="34" t="s">
        <v>365</v>
      </c>
      <c r="B75" s="24">
        <v>0.51798611111111115</v>
      </c>
      <c r="C75" s="49">
        <v>0</v>
      </c>
      <c r="D75" s="36">
        <v>0</v>
      </c>
      <c r="E75" s="38">
        <v>1</v>
      </c>
      <c r="F75" s="17">
        <v>0</v>
      </c>
      <c r="G75" s="35">
        <v>0</v>
      </c>
      <c r="H75" s="49">
        <v>2</v>
      </c>
      <c r="I75">
        <v>64</v>
      </c>
      <c r="J75" s="91">
        <v>0</v>
      </c>
    </row>
    <row r="76" spans="1:10" x14ac:dyDescent="0.3">
      <c r="A76" s="34" t="s">
        <v>366</v>
      </c>
      <c r="B76" s="24">
        <v>0.51891203703703703</v>
      </c>
      <c r="C76" s="49">
        <v>1</v>
      </c>
      <c r="D76" s="36">
        <v>0</v>
      </c>
      <c r="E76" s="38">
        <v>1</v>
      </c>
      <c r="F76" s="17">
        <v>1</v>
      </c>
      <c r="G76" s="35">
        <v>1</v>
      </c>
      <c r="H76" s="49">
        <v>4</v>
      </c>
      <c r="I76">
        <v>65</v>
      </c>
      <c r="J76" s="91">
        <v>1</v>
      </c>
    </row>
    <row r="77" spans="1:10" x14ac:dyDescent="0.3">
      <c r="A77" s="34" t="s">
        <v>367</v>
      </c>
      <c r="B77" s="24">
        <v>0.51770833333333333</v>
      </c>
      <c r="C77" s="49">
        <v>0</v>
      </c>
      <c r="D77" s="36">
        <v>0</v>
      </c>
      <c r="E77" s="38">
        <v>0</v>
      </c>
      <c r="F77" s="17">
        <v>0</v>
      </c>
      <c r="G77" s="35">
        <v>0</v>
      </c>
      <c r="H77" s="49">
        <v>3</v>
      </c>
      <c r="I77">
        <v>63</v>
      </c>
      <c r="J77" s="91">
        <v>0</v>
      </c>
    </row>
    <row r="78" spans="1:10" x14ac:dyDescent="0.3">
      <c r="A78" s="34" t="s">
        <v>368</v>
      </c>
      <c r="B78" s="24">
        <v>0.51785879629629628</v>
      </c>
      <c r="C78" s="49">
        <v>0</v>
      </c>
      <c r="D78" s="36">
        <v>0</v>
      </c>
      <c r="E78" s="38">
        <v>1</v>
      </c>
      <c r="F78" s="17">
        <v>1</v>
      </c>
      <c r="G78" s="35">
        <v>0</v>
      </c>
      <c r="H78" s="49">
        <v>3</v>
      </c>
      <c r="I78">
        <v>64</v>
      </c>
      <c r="J78" s="91">
        <v>0</v>
      </c>
    </row>
    <row r="79" spans="1:10" x14ac:dyDescent="0.3">
      <c r="A79" s="34" t="s">
        <v>369</v>
      </c>
      <c r="B79" s="24">
        <v>0.51791666666666669</v>
      </c>
      <c r="C79" s="49">
        <v>0</v>
      </c>
      <c r="D79" s="36">
        <v>0</v>
      </c>
      <c r="E79" s="38">
        <v>1</v>
      </c>
      <c r="F79" s="17">
        <v>1</v>
      </c>
      <c r="G79" s="35">
        <v>0</v>
      </c>
      <c r="H79" s="49">
        <v>4</v>
      </c>
      <c r="I79">
        <v>63</v>
      </c>
      <c r="J79" s="91">
        <v>0</v>
      </c>
    </row>
    <row r="80" spans="1:10" x14ac:dyDescent="0.3">
      <c r="A80" s="34" t="s">
        <v>370</v>
      </c>
      <c r="B80" s="24">
        <v>0.51778935185185182</v>
      </c>
      <c r="C80" s="49">
        <v>1</v>
      </c>
      <c r="D80" s="36">
        <v>1</v>
      </c>
      <c r="E80" s="38">
        <v>1</v>
      </c>
      <c r="F80" s="17">
        <v>1</v>
      </c>
      <c r="G80" s="35">
        <v>1</v>
      </c>
      <c r="H80" s="49">
        <v>4</v>
      </c>
      <c r="I80">
        <v>64</v>
      </c>
      <c r="J80" s="91">
        <v>1</v>
      </c>
    </row>
    <row r="81" spans="1:10" x14ac:dyDescent="0.3">
      <c r="A81" s="34" t="s">
        <v>371</v>
      </c>
      <c r="B81" s="24">
        <v>0.5168518518518519</v>
      </c>
      <c r="C81" s="49">
        <v>1</v>
      </c>
      <c r="D81" s="36">
        <v>1</v>
      </c>
      <c r="E81" s="38">
        <v>1</v>
      </c>
      <c r="F81" s="17">
        <v>1</v>
      </c>
      <c r="G81" s="35">
        <v>0</v>
      </c>
      <c r="H81" s="49">
        <v>4</v>
      </c>
      <c r="I81">
        <v>62</v>
      </c>
      <c r="J81" s="91">
        <v>1</v>
      </c>
    </row>
    <row r="82" spans="1:10" x14ac:dyDescent="0.3">
      <c r="A82" s="34" t="s">
        <v>372</v>
      </c>
      <c r="B82" s="24">
        <v>0.51543981481481482</v>
      </c>
      <c r="C82" s="49">
        <v>0</v>
      </c>
      <c r="D82" s="36">
        <v>0</v>
      </c>
      <c r="E82" s="38">
        <v>0</v>
      </c>
      <c r="F82" s="17">
        <v>0</v>
      </c>
      <c r="G82" s="35">
        <v>0</v>
      </c>
      <c r="H82" s="49">
        <v>5</v>
      </c>
      <c r="I82">
        <v>85</v>
      </c>
      <c r="J82" s="91">
        <v>0</v>
      </c>
    </row>
    <row r="83" spans="1:10" x14ac:dyDescent="0.3">
      <c r="A83" s="34" t="s">
        <v>373</v>
      </c>
      <c r="B83" s="24">
        <v>0.5148611111111111</v>
      </c>
      <c r="C83" s="49">
        <v>1</v>
      </c>
      <c r="D83" s="36">
        <v>0</v>
      </c>
      <c r="E83" s="38">
        <v>1</v>
      </c>
      <c r="F83" s="17">
        <v>1</v>
      </c>
      <c r="G83" s="35">
        <v>1</v>
      </c>
      <c r="H83" s="49">
        <v>6</v>
      </c>
      <c r="I83">
        <v>84</v>
      </c>
      <c r="J83" s="91">
        <v>1</v>
      </c>
    </row>
    <row r="84" spans="1:10" x14ac:dyDescent="0.3">
      <c r="A84" s="34" t="s">
        <v>374</v>
      </c>
      <c r="B84" s="24">
        <v>0.51671296296296299</v>
      </c>
      <c r="C84" s="49">
        <v>0</v>
      </c>
      <c r="D84" s="36">
        <v>1</v>
      </c>
      <c r="E84" s="38">
        <v>1</v>
      </c>
      <c r="F84" s="17">
        <v>1</v>
      </c>
      <c r="G84" s="35">
        <v>0</v>
      </c>
      <c r="H84" s="49">
        <v>5</v>
      </c>
      <c r="I84">
        <v>87</v>
      </c>
      <c r="J84" s="91">
        <v>0</v>
      </c>
    </row>
    <row r="85" spans="1:10" x14ac:dyDescent="0.3">
      <c r="A85" s="34" t="s">
        <v>375</v>
      </c>
      <c r="B85" s="24">
        <v>0.51543981481481482</v>
      </c>
      <c r="C85" s="49">
        <v>0</v>
      </c>
      <c r="D85" s="36">
        <v>0</v>
      </c>
      <c r="E85" s="38">
        <v>0</v>
      </c>
      <c r="F85" s="17">
        <v>0</v>
      </c>
      <c r="G85" s="35">
        <v>0</v>
      </c>
      <c r="H85" s="49">
        <v>4</v>
      </c>
      <c r="I85">
        <v>85</v>
      </c>
      <c r="J85" s="91">
        <v>0</v>
      </c>
    </row>
    <row r="86" spans="1:10" x14ac:dyDescent="0.3">
      <c r="A86" s="34" t="s">
        <v>376</v>
      </c>
      <c r="B86" s="24">
        <v>0.51567129629629627</v>
      </c>
      <c r="C86" s="49">
        <v>0</v>
      </c>
      <c r="D86" s="36">
        <v>1</v>
      </c>
      <c r="E86" s="38">
        <v>1</v>
      </c>
      <c r="F86" s="17">
        <v>1</v>
      </c>
      <c r="G86" s="35">
        <v>0</v>
      </c>
      <c r="H86" s="49">
        <v>5</v>
      </c>
      <c r="I86">
        <v>86</v>
      </c>
      <c r="J86" s="91">
        <v>1</v>
      </c>
    </row>
    <row r="87" spans="1:10" x14ac:dyDescent="0.3">
      <c r="A87" s="34" t="s">
        <v>377</v>
      </c>
      <c r="B87" s="24">
        <v>0.51611111111111108</v>
      </c>
      <c r="C87" s="49">
        <v>0</v>
      </c>
      <c r="D87" s="36">
        <v>0</v>
      </c>
      <c r="E87" s="38">
        <v>1</v>
      </c>
      <c r="F87" s="17">
        <v>1</v>
      </c>
      <c r="G87" s="35">
        <v>1</v>
      </c>
      <c r="H87" s="49">
        <v>4</v>
      </c>
      <c r="I87">
        <v>86</v>
      </c>
      <c r="J87" s="91">
        <v>1</v>
      </c>
    </row>
    <row r="88" spans="1:10" x14ac:dyDescent="0.3">
      <c r="A88" s="34" t="s">
        <v>378</v>
      </c>
      <c r="B88" s="24">
        <v>0.51545138888888886</v>
      </c>
      <c r="C88" s="49">
        <v>0</v>
      </c>
      <c r="D88" s="36">
        <v>0</v>
      </c>
      <c r="E88" s="38">
        <v>1</v>
      </c>
      <c r="F88" s="17">
        <v>1</v>
      </c>
      <c r="G88" s="35">
        <v>0</v>
      </c>
      <c r="H88" s="49">
        <v>5</v>
      </c>
      <c r="I88">
        <v>85</v>
      </c>
      <c r="J88" s="91">
        <v>1</v>
      </c>
    </row>
    <row r="89" spans="1:10" x14ac:dyDescent="0.3">
      <c r="A89" s="34" t="s">
        <v>379</v>
      </c>
      <c r="B89" s="24">
        <v>0.5111458333333333</v>
      </c>
      <c r="C89" s="49">
        <v>1</v>
      </c>
      <c r="D89" s="36">
        <v>0</v>
      </c>
      <c r="E89" s="38">
        <v>1</v>
      </c>
      <c r="F89" s="17">
        <v>1</v>
      </c>
      <c r="G89" s="35">
        <v>0</v>
      </c>
      <c r="H89" s="49">
        <v>6</v>
      </c>
      <c r="I89">
        <v>79</v>
      </c>
      <c r="J89" s="91">
        <v>1</v>
      </c>
    </row>
    <row r="90" spans="1:10" x14ac:dyDescent="0.3">
      <c r="A90" s="34" t="s">
        <v>380</v>
      </c>
      <c r="B90" s="24">
        <v>0.50395833333333329</v>
      </c>
      <c r="C90" s="49">
        <v>1</v>
      </c>
      <c r="D90" s="36">
        <v>1</v>
      </c>
      <c r="E90" s="38">
        <v>1</v>
      </c>
      <c r="F90" s="17">
        <v>1</v>
      </c>
      <c r="G90" s="35">
        <v>1</v>
      </c>
      <c r="H90" s="49">
        <v>7</v>
      </c>
      <c r="I90">
        <v>69</v>
      </c>
      <c r="J90" s="91">
        <v>1</v>
      </c>
    </row>
    <row r="91" spans="1:10" x14ac:dyDescent="0.3">
      <c r="A91" s="34" t="s">
        <v>381</v>
      </c>
      <c r="B91" s="24">
        <v>0.51520833333333338</v>
      </c>
      <c r="C91" s="49">
        <v>1</v>
      </c>
      <c r="D91" s="36">
        <v>1</v>
      </c>
      <c r="E91" s="38">
        <v>1</v>
      </c>
      <c r="F91" s="17">
        <v>1</v>
      </c>
      <c r="G91" s="35">
        <v>1</v>
      </c>
      <c r="H91" s="49">
        <v>4</v>
      </c>
      <c r="I91">
        <v>85</v>
      </c>
      <c r="J91" s="91">
        <v>1</v>
      </c>
    </row>
    <row r="92" spans="1:10" x14ac:dyDescent="0.3">
      <c r="A92" s="34" t="s">
        <v>382</v>
      </c>
      <c r="B92" s="24">
        <v>0.51731481481481478</v>
      </c>
      <c r="C92" s="49">
        <v>0</v>
      </c>
      <c r="D92" s="36">
        <v>1</v>
      </c>
      <c r="E92" s="38">
        <v>0</v>
      </c>
      <c r="F92" s="17">
        <v>0</v>
      </c>
      <c r="G92" s="35">
        <v>0</v>
      </c>
      <c r="H92" s="49">
        <v>3</v>
      </c>
      <c r="I92">
        <v>83</v>
      </c>
      <c r="J92" s="91">
        <v>0</v>
      </c>
    </row>
    <row r="93" spans="1:10" x14ac:dyDescent="0.3">
      <c r="A93" s="34" t="s">
        <v>383</v>
      </c>
      <c r="B93" s="24">
        <v>0.51666666666666672</v>
      </c>
      <c r="C93" s="49">
        <v>0</v>
      </c>
      <c r="D93" s="36">
        <v>1</v>
      </c>
      <c r="E93" s="38">
        <v>1</v>
      </c>
      <c r="F93" s="17">
        <v>1</v>
      </c>
      <c r="G93" s="35">
        <v>0</v>
      </c>
      <c r="H93" s="49">
        <v>5</v>
      </c>
      <c r="I93">
        <v>82</v>
      </c>
      <c r="J93" s="91">
        <v>0</v>
      </c>
    </row>
    <row r="94" spans="1:10" x14ac:dyDescent="0.3">
      <c r="A94" s="34" t="s">
        <v>384</v>
      </c>
      <c r="B94" s="24">
        <v>0.51784722222222224</v>
      </c>
      <c r="C94" s="49">
        <v>0</v>
      </c>
      <c r="D94" s="36">
        <v>0</v>
      </c>
      <c r="E94" s="38">
        <v>1</v>
      </c>
      <c r="F94" s="17">
        <v>1</v>
      </c>
      <c r="G94" s="35">
        <v>0</v>
      </c>
      <c r="H94" s="49">
        <v>5</v>
      </c>
      <c r="I94">
        <v>84</v>
      </c>
      <c r="J94" s="91">
        <v>0</v>
      </c>
    </row>
    <row r="95" spans="1:10" x14ac:dyDescent="0.3">
      <c r="A95" s="34" t="s">
        <v>385</v>
      </c>
      <c r="B95" s="24">
        <v>0.52087962962962964</v>
      </c>
      <c r="C95" s="49">
        <v>0</v>
      </c>
      <c r="D95" s="36">
        <v>1</v>
      </c>
      <c r="E95" s="38">
        <v>0</v>
      </c>
      <c r="F95" s="17">
        <v>1</v>
      </c>
      <c r="G95" s="35">
        <v>0</v>
      </c>
      <c r="H95" s="49">
        <v>7</v>
      </c>
      <c r="I95">
        <v>89</v>
      </c>
      <c r="J95" s="91">
        <v>0</v>
      </c>
    </row>
    <row r="96" spans="1:10" x14ac:dyDescent="0.3">
      <c r="A96" s="34" t="s">
        <v>386</v>
      </c>
      <c r="B96" s="24">
        <v>0.51834490740740746</v>
      </c>
      <c r="C96" s="49">
        <v>1</v>
      </c>
      <c r="D96" s="36">
        <v>0</v>
      </c>
      <c r="E96" s="38">
        <v>1</v>
      </c>
      <c r="F96" s="17">
        <v>1</v>
      </c>
      <c r="G96" s="35">
        <v>1</v>
      </c>
      <c r="H96" s="49">
        <v>6</v>
      </c>
      <c r="I96">
        <v>85</v>
      </c>
      <c r="J96" s="91">
        <v>1</v>
      </c>
    </row>
    <row r="97" spans="1:10" x14ac:dyDescent="0.3">
      <c r="A97" s="34" t="s">
        <v>387</v>
      </c>
      <c r="B97" s="24">
        <v>0.51747685185185188</v>
      </c>
      <c r="C97" s="49">
        <v>1</v>
      </c>
      <c r="D97" s="36">
        <v>0</v>
      </c>
      <c r="E97" s="38">
        <v>1</v>
      </c>
      <c r="F97" s="17">
        <v>1</v>
      </c>
      <c r="G97" s="35">
        <v>1</v>
      </c>
      <c r="H97" s="49">
        <v>7</v>
      </c>
      <c r="I97">
        <v>83</v>
      </c>
      <c r="J97" s="91">
        <v>1</v>
      </c>
    </row>
    <row r="98" spans="1:10" x14ac:dyDescent="0.3">
      <c r="A98" s="34" t="s">
        <v>388</v>
      </c>
      <c r="B98" s="24">
        <v>0.51773148148148151</v>
      </c>
      <c r="C98" s="49">
        <v>0</v>
      </c>
      <c r="D98" s="36">
        <v>0</v>
      </c>
      <c r="E98" s="38">
        <v>1</v>
      </c>
      <c r="F98" s="17">
        <v>1</v>
      </c>
      <c r="G98" s="35">
        <v>0</v>
      </c>
      <c r="H98" s="49">
        <v>7</v>
      </c>
      <c r="I98">
        <v>84</v>
      </c>
      <c r="J98" s="91">
        <v>0</v>
      </c>
    </row>
    <row r="99" spans="1:10" x14ac:dyDescent="0.3">
      <c r="A99" s="34" t="s">
        <v>389</v>
      </c>
      <c r="B99" s="24">
        <v>0.51973379629629635</v>
      </c>
      <c r="C99" s="49">
        <v>0</v>
      </c>
      <c r="D99" s="36">
        <v>1</v>
      </c>
      <c r="E99" s="38">
        <v>1</v>
      </c>
      <c r="F99" s="17">
        <v>1</v>
      </c>
      <c r="G99" s="35">
        <v>1</v>
      </c>
      <c r="H99" s="49">
        <v>3</v>
      </c>
      <c r="I99">
        <v>87</v>
      </c>
      <c r="J99" s="91">
        <v>1</v>
      </c>
    </row>
    <row r="100" spans="1:10" x14ac:dyDescent="0.3">
      <c r="A100" s="34" t="s">
        <v>390</v>
      </c>
      <c r="B100" s="24">
        <v>0.51996527777777779</v>
      </c>
      <c r="C100" s="49">
        <v>0</v>
      </c>
      <c r="D100" s="36">
        <v>1</v>
      </c>
      <c r="E100" s="38">
        <v>0</v>
      </c>
      <c r="F100" s="17">
        <v>0</v>
      </c>
      <c r="G100" s="35">
        <v>0</v>
      </c>
      <c r="H100" s="49">
        <v>6</v>
      </c>
      <c r="I100">
        <v>87</v>
      </c>
      <c r="J100" s="91">
        <v>0</v>
      </c>
    </row>
    <row r="101" spans="1:10" x14ac:dyDescent="0.3">
      <c r="A101" s="30" t="s">
        <v>336</v>
      </c>
      <c r="B101" s="31">
        <v>0.84965277777777781</v>
      </c>
      <c r="C101" s="30">
        <v>1</v>
      </c>
      <c r="D101" s="30">
        <v>1</v>
      </c>
      <c r="E101" s="30">
        <v>1</v>
      </c>
      <c r="F101" s="30">
        <v>1</v>
      </c>
      <c r="G101" s="30">
        <v>0</v>
      </c>
      <c r="H101" s="30">
        <v>8</v>
      </c>
      <c r="I101" s="30">
        <v>146</v>
      </c>
      <c r="J101" s="91">
        <v>1</v>
      </c>
    </row>
    <row r="102" spans="1:10" x14ac:dyDescent="0.3">
      <c r="A102" s="93"/>
      <c r="B102" s="33"/>
      <c r="C102" s="94"/>
      <c r="D102" s="95"/>
      <c r="E102" s="96"/>
      <c r="F102" s="97"/>
      <c r="G102" s="93"/>
      <c r="H102" s="94"/>
      <c r="I102" s="1"/>
      <c r="J102" s="98"/>
    </row>
    <row r="103" spans="1:10" x14ac:dyDescent="0.3">
      <c r="A103" s="93"/>
      <c r="B103" s="33"/>
      <c r="C103" s="94"/>
      <c r="D103" s="95"/>
      <c r="E103" s="96"/>
      <c r="F103" s="97"/>
      <c r="G103" s="93"/>
      <c r="H103" s="99"/>
      <c r="I103" s="1"/>
      <c r="J103" s="98"/>
    </row>
    <row r="104" spans="1:10" x14ac:dyDescent="0.3">
      <c r="A104" s="93"/>
      <c r="B104" s="33"/>
      <c r="C104" s="94"/>
      <c r="D104" s="95"/>
      <c r="E104" s="96"/>
      <c r="F104" s="97"/>
      <c r="G104" s="93"/>
      <c r="H104" s="100"/>
      <c r="I104" s="1"/>
      <c r="J104" s="98"/>
    </row>
    <row r="105" spans="1:10" x14ac:dyDescent="0.3">
      <c r="A105" s="93"/>
      <c r="B105" s="33"/>
      <c r="C105" s="94"/>
      <c r="D105" s="95"/>
      <c r="E105" s="96"/>
      <c r="F105" s="97"/>
      <c r="G105" s="93"/>
      <c r="H105" s="99"/>
      <c r="I105" s="1"/>
      <c r="J105" s="98"/>
    </row>
    <row r="106" spans="1:10" x14ac:dyDescent="0.3">
      <c r="A106" s="93"/>
      <c r="B106" s="33"/>
      <c r="C106" s="94"/>
      <c r="D106" s="95"/>
      <c r="E106" s="96"/>
      <c r="F106" s="97"/>
      <c r="G106" s="93"/>
      <c r="H106" s="99"/>
      <c r="I106" s="1"/>
      <c r="J106" s="98"/>
    </row>
    <row r="107" spans="1:10" x14ac:dyDescent="0.3">
      <c r="A107" s="93"/>
      <c r="B107" s="33"/>
      <c r="C107" s="94"/>
      <c r="D107" s="95"/>
      <c r="E107" s="96"/>
      <c r="F107" s="97"/>
      <c r="G107" s="93"/>
      <c r="H107" s="99"/>
      <c r="I107" s="1"/>
      <c r="J107" s="98"/>
    </row>
    <row r="108" spans="1:10" x14ac:dyDescent="0.3">
      <c r="A108" s="93"/>
      <c r="B108" s="33"/>
      <c r="C108" s="94"/>
      <c r="D108" s="95"/>
      <c r="E108" s="96"/>
      <c r="F108" s="97"/>
      <c r="G108" s="93"/>
      <c r="H108" s="99"/>
      <c r="I108" s="1"/>
      <c r="J108" s="98"/>
    </row>
    <row r="109" spans="1:10" x14ac:dyDescent="0.3">
      <c r="A109" s="93"/>
      <c r="B109" s="33"/>
      <c r="C109" s="94"/>
      <c r="D109" s="95"/>
      <c r="E109" s="96"/>
      <c r="F109" s="97"/>
      <c r="G109" s="93"/>
      <c r="H109" s="94"/>
      <c r="I109" s="1"/>
      <c r="J109" s="98"/>
    </row>
    <row r="110" spans="1:10" x14ac:dyDescent="0.3">
      <c r="A110" s="93"/>
      <c r="B110" s="33"/>
      <c r="C110" s="94"/>
      <c r="D110" s="95"/>
      <c r="E110" s="96"/>
      <c r="F110" s="97"/>
      <c r="G110" s="93"/>
      <c r="H110" s="94"/>
      <c r="I110" s="1"/>
      <c r="J110" s="98"/>
    </row>
    <row r="111" spans="1:10" x14ac:dyDescent="0.3">
      <c r="A111" s="93"/>
      <c r="B111" s="33"/>
      <c r="C111" s="94"/>
      <c r="D111" s="95"/>
      <c r="E111" s="96"/>
      <c r="F111" s="97"/>
      <c r="G111" s="93"/>
      <c r="H111" s="94"/>
      <c r="I111" s="1"/>
      <c r="J111" s="98"/>
    </row>
    <row r="112" spans="1:10" x14ac:dyDescent="0.3">
      <c r="A112" s="93"/>
      <c r="B112" s="33"/>
      <c r="C112" s="94"/>
      <c r="D112" s="95"/>
      <c r="E112" s="96"/>
      <c r="F112" s="97"/>
      <c r="G112" s="93"/>
      <c r="H112" s="94"/>
      <c r="I112" s="1"/>
      <c r="J112" s="98"/>
    </row>
    <row r="113" spans="1:10" x14ac:dyDescent="0.3">
      <c r="A113" s="93"/>
      <c r="B113" s="33"/>
      <c r="C113" s="94"/>
      <c r="D113" s="95"/>
      <c r="E113" s="96"/>
      <c r="F113" s="97"/>
      <c r="G113" s="93"/>
      <c r="H113" s="94"/>
      <c r="I113" s="1"/>
      <c r="J113" s="98"/>
    </row>
    <row r="114" spans="1:10" x14ac:dyDescent="0.3">
      <c r="A114" s="93"/>
      <c r="B114" s="33"/>
      <c r="C114" s="94"/>
      <c r="D114" s="95"/>
      <c r="E114" s="96"/>
      <c r="F114" s="97"/>
      <c r="G114" s="93"/>
      <c r="H114" s="94"/>
      <c r="I114" s="1"/>
      <c r="J114" s="98"/>
    </row>
    <row r="115" spans="1:10" x14ac:dyDescent="0.3">
      <c r="A115" s="93"/>
      <c r="B115" s="33"/>
      <c r="C115" s="94"/>
      <c r="D115" s="95"/>
      <c r="E115" s="96"/>
      <c r="F115" s="97"/>
      <c r="G115" s="93"/>
      <c r="H115" s="99"/>
      <c r="I115" s="1"/>
      <c r="J115" s="98"/>
    </row>
    <row r="116" spans="1:10" x14ac:dyDescent="0.3">
      <c r="A116" s="93"/>
      <c r="B116" s="33"/>
      <c r="C116" s="94"/>
      <c r="D116" s="95"/>
      <c r="E116" s="96"/>
      <c r="F116" s="97"/>
      <c r="G116" s="93"/>
      <c r="H116" s="100"/>
      <c r="I116" s="1"/>
      <c r="J116" s="98"/>
    </row>
    <row r="117" spans="1:10" x14ac:dyDescent="0.3">
      <c r="A117" s="93"/>
      <c r="B117" s="33"/>
      <c r="C117" s="94"/>
      <c r="D117" s="95"/>
      <c r="E117" s="96"/>
      <c r="F117" s="97"/>
      <c r="G117" s="93"/>
      <c r="H117" s="99"/>
      <c r="I117" s="1"/>
      <c r="J117" s="98"/>
    </row>
    <row r="118" spans="1:10" x14ac:dyDescent="0.3">
      <c r="A118" s="93"/>
      <c r="B118" s="33"/>
      <c r="C118" s="94"/>
      <c r="D118" s="95"/>
      <c r="E118" s="96"/>
      <c r="F118" s="97"/>
      <c r="G118" s="93"/>
      <c r="H118" s="94"/>
      <c r="I118" s="1"/>
      <c r="J118" s="98"/>
    </row>
    <row r="119" spans="1:10" x14ac:dyDescent="0.3">
      <c r="A119" s="93"/>
      <c r="B119" s="33"/>
      <c r="C119" s="94"/>
      <c r="D119" s="95"/>
      <c r="E119" s="96"/>
      <c r="F119" s="97"/>
      <c r="G119" s="93"/>
      <c r="H119" s="94"/>
      <c r="I119" s="1"/>
      <c r="J119" s="98"/>
    </row>
    <row r="120" spans="1:10" x14ac:dyDescent="0.3">
      <c r="A120" s="93"/>
      <c r="B120" s="33"/>
      <c r="C120" s="94"/>
      <c r="D120" s="95"/>
      <c r="E120" s="96"/>
      <c r="F120" s="97"/>
      <c r="G120" s="93"/>
      <c r="H120" s="94"/>
      <c r="I120" s="1"/>
      <c r="J120" s="98"/>
    </row>
    <row r="121" spans="1:10" x14ac:dyDescent="0.3">
      <c r="A121" s="93"/>
      <c r="B121" s="33"/>
      <c r="C121" s="94"/>
      <c r="D121" s="95"/>
      <c r="E121" s="96"/>
      <c r="F121" s="97"/>
      <c r="G121" s="93"/>
      <c r="H121" s="94"/>
      <c r="I121" s="1"/>
      <c r="J121" s="98"/>
    </row>
    <row r="122" spans="1:10" x14ac:dyDescent="0.3">
      <c r="A122" s="93"/>
      <c r="B122" s="33"/>
      <c r="C122" s="94"/>
      <c r="D122" s="95"/>
      <c r="E122" s="96"/>
      <c r="F122" s="97"/>
      <c r="G122" s="93"/>
      <c r="H122" s="94"/>
      <c r="I122" s="1"/>
      <c r="J122" s="98"/>
    </row>
    <row r="123" spans="1:10" x14ac:dyDescent="0.3">
      <c r="A123" s="93"/>
      <c r="B123" s="33"/>
      <c r="C123" s="94"/>
      <c r="D123" s="95"/>
      <c r="E123" s="96"/>
      <c r="F123" s="97"/>
      <c r="G123" s="93"/>
      <c r="H123" s="94"/>
      <c r="I123" s="1"/>
      <c r="J123" s="98"/>
    </row>
    <row r="124" spans="1:10" x14ac:dyDescent="0.3">
      <c r="A124" s="93"/>
      <c r="B124" s="33"/>
      <c r="C124" s="94"/>
      <c r="D124" s="95"/>
      <c r="E124" s="96"/>
      <c r="F124" s="97"/>
      <c r="G124" s="93"/>
      <c r="H124" s="99"/>
      <c r="I124" s="1"/>
      <c r="J124" s="98"/>
    </row>
    <row r="125" spans="1:10" x14ac:dyDescent="0.3">
      <c r="A125" s="93"/>
      <c r="B125" s="33"/>
      <c r="C125" s="94"/>
      <c r="D125" s="95"/>
      <c r="E125" s="96"/>
      <c r="F125" s="97"/>
      <c r="G125" s="93"/>
      <c r="H125" s="94"/>
      <c r="I125" s="1"/>
      <c r="J125" s="98"/>
    </row>
    <row r="126" spans="1:10" x14ac:dyDescent="0.3">
      <c r="A126" s="93"/>
      <c r="B126" s="33"/>
      <c r="C126" s="94"/>
      <c r="D126" s="95"/>
      <c r="E126" s="96"/>
      <c r="F126" s="97"/>
      <c r="G126" s="93"/>
      <c r="H126" s="94"/>
      <c r="I126" s="1"/>
      <c r="J126" s="98"/>
    </row>
    <row r="127" spans="1:10" x14ac:dyDescent="0.3">
      <c r="A127" s="93"/>
      <c r="B127" s="33"/>
      <c r="C127" s="94"/>
      <c r="D127" s="95"/>
      <c r="E127" s="96"/>
      <c r="F127" s="97"/>
      <c r="G127" s="93"/>
      <c r="H127" s="94"/>
      <c r="I127" s="1"/>
      <c r="J127" s="98"/>
    </row>
    <row r="128" spans="1:10" x14ac:dyDescent="0.3">
      <c r="A128" s="93"/>
      <c r="B128" s="33"/>
      <c r="C128" s="94"/>
      <c r="D128" s="95"/>
      <c r="E128" s="96"/>
      <c r="F128" s="97"/>
      <c r="G128" s="93"/>
      <c r="H128" s="94"/>
      <c r="I128" s="1"/>
      <c r="J128" s="98"/>
    </row>
    <row r="129" spans="1:10" x14ac:dyDescent="0.3">
      <c r="A129" s="93"/>
      <c r="B129" s="33"/>
      <c r="C129" s="94"/>
      <c r="D129" s="95"/>
      <c r="E129" s="96"/>
      <c r="F129" s="97"/>
      <c r="G129" s="93"/>
      <c r="H129" s="94"/>
      <c r="I129" s="1"/>
      <c r="J129" s="98"/>
    </row>
    <row r="130" spans="1:10" x14ac:dyDescent="0.3">
      <c r="A130" s="93"/>
      <c r="B130" s="33"/>
      <c r="C130" s="94"/>
      <c r="D130" s="95"/>
      <c r="E130" s="96"/>
      <c r="F130" s="97"/>
      <c r="G130" s="93"/>
      <c r="H130" s="94"/>
      <c r="I130" s="1"/>
      <c r="J130" s="98"/>
    </row>
    <row r="131" spans="1:10" x14ac:dyDescent="0.3">
      <c r="A131" s="93"/>
      <c r="B131" s="33"/>
      <c r="C131" s="94"/>
      <c r="D131" s="95"/>
      <c r="E131" s="96"/>
      <c r="F131" s="97"/>
      <c r="G131" s="93"/>
      <c r="H131" s="94"/>
      <c r="I131" s="1"/>
      <c r="J131" s="98"/>
    </row>
    <row r="132" spans="1:10" x14ac:dyDescent="0.3">
      <c r="A132" s="93"/>
      <c r="B132" s="33"/>
      <c r="C132" s="94"/>
      <c r="D132" s="95"/>
      <c r="E132" s="96"/>
      <c r="F132" s="97"/>
      <c r="G132" s="93"/>
      <c r="H132" s="94"/>
      <c r="I132" s="1"/>
      <c r="J132" s="98"/>
    </row>
    <row r="133" spans="1:10" x14ac:dyDescent="0.3">
      <c r="A133" s="93"/>
      <c r="B133" s="33"/>
      <c r="C133" s="94"/>
      <c r="D133" s="95"/>
      <c r="E133" s="96"/>
      <c r="F133" s="97"/>
      <c r="G133" s="93"/>
      <c r="H133" s="94"/>
      <c r="I133" s="1"/>
      <c r="J133" s="98"/>
    </row>
    <row r="134" spans="1:10" x14ac:dyDescent="0.3">
      <c r="A134" s="93"/>
      <c r="B134" s="33"/>
      <c r="C134" s="94"/>
      <c r="D134" s="95"/>
      <c r="E134" s="96"/>
      <c r="F134" s="97"/>
      <c r="G134" s="93"/>
      <c r="H134" s="94"/>
      <c r="I134" s="1"/>
      <c r="J134" s="98"/>
    </row>
    <row r="135" spans="1:10" x14ac:dyDescent="0.3">
      <c r="A135" s="93"/>
      <c r="B135" s="33"/>
      <c r="C135" s="94"/>
      <c r="D135" s="95"/>
      <c r="E135" s="96"/>
      <c r="F135" s="97"/>
      <c r="G135" s="93"/>
      <c r="H135" s="94"/>
      <c r="I135" s="1"/>
      <c r="J135" s="98"/>
    </row>
    <row r="136" spans="1:10" x14ac:dyDescent="0.3">
      <c r="A136" s="93"/>
      <c r="B136" s="33"/>
      <c r="C136" s="94"/>
      <c r="D136" s="95"/>
      <c r="E136" s="96"/>
      <c r="F136" s="97"/>
      <c r="G136" s="93"/>
      <c r="H136" s="94"/>
      <c r="I136" s="1"/>
      <c r="J136" s="98"/>
    </row>
    <row r="137" spans="1:10" x14ac:dyDescent="0.3">
      <c r="A137" s="93"/>
      <c r="B137" s="33"/>
      <c r="C137" s="94"/>
      <c r="D137" s="95"/>
      <c r="E137" s="96"/>
      <c r="F137" s="97"/>
      <c r="G137" s="93"/>
      <c r="H137" s="94"/>
      <c r="I137" s="1"/>
      <c r="J137" s="98"/>
    </row>
    <row r="138" spans="1:10" x14ac:dyDescent="0.3">
      <c r="A138" s="93"/>
      <c r="B138" s="33"/>
      <c r="C138" s="94"/>
      <c r="D138" s="95"/>
      <c r="E138" s="96"/>
      <c r="F138" s="97"/>
      <c r="G138" s="93"/>
      <c r="H138" s="94"/>
      <c r="I138" s="1"/>
      <c r="J138" s="98"/>
    </row>
    <row r="139" spans="1:10" x14ac:dyDescent="0.3">
      <c r="A139" s="93"/>
      <c r="B139" s="33"/>
      <c r="C139" s="94"/>
      <c r="D139" s="95"/>
      <c r="E139" s="96"/>
      <c r="F139" s="97"/>
      <c r="G139" s="93"/>
      <c r="H139" s="94"/>
      <c r="I139" s="1"/>
      <c r="J139" s="98"/>
    </row>
    <row r="140" spans="1:10" x14ac:dyDescent="0.3">
      <c r="A140" s="93"/>
      <c r="B140" s="101"/>
      <c r="C140" s="94"/>
      <c r="D140" s="95"/>
      <c r="E140" s="96"/>
      <c r="F140" s="97"/>
      <c r="G140" s="93"/>
      <c r="H140" s="94"/>
      <c r="I140" s="1"/>
      <c r="J140" s="98"/>
    </row>
    <row r="141" spans="1:10" x14ac:dyDescent="0.3">
      <c r="A141" s="93"/>
      <c r="B141" s="101"/>
      <c r="C141" s="94"/>
      <c r="D141" s="95"/>
      <c r="E141" s="96"/>
      <c r="F141" s="97"/>
      <c r="G141" s="93"/>
      <c r="H141" s="94"/>
      <c r="I141" s="1"/>
      <c r="J141" s="98"/>
    </row>
    <row r="142" spans="1:10" x14ac:dyDescent="0.3">
      <c r="A142" s="93"/>
      <c r="B142" s="101"/>
      <c r="C142" s="94"/>
      <c r="D142" s="95"/>
      <c r="E142" s="96"/>
      <c r="F142" s="97"/>
      <c r="G142" s="93"/>
      <c r="H142" s="94"/>
      <c r="I142" s="1"/>
      <c r="J142" s="98"/>
    </row>
    <row r="143" spans="1:10" x14ac:dyDescent="0.3">
      <c r="A143" s="93"/>
      <c r="B143" s="101"/>
      <c r="C143" s="94"/>
      <c r="D143" s="95"/>
      <c r="E143" s="96"/>
      <c r="F143" s="97"/>
      <c r="G143" s="93"/>
      <c r="H143" s="94"/>
      <c r="I143" s="1"/>
      <c r="J143" s="98"/>
    </row>
    <row r="144" spans="1:10" x14ac:dyDescent="0.3">
      <c r="A144" s="93"/>
      <c r="B144" s="101"/>
      <c r="C144" s="94"/>
      <c r="D144" s="95"/>
      <c r="E144" s="96"/>
      <c r="F144" s="97"/>
      <c r="G144" s="93"/>
      <c r="H144" s="94"/>
      <c r="I144" s="1"/>
      <c r="J144" s="98"/>
    </row>
    <row r="145" spans="1:10" x14ac:dyDescent="0.3">
      <c r="A145" s="93"/>
      <c r="B145" s="101"/>
      <c r="C145" s="94"/>
      <c r="D145" s="95"/>
      <c r="E145" s="96"/>
      <c r="F145" s="97"/>
      <c r="G145" s="93"/>
      <c r="H145" s="94"/>
      <c r="I145" s="1"/>
      <c r="J145" s="98"/>
    </row>
    <row r="146" spans="1:10" x14ac:dyDescent="0.3">
      <c r="A146" s="93"/>
      <c r="B146" s="101"/>
      <c r="C146" s="94"/>
      <c r="D146" s="95"/>
      <c r="E146" s="96"/>
      <c r="F146" s="97"/>
      <c r="G146" s="93"/>
      <c r="H146" s="94"/>
      <c r="I146" s="1"/>
      <c r="J146" s="98"/>
    </row>
    <row r="147" spans="1:10" x14ac:dyDescent="0.3">
      <c r="A147" s="93"/>
      <c r="B147" s="101"/>
      <c r="C147" s="94"/>
      <c r="D147" s="95"/>
      <c r="E147" s="96"/>
      <c r="F147" s="97"/>
      <c r="G147" s="93"/>
      <c r="H147" s="94"/>
      <c r="I147" s="1"/>
      <c r="J147" s="98"/>
    </row>
    <row r="148" spans="1:10" x14ac:dyDescent="0.3">
      <c r="A148" s="1"/>
      <c r="B148" s="1"/>
      <c r="C148" s="94"/>
      <c r="D148" s="95"/>
      <c r="E148" s="96"/>
      <c r="F148" s="97"/>
      <c r="G148" s="93"/>
      <c r="H148" s="94"/>
      <c r="I148" s="1"/>
      <c r="J148" s="98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B50A-A769-4129-8E43-C656E67FD8B1}">
  <dimension ref="A1:J155"/>
  <sheetViews>
    <sheetView workbookViewId="0">
      <selection activeCell="F13" sqref="F13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0.5546875" style="49" customWidth="1"/>
    <col min="4" max="4" width="10.44140625" style="47" customWidth="1"/>
    <col min="5" max="5" width="6.5546875" style="36" customWidth="1"/>
    <col min="6" max="6" width="13" style="38" customWidth="1"/>
    <col min="7" max="7" width="9.21875" style="17" customWidth="1"/>
    <col min="8" max="8" width="17.5546875" style="35" customWidth="1"/>
    <col min="9" max="9" width="13.6640625" customWidth="1"/>
    <col min="10" max="10" width="5.88671875" customWidth="1"/>
  </cols>
  <sheetData>
    <row r="1" spans="1:10" x14ac:dyDescent="0.3">
      <c r="A1" t="s">
        <v>231</v>
      </c>
      <c r="B1" s="25" t="s">
        <v>312</v>
      </c>
      <c r="C1" s="49" t="s">
        <v>212</v>
      </c>
      <c r="D1" s="47" t="s">
        <v>213</v>
      </c>
      <c r="E1" s="36" t="s">
        <v>214</v>
      </c>
      <c r="F1" s="38" t="s">
        <v>215</v>
      </c>
      <c r="G1" s="17" t="s">
        <v>216</v>
      </c>
      <c r="H1" s="35" t="s">
        <v>217</v>
      </c>
      <c r="I1" t="s">
        <v>410</v>
      </c>
      <c r="J1" t="s">
        <v>218</v>
      </c>
    </row>
    <row r="2" spans="1:10" x14ac:dyDescent="0.3">
      <c r="A2" s="34" t="s">
        <v>332</v>
      </c>
      <c r="B2" s="25">
        <v>0.58261574074074074</v>
      </c>
      <c r="C2" s="49">
        <v>1</v>
      </c>
      <c r="D2" s="47">
        <v>0</v>
      </c>
      <c r="E2" s="36">
        <v>0</v>
      </c>
      <c r="F2" s="38">
        <v>1</v>
      </c>
      <c r="G2" s="17">
        <v>1</v>
      </c>
      <c r="H2" s="35">
        <v>0</v>
      </c>
      <c r="I2">
        <v>65</v>
      </c>
      <c r="J2">
        <v>1</v>
      </c>
    </row>
    <row r="3" spans="1:10" x14ac:dyDescent="0.3">
      <c r="A3" s="34" t="s">
        <v>333</v>
      </c>
      <c r="B3" s="25">
        <v>0.57863425925925926</v>
      </c>
      <c r="C3" s="49">
        <v>1</v>
      </c>
      <c r="D3" s="47">
        <v>0</v>
      </c>
      <c r="E3" s="36">
        <v>0</v>
      </c>
      <c r="F3" s="38">
        <v>1</v>
      </c>
      <c r="G3" s="17">
        <v>1</v>
      </c>
      <c r="H3" s="35">
        <v>0</v>
      </c>
      <c r="I3">
        <v>59</v>
      </c>
      <c r="J3">
        <v>1</v>
      </c>
    </row>
    <row r="4" spans="1:10" x14ac:dyDescent="0.3">
      <c r="A4" s="34" t="s">
        <v>334</v>
      </c>
      <c r="B4" s="25">
        <v>0.5690277777777778</v>
      </c>
      <c r="C4" s="49">
        <v>0</v>
      </c>
      <c r="D4" s="47">
        <v>0</v>
      </c>
      <c r="E4" s="36">
        <v>0</v>
      </c>
      <c r="F4" s="38">
        <v>1</v>
      </c>
      <c r="G4" s="17">
        <v>1</v>
      </c>
      <c r="H4" s="35">
        <v>0</v>
      </c>
      <c r="I4">
        <v>46</v>
      </c>
      <c r="J4">
        <v>1</v>
      </c>
    </row>
    <row r="5" spans="1:10" x14ac:dyDescent="0.3">
      <c r="A5" s="34" t="s">
        <v>335</v>
      </c>
      <c r="B5" s="25">
        <v>0.58907407407407408</v>
      </c>
      <c r="C5" s="49">
        <v>0</v>
      </c>
      <c r="D5" s="47">
        <v>0</v>
      </c>
      <c r="E5" s="36">
        <v>0</v>
      </c>
      <c r="F5" s="38">
        <v>1</v>
      </c>
      <c r="G5" s="17">
        <v>1</v>
      </c>
      <c r="H5" s="35">
        <v>0</v>
      </c>
      <c r="I5">
        <v>74</v>
      </c>
      <c r="J5">
        <v>0</v>
      </c>
    </row>
    <row r="6" spans="1:10" x14ac:dyDescent="0.3">
      <c r="A6" s="34" t="s">
        <v>342</v>
      </c>
      <c r="B6" s="25">
        <v>0.50730324074074074</v>
      </c>
      <c r="C6" s="49">
        <v>0</v>
      </c>
      <c r="D6" s="47">
        <v>0</v>
      </c>
      <c r="E6" s="36">
        <v>0</v>
      </c>
      <c r="F6" s="38">
        <v>1</v>
      </c>
      <c r="G6" s="17">
        <v>1</v>
      </c>
      <c r="H6" s="35">
        <v>0</v>
      </c>
      <c r="I6">
        <v>79</v>
      </c>
      <c r="J6" s="30">
        <v>1</v>
      </c>
    </row>
    <row r="7" spans="1:10" x14ac:dyDescent="0.3">
      <c r="A7" s="34" t="s">
        <v>337</v>
      </c>
      <c r="B7" s="25">
        <v>0.49937500000000001</v>
      </c>
      <c r="C7" s="50">
        <v>0</v>
      </c>
      <c r="D7" s="48">
        <v>0</v>
      </c>
      <c r="E7" s="37">
        <v>0</v>
      </c>
      <c r="F7" s="39">
        <v>0</v>
      </c>
      <c r="G7" s="40">
        <v>0</v>
      </c>
      <c r="H7" s="41">
        <v>0</v>
      </c>
      <c r="I7">
        <v>66</v>
      </c>
      <c r="J7" s="26">
        <v>0</v>
      </c>
    </row>
    <row r="8" spans="1:10" x14ac:dyDescent="0.3">
      <c r="A8" s="34" t="s">
        <v>340</v>
      </c>
      <c r="B8" s="25">
        <v>0.48974537037037036</v>
      </c>
      <c r="C8" s="50">
        <v>1</v>
      </c>
      <c r="D8" s="48">
        <v>0</v>
      </c>
      <c r="E8" s="37">
        <v>1</v>
      </c>
      <c r="F8" s="39">
        <v>1</v>
      </c>
      <c r="G8" s="40">
        <v>1</v>
      </c>
      <c r="H8" s="41">
        <v>0</v>
      </c>
      <c r="I8">
        <v>54</v>
      </c>
      <c r="J8" s="26">
        <v>0</v>
      </c>
    </row>
    <row r="9" spans="1:10" x14ac:dyDescent="0.3">
      <c r="A9" s="34" t="s">
        <v>338</v>
      </c>
      <c r="B9" s="25">
        <v>0.48577546296296298</v>
      </c>
      <c r="C9" s="50">
        <v>1</v>
      </c>
      <c r="D9" s="48">
        <v>0</v>
      </c>
      <c r="E9" s="37">
        <v>0</v>
      </c>
      <c r="F9" s="39">
        <v>1</v>
      </c>
      <c r="G9" s="40">
        <v>1</v>
      </c>
      <c r="H9" s="41">
        <v>1</v>
      </c>
      <c r="I9">
        <v>48</v>
      </c>
      <c r="J9" s="26">
        <v>1</v>
      </c>
    </row>
    <row r="10" spans="1:10" x14ac:dyDescent="0.3">
      <c r="A10" s="34" t="s">
        <v>343</v>
      </c>
      <c r="B10" s="25">
        <v>0.48224537037037035</v>
      </c>
      <c r="C10" s="50">
        <v>1</v>
      </c>
      <c r="D10" s="48">
        <v>0</v>
      </c>
      <c r="E10" s="37">
        <v>1</v>
      </c>
      <c r="F10" s="39">
        <v>1</v>
      </c>
      <c r="G10" s="40">
        <v>1</v>
      </c>
      <c r="H10" s="41">
        <v>1</v>
      </c>
      <c r="I10">
        <v>44</v>
      </c>
      <c r="J10" s="26">
        <v>1</v>
      </c>
    </row>
    <row r="11" spans="1:10" x14ac:dyDescent="0.3">
      <c r="A11" s="34" t="s">
        <v>344</v>
      </c>
      <c r="B11" s="25">
        <v>0.48372685185185182</v>
      </c>
      <c r="C11" s="50">
        <v>1</v>
      </c>
      <c r="D11" s="48">
        <v>0</v>
      </c>
      <c r="E11" s="37">
        <v>1</v>
      </c>
      <c r="F11" s="39">
        <v>1</v>
      </c>
      <c r="G11" s="40">
        <v>1</v>
      </c>
      <c r="H11" s="41">
        <v>1</v>
      </c>
      <c r="I11">
        <v>46</v>
      </c>
      <c r="J11" s="26">
        <v>1</v>
      </c>
    </row>
    <row r="12" spans="1:10" x14ac:dyDescent="0.3">
      <c r="A12" s="34" t="s">
        <v>339</v>
      </c>
      <c r="B12" s="25">
        <v>0.49140046296296297</v>
      </c>
      <c r="C12" s="49">
        <v>1</v>
      </c>
      <c r="D12" s="47">
        <v>0</v>
      </c>
      <c r="E12" s="36">
        <v>0</v>
      </c>
      <c r="F12" s="38">
        <v>1</v>
      </c>
      <c r="G12" s="17">
        <v>1</v>
      </c>
      <c r="H12" s="35">
        <v>1</v>
      </c>
      <c r="I12">
        <v>57</v>
      </c>
      <c r="J12">
        <v>1</v>
      </c>
    </row>
    <row r="13" spans="1:10" x14ac:dyDescent="0.3">
      <c r="A13" s="34" t="s">
        <v>341</v>
      </c>
      <c r="B13" s="25">
        <v>0.48704861111111108</v>
      </c>
      <c r="C13" s="50">
        <v>0</v>
      </c>
      <c r="D13" s="48">
        <v>0</v>
      </c>
      <c r="E13" s="37">
        <v>0</v>
      </c>
      <c r="F13" s="39">
        <v>1</v>
      </c>
      <c r="G13" s="40">
        <v>1</v>
      </c>
      <c r="H13" s="41">
        <v>0</v>
      </c>
      <c r="I13">
        <v>50</v>
      </c>
      <c r="J13" s="26">
        <v>1</v>
      </c>
    </row>
    <row r="14" spans="1:10" x14ac:dyDescent="0.3">
      <c r="A14" s="34" t="s">
        <v>345</v>
      </c>
      <c r="B14" s="25">
        <v>0.49903935185185183</v>
      </c>
      <c r="C14" s="50">
        <v>0</v>
      </c>
      <c r="D14" s="48">
        <v>0</v>
      </c>
      <c r="E14" s="37">
        <v>1</v>
      </c>
      <c r="F14" s="39">
        <v>1</v>
      </c>
      <c r="G14" s="40">
        <v>1</v>
      </c>
      <c r="H14" s="41">
        <v>0</v>
      </c>
      <c r="I14">
        <v>69</v>
      </c>
      <c r="J14" s="26">
        <v>0</v>
      </c>
    </row>
    <row r="15" spans="1:10" x14ac:dyDescent="0.3">
      <c r="A15" s="34" t="s">
        <v>346</v>
      </c>
      <c r="B15" s="25">
        <v>0.47490740740740739</v>
      </c>
      <c r="C15" s="49">
        <v>0</v>
      </c>
      <c r="D15" s="47">
        <v>0</v>
      </c>
      <c r="E15" s="36">
        <v>1</v>
      </c>
      <c r="F15" s="38">
        <v>1</v>
      </c>
      <c r="G15" s="17">
        <v>0</v>
      </c>
      <c r="H15" s="35">
        <v>0</v>
      </c>
      <c r="I15">
        <v>35</v>
      </c>
      <c r="J15">
        <v>0</v>
      </c>
    </row>
    <row r="16" spans="1:10" x14ac:dyDescent="0.3">
      <c r="A16" s="34" t="s">
        <v>347</v>
      </c>
      <c r="B16" s="25">
        <v>0.4896759259259259</v>
      </c>
      <c r="C16" s="49">
        <v>1</v>
      </c>
      <c r="D16" s="47">
        <v>0</v>
      </c>
      <c r="E16" s="36">
        <v>0</v>
      </c>
      <c r="F16" s="38">
        <v>1</v>
      </c>
      <c r="G16" s="17">
        <v>1</v>
      </c>
      <c r="H16" s="35">
        <v>0</v>
      </c>
      <c r="I16">
        <v>56</v>
      </c>
      <c r="J16">
        <v>0</v>
      </c>
    </row>
    <row r="17" spans="1:10" x14ac:dyDescent="0.3">
      <c r="A17" s="34" t="s">
        <v>348</v>
      </c>
      <c r="B17" s="25">
        <v>0.46863425925925928</v>
      </c>
      <c r="C17" s="49">
        <v>1</v>
      </c>
      <c r="D17" s="47">
        <v>0</v>
      </c>
      <c r="E17" s="36">
        <v>0</v>
      </c>
      <c r="F17" s="38">
        <v>1</v>
      </c>
      <c r="G17" s="17">
        <v>1</v>
      </c>
      <c r="H17" s="35">
        <v>0</v>
      </c>
      <c r="I17">
        <v>26</v>
      </c>
      <c r="J17">
        <v>1</v>
      </c>
    </row>
    <row r="18" spans="1:10" x14ac:dyDescent="0.3">
      <c r="A18" s="34" t="s">
        <v>349</v>
      </c>
      <c r="B18" s="25">
        <v>0.48127314814814814</v>
      </c>
      <c r="C18" s="49">
        <v>1</v>
      </c>
      <c r="D18" s="47">
        <v>0</v>
      </c>
      <c r="E18" s="36">
        <v>0</v>
      </c>
      <c r="F18" s="38">
        <v>1</v>
      </c>
      <c r="G18" s="17">
        <v>1</v>
      </c>
      <c r="H18" s="35">
        <v>0</v>
      </c>
      <c r="I18">
        <v>44</v>
      </c>
      <c r="J18">
        <v>1</v>
      </c>
    </row>
    <row r="19" spans="1:10" x14ac:dyDescent="0.3">
      <c r="A19" s="34" t="s">
        <v>278</v>
      </c>
      <c r="B19" s="25">
        <v>0.57519675925925928</v>
      </c>
      <c r="C19" s="49">
        <v>0</v>
      </c>
      <c r="D19" s="47">
        <v>0</v>
      </c>
      <c r="E19" s="36">
        <v>1</v>
      </c>
      <c r="F19" s="38">
        <v>1</v>
      </c>
      <c r="G19" s="17">
        <v>1</v>
      </c>
      <c r="H19" s="35">
        <v>0</v>
      </c>
      <c r="I19">
        <v>63</v>
      </c>
      <c r="J19">
        <v>1</v>
      </c>
    </row>
    <row r="20" spans="1:10" x14ac:dyDescent="0.3">
      <c r="A20" s="34" t="s">
        <v>279</v>
      </c>
      <c r="B20" s="25">
        <v>0.57464120370370375</v>
      </c>
      <c r="C20" s="49">
        <v>0</v>
      </c>
      <c r="D20" s="47">
        <v>0</v>
      </c>
      <c r="E20" s="36">
        <v>1</v>
      </c>
      <c r="F20" s="38">
        <v>0</v>
      </c>
      <c r="G20" s="17">
        <v>0</v>
      </c>
      <c r="H20" s="35">
        <v>0</v>
      </c>
      <c r="I20">
        <v>61</v>
      </c>
      <c r="J20">
        <v>0</v>
      </c>
    </row>
    <row r="21" spans="1:10" x14ac:dyDescent="0.3">
      <c r="A21" s="34" t="s">
        <v>293</v>
      </c>
      <c r="B21" s="25">
        <v>0.55311342592592594</v>
      </c>
      <c r="C21" s="49">
        <v>1</v>
      </c>
      <c r="D21" s="47">
        <v>0</v>
      </c>
      <c r="E21" s="36">
        <v>1</v>
      </c>
      <c r="F21" s="38">
        <v>1</v>
      </c>
      <c r="G21" s="17">
        <v>1</v>
      </c>
      <c r="H21" s="35">
        <v>0</v>
      </c>
      <c r="I21">
        <v>29</v>
      </c>
      <c r="J21">
        <v>0</v>
      </c>
    </row>
    <row r="22" spans="1:10" x14ac:dyDescent="0.3">
      <c r="A22" s="34" t="s">
        <v>294</v>
      </c>
      <c r="B22" s="25">
        <v>0.55546296296296294</v>
      </c>
      <c r="C22" s="49">
        <v>1</v>
      </c>
      <c r="D22" s="47">
        <v>0</v>
      </c>
      <c r="E22" s="36">
        <v>1</v>
      </c>
      <c r="F22" s="38">
        <v>1</v>
      </c>
      <c r="G22" s="17">
        <v>1</v>
      </c>
      <c r="H22" s="35">
        <v>0</v>
      </c>
      <c r="I22">
        <v>38</v>
      </c>
      <c r="J22">
        <v>0</v>
      </c>
    </row>
    <row r="23" spans="1:10" x14ac:dyDescent="0.3">
      <c r="A23" s="34" t="s">
        <v>295</v>
      </c>
      <c r="B23" s="25">
        <v>0.5590856481481481</v>
      </c>
      <c r="C23" s="49">
        <v>1</v>
      </c>
      <c r="D23" s="47">
        <v>0</v>
      </c>
      <c r="E23" s="36">
        <v>1</v>
      </c>
      <c r="F23" s="38">
        <v>1</v>
      </c>
      <c r="G23" s="17">
        <v>1</v>
      </c>
      <c r="H23" s="35">
        <v>0</v>
      </c>
      <c r="I23">
        <v>38</v>
      </c>
      <c r="J23">
        <v>1</v>
      </c>
    </row>
    <row r="24" spans="1:10" x14ac:dyDescent="0.3">
      <c r="A24" s="34" t="s">
        <v>296</v>
      </c>
      <c r="B24" s="25">
        <v>0.56030092592592595</v>
      </c>
      <c r="C24" s="49">
        <v>1</v>
      </c>
      <c r="D24" s="47">
        <v>0</v>
      </c>
      <c r="E24" s="36">
        <v>1</v>
      </c>
      <c r="F24" s="38">
        <v>1</v>
      </c>
      <c r="G24" s="17">
        <v>1</v>
      </c>
      <c r="H24" s="35">
        <v>0</v>
      </c>
      <c r="I24">
        <v>42</v>
      </c>
      <c r="J24">
        <v>1</v>
      </c>
    </row>
    <row r="25" spans="1:10" x14ac:dyDescent="0.3">
      <c r="A25" s="34" t="s">
        <v>313</v>
      </c>
      <c r="B25" s="25">
        <v>0.58796296296296291</v>
      </c>
      <c r="C25" s="49">
        <v>1</v>
      </c>
      <c r="D25" s="47">
        <v>0</v>
      </c>
      <c r="E25" s="36">
        <v>1</v>
      </c>
      <c r="F25" s="38">
        <v>1</v>
      </c>
      <c r="G25" s="17">
        <v>1</v>
      </c>
      <c r="H25" s="35">
        <v>0</v>
      </c>
      <c r="I25">
        <v>27</v>
      </c>
      <c r="J25">
        <v>1</v>
      </c>
    </row>
    <row r="26" spans="1:10" x14ac:dyDescent="0.3">
      <c r="A26" s="34" t="s">
        <v>314</v>
      </c>
      <c r="B26" s="25">
        <v>0.59971064814814812</v>
      </c>
      <c r="C26" s="49">
        <v>0</v>
      </c>
      <c r="D26" s="47">
        <v>0</v>
      </c>
      <c r="E26" s="36">
        <v>1</v>
      </c>
      <c r="F26" s="38">
        <v>1</v>
      </c>
      <c r="G26" s="17">
        <v>1</v>
      </c>
      <c r="H26" s="35">
        <v>0</v>
      </c>
      <c r="I26">
        <v>45</v>
      </c>
      <c r="J26">
        <v>1</v>
      </c>
    </row>
    <row r="27" spans="1:10" x14ac:dyDescent="0.3">
      <c r="A27" s="34" t="s">
        <v>315</v>
      </c>
      <c r="B27" s="25">
        <v>0.5970833333333333</v>
      </c>
      <c r="C27" s="49">
        <v>0</v>
      </c>
      <c r="D27" s="47">
        <v>0</v>
      </c>
      <c r="E27" s="36">
        <v>1</v>
      </c>
      <c r="F27" s="38">
        <v>1</v>
      </c>
      <c r="G27" s="17">
        <v>1</v>
      </c>
      <c r="H27" s="35">
        <v>0</v>
      </c>
      <c r="I27">
        <v>41</v>
      </c>
      <c r="J27">
        <v>1</v>
      </c>
    </row>
    <row r="28" spans="1:10" x14ac:dyDescent="0.3">
      <c r="A28" s="34" t="s">
        <v>316</v>
      </c>
      <c r="B28" s="25">
        <v>0.60136574074074078</v>
      </c>
      <c r="C28" s="49">
        <v>1</v>
      </c>
      <c r="D28" s="47">
        <v>0</v>
      </c>
      <c r="E28" s="36">
        <v>1</v>
      </c>
      <c r="F28" s="38">
        <v>1</v>
      </c>
      <c r="G28" s="17">
        <v>1</v>
      </c>
      <c r="H28" s="35">
        <v>0</v>
      </c>
      <c r="I28">
        <v>47</v>
      </c>
      <c r="J28">
        <v>1</v>
      </c>
    </row>
    <row r="29" spans="1:10" x14ac:dyDescent="0.3">
      <c r="A29" s="34" t="s">
        <v>280</v>
      </c>
      <c r="B29" s="25">
        <v>0.50696759259259261</v>
      </c>
      <c r="C29" s="49">
        <v>1</v>
      </c>
      <c r="D29" s="47">
        <v>0</v>
      </c>
      <c r="E29" s="36">
        <v>1</v>
      </c>
      <c r="F29" s="38">
        <v>1</v>
      </c>
      <c r="G29" s="17">
        <v>1</v>
      </c>
      <c r="H29" s="35">
        <v>0</v>
      </c>
      <c r="I29">
        <v>60</v>
      </c>
      <c r="J29">
        <v>1</v>
      </c>
    </row>
    <row r="30" spans="1:10" x14ac:dyDescent="0.3">
      <c r="A30" s="34" t="s">
        <v>281</v>
      </c>
      <c r="B30" s="25">
        <v>0.5095601851851852</v>
      </c>
      <c r="C30" s="49">
        <v>0</v>
      </c>
      <c r="D30" s="47">
        <v>0</v>
      </c>
      <c r="E30" s="36">
        <v>1</v>
      </c>
      <c r="F30" s="38">
        <v>1</v>
      </c>
      <c r="G30" s="17">
        <v>1</v>
      </c>
      <c r="H30" s="35">
        <v>0</v>
      </c>
      <c r="I30">
        <v>62</v>
      </c>
      <c r="J30">
        <v>1</v>
      </c>
    </row>
    <row r="31" spans="1:10" x14ac:dyDescent="0.3">
      <c r="A31" s="34" t="s">
        <v>282</v>
      </c>
      <c r="B31" s="25">
        <v>0.50664351851851852</v>
      </c>
      <c r="C31" s="49">
        <v>1</v>
      </c>
      <c r="D31" s="47">
        <v>0</v>
      </c>
      <c r="E31" s="36">
        <v>1</v>
      </c>
      <c r="F31" s="38">
        <v>1</v>
      </c>
      <c r="G31" s="17">
        <v>1</v>
      </c>
      <c r="H31" s="35">
        <v>0</v>
      </c>
      <c r="I31">
        <v>56</v>
      </c>
      <c r="J31">
        <v>1</v>
      </c>
    </row>
    <row r="32" spans="1:10" x14ac:dyDescent="0.3">
      <c r="A32" s="34" t="s">
        <v>283</v>
      </c>
      <c r="B32" s="25">
        <v>0.49355324074074075</v>
      </c>
      <c r="C32" s="49">
        <v>0</v>
      </c>
      <c r="D32" s="47">
        <v>0</v>
      </c>
      <c r="E32" s="36">
        <v>0</v>
      </c>
      <c r="F32" s="38">
        <v>1</v>
      </c>
      <c r="G32" s="17">
        <v>1</v>
      </c>
      <c r="H32" s="35">
        <v>0</v>
      </c>
      <c r="I32">
        <v>39</v>
      </c>
      <c r="J32">
        <v>1</v>
      </c>
    </row>
    <row r="33" spans="1:10" x14ac:dyDescent="0.3">
      <c r="A33" s="34" t="s">
        <v>297</v>
      </c>
      <c r="B33" s="25">
        <v>0.49858796296296298</v>
      </c>
      <c r="C33" s="49">
        <v>1</v>
      </c>
      <c r="D33" s="47">
        <v>0</v>
      </c>
      <c r="E33" s="36">
        <v>1</v>
      </c>
      <c r="F33" s="38">
        <v>1</v>
      </c>
      <c r="G33" s="17">
        <v>1</v>
      </c>
      <c r="H33" s="35">
        <v>1</v>
      </c>
      <c r="I33">
        <v>43</v>
      </c>
      <c r="J33">
        <v>1</v>
      </c>
    </row>
    <row r="34" spans="1:10" x14ac:dyDescent="0.3">
      <c r="A34" s="34" t="s">
        <v>298</v>
      </c>
      <c r="B34" s="25">
        <v>0.50343749999999998</v>
      </c>
      <c r="C34" s="49">
        <v>0</v>
      </c>
      <c r="D34" s="47">
        <v>0</v>
      </c>
      <c r="E34" s="36">
        <v>1</v>
      </c>
      <c r="F34" s="38">
        <v>1</v>
      </c>
      <c r="G34" s="17">
        <v>1</v>
      </c>
      <c r="H34" s="35">
        <v>0</v>
      </c>
      <c r="I34">
        <v>51</v>
      </c>
      <c r="J34">
        <v>1</v>
      </c>
    </row>
    <row r="35" spans="1:10" x14ac:dyDescent="0.3">
      <c r="A35" s="34" t="s">
        <v>299</v>
      </c>
      <c r="B35" s="25">
        <v>0.4957523148148148</v>
      </c>
      <c r="C35" s="49">
        <v>1</v>
      </c>
      <c r="D35" s="47">
        <v>0</v>
      </c>
      <c r="E35" s="36">
        <v>1</v>
      </c>
      <c r="F35" s="38">
        <v>1</v>
      </c>
      <c r="G35" s="17">
        <v>1</v>
      </c>
      <c r="H35" s="35">
        <v>0</v>
      </c>
      <c r="I35">
        <v>39</v>
      </c>
      <c r="J35">
        <v>0</v>
      </c>
    </row>
    <row r="36" spans="1:10" x14ac:dyDescent="0.3">
      <c r="A36" s="34" t="s">
        <v>300</v>
      </c>
      <c r="B36" s="25">
        <v>0.50252314814814814</v>
      </c>
      <c r="C36" s="49">
        <v>0</v>
      </c>
      <c r="D36" s="47">
        <v>0</v>
      </c>
      <c r="E36" s="36">
        <v>0</v>
      </c>
      <c r="F36" s="38">
        <v>0</v>
      </c>
      <c r="G36" s="17">
        <v>0</v>
      </c>
      <c r="H36" s="35">
        <v>0</v>
      </c>
      <c r="I36">
        <v>48</v>
      </c>
      <c r="J36">
        <v>0</v>
      </c>
    </row>
    <row r="37" spans="1:10" x14ac:dyDescent="0.3">
      <c r="A37" s="34" t="s">
        <v>301</v>
      </c>
      <c r="B37" s="25">
        <v>0.49663194444444442</v>
      </c>
      <c r="C37" s="49">
        <v>1</v>
      </c>
      <c r="D37" s="47">
        <v>0</v>
      </c>
      <c r="E37" s="36">
        <v>1</v>
      </c>
      <c r="F37" s="38">
        <v>1</v>
      </c>
      <c r="G37" s="17">
        <v>1</v>
      </c>
      <c r="H37" s="35">
        <v>0</v>
      </c>
      <c r="I37">
        <v>40</v>
      </c>
      <c r="J37">
        <v>0</v>
      </c>
    </row>
    <row r="38" spans="1:10" x14ac:dyDescent="0.3">
      <c r="A38" s="34" t="s">
        <v>317</v>
      </c>
      <c r="B38" s="25">
        <v>0.5216319444444445</v>
      </c>
      <c r="C38" s="49">
        <v>1</v>
      </c>
      <c r="D38" s="47">
        <v>0</v>
      </c>
      <c r="E38" s="36">
        <v>1</v>
      </c>
      <c r="F38" s="38">
        <v>1</v>
      </c>
      <c r="G38" s="17">
        <v>1</v>
      </c>
      <c r="H38" s="35">
        <v>0</v>
      </c>
      <c r="I38">
        <v>87</v>
      </c>
      <c r="J38">
        <v>0</v>
      </c>
    </row>
    <row r="39" spans="1:10" x14ac:dyDescent="0.3">
      <c r="A39" s="34" t="s">
        <v>318</v>
      </c>
      <c r="B39" s="25">
        <v>0.54199074074074072</v>
      </c>
      <c r="C39" s="49">
        <v>0</v>
      </c>
      <c r="D39" s="47">
        <v>0</v>
      </c>
      <c r="E39" s="36">
        <v>0</v>
      </c>
      <c r="F39" s="38">
        <v>1</v>
      </c>
      <c r="G39" s="17">
        <v>1</v>
      </c>
      <c r="H39" s="35">
        <v>0</v>
      </c>
      <c r="I39">
        <v>109</v>
      </c>
      <c r="J39">
        <v>1</v>
      </c>
    </row>
    <row r="40" spans="1:10" x14ac:dyDescent="0.3">
      <c r="A40" s="34" t="s">
        <v>319</v>
      </c>
      <c r="B40" s="25">
        <v>0.5148611111111111</v>
      </c>
      <c r="C40" s="49">
        <v>1</v>
      </c>
      <c r="D40" s="47">
        <v>0</v>
      </c>
      <c r="E40" s="36">
        <v>1</v>
      </c>
      <c r="F40" s="38">
        <v>1</v>
      </c>
      <c r="G40" s="17">
        <v>1</v>
      </c>
      <c r="H40" s="35">
        <v>0</v>
      </c>
      <c r="I40">
        <v>70</v>
      </c>
      <c r="J40">
        <v>1</v>
      </c>
    </row>
    <row r="41" spans="1:10" x14ac:dyDescent="0.3">
      <c r="A41" s="34" t="s">
        <v>320</v>
      </c>
      <c r="B41" s="25">
        <v>0.53834490740740737</v>
      </c>
      <c r="C41" s="49">
        <v>1</v>
      </c>
      <c r="D41" s="47">
        <v>0</v>
      </c>
      <c r="E41" s="36">
        <v>1</v>
      </c>
      <c r="F41" s="38">
        <v>1</v>
      </c>
      <c r="G41" s="17">
        <v>1</v>
      </c>
      <c r="H41" s="35">
        <v>0</v>
      </c>
      <c r="I41">
        <v>99</v>
      </c>
      <c r="J41">
        <v>1</v>
      </c>
    </row>
    <row r="42" spans="1:10" x14ac:dyDescent="0.3">
      <c r="A42" s="34" t="s">
        <v>321</v>
      </c>
      <c r="B42" s="25">
        <v>0.52724537037037034</v>
      </c>
      <c r="C42" s="49">
        <v>1</v>
      </c>
      <c r="D42" s="47">
        <v>0</v>
      </c>
      <c r="E42" s="36">
        <v>0</v>
      </c>
      <c r="F42" s="38">
        <v>1</v>
      </c>
      <c r="G42" s="17">
        <v>1</v>
      </c>
      <c r="H42" s="35">
        <v>0</v>
      </c>
      <c r="I42">
        <v>88</v>
      </c>
      <c r="J42">
        <v>1</v>
      </c>
    </row>
    <row r="43" spans="1:10" x14ac:dyDescent="0.3">
      <c r="A43" s="34" t="s">
        <v>284</v>
      </c>
      <c r="B43" s="25">
        <v>0.44168981481481484</v>
      </c>
      <c r="C43" s="49">
        <v>0</v>
      </c>
      <c r="D43" s="47">
        <v>0</v>
      </c>
      <c r="E43" s="36">
        <v>1</v>
      </c>
      <c r="F43" s="38">
        <v>0</v>
      </c>
      <c r="G43" s="17">
        <v>0</v>
      </c>
      <c r="H43" s="35">
        <v>0</v>
      </c>
      <c r="I43">
        <v>47</v>
      </c>
      <c r="J43">
        <v>0</v>
      </c>
    </row>
    <row r="44" spans="1:10" x14ac:dyDescent="0.3">
      <c r="A44" s="34" t="s">
        <v>285</v>
      </c>
      <c r="B44" s="25">
        <v>0.44274305555555554</v>
      </c>
      <c r="C44" s="49">
        <v>0</v>
      </c>
      <c r="D44" s="47">
        <v>0</v>
      </c>
      <c r="E44" s="36">
        <v>1</v>
      </c>
      <c r="F44" s="38">
        <v>0</v>
      </c>
      <c r="G44" s="17">
        <v>1</v>
      </c>
      <c r="H44" s="35">
        <v>0</v>
      </c>
      <c r="I44">
        <v>49</v>
      </c>
      <c r="J44">
        <v>1</v>
      </c>
    </row>
    <row r="45" spans="1:10" x14ac:dyDescent="0.3">
      <c r="A45" s="34" t="s">
        <v>286</v>
      </c>
      <c r="B45" s="25">
        <v>0.43899305555555557</v>
      </c>
      <c r="C45" s="49">
        <v>0</v>
      </c>
      <c r="D45" s="47">
        <v>0</v>
      </c>
      <c r="E45" s="36">
        <v>1</v>
      </c>
      <c r="F45" s="38">
        <v>1</v>
      </c>
      <c r="G45" s="17">
        <v>1</v>
      </c>
      <c r="H45" s="35">
        <v>0</v>
      </c>
      <c r="I45">
        <v>43</v>
      </c>
      <c r="J45">
        <v>1</v>
      </c>
    </row>
    <row r="46" spans="1:10" x14ac:dyDescent="0.3">
      <c r="A46" s="34" t="s">
        <v>302</v>
      </c>
      <c r="B46" s="25">
        <v>0.42001157407407408</v>
      </c>
      <c r="C46" s="49">
        <v>1</v>
      </c>
      <c r="D46" s="47">
        <v>0</v>
      </c>
      <c r="E46" s="36">
        <v>1</v>
      </c>
      <c r="F46" s="38">
        <v>1</v>
      </c>
      <c r="G46" s="17">
        <v>1</v>
      </c>
      <c r="H46" s="35">
        <v>0</v>
      </c>
      <c r="I46">
        <v>27</v>
      </c>
      <c r="J46">
        <v>0</v>
      </c>
    </row>
    <row r="47" spans="1:10" x14ac:dyDescent="0.3">
      <c r="A47" s="34" t="s">
        <v>303</v>
      </c>
      <c r="B47" s="25">
        <v>0.42784722222222221</v>
      </c>
      <c r="C47" s="49">
        <v>0</v>
      </c>
      <c r="D47" s="47">
        <v>0</v>
      </c>
      <c r="E47" s="36">
        <v>1</v>
      </c>
      <c r="F47" s="38">
        <v>1</v>
      </c>
      <c r="G47" s="17">
        <v>1</v>
      </c>
      <c r="H47" s="35">
        <v>1</v>
      </c>
      <c r="I47">
        <v>38</v>
      </c>
      <c r="J47">
        <v>1</v>
      </c>
    </row>
    <row r="48" spans="1:10" x14ac:dyDescent="0.3">
      <c r="A48" s="34" t="s">
        <v>304</v>
      </c>
      <c r="B48" s="25">
        <v>0.4276388888888889</v>
      </c>
      <c r="C48" s="49">
        <v>1</v>
      </c>
      <c r="D48" s="47">
        <v>0</v>
      </c>
      <c r="E48" s="36">
        <v>1</v>
      </c>
      <c r="F48" s="38">
        <v>1</v>
      </c>
      <c r="G48" s="17">
        <v>1</v>
      </c>
      <c r="H48" s="35">
        <v>0</v>
      </c>
      <c r="I48">
        <v>37</v>
      </c>
      <c r="J48">
        <v>1</v>
      </c>
    </row>
    <row r="49" spans="1:10" x14ac:dyDescent="0.3">
      <c r="A49" s="34" t="s">
        <v>305</v>
      </c>
      <c r="B49" s="25">
        <v>0.42482638888888891</v>
      </c>
      <c r="C49" s="49">
        <v>0</v>
      </c>
      <c r="D49" s="47">
        <v>0</v>
      </c>
      <c r="E49" s="36">
        <v>1</v>
      </c>
      <c r="F49" s="38">
        <v>1</v>
      </c>
      <c r="G49" s="17">
        <v>1</v>
      </c>
      <c r="H49" s="35">
        <v>0</v>
      </c>
      <c r="I49">
        <v>33</v>
      </c>
      <c r="J49">
        <v>1</v>
      </c>
    </row>
    <row r="50" spans="1:10" x14ac:dyDescent="0.3">
      <c r="A50" s="34" t="s">
        <v>322</v>
      </c>
      <c r="B50" s="25">
        <v>0.44628472222222221</v>
      </c>
      <c r="C50" s="49">
        <v>1</v>
      </c>
      <c r="D50" s="47">
        <v>0</v>
      </c>
      <c r="E50" s="36">
        <v>1</v>
      </c>
      <c r="F50" s="38">
        <v>1</v>
      </c>
      <c r="G50" s="17">
        <v>1</v>
      </c>
      <c r="H50" s="35">
        <v>0</v>
      </c>
      <c r="I50">
        <v>17</v>
      </c>
      <c r="J50">
        <v>0</v>
      </c>
    </row>
    <row r="51" spans="1:10" x14ac:dyDescent="0.3">
      <c r="A51" s="34" t="s">
        <v>323</v>
      </c>
      <c r="B51" s="25">
        <v>0.45093749999999999</v>
      </c>
      <c r="C51" s="49">
        <v>0</v>
      </c>
      <c r="D51" s="47">
        <v>0</v>
      </c>
      <c r="E51" s="36">
        <v>0</v>
      </c>
      <c r="F51" s="38">
        <v>1</v>
      </c>
      <c r="G51" s="17">
        <v>1</v>
      </c>
      <c r="H51" s="35">
        <v>0</v>
      </c>
      <c r="I51">
        <v>23</v>
      </c>
      <c r="J51">
        <v>1</v>
      </c>
    </row>
    <row r="52" spans="1:10" x14ac:dyDescent="0.3">
      <c r="A52" s="34" t="s">
        <v>324</v>
      </c>
      <c r="B52" s="25">
        <v>0.4462962962962963</v>
      </c>
      <c r="C52" s="49">
        <v>1</v>
      </c>
      <c r="D52" s="47">
        <v>0</v>
      </c>
      <c r="E52" s="36">
        <v>1</v>
      </c>
      <c r="F52" s="38">
        <v>1</v>
      </c>
      <c r="G52" s="17">
        <v>1</v>
      </c>
      <c r="H52" s="35">
        <v>0</v>
      </c>
      <c r="I52">
        <v>17</v>
      </c>
      <c r="J52">
        <v>1</v>
      </c>
    </row>
    <row r="53" spans="1:10" x14ac:dyDescent="0.3">
      <c r="A53" s="34" t="s">
        <v>325</v>
      </c>
      <c r="B53" s="25">
        <v>0.4495601851851852</v>
      </c>
      <c r="C53" s="49">
        <v>0</v>
      </c>
      <c r="D53" s="47">
        <v>0</v>
      </c>
      <c r="E53" s="36">
        <v>0</v>
      </c>
      <c r="F53" s="38">
        <v>1</v>
      </c>
      <c r="G53" s="17">
        <v>0</v>
      </c>
      <c r="H53" s="35">
        <v>0</v>
      </c>
      <c r="I53">
        <v>22</v>
      </c>
      <c r="J53">
        <v>0</v>
      </c>
    </row>
    <row r="54" spans="1:10" x14ac:dyDescent="0.3">
      <c r="A54" s="34" t="s">
        <v>287</v>
      </c>
      <c r="B54" s="25">
        <v>0.7966550925925926</v>
      </c>
      <c r="C54" s="49">
        <v>0</v>
      </c>
      <c r="D54" s="47">
        <v>0</v>
      </c>
      <c r="E54" s="36">
        <v>1</v>
      </c>
      <c r="F54" s="38">
        <v>0</v>
      </c>
      <c r="G54" s="17">
        <v>0</v>
      </c>
      <c r="H54" s="35">
        <v>0</v>
      </c>
      <c r="I54">
        <v>72</v>
      </c>
      <c r="J54">
        <v>1</v>
      </c>
    </row>
    <row r="55" spans="1:10" x14ac:dyDescent="0.3">
      <c r="A55" s="34" t="s">
        <v>288</v>
      </c>
      <c r="B55" s="25">
        <v>0.79177083333333331</v>
      </c>
      <c r="C55" s="49">
        <v>0</v>
      </c>
      <c r="D55" s="47">
        <v>0</v>
      </c>
      <c r="E55" s="36">
        <v>0</v>
      </c>
      <c r="F55" s="38">
        <v>0</v>
      </c>
      <c r="G55" s="17">
        <v>0</v>
      </c>
      <c r="H55" s="35">
        <v>0</v>
      </c>
      <c r="I55">
        <v>65</v>
      </c>
      <c r="J55">
        <v>1</v>
      </c>
    </row>
    <row r="56" spans="1:10" x14ac:dyDescent="0.3">
      <c r="A56" s="34" t="s">
        <v>289</v>
      </c>
      <c r="B56" s="25">
        <v>0.79310185185185189</v>
      </c>
      <c r="C56" s="49">
        <v>0</v>
      </c>
      <c r="D56" s="47">
        <v>0</v>
      </c>
      <c r="E56" s="36">
        <v>0</v>
      </c>
      <c r="F56" s="38">
        <v>0</v>
      </c>
      <c r="G56" s="17">
        <v>0</v>
      </c>
      <c r="H56" s="35">
        <v>0</v>
      </c>
      <c r="I56">
        <v>68</v>
      </c>
      <c r="J56">
        <v>1</v>
      </c>
    </row>
    <row r="57" spans="1:10" x14ac:dyDescent="0.3">
      <c r="A57" s="34" t="s">
        <v>290</v>
      </c>
      <c r="B57" s="25">
        <v>0.79120370370370374</v>
      </c>
      <c r="C57" s="49">
        <v>0</v>
      </c>
      <c r="D57" s="47">
        <v>0</v>
      </c>
      <c r="E57" s="36">
        <v>0</v>
      </c>
      <c r="F57" s="38">
        <v>1</v>
      </c>
      <c r="G57" s="17">
        <v>0</v>
      </c>
      <c r="H57" s="35">
        <v>0</v>
      </c>
      <c r="I57">
        <v>66</v>
      </c>
      <c r="J57">
        <v>0</v>
      </c>
    </row>
    <row r="58" spans="1:10" x14ac:dyDescent="0.3">
      <c r="A58" s="34" t="s">
        <v>291</v>
      </c>
      <c r="B58" s="25">
        <v>0.78597222222222218</v>
      </c>
      <c r="C58" s="49">
        <v>1</v>
      </c>
      <c r="D58" s="47">
        <v>0</v>
      </c>
      <c r="E58" s="36">
        <v>1</v>
      </c>
      <c r="F58" s="38">
        <v>1</v>
      </c>
      <c r="G58" s="17">
        <v>1</v>
      </c>
      <c r="H58" s="35">
        <v>0</v>
      </c>
      <c r="I58">
        <v>58</v>
      </c>
      <c r="J58">
        <v>1</v>
      </c>
    </row>
    <row r="59" spans="1:10" x14ac:dyDescent="0.3">
      <c r="A59" s="34" t="s">
        <v>292</v>
      </c>
      <c r="B59" s="25">
        <v>0.79013888888888884</v>
      </c>
      <c r="C59" s="49">
        <v>0</v>
      </c>
      <c r="D59" s="47">
        <v>0</v>
      </c>
      <c r="E59" s="36">
        <v>0</v>
      </c>
      <c r="F59" s="38">
        <v>0</v>
      </c>
      <c r="G59" s="17">
        <v>0</v>
      </c>
      <c r="H59" s="35">
        <v>0</v>
      </c>
      <c r="I59">
        <v>64</v>
      </c>
      <c r="J59">
        <v>1</v>
      </c>
    </row>
    <row r="60" spans="1:10" x14ac:dyDescent="0.3">
      <c r="A60" s="34" t="s">
        <v>306</v>
      </c>
      <c r="B60" s="25">
        <v>0.77309027777777772</v>
      </c>
      <c r="C60" s="49">
        <v>0</v>
      </c>
      <c r="D60" s="47">
        <v>0</v>
      </c>
      <c r="E60" s="36">
        <v>1</v>
      </c>
      <c r="F60" s="38">
        <v>1</v>
      </c>
      <c r="G60" s="17">
        <v>1</v>
      </c>
      <c r="H60" s="35">
        <v>0</v>
      </c>
      <c r="I60">
        <v>51</v>
      </c>
      <c r="J60">
        <v>1</v>
      </c>
    </row>
    <row r="61" spans="1:10" x14ac:dyDescent="0.3">
      <c r="A61" s="34" t="s">
        <v>307</v>
      </c>
      <c r="B61" s="25">
        <v>0.77145833333333336</v>
      </c>
      <c r="C61" s="49">
        <v>0</v>
      </c>
      <c r="D61" s="47">
        <v>0</v>
      </c>
      <c r="E61" s="36">
        <v>1</v>
      </c>
      <c r="F61" s="38">
        <v>1</v>
      </c>
      <c r="G61" s="17">
        <v>1</v>
      </c>
      <c r="H61" s="35">
        <v>0</v>
      </c>
      <c r="I61">
        <v>52</v>
      </c>
      <c r="J61">
        <v>1</v>
      </c>
    </row>
    <row r="62" spans="1:10" x14ac:dyDescent="0.3">
      <c r="A62" s="34" t="s">
        <v>308</v>
      </c>
      <c r="B62" s="25">
        <v>0.77186342592592594</v>
      </c>
      <c r="C62" s="49">
        <v>1</v>
      </c>
      <c r="D62" s="47">
        <v>0</v>
      </c>
      <c r="E62" s="36">
        <v>1</v>
      </c>
      <c r="F62" s="38">
        <v>0</v>
      </c>
      <c r="G62" s="17">
        <v>0</v>
      </c>
      <c r="H62" s="35">
        <v>0</v>
      </c>
      <c r="I62">
        <v>50</v>
      </c>
      <c r="J62">
        <v>1</v>
      </c>
    </row>
    <row r="63" spans="1:10" x14ac:dyDescent="0.3">
      <c r="A63" s="34" t="s">
        <v>309</v>
      </c>
      <c r="B63" s="25">
        <v>0.77109953703703704</v>
      </c>
      <c r="C63" s="49">
        <v>1</v>
      </c>
      <c r="D63" s="47">
        <v>0</v>
      </c>
      <c r="E63" s="36">
        <v>1</v>
      </c>
      <c r="F63" s="38">
        <v>1</v>
      </c>
      <c r="G63" s="17">
        <v>1</v>
      </c>
      <c r="H63" s="35">
        <v>0</v>
      </c>
      <c r="I63">
        <v>39</v>
      </c>
      <c r="J63">
        <v>1</v>
      </c>
    </row>
    <row r="64" spans="1:10" x14ac:dyDescent="0.3">
      <c r="A64" s="34" t="s">
        <v>310</v>
      </c>
      <c r="B64" s="25">
        <v>0.77158564814814812</v>
      </c>
      <c r="C64" s="49">
        <v>1</v>
      </c>
      <c r="D64" s="47">
        <v>0</v>
      </c>
      <c r="E64" s="36">
        <v>1</v>
      </c>
      <c r="F64" s="38">
        <v>1</v>
      </c>
      <c r="G64" s="17">
        <v>1</v>
      </c>
      <c r="H64" s="35">
        <v>0</v>
      </c>
      <c r="I64">
        <v>37</v>
      </c>
      <c r="J64">
        <v>0</v>
      </c>
    </row>
    <row r="65" spans="1:10" x14ac:dyDescent="0.3">
      <c r="A65" s="34" t="s">
        <v>311</v>
      </c>
      <c r="B65" s="25">
        <v>0.77127314814814818</v>
      </c>
      <c r="C65" s="49">
        <v>1</v>
      </c>
      <c r="D65" s="47">
        <v>0</v>
      </c>
      <c r="E65" s="36">
        <v>1</v>
      </c>
      <c r="F65" s="38">
        <v>1</v>
      </c>
      <c r="G65" s="17">
        <v>1</v>
      </c>
      <c r="H65" s="35">
        <v>0</v>
      </c>
      <c r="I65">
        <v>51</v>
      </c>
      <c r="J65">
        <v>0</v>
      </c>
    </row>
    <row r="66" spans="1:10" x14ac:dyDescent="0.3">
      <c r="A66" s="34" t="s">
        <v>326</v>
      </c>
      <c r="B66" s="25">
        <v>0.80991898148148145</v>
      </c>
      <c r="C66" s="49">
        <v>1</v>
      </c>
      <c r="D66" s="47">
        <v>0</v>
      </c>
      <c r="E66" s="36">
        <v>1</v>
      </c>
      <c r="F66" s="38">
        <v>1</v>
      </c>
      <c r="G66" s="17">
        <v>1</v>
      </c>
      <c r="H66" s="35">
        <v>0</v>
      </c>
      <c r="I66">
        <v>106</v>
      </c>
      <c r="J66">
        <v>0</v>
      </c>
    </row>
    <row r="67" spans="1:10" x14ac:dyDescent="0.3">
      <c r="A67" s="34" t="s">
        <v>327</v>
      </c>
      <c r="B67" s="25">
        <v>0.80806712962962968</v>
      </c>
      <c r="C67" s="49">
        <v>1</v>
      </c>
      <c r="D67" s="47">
        <v>0</v>
      </c>
      <c r="E67" s="36">
        <v>1</v>
      </c>
      <c r="F67" s="38">
        <v>1</v>
      </c>
      <c r="G67" s="17">
        <v>1</v>
      </c>
      <c r="H67" s="35">
        <v>0</v>
      </c>
      <c r="I67">
        <v>94</v>
      </c>
      <c r="J67">
        <v>0</v>
      </c>
    </row>
    <row r="68" spans="1:10" x14ac:dyDescent="0.3">
      <c r="A68" s="34" t="s">
        <v>328</v>
      </c>
      <c r="B68" s="25">
        <v>0.80903935185185183</v>
      </c>
      <c r="C68" s="49">
        <v>0</v>
      </c>
      <c r="D68" s="47">
        <v>0</v>
      </c>
      <c r="E68" s="36">
        <v>1</v>
      </c>
      <c r="F68" s="38">
        <v>1</v>
      </c>
      <c r="G68" s="17">
        <v>1</v>
      </c>
      <c r="H68" s="35">
        <v>0</v>
      </c>
      <c r="I68">
        <v>102</v>
      </c>
      <c r="J68">
        <v>0</v>
      </c>
    </row>
    <row r="69" spans="1:10" x14ac:dyDescent="0.3">
      <c r="A69" s="34" t="s">
        <v>329</v>
      </c>
      <c r="B69" s="25">
        <v>0.7962731481481482</v>
      </c>
      <c r="C69" s="49">
        <v>1</v>
      </c>
      <c r="D69" s="47">
        <v>0</v>
      </c>
      <c r="E69" s="36">
        <v>0</v>
      </c>
      <c r="F69" s="38">
        <v>1</v>
      </c>
      <c r="G69" s="17">
        <v>1</v>
      </c>
      <c r="H69" s="35">
        <v>0</v>
      </c>
      <c r="I69">
        <v>88</v>
      </c>
      <c r="J69">
        <v>1</v>
      </c>
    </row>
    <row r="70" spans="1:10" x14ac:dyDescent="0.3">
      <c r="A70" s="34" t="s">
        <v>330</v>
      </c>
      <c r="B70" s="25">
        <v>0.80568287037037034</v>
      </c>
      <c r="C70" s="49">
        <v>1</v>
      </c>
      <c r="D70" s="47">
        <v>0</v>
      </c>
      <c r="E70" s="36">
        <v>1</v>
      </c>
      <c r="F70" s="38">
        <v>1</v>
      </c>
      <c r="G70" s="17">
        <v>1</v>
      </c>
      <c r="H70" s="35">
        <v>0</v>
      </c>
      <c r="I70">
        <v>100</v>
      </c>
      <c r="J70">
        <v>1</v>
      </c>
    </row>
    <row r="71" spans="1:10" x14ac:dyDescent="0.3">
      <c r="A71" s="34" t="s">
        <v>331</v>
      </c>
      <c r="B71" s="25">
        <v>0.80744212962962958</v>
      </c>
      <c r="C71" s="49">
        <v>1</v>
      </c>
      <c r="D71" s="47">
        <v>0</v>
      </c>
      <c r="E71" s="36">
        <v>0</v>
      </c>
      <c r="F71" s="38">
        <v>1</v>
      </c>
      <c r="G71" s="17">
        <v>1</v>
      </c>
      <c r="H71" s="35">
        <v>0</v>
      </c>
      <c r="I71">
        <v>34</v>
      </c>
      <c r="J71">
        <v>1</v>
      </c>
    </row>
    <row r="72" spans="1:10" x14ac:dyDescent="0.3">
      <c r="A72" s="34" t="s">
        <v>362</v>
      </c>
      <c r="B72" s="24">
        <v>0.51739583333333339</v>
      </c>
      <c r="C72" s="49">
        <v>0</v>
      </c>
      <c r="D72" s="47">
        <v>0</v>
      </c>
      <c r="E72" s="36">
        <v>0</v>
      </c>
      <c r="F72" s="38">
        <v>0</v>
      </c>
      <c r="G72" s="17">
        <v>0</v>
      </c>
      <c r="H72" s="35">
        <v>0</v>
      </c>
      <c r="I72">
        <v>63</v>
      </c>
      <c r="J72">
        <v>1</v>
      </c>
    </row>
    <row r="73" spans="1:10" x14ac:dyDescent="0.3">
      <c r="A73" s="34" t="s">
        <v>363</v>
      </c>
      <c r="B73" s="24">
        <v>0.5178356481481482</v>
      </c>
      <c r="C73" s="49">
        <v>0</v>
      </c>
      <c r="D73" s="47">
        <v>0</v>
      </c>
      <c r="E73" s="36">
        <v>0</v>
      </c>
      <c r="F73" s="38">
        <v>0</v>
      </c>
      <c r="G73" s="17">
        <v>0</v>
      </c>
      <c r="H73" s="35">
        <v>0</v>
      </c>
      <c r="I73">
        <v>63</v>
      </c>
      <c r="J73">
        <v>0</v>
      </c>
    </row>
    <row r="74" spans="1:10" x14ac:dyDescent="0.3">
      <c r="A74" s="34" t="s">
        <v>364</v>
      </c>
      <c r="B74" s="24">
        <v>0.517974537037037</v>
      </c>
      <c r="C74" s="49">
        <v>1</v>
      </c>
      <c r="D74" s="47">
        <v>0</v>
      </c>
      <c r="E74" s="36">
        <v>0</v>
      </c>
      <c r="F74" s="38">
        <v>0</v>
      </c>
      <c r="G74" s="17">
        <v>0</v>
      </c>
      <c r="H74" s="35">
        <v>0</v>
      </c>
      <c r="I74">
        <v>64</v>
      </c>
      <c r="J74">
        <v>0</v>
      </c>
    </row>
    <row r="75" spans="1:10" x14ac:dyDescent="0.3">
      <c r="A75" s="34" t="s">
        <v>365</v>
      </c>
      <c r="B75" s="24">
        <v>0.51798611111111115</v>
      </c>
      <c r="C75" s="49">
        <v>0</v>
      </c>
      <c r="D75" s="47">
        <v>0</v>
      </c>
      <c r="E75" s="36">
        <v>0</v>
      </c>
      <c r="F75" s="38">
        <v>1</v>
      </c>
      <c r="G75" s="17">
        <v>0</v>
      </c>
      <c r="H75" s="35">
        <v>0</v>
      </c>
      <c r="I75">
        <v>64</v>
      </c>
      <c r="J75">
        <v>1</v>
      </c>
    </row>
    <row r="76" spans="1:10" x14ac:dyDescent="0.3">
      <c r="A76" s="34" t="s">
        <v>366</v>
      </c>
      <c r="B76" s="24">
        <v>0.51891203703703703</v>
      </c>
      <c r="C76" s="49">
        <v>1</v>
      </c>
      <c r="D76" s="47">
        <v>0</v>
      </c>
      <c r="E76" s="36">
        <v>0</v>
      </c>
      <c r="F76" s="38">
        <v>1</v>
      </c>
      <c r="G76" s="17">
        <v>1</v>
      </c>
      <c r="H76" s="35">
        <v>1</v>
      </c>
      <c r="I76">
        <v>65</v>
      </c>
      <c r="J76">
        <v>1</v>
      </c>
    </row>
    <row r="77" spans="1:10" x14ac:dyDescent="0.3">
      <c r="A77" s="34" t="s">
        <v>367</v>
      </c>
      <c r="B77" s="24">
        <v>0.51770833333333333</v>
      </c>
      <c r="C77" s="49">
        <v>0</v>
      </c>
      <c r="D77" s="47">
        <v>0</v>
      </c>
      <c r="E77" s="36">
        <v>0</v>
      </c>
      <c r="F77" s="38">
        <v>0</v>
      </c>
      <c r="G77" s="17">
        <v>0</v>
      </c>
      <c r="H77" s="35">
        <v>0</v>
      </c>
      <c r="I77">
        <v>63</v>
      </c>
      <c r="J77">
        <v>1</v>
      </c>
    </row>
    <row r="78" spans="1:10" x14ac:dyDescent="0.3">
      <c r="A78" s="34" t="s">
        <v>368</v>
      </c>
      <c r="B78" s="24">
        <v>0.51785879629629628</v>
      </c>
      <c r="C78" s="49">
        <v>0</v>
      </c>
      <c r="D78" s="47">
        <v>0</v>
      </c>
      <c r="E78" s="36">
        <v>0</v>
      </c>
      <c r="F78" s="38">
        <v>1</v>
      </c>
      <c r="G78" s="17">
        <v>1</v>
      </c>
      <c r="H78" s="35">
        <v>0</v>
      </c>
      <c r="I78">
        <v>64</v>
      </c>
      <c r="J78">
        <v>1</v>
      </c>
    </row>
    <row r="79" spans="1:10" x14ac:dyDescent="0.3">
      <c r="A79" s="34" t="s">
        <v>369</v>
      </c>
      <c r="B79" s="24">
        <v>0.51791666666666669</v>
      </c>
      <c r="C79" s="49">
        <v>0</v>
      </c>
      <c r="D79" s="47">
        <v>0</v>
      </c>
      <c r="E79" s="36">
        <v>0</v>
      </c>
      <c r="F79" s="38">
        <v>1</v>
      </c>
      <c r="G79" s="17">
        <v>1</v>
      </c>
      <c r="H79" s="35">
        <v>0</v>
      </c>
      <c r="I79">
        <v>63</v>
      </c>
      <c r="J79">
        <v>1</v>
      </c>
    </row>
    <row r="80" spans="1:10" x14ac:dyDescent="0.3">
      <c r="A80" s="34" t="s">
        <v>370</v>
      </c>
      <c r="B80" s="24">
        <v>0.51778935185185182</v>
      </c>
      <c r="C80" s="49">
        <v>1</v>
      </c>
      <c r="D80" s="47">
        <v>0</v>
      </c>
      <c r="E80" s="36">
        <v>1</v>
      </c>
      <c r="F80" s="38">
        <v>1</v>
      </c>
      <c r="G80" s="17">
        <v>1</v>
      </c>
      <c r="H80" s="35">
        <v>1</v>
      </c>
      <c r="I80">
        <v>64</v>
      </c>
      <c r="J80">
        <v>0</v>
      </c>
    </row>
    <row r="81" spans="1:10" x14ac:dyDescent="0.3">
      <c r="A81" s="34" t="s">
        <v>371</v>
      </c>
      <c r="B81" s="24">
        <v>0.5168518518518519</v>
      </c>
      <c r="C81" s="49">
        <v>1</v>
      </c>
      <c r="D81" s="47">
        <v>0</v>
      </c>
      <c r="E81" s="36">
        <v>1</v>
      </c>
      <c r="F81" s="38">
        <v>1</v>
      </c>
      <c r="G81" s="17">
        <v>1</v>
      </c>
      <c r="H81" s="35">
        <v>0</v>
      </c>
      <c r="I81">
        <v>62</v>
      </c>
      <c r="J81">
        <v>0</v>
      </c>
    </row>
    <row r="82" spans="1:10" x14ac:dyDescent="0.3">
      <c r="A82" s="34" t="s">
        <v>372</v>
      </c>
      <c r="B82" s="24">
        <v>0.51543981481481482</v>
      </c>
      <c r="C82" s="49">
        <v>0</v>
      </c>
      <c r="D82" s="47">
        <v>0</v>
      </c>
      <c r="E82" s="36">
        <v>0</v>
      </c>
      <c r="F82" s="38">
        <v>0</v>
      </c>
      <c r="G82" s="17">
        <v>0</v>
      </c>
      <c r="H82" s="35">
        <v>0</v>
      </c>
      <c r="I82">
        <v>85</v>
      </c>
      <c r="J82">
        <v>0</v>
      </c>
    </row>
    <row r="83" spans="1:10" x14ac:dyDescent="0.3">
      <c r="A83" s="34" t="s">
        <v>373</v>
      </c>
      <c r="B83" s="24">
        <v>0.5148611111111111</v>
      </c>
      <c r="C83" s="49">
        <v>1</v>
      </c>
      <c r="D83" s="47">
        <v>0</v>
      </c>
      <c r="E83" s="36">
        <v>0</v>
      </c>
      <c r="F83" s="38">
        <v>1</v>
      </c>
      <c r="G83" s="17">
        <v>1</v>
      </c>
      <c r="H83" s="35">
        <v>1</v>
      </c>
      <c r="I83">
        <v>84</v>
      </c>
      <c r="J83">
        <v>0</v>
      </c>
    </row>
    <row r="84" spans="1:10" x14ac:dyDescent="0.3">
      <c r="A84" s="34" t="s">
        <v>374</v>
      </c>
      <c r="B84" s="24">
        <v>0.51671296296296299</v>
      </c>
      <c r="C84" s="49">
        <v>0</v>
      </c>
      <c r="D84" s="47">
        <v>0</v>
      </c>
      <c r="E84" s="36">
        <v>1</v>
      </c>
      <c r="F84" s="38">
        <v>1</v>
      </c>
      <c r="G84" s="17">
        <v>1</v>
      </c>
      <c r="H84" s="35">
        <v>0</v>
      </c>
      <c r="I84">
        <v>87</v>
      </c>
      <c r="J84">
        <v>0</v>
      </c>
    </row>
    <row r="85" spans="1:10" x14ac:dyDescent="0.3">
      <c r="A85" s="34" t="s">
        <v>375</v>
      </c>
      <c r="B85" s="24">
        <v>0.51543981481481482</v>
      </c>
      <c r="C85" s="49">
        <v>0</v>
      </c>
      <c r="D85" s="47">
        <v>0</v>
      </c>
      <c r="E85" s="36">
        <v>0</v>
      </c>
      <c r="F85" s="38">
        <v>0</v>
      </c>
      <c r="G85" s="17">
        <v>0</v>
      </c>
      <c r="H85" s="35">
        <v>0</v>
      </c>
      <c r="I85">
        <v>85</v>
      </c>
      <c r="J85">
        <v>0</v>
      </c>
    </row>
    <row r="86" spans="1:10" x14ac:dyDescent="0.3">
      <c r="A86" s="34" t="s">
        <v>376</v>
      </c>
      <c r="B86" s="24">
        <v>0.51567129629629627</v>
      </c>
      <c r="C86" s="49">
        <v>0</v>
      </c>
      <c r="D86" s="47">
        <v>0</v>
      </c>
      <c r="E86" s="36">
        <v>1</v>
      </c>
      <c r="F86" s="38">
        <v>1</v>
      </c>
      <c r="G86" s="17">
        <v>1</v>
      </c>
      <c r="H86" s="35">
        <v>0</v>
      </c>
      <c r="I86">
        <v>86</v>
      </c>
      <c r="J86">
        <v>1</v>
      </c>
    </row>
    <row r="87" spans="1:10" x14ac:dyDescent="0.3">
      <c r="A87" s="34" t="s">
        <v>377</v>
      </c>
      <c r="B87" s="24">
        <v>0.51611111111111108</v>
      </c>
      <c r="C87" s="49">
        <v>0</v>
      </c>
      <c r="D87" s="47">
        <v>0</v>
      </c>
      <c r="E87" s="36">
        <v>0</v>
      </c>
      <c r="F87" s="38">
        <v>1</v>
      </c>
      <c r="G87" s="17">
        <v>1</v>
      </c>
      <c r="H87" s="35">
        <v>1</v>
      </c>
      <c r="I87">
        <v>86</v>
      </c>
      <c r="J87">
        <v>1</v>
      </c>
    </row>
    <row r="88" spans="1:10" x14ac:dyDescent="0.3">
      <c r="A88" s="34" t="s">
        <v>378</v>
      </c>
      <c r="B88" s="24">
        <v>0.51545138888888886</v>
      </c>
      <c r="C88" s="49">
        <v>0</v>
      </c>
      <c r="D88" s="47">
        <v>0</v>
      </c>
      <c r="E88" s="36">
        <v>0</v>
      </c>
      <c r="F88" s="38">
        <v>1</v>
      </c>
      <c r="G88" s="17">
        <v>1</v>
      </c>
      <c r="H88" s="35">
        <v>0</v>
      </c>
      <c r="I88">
        <v>85</v>
      </c>
      <c r="J88">
        <v>1</v>
      </c>
    </row>
    <row r="89" spans="1:10" x14ac:dyDescent="0.3">
      <c r="A89" s="34" t="s">
        <v>379</v>
      </c>
      <c r="B89" s="24">
        <v>0.5111458333333333</v>
      </c>
      <c r="C89" s="49">
        <v>1</v>
      </c>
      <c r="D89" s="47">
        <v>0</v>
      </c>
      <c r="E89" s="36">
        <v>0</v>
      </c>
      <c r="F89" s="38">
        <v>1</v>
      </c>
      <c r="G89" s="17">
        <v>1</v>
      </c>
      <c r="H89" s="35">
        <v>0</v>
      </c>
      <c r="I89">
        <v>79</v>
      </c>
      <c r="J89">
        <v>0</v>
      </c>
    </row>
    <row r="90" spans="1:10" x14ac:dyDescent="0.3">
      <c r="A90" s="34" t="s">
        <v>380</v>
      </c>
      <c r="B90" s="24">
        <v>0.50395833333333329</v>
      </c>
      <c r="C90" s="49">
        <v>1</v>
      </c>
      <c r="D90" s="47">
        <v>0</v>
      </c>
      <c r="E90" s="36">
        <v>1</v>
      </c>
      <c r="F90" s="38">
        <v>1</v>
      </c>
      <c r="G90" s="17">
        <v>1</v>
      </c>
      <c r="H90" s="35">
        <v>1</v>
      </c>
      <c r="I90">
        <v>69</v>
      </c>
      <c r="J90">
        <v>0</v>
      </c>
    </row>
    <row r="91" spans="1:10" x14ac:dyDescent="0.3">
      <c r="A91" s="34" t="s">
        <v>381</v>
      </c>
      <c r="B91" s="24">
        <v>0.51520833333333338</v>
      </c>
      <c r="C91" s="49">
        <v>1</v>
      </c>
      <c r="D91" s="47">
        <v>0</v>
      </c>
      <c r="E91" s="36">
        <v>1</v>
      </c>
      <c r="F91" s="38">
        <v>1</v>
      </c>
      <c r="G91" s="17">
        <v>1</v>
      </c>
      <c r="H91" s="35">
        <v>1</v>
      </c>
      <c r="I91">
        <v>85</v>
      </c>
      <c r="J91">
        <v>0</v>
      </c>
    </row>
    <row r="92" spans="1:10" x14ac:dyDescent="0.3">
      <c r="A92" s="34" t="s">
        <v>382</v>
      </c>
      <c r="B92" s="24">
        <v>0.51731481481481478</v>
      </c>
      <c r="C92" s="49">
        <v>0</v>
      </c>
      <c r="D92" s="47">
        <v>0</v>
      </c>
      <c r="E92" s="36">
        <v>1</v>
      </c>
      <c r="F92" s="38">
        <v>0</v>
      </c>
      <c r="G92" s="17">
        <v>0</v>
      </c>
      <c r="H92" s="35">
        <v>0</v>
      </c>
      <c r="I92">
        <v>83</v>
      </c>
      <c r="J92">
        <v>0</v>
      </c>
    </row>
    <row r="93" spans="1:10" x14ac:dyDescent="0.3">
      <c r="A93" s="34" t="s">
        <v>383</v>
      </c>
      <c r="B93" s="24">
        <v>0.51666666666666672</v>
      </c>
      <c r="C93" s="49">
        <v>0</v>
      </c>
      <c r="D93" s="47">
        <v>0</v>
      </c>
      <c r="E93" s="36">
        <v>1</v>
      </c>
      <c r="F93" s="38">
        <v>1</v>
      </c>
      <c r="G93" s="17">
        <v>1</v>
      </c>
      <c r="H93" s="35">
        <v>0</v>
      </c>
      <c r="I93">
        <v>82</v>
      </c>
      <c r="J93">
        <v>0</v>
      </c>
    </row>
    <row r="94" spans="1:10" x14ac:dyDescent="0.3">
      <c r="A94" s="34" t="s">
        <v>384</v>
      </c>
      <c r="B94" s="24">
        <v>0.51784722222222224</v>
      </c>
      <c r="C94" s="49">
        <v>0</v>
      </c>
      <c r="D94" s="47">
        <v>0</v>
      </c>
      <c r="E94" s="36">
        <v>0</v>
      </c>
      <c r="F94" s="38">
        <v>1</v>
      </c>
      <c r="G94" s="17">
        <v>1</v>
      </c>
      <c r="H94" s="35">
        <v>0</v>
      </c>
      <c r="I94">
        <v>84</v>
      </c>
      <c r="J94">
        <v>0</v>
      </c>
    </row>
    <row r="95" spans="1:10" x14ac:dyDescent="0.3">
      <c r="A95" s="34" t="s">
        <v>385</v>
      </c>
      <c r="B95" s="24">
        <v>0.52087962962962964</v>
      </c>
      <c r="C95" s="49">
        <v>0</v>
      </c>
      <c r="D95" s="47">
        <v>0</v>
      </c>
      <c r="E95" s="36">
        <v>1</v>
      </c>
      <c r="F95" s="38">
        <v>0</v>
      </c>
      <c r="G95" s="17">
        <v>1</v>
      </c>
      <c r="H95" s="35">
        <v>0</v>
      </c>
      <c r="I95">
        <v>89</v>
      </c>
      <c r="J95">
        <v>1</v>
      </c>
    </row>
    <row r="96" spans="1:10" x14ac:dyDescent="0.3">
      <c r="A96" s="34" t="s">
        <v>386</v>
      </c>
      <c r="B96" s="24">
        <v>0.51834490740740746</v>
      </c>
      <c r="C96" s="49">
        <v>1</v>
      </c>
      <c r="D96" s="47">
        <v>0</v>
      </c>
      <c r="E96" s="36">
        <v>0</v>
      </c>
      <c r="F96" s="38">
        <v>1</v>
      </c>
      <c r="G96" s="17">
        <v>1</v>
      </c>
      <c r="H96" s="35">
        <v>1</v>
      </c>
      <c r="I96">
        <v>85</v>
      </c>
      <c r="J96">
        <v>1</v>
      </c>
    </row>
    <row r="97" spans="1:10" x14ac:dyDescent="0.3">
      <c r="A97" s="34" t="s">
        <v>387</v>
      </c>
      <c r="B97" s="24">
        <v>0.51747685185185188</v>
      </c>
      <c r="C97" s="49">
        <v>1</v>
      </c>
      <c r="D97" s="47">
        <v>0</v>
      </c>
      <c r="E97" s="36">
        <v>0</v>
      </c>
      <c r="F97" s="38">
        <v>1</v>
      </c>
      <c r="G97" s="17">
        <v>1</v>
      </c>
      <c r="H97" s="35">
        <v>1</v>
      </c>
      <c r="I97">
        <v>83</v>
      </c>
      <c r="J97">
        <v>1</v>
      </c>
    </row>
    <row r="98" spans="1:10" x14ac:dyDescent="0.3">
      <c r="A98" s="34" t="s">
        <v>388</v>
      </c>
      <c r="B98" s="24">
        <v>0.51773148148148151</v>
      </c>
      <c r="C98" s="49">
        <v>0</v>
      </c>
      <c r="D98" s="47">
        <v>0</v>
      </c>
      <c r="E98" s="36">
        <v>0</v>
      </c>
      <c r="F98" s="38">
        <v>1</v>
      </c>
      <c r="G98" s="17">
        <v>1</v>
      </c>
      <c r="H98" s="35">
        <v>0</v>
      </c>
      <c r="I98">
        <v>84</v>
      </c>
      <c r="J98">
        <v>1</v>
      </c>
    </row>
    <row r="99" spans="1:10" x14ac:dyDescent="0.3">
      <c r="A99" s="34" t="s">
        <v>389</v>
      </c>
      <c r="B99" s="24">
        <v>0.51973379629629635</v>
      </c>
      <c r="C99" s="49">
        <v>0</v>
      </c>
      <c r="D99" s="47">
        <v>0</v>
      </c>
      <c r="E99" s="36">
        <v>1</v>
      </c>
      <c r="F99" s="38">
        <v>1</v>
      </c>
      <c r="G99" s="17">
        <v>1</v>
      </c>
      <c r="H99" s="35">
        <v>1</v>
      </c>
      <c r="I99">
        <v>87</v>
      </c>
      <c r="J99">
        <v>1</v>
      </c>
    </row>
    <row r="100" spans="1:10" x14ac:dyDescent="0.3">
      <c r="A100" s="34" t="s">
        <v>390</v>
      </c>
      <c r="B100" s="24">
        <v>0.51996527777777779</v>
      </c>
      <c r="C100" s="49">
        <v>0</v>
      </c>
      <c r="D100" s="47">
        <v>0</v>
      </c>
      <c r="E100" s="36">
        <v>1</v>
      </c>
      <c r="F100" s="38">
        <v>0</v>
      </c>
      <c r="G100" s="17">
        <v>0</v>
      </c>
      <c r="H100" s="35">
        <v>0</v>
      </c>
      <c r="I100">
        <v>87</v>
      </c>
      <c r="J100">
        <v>1</v>
      </c>
    </row>
    <row r="101" spans="1:10" x14ac:dyDescent="0.3">
      <c r="A101" s="30" t="s">
        <v>336</v>
      </c>
      <c r="B101" s="31">
        <v>0.84965277777777781</v>
      </c>
      <c r="C101" s="30">
        <v>1</v>
      </c>
      <c r="D101" s="30">
        <v>0</v>
      </c>
      <c r="E101" s="30">
        <v>1</v>
      </c>
      <c r="F101" s="30">
        <v>1</v>
      </c>
      <c r="G101" s="30">
        <v>1</v>
      </c>
      <c r="H101" s="30">
        <v>0</v>
      </c>
      <c r="I101" s="30">
        <v>146</v>
      </c>
      <c r="J101">
        <v>1</v>
      </c>
    </row>
    <row r="102" spans="1:10" x14ac:dyDescent="0.3">
      <c r="A102" s="35" t="s">
        <v>279</v>
      </c>
      <c r="B102" s="25">
        <v>0.57333333333333336</v>
      </c>
      <c r="C102" s="49">
        <v>0</v>
      </c>
      <c r="D102" s="47">
        <v>0</v>
      </c>
      <c r="E102" s="36">
        <v>1</v>
      </c>
      <c r="F102" s="38">
        <v>0</v>
      </c>
      <c r="G102" s="17">
        <v>0</v>
      </c>
      <c r="H102" s="35">
        <v>0</v>
      </c>
      <c r="I102">
        <v>59</v>
      </c>
      <c r="J102">
        <v>1</v>
      </c>
    </row>
    <row r="103" spans="1:10" x14ac:dyDescent="0.3">
      <c r="A103" s="35" t="s">
        <v>293</v>
      </c>
      <c r="B103" s="25">
        <v>0.54311342592592593</v>
      </c>
      <c r="C103" s="49">
        <v>1</v>
      </c>
      <c r="D103" s="47">
        <v>0</v>
      </c>
      <c r="E103" s="36">
        <v>1</v>
      </c>
      <c r="F103" s="38">
        <v>1</v>
      </c>
      <c r="G103" s="17">
        <v>1</v>
      </c>
      <c r="H103" s="35">
        <v>0</v>
      </c>
      <c r="I103">
        <v>15</v>
      </c>
      <c r="J103">
        <v>0</v>
      </c>
    </row>
    <row r="104" spans="1:10" x14ac:dyDescent="0.3">
      <c r="A104" s="35" t="s">
        <v>293</v>
      </c>
      <c r="B104" s="25">
        <v>0.54403935185185182</v>
      </c>
      <c r="C104" s="49">
        <v>1</v>
      </c>
      <c r="D104" s="47">
        <v>0</v>
      </c>
      <c r="E104" s="36">
        <v>1</v>
      </c>
      <c r="F104" s="38">
        <v>1</v>
      </c>
      <c r="G104" s="17">
        <v>1</v>
      </c>
      <c r="H104" s="35">
        <v>0</v>
      </c>
      <c r="I104">
        <v>16</v>
      </c>
      <c r="J104">
        <v>0</v>
      </c>
    </row>
    <row r="105" spans="1:10" x14ac:dyDescent="0.3">
      <c r="A105" s="35" t="s">
        <v>293</v>
      </c>
      <c r="B105" s="25">
        <v>0.54570601851851852</v>
      </c>
      <c r="C105" s="49">
        <v>1</v>
      </c>
      <c r="D105" s="47">
        <v>0</v>
      </c>
      <c r="E105" s="36">
        <v>1</v>
      </c>
      <c r="F105" s="38">
        <v>1</v>
      </c>
      <c r="G105" s="17">
        <v>1</v>
      </c>
      <c r="H105" s="35">
        <v>0</v>
      </c>
      <c r="I105">
        <v>19</v>
      </c>
      <c r="J105">
        <v>0</v>
      </c>
    </row>
    <row r="106" spans="1:10" x14ac:dyDescent="0.3">
      <c r="A106" s="35" t="s">
        <v>294</v>
      </c>
      <c r="B106" s="25">
        <v>0.55412037037037032</v>
      </c>
      <c r="C106" s="49">
        <v>1</v>
      </c>
      <c r="D106" s="47">
        <v>0</v>
      </c>
      <c r="E106" s="36">
        <v>1</v>
      </c>
      <c r="F106" s="38">
        <v>1</v>
      </c>
      <c r="G106" s="17">
        <v>1</v>
      </c>
      <c r="H106" s="35">
        <v>0</v>
      </c>
      <c r="I106">
        <v>36</v>
      </c>
      <c r="J106">
        <v>1</v>
      </c>
    </row>
    <row r="107" spans="1:10" x14ac:dyDescent="0.3">
      <c r="A107" s="35" t="s">
        <v>295</v>
      </c>
      <c r="B107" s="25">
        <v>0.55565972222222226</v>
      </c>
      <c r="C107" s="49">
        <v>1</v>
      </c>
      <c r="D107" s="47">
        <v>0</v>
      </c>
      <c r="E107" s="36">
        <v>1</v>
      </c>
      <c r="F107" s="38">
        <v>1</v>
      </c>
      <c r="G107" s="17">
        <v>1</v>
      </c>
      <c r="H107" s="35">
        <v>0</v>
      </c>
      <c r="I107">
        <v>33</v>
      </c>
      <c r="J107">
        <v>1</v>
      </c>
    </row>
    <row r="108" spans="1:10" x14ac:dyDescent="0.3">
      <c r="A108" s="35" t="s">
        <v>296</v>
      </c>
      <c r="B108" s="25">
        <v>0.55255787037037041</v>
      </c>
      <c r="C108" s="49">
        <v>1</v>
      </c>
      <c r="D108" s="47">
        <v>0</v>
      </c>
      <c r="E108" s="36">
        <v>1</v>
      </c>
      <c r="F108" s="38">
        <v>1</v>
      </c>
      <c r="G108" s="17">
        <v>1</v>
      </c>
      <c r="H108" s="35">
        <v>0</v>
      </c>
      <c r="I108">
        <v>31</v>
      </c>
      <c r="J108">
        <v>1</v>
      </c>
    </row>
    <row r="109" spans="1:10" x14ac:dyDescent="0.3">
      <c r="A109" s="35" t="s">
        <v>313</v>
      </c>
      <c r="B109" s="25">
        <v>0.58152777777777775</v>
      </c>
      <c r="C109" s="49">
        <v>1</v>
      </c>
      <c r="D109" s="47">
        <v>0</v>
      </c>
      <c r="E109" s="36">
        <v>1</v>
      </c>
      <c r="F109" s="38">
        <v>1</v>
      </c>
      <c r="G109" s="17">
        <v>1</v>
      </c>
      <c r="H109" s="35">
        <v>0</v>
      </c>
      <c r="I109">
        <v>18</v>
      </c>
      <c r="J109">
        <v>1</v>
      </c>
    </row>
    <row r="110" spans="1:10" x14ac:dyDescent="0.3">
      <c r="A110" s="35" t="s">
        <v>314</v>
      </c>
      <c r="B110" s="25">
        <v>0.59657407407407403</v>
      </c>
      <c r="C110" s="49">
        <v>0</v>
      </c>
      <c r="D110" s="47">
        <v>0</v>
      </c>
      <c r="E110" s="36">
        <v>1</v>
      </c>
      <c r="F110" s="38">
        <v>1</v>
      </c>
      <c r="G110" s="17">
        <v>1</v>
      </c>
      <c r="H110" s="35">
        <v>0</v>
      </c>
      <c r="I110">
        <v>40</v>
      </c>
      <c r="J110">
        <v>1</v>
      </c>
    </row>
    <row r="111" spans="1:10" x14ac:dyDescent="0.3">
      <c r="A111" s="35" t="s">
        <v>315</v>
      </c>
      <c r="B111" s="25">
        <v>0.58523148148148152</v>
      </c>
      <c r="C111" s="49">
        <v>0</v>
      </c>
      <c r="D111" s="47">
        <v>0</v>
      </c>
      <c r="E111" s="36">
        <v>1</v>
      </c>
      <c r="F111" s="38">
        <v>1</v>
      </c>
      <c r="G111" s="17">
        <v>1</v>
      </c>
      <c r="H111" s="35">
        <v>0</v>
      </c>
      <c r="I111">
        <v>24</v>
      </c>
      <c r="J111">
        <v>0</v>
      </c>
    </row>
    <row r="112" spans="1:10" x14ac:dyDescent="0.3">
      <c r="A112" s="35" t="s">
        <v>316</v>
      </c>
      <c r="B112" s="25">
        <v>0.58862268518518523</v>
      </c>
      <c r="C112" s="49">
        <v>1</v>
      </c>
      <c r="D112" s="47">
        <v>0</v>
      </c>
      <c r="E112" s="36">
        <v>1</v>
      </c>
      <c r="F112" s="38">
        <v>1</v>
      </c>
      <c r="G112" s="17">
        <v>1</v>
      </c>
      <c r="H112" s="35">
        <v>0</v>
      </c>
      <c r="I112">
        <v>28</v>
      </c>
      <c r="J112">
        <v>0</v>
      </c>
    </row>
    <row r="113" spans="1:10" x14ac:dyDescent="0.3">
      <c r="A113" s="35" t="s">
        <v>281</v>
      </c>
      <c r="B113" s="25">
        <v>0.49069444444444443</v>
      </c>
      <c r="C113" s="49">
        <v>1</v>
      </c>
      <c r="D113" s="47">
        <v>0</v>
      </c>
      <c r="E113" s="36">
        <v>1</v>
      </c>
      <c r="F113" s="38">
        <v>1</v>
      </c>
      <c r="G113" s="17">
        <v>1</v>
      </c>
      <c r="H113" s="35">
        <v>0</v>
      </c>
      <c r="I113">
        <v>35</v>
      </c>
      <c r="J113">
        <v>0</v>
      </c>
    </row>
    <row r="114" spans="1:10" x14ac:dyDescent="0.3">
      <c r="A114" s="35" t="s">
        <v>282</v>
      </c>
      <c r="B114" s="25">
        <v>0.47877314814814814</v>
      </c>
      <c r="C114" s="49">
        <v>1</v>
      </c>
      <c r="D114" s="47">
        <v>0</v>
      </c>
      <c r="E114" s="36">
        <v>1</v>
      </c>
      <c r="F114" s="38">
        <v>1</v>
      </c>
      <c r="G114" s="17">
        <v>1</v>
      </c>
      <c r="H114" s="35">
        <v>0</v>
      </c>
      <c r="I114">
        <v>15</v>
      </c>
      <c r="J114">
        <v>0</v>
      </c>
    </row>
    <row r="115" spans="1:10" x14ac:dyDescent="0.3">
      <c r="A115" s="35" t="s">
        <v>297</v>
      </c>
      <c r="B115" s="25">
        <v>0.4808912037037037</v>
      </c>
      <c r="C115" s="49">
        <v>1</v>
      </c>
      <c r="D115" s="47">
        <v>0</v>
      </c>
      <c r="E115" s="36">
        <v>1</v>
      </c>
      <c r="F115" s="38">
        <v>1</v>
      </c>
      <c r="G115" s="17">
        <v>1</v>
      </c>
      <c r="H115" s="35">
        <v>1</v>
      </c>
      <c r="I115">
        <v>18</v>
      </c>
      <c r="J115">
        <v>0</v>
      </c>
    </row>
    <row r="116" spans="1:10" x14ac:dyDescent="0.3">
      <c r="A116" s="35" t="s">
        <v>297</v>
      </c>
      <c r="B116" s="25">
        <v>0.49479166666666669</v>
      </c>
      <c r="C116" s="49">
        <v>1</v>
      </c>
      <c r="D116" s="47">
        <v>0</v>
      </c>
      <c r="E116" s="36">
        <v>1</v>
      </c>
      <c r="F116" s="38">
        <v>1</v>
      </c>
      <c r="G116" s="17">
        <v>1</v>
      </c>
      <c r="H116" s="35">
        <v>1</v>
      </c>
      <c r="I116">
        <v>38</v>
      </c>
      <c r="J116">
        <v>1</v>
      </c>
    </row>
    <row r="117" spans="1:10" x14ac:dyDescent="0.3">
      <c r="A117" s="35" t="s">
        <v>299</v>
      </c>
      <c r="B117" s="25">
        <v>0.49447916666666669</v>
      </c>
      <c r="C117" s="49">
        <v>1</v>
      </c>
      <c r="D117" s="47">
        <v>0</v>
      </c>
      <c r="E117" s="36">
        <v>1</v>
      </c>
      <c r="F117" s="38">
        <v>1</v>
      </c>
      <c r="G117" s="17">
        <v>1</v>
      </c>
      <c r="H117" s="35">
        <v>0</v>
      </c>
      <c r="I117">
        <v>37</v>
      </c>
      <c r="J117">
        <v>1</v>
      </c>
    </row>
    <row r="118" spans="1:10" x14ac:dyDescent="0.3">
      <c r="A118" s="35" t="s">
        <v>317</v>
      </c>
      <c r="B118" s="25">
        <v>0.51739583333333339</v>
      </c>
      <c r="C118" s="49">
        <v>1</v>
      </c>
      <c r="D118" s="47">
        <v>0</v>
      </c>
      <c r="E118" s="36">
        <v>1</v>
      </c>
      <c r="F118" s="38">
        <v>1</v>
      </c>
      <c r="G118" s="17">
        <v>1</v>
      </c>
      <c r="H118" s="35">
        <v>0</v>
      </c>
      <c r="I118">
        <v>81</v>
      </c>
      <c r="J118">
        <v>0</v>
      </c>
    </row>
    <row r="119" spans="1:10" x14ac:dyDescent="0.3">
      <c r="A119" s="35" t="s">
        <v>319</v>
      </c>
      <c r="B119" s="25">
        <v>0.49784722222222222</v>
      </c>
      <c r="C119" s="49">
        <v>1</v>
      </c>
      <c r="D119" s="47">
        <v>0</v>
      </c>
      <c r="E119" s="36">
        <v>1</v>
      </c>
      <c r="F119" s="38">
        <v>1</v>
      </c>
      <c r="G119" s="17">
        <v>1</v>
      </c>
      <c r="H119" s="35">
        <v>0</v>
      </c>
      <c r="I119">
        <v>46</v>
      </c>
      <c r="J119">
        <v>0</v>
      </c>
    </row>
    <row r="120" spans="1:10" x14ac:dyDescent="0.3">
      <c r="A120" s="35" t="s">
        <v>320</v>
      </c>
      <c r="B120" s="25">
        <v>0.52820601851851856</v>
      </c>
      <c r="C120" s="49">
        <v>1</v>
      </c>
      <c r="D120" s="47">
        <v>0</v>
      </c>
      <c r="E120" s="36">
        <v>1</v>
      </c>
      <c r="F120" s="38">
        <v>1</v>
      </c>
      <c r="G120" s="17">
        <v>1</v>
      </c>
      <c r="H120" s="35">
        <v>0</v>
      </c>
      <c r="I120">
        <v>84</v>
      </c>
      <c r="J120">
        <v>0</v>
      </c>
    </row>
    <row r="121" spans="1:10" x14ac:dyDescent="0.3">
      <c r="A121" s="35" t="s">
        <v>320</v>
      </c>
      <c r="B121" s="25">
        <v>0.53464120370370372</v>
      </c>
      <c r="C121" s="49">
        <v>1</v>
      </c>
      <c r="D121" s="47">
        <v>0</v>
      </c>
      <c r="E121" s="36">
        <v>1</v>
      </c>
      <c r="F121" s="38">
        <v>1</v>
      </c>
      <c r="G121" s="17">
        <v>1</v>
      </c>
      <c r="H121" s="35">
        <v>0</v>
      </c>
      <c r="I121">
        <v>94</v>
      </c>
      <c r="J121">
        <v>1</v>
      </c>
    </row>
    <row r="122" spans="1:10" x14ac:dyDescent="0.3">
      <c r="A122" s="35" t="s">
        <v>286</v>
      </c>
      <c r="B122" s="25">
        <v>0.42456018518518518</v>
      </c>
      <c r="C122" s="49">
        <v>0</v>
      </c>
      <c r="D122" s="47">
        <v>0</v>
      </c>
      <c r="E122" s="36">
        <v>1</v>
      </c>
      <c r="F122" s="38">
        <v>1</v>
      </c>
      <c r="G122" s="17">
        <v>1</v>
      </c>
      <c r="H122" s="35">
        <v>0</v>
      </c>
      <c r="I122">
        <v>22</v>
      </c>
      <c r="J122">
        <v>1</v>
      </c>
    </row>
    <row r="123" spans="1:10" x14ac:dyDescent="0.3">
      <c r="A123" s="35" t="s">
        <v>286</v>
      </c>
      <c r="B123" s="25">
        <v>0.43384259259259261</v>
      </c>
      <c r="C123" s="49">
        <v>0</v>
      </c>
      <c r="D123" s="47">
        <v>0</v>
      </c>
      <c r="E123" s="36">
        <v>1</v>
      </c>
      <c r="F123" s="38">
        <v>1</v>
      </c>
      <c r="G123" s="17">
        <v>1</v>
      </c>
      <c r="H123" s="35">
        <v>0</v>
      </c>
      <c r="I123">
        <v>35</v>
      </c>
      <c r="J123">
        <v>1</v>
      </c>
    </row>
    <row r="124" spans="1:10" x14ac:dyDescent="0.3">
      <c r="A124" s="35" t="s">
        <v>302</v>
      </c>
      <c r="B124" s="25">
        <v>0.41499999999999998</v>
      </c>
      <c r="C124" s="49">
        <v>1</v>
      </c>
      <c r="D124" s="47">
        <v>0</v>
      </c>
      <c r="E124" s="36">
        <v>1</v>
      </c>
      <c r="F124" s="38">
        <v>1</v>
      </c>
      <c r="G124" s="17">
        <v>1</v>
      </c>
      <c r="H124" s="35">
        <v>0</v>
      </c>
      <c r="I124">
        <v>19</v>
      </c>
      <c r="J124">
        <v>0</v>
      </c>
    </row>
    <row r="125" spans="1:10" x14ac:dyDescent="0.3">
      <c r="A125" s="35" t="s">
        <v>305</v>
      </c>
      <c r="B125" s="25">
        <v>0.41822916666666665</v>
      </c>
      <c r="C125" s="49">
        <v>0</v>
      </c>
      <c r="D125" s="47">
        <v>0</v>
      </c>
      <c r="E125" s="36">
        <v>1</v>
      </c>
      <c r="F125" s="38">
        <v>1</v>
      </c>
      <c r="G125" s="17">
        <v>1</v>
      </c>
      <c r="H125" s="35">
        <v>0</v>
      </c>
      <c r="I125">
        <v>23</v>
      </c>
      <c r="J125">
        <v>0</v>
      </c>
    </row>
    <row r="126" spans="1:10" x14ac:dyDescent="0.3">
      <c r="A126" s="35" t="s">
        <v>322</v>
      </c>
      <c r="B126" s="25">
        <v>0.43768518518518518</v>
      </c>
      <c r="C126" s="49">
        <v>1</v>
      </c>
      <c r="D126" s="47">
        <v>0</v>
      </c>
      <c r="E126" s="36">
        <v>1</v>
      </c>
      <c r="F126" s="38">
        <v>1</v>
      </c>
      <c r="G126" s="17">
        <v>1</v>
      </c>
      <c r="H126" s="35">
        <v>0</v>
      </c>
      <c r="I126">
        <v>4</v>
      </c>
      <c r="J126">
        <v>1</v>
      </c>
    </row>
    <row r="127" spans="1:10" x14ac:dyDescent="0.3">
      <c r="A127" s="35" t="s">
        <v>324</v>
      </c>
      <c r="B127" s="25">
        <v>0.44118055555555558</v>
      </c>
      <c r="C127" s="49">
        <v>1</v>
      </c>
      <c r="D127" s="47">
        <v>0</v>
      </c>
      <c r="E127" s="36">
        <v>1</v>
      </c>
      <c r="F127" s="38">
        <v>1</v>
      </c>
      <c r="G127" s="17">
        <v>1</v>
      </c>
      <c r="H127" s="35">
        <v>0</v>
      </c>
      <c r="I127">
        <v>9</v>
      </c>
      <c r="J127">
        <v>1</v>
      </c>
    </row>
    <row r="128" spans="1:10" x14ac:dyDescent="0.3">
      <c r="A128" s="35" t="s">
        <v>287</v>
      </c>
      <c r="B128" s="25">
        <v>0.79562500000000003</v>
      </c>
      <c r="C128" s="49">
        <v>0</v>
      </c>
      <c r="D128" s="47">
        <v>0</v>
      </c>
      <c r="E128" s="36">
        <v>1</v>
      </c>
      <c r="F128" s="38">
        <v>0</v>
      </c>
      <c r="G128" s="17">
        <v>0</v>
      </c>
      <c r="H128" s="35">
        <v>0</v>
      </c>
      <c r="I128">
        <v>71</v>
      </c>
      <c r="J128">
        <v>0</v>
      </c>
    </row>
    <row r="129" spans="1:10" x14ac:dyDescent="0.3">
      <c r="A129" s="35" t="s">
        <v>291</v>
      </c>
      <c r="B129" s="25">
        <v>0.77263888888888888</v>
      </c>
      <c r="C129" s="49">
        <v>1</v>
      </c>
      <c r="D129" s="47">
        <v>0</v>
      </c>
      <c r="E129" s="36">
        <v>1</v>
      </c>
      <c r="F129" s="38">
        <v>1</v>
      </c>
      <c r="G129" s="17">
        <v>1</v>
      </c>
      <c r="H129" s="35">
        <v>0</v>
      </c>
      <c r="I129">
        <v>39</v>
      </c>
      <c r="J129">
        <v>0</v>
      </c>
    </row>
    <row r="130" spans="1:10" x14ac:dyDescent="0.3">
      <c r="A130" s="35" t="s">
        <v>291</v>
      </c>
      <c r="B130" s="25">
        <v>0.77665509259259258</v>
      </c>
      <c r="C130" s="49">
        <v>1</v>
      </c>
      <c r="D130" s="47">
        <v>0</v>
      </c>
      <c r="E130" s="36">
        <v>1</v>
      </c>
      <c r="F130" s="38">
        <v>1</v>
      </c>
      <c r="G130" s="17">
        <v>1</v>
      </c>
      <c r="H130" s="35">
        <v>0</v>
      </c>
      <c r="I130">
        <v>45</v>
      </c>
      <c r="J130">
        <v>0</v>
      </c>
    </row>
    <row r="131" spans="1:10" x14ac:dyDescent="0.3">
      <c r="A131" s="35" t="s">
        <v>306</v>
      </c>
      <c r="B131" s="25">
        <v>0.77195601851851847</v>
      </c>
      <c r="C131" s="49">
        <v>0</v>
      </c>
      <c r="D131" s="47">
        <v>0</v>
      </c>
      <c r="E131" s="36">
        <v>1</v>
      </c>
      <c r="F131" s="38">
        <v>1</v>
      </c>
      <c r="G131" s="17">
        <v>1</v>
      </c>
      <c r="H131" s="35">
        <v>0</v>
      </c>
      <c r="I131">
        <v>50</v>
      </c>
      <c r="J131">
        <v>0</v>
      </c>
    </row>
    <row r="132" spans="1:10" x14ac:dyDescent="0.3">
      <c r="A132" s="35" t="s">
        <v>308</v>
      </c>
      <c r="B132" s="25">
        <v>0.77046296296296302</v>
      </c>
      <c r="C132" s="49">
        <v>1</v>
      </c>
      <c r="D132" s="47">
        <v>0</v>
      </c>
      <c r="E132" s="36">
        <v>1</v>
      </c>
      <c r="F132" s="38">
        <v>0</v>
      </c>
      <c r="G132" s="17">
        <v>0</v>
      </c>
      <c r="H132" s="35">
        <v>0</v>
      </c>
      <c r="I132">
        <v>48</v>
      </c>
      <c r="J132">
        <v>1</v>
      </c>
    </row>
    <row r="133" spans="1:10" x14ac:dyDescent="0.3">
      <c r="A133" s="35" t="s">
        <v>309</v>
      </c>
      <c r="B133" s="25">
        <v>0.7590972222222222</v>
      </c>
      <c r="C133" s="49">
        <v>1</v>
      </c>
      <c r="D133" s="47">
        <v>0</v>
      </c>
      <c r="E133" s="36">
        <v>1</v>
      </c>
      <c r="F133" s="38">
        <v>1</v>
      </c>
      <c r="G133" s="17">
        <v>1</v>
      </c>
      <c r="H133" s="35">
        <v>0</v>
      </c>
      <c r="I133">
        <v>22</v>
      </c>
      <c r="J133">
        <v>1</v>
      </c>
    </row>
    <row r="134" spans="1:10" x14ac:dyDescent="0.3">
      <c r="A134" s="35" t="s">
        <v>326</v>
      </c>
      <c r="B134" s="25">
        <v>0.79377314814814814</v>
      </c>
      <c r="C134" s="49">
        <v>1</v>
      </c>
      <c r="D134" s="47">
        <v>0</v>
      </c>
      <c r="E134" s="36">
        <v>1</v>
      </c>
      <c r="F134" s="38">
        <v>1</v>
      </c>
      <c r="G134" s="17">
        <v>1</v>
      </c>
      <c r="H134" s="35">
        <v>0</v>
      </c>
      <c r="I134">
        <v>83</v>
      </c>
      <c r="J134">
        <v>1</v>
      </c>
    </row>
    <row r="135" spans="1:10" x14ac:dyDescent="0.3">
      <c r="A135" s="35" t="s">
        <v>327</v>
      </c>
      <c r="B135" s="25">
        <v>0.79726851851851854</v>
      </c>
      <c r="C135" s="49">
        <v>1</v>
      </c>
      <c r="D135" s="47">
        <v>0</v>
      </c>
      <c r="E135" s="36">
        <v>1</v>
      </c>
      <c r="F135" s="38">
        <v>1</v>
      </c>
      <c r="G135" s="17">
        <v>1</v>
      </c>
      <c r="H135" s="35">
        <v>0</v>
      </c>
      <c r="I135">
        <v>79</v>
      </c>
      <c r="J135">
        <v>1</v>
      </c>
    </row>
    <row r="136" spans="1:10" x14ac:dyDescent="0.3">
      <c r="A136" s="35" t="s">
        <v>328</v>
      </c>
      <c r="B136" s="25">
        <v>0.80482638888888891</v>
      </c>
      <c r="C136" s="49">
        <v>0</v>
      </c>
      <c r="D136" s="47">
        <v>0</v>
      </c>
      <c r="E136" s="36">
        <v>1</v>
      </c>
      <c r="F136" s="38">
        <v>1</v>
      </c>
      <c r="G136" s="17">
        <v>1</v>
      </c>
      <c r="H136" s="35">
        <v>0</v>
      </c>
      <c r="I136">
        <v>96</v>
      </c>
      <c r="J136">
        <v>1</v>
      </c>
    </row>
    <row r="137" spans="1:10" x14ac:dyDescent="0.3">
      <c r="A137" s="35" t="s">
        <v>328</v>
      </c>
      <c r="B137" s="25">
        <v>0.80530092592592595</v>
      </c>
      <c r="C137" s="49">
        <v>0</v>
      </c>
      <c r="D137" s="47">
        <v>0</v>
      </c>
      <c r="E137" s="36">
        <v>1</v>
      </c>
      <c r="F137" s="38">
        <v>1</v>
      </c>
      <c r="G137" s="17">
        <v>1</v>
      </c>
      <c r="H137" s="35">
        <v>0</v>
      </c>
      <c r="I137">
        <v>96</v>
      </c>
      <c r="J137">
        <v>1</v>
      </c>
    </row>
    <row r="138" spans="1:10" x14ac:dyDescent="0.3">
      <c r="A138" s="35" t="s">
        <v>330</v>
      </c>
      <c r="B138" s="25">
        <v>0.78659722222222217</v>
      </c>
      <c r="C138" s="49">
        <v>1</v>
      </c>
      <c r="D138" s="47">
        <v>0</v>
      </c>
      <c r="E138" s="36">
        <v>1</v>
      </c>
      <c r="F138" s="38">
        <v>1</v>
      </c>
      <c r="G138" s="17">
        <v>1</v>
      </c>
      <c r="H138" s="35">
        <v>0</v>
      </c>
      <c r="I138">
        <v>73</v>
      </c>
      <c r="J138">
        <v>1</v>
      </c>
    </row>
    <row r="139" spans="1:10" x14ac:dyDescent="0.3">
      <c r="A139" s="35" t="s">
        <v>330</v>
      </c>
      <c r="B139" s="25">
        <v>0.8032407407407407</v>
      </c>
      <c r="C139" s="49">
        <v>1</v>
      </c>
      <c r="D139" s="47">
        <v>0</v>
      </c>
      <c r="E139" s="36">
        <v>1</v>
      </c>
      <c r="F139" s="38">
        <v>1</v>
      </c>
      <c r="G139" s="17">
        <v>1</v>
      </c>
      <c r="H139" s="35">
        <v>0</v>
      </c>
      <c r="I139">
        <v>97</v>
      </c>
      <c r="J139">
        <v>1</v>
      </c>
    </row>
    <row r="140" spans="1:10" x14ac:dyDescent="0.3">
      <c r="A140" s="35" t="s">
        <v>363</v>
      </c>
      <c r="B140" s="24">
        <v>0.49501157407407409</v>
      </c>
      <c r="C140" s="49">
        <v>0</v>
      </c>
      <c r="D140" s="47">
        <v>0</v>
      </c>
      <c r="E140" s="36">
        <v>0</v>
      </c>
      <c r="F140" s="38">
        <v>0</v>
      </c>
      <c r="G140" s="17">
        <v>0</v>
      </c>
      <c r="H140" s="35">
        <v>0</v>
      </c>
      <c r="I140">
        <v>31</v>
      </c>
      <c r="J140">
        <v>1</v>
      </c>
    </row>
    <row r="141" spans="1:10" x14ac:dyDescent="0.3">
      <c r="A141" s="35" t="s">
        <v>366</v>
      </c>
      <c r="B141" s="24">
        <v>0.51876157407407408</v>
      </c>
      <c r="C141" s="49">
        <v>1</v>
      </c>
      <c r="D141" s="47">
        <v>0</v>
      </c>
      <c r="E141" s="36">
        <v>0</v>
      </c>
      <c r="F141" s="38">
        <v>1</v>
      </c>
      <c r="G141" s="17">
        <v>1</v>
      </c>
      <c r="H141" s="35">
        <v>1</v>
      </c>
      <c r="I141">
        <v>65</v>
      </c>
      <c r="J141">
        <v>0</v>
      </c>
    </row>
    <row r="142" spans="1:10" x14ac:dyDescent="0.3">
      <c r="A142" s="35" t="s">
        <v>370</v>
      </c>
      <c r="B142" s="24">
        <v>0.48637731481481483</v>
      </c>
      <c r="C142" s="49">
        <v>1</v>
      </c>
      <c r="D142" s="47">
        <v>0</v>
      </c>
      <c r="E142" s="36">
        <v>1</v>
      </c>
      <c r="F142" s="38">
        <v>1</v>
      </c>
      <c r="G142" s="17">
        <v>1</v>
      </c>
      <c r="H142" s="35">
        <v>1</v>
      </c>
      <c r="I142">
        <v>18</v>
      </c>
      <c r="J142">
        <v>0</v>
      </c>
    </row>
    <row r="143" spans="1:10" x14ac:dyDescent="0.3">
      <c r="A143" s="35" t="s">
        <v>372</v>
      </c>
      <c r="B143" s="24">
        <v>0.47017361111111111</v>
      </c>
      <c r="C143" s="49">
        <v>0</v>
      </c>
      <c r="D143" s="47">
        <v>0</v>
      </c>
      <c r="E143" s="36">
        <v>0</v>
      </c>
      <c r="F143" s="38">
        <v>0</v>
      </c>
      <c r="G143" s="17">
        <v>0</v>
      </c>
      <c r="H143" s="35">
        <v>0</v>
      </c>
      <c r="I143">
        <v>20</v>
      </c>
      <c r="J143">
        <v>0</v>
      </c>
    </row>
    <row r="144" spans="1:10" x14ac:dyDescent="0.3">
      <c r="A144" s="35" t="s">
        <v>373</v>
      </c>
      <c r="B144" s="24">
        <v>0.50878472222222226</v>
      </c>
      <c r="C144" s="49">
        <v>1</v>
      </c>
      <c r="D144" s="47">
        <v>0</v>
      </c>
      <c r="E144" s="36">
        <v>0</v>
      </c>
      <c r="F144" s="38">
        <v>1</v>
      </c>
      <c r="G144" s="17">
        <v>1</v>
      </c>
      <c r="H144" s="35">
        <v>1</v>
      </c>
      <c r="I144">
        <v>76</v>
      </c>
      <c r="J144">
        <v>0</v>
      </c>
    </row>
    <row r="145" spans="1:10" x14ac:dyDescent="0.3">
      <c r="A145" s="35" t="s">
        <v>374</v>
      </c>
      <c r="B145" s="24">
        <v>0.48979166666666668</v>
      </c>
      <c r="C145" s="49">
        <v>0</v>
      </c>
      <c r="D145" s="47">
        <v>0</v>
      </c>
      <c r="E145" s="36">
        <v>1</v>
      </c>
      <c r="F145" s="38">
        <v>1</v>
      </c>
      <c r="G145" s="17">
        <v>1</v>
      </c>
      <c r="H145" s="35">
        <v>0</v>
      </c>
      <c r="I145">
        <v>48</v>
      </c>
      <c r="J145">
        <v>0</v>
      </c>
    </row>
    <row r="146" spans="1:10" x14ac:dyDescent="0.3">
      <c r="A146" s="35" t="s">
        <v>375</v>
      </c>
      <c r="B146" s="24">
        <v>0.50184027777777773</v>
      </c>
      <c r="C146" s="49">
        <v>0</v>
      </c>
      <c r="D146" s="47">
        <v>0</v>
      </c>
      <c r="E146" s="36">
        <v>0</v>
      </c>
      <c r="F146" s="38">
        <v>0</v>
      </c>
      <c r="G146" s="17">
        <v>0</v>
      </c>
      <c r="H146" s="35">
        <v>0</v>
      </c>
      <c r="I146">
        <v>66</v>
      </c>
      <c r="J146">
        <v>0</v>
      </c>
    </row>
    <row r="147" spans="1:10" x14ac:dyDescent="0.3">
      <c r="A147" s="35" t="s">
        <v>376</v>
      </c>
      <c r="B147" s="24">
        <v>0.4770949074074074</v>
      </c>
      <c r="C147" s="49">
        <v>0</v>
      </c>
      <c r="D147" s="47">
        <v>0</v>
      </c>
      <c r="E147" s="36">
        <v>1</v>
      </c>
      <c r="F147" s="38">
        <v>1</v>
      </c>
      <c r="G147" s="17">
        <v>1</v>
      </c>
      <c r="H147" s="35">
        <v>0</v>
      </c>
      <c r="I147">
        <v>30</v>
      </c>
      <c r="J147">
        <v>0</v>
      </c>
    </row>
    <row r="148" spans="1:10" x14ac:dyDescent="0.3">
      <c r="A148" s="35" t="s">
        <v>379</v>
      </c>
      <c r="B148" s="24">
        <v>0.46634259259259259</v>
      </c>
      <c r="C148" s="49">
        <v>1</v>
      </c>
      <c r="D148" s="47">
        <v>0</v>
      </c>
      <c r="E148" s="36">
        <v>0</v>
      </c>
      <c r="F148" s="38">
        <v>1</v>
      </c>
      <c r="G148" s="17">
        <v>1</v>
      </c>
      <c r="H148" s="35">
        <v>0</v>
      </c>
      <c r="I148">
        <v>14</v>
      </c>
      <c r="J148">
        <v>0</v>
      </c>
    </row>
    <row r="149" spans="1:10" x14ac:dyDescent="0.3">
      <c r="A149" s="35" t="s">
        <v>381</v>
      </c>
      <c r="B149" s="24">
        <v>0.46045138888888887</v>
      </c>
      <c r="C149" s="49">
        <v>1</v>
      </c>
      <c r="D149" s="47">
        <v>0</v>
      </c>
      <c r="E149" s="36">
        <v>1</v>
      </c>
      <c r="F149" s="38">
        <v>1</v>
      </c>
      <c r="G149" s="17">
        <v>1</v>
      </c>
      <c r="H149" s="35">
        <v>1</v>
      </c>
      <c r="I149">
        <v>6</v>
      </c>
      <c r="J149">
        <v>1</v>
      </c>
    </row>
    <row r="150" spans="1:10" x14ac:dyDescent="0.3">
      <c r="A150" s="35" t="s">
        <v>382</v>
      </c>
      <c r="B150" s="24">
        <v>0.51026620370370368</v>
      </c>
      <c r="C150" s="49">
        <v>0</v>
      </c>
      <c r="D150" s="47">
        <v>0</v>
      </c>
      <c r="E150" s="36">
        <v>1</v>
      </c>
      <c r="F150" s="38">
        <v>0</v>
      </c>
      <c r="G150" s="17">
        <v>0</v>
      </c>
      <c r="H150" s="35">
        <v>0</v>
      </c>
      <c r="I150">
        <v>73</v>
      </c>
      <c r="J150">
        <v>1</v>
      </c>
    </row>
    <row r="151" spans="1:10" x14ac:dyDescent="0.3">
      <c r="A151" s="35" t="s">
        <v>383</v>
      </c>
      <c r="B151" s="24">
        <v>0.46730324074074076</v>
      </c>
      <c r="C151" s="49">
        <v>0</v>
      </c>
      <c r="D151" s="47">
        <v>0</v>
      </c>
      <c r="E151" s="36">
        <v>1</v>
      </c>
      <c r="F151" s="38">
        <v>1</v>
      </c>
      <c r="G151" s="17">
        <v>1</v>
      </c>
      <c r="H151" s="35">
        <v>0</v>
      </c>
      <c r="I151">
        <v>11</v>
      </c>
      <c r="J151">
        <v>0</v>
      </c>
    </row>
    <row r="152" spans="1:10" x14ac:dyDescent="0.3">
      <c r="A152" s="35" t="s">
        <v>383</v>
      </c>
      <c r="B152" s="24">
        <v>0.49462962962962964</v>
      </c>
      <c r="C152" s="49">
        <v>0</v>
      </c>
      <c r="D152" s="47">
        <v>0</v>
      </c>
      <c r="E152" s="36">
        <v>1</v>
      </c>
      <c r="F152" s="38">
        <v>1</v>
      </c>
      <c r="G152" s="17">
        <v>1</v>
      </c>
      <c r="H152" s="35">
        <v>0</v>
      </c>
      <c r="I152">
        <v>51</v>
      </c>
      <c r="J152">
        <v>1</v>
      </c>
    </row>
    <row r="153" spans="1:10" x14ac:dyDescent="0.3">
      <c r="A153" s="35" t="s">
        <v>385</v>
      </c>
      <c r="B153" s="24">
        <v>0.48877314814814815</v>
      </c>
      <c r="C153" s="49">
        <v>0</v>
      </c>
      <c r="D153" s="47">
        <v>0</v>
      </c>
      <c r="E153" s="36">
        <v>1</v>
      </c>
      <c r="F153" s="38">
        <v>0</v>
      </c>
      <c r="G153" s="17">
        <v>1</v>
      </c>
      <c r="H153" s="35">
        <v>0</v>
      </c>
      <c r="I153">
        <v>42</v>
      </c>
      <c r="J153">
        <v>0</v>
      </c>
    </row>
    <row r="154" spans="1:10" x14ac:dyDescent="0.3">
      <c r="A154" s="35" t="s">
        <v>390</v>
      </c>
      <c r="B154" s="24">
        <v>0.46642361111111114</v>
      </c>
      <c r="C154" s="49">
        <v>0</v>
      </c>
      <c r="D154" s="47">
        <v>0</v>
      </c>
      <c r="E154" s="36">
        <v>1</v>
      </c>
      <c r="F154" s="38">
        <v>0</v>
      </c>
      <c r="G154" s="17">
        <v>0</v>
      </c>
      <c r="H154" s="35">
        <v>0</v>
      </c>
      <c r="I154">
        <v>10</v>
      </c>
      <c r="J154">
        <v>0</v>
      </c>
    </row>
    <row r="155" spans="1:10" x14ac:dyDescent="0.3">
      <c r="E155" s="36">
        <f>SUM(E2:E101)</f>
        <v>58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08AF-1641-49D6-9D2C-02BC64EEA9B9}">
  <dimension ref="A1:F72"/>
  <sheetViews>
    <sheetView workbookViewId="0">
      <selection sqref="A1:F72"/>
    </sheetView>
  </sheetViews>
  <sheetFormatPr baseColWidth="10" defaultRowHeight="14.4" x14ac:dyDescent="0.3"/>
  <sheetData>
    <row r="1" spans="1:6" ht="15" thickBot="1" x14ac:dyDescent="0.35">
      <c r="A1" s="55" t="s">
        <v>231</v>
      </c>
      <c r="B1" s="60" t="s">
        <v>312</v>
      </c>
      <c r="C1" s="56" t="s">
        <v>410</v>
      </c>
      <c r="D1" s="61" t="s">
        <v>414</v>
      </c>
      <c r="E1" s="62" t="s">
        <v>240</v>
      </c>
      <c r="F1" s="63" t="s">
        <v>212</v>
      </c>
    </row>
    <row r="2" spans="1:6" ht="15" thickTop="1" x14ac:dyDescent="0.3">
      <c r="A2" s="64" t="s">
        <v>332</v>
      </c>
      <c r="B2" s="65">
        <v>0.58261574074074074</v>
      </c>
      <c r="C2" s="57">
        <v>65</v>
      </c>
      <c r="D2" s="66">
        <v>4</v>
      </c>
      <c r="E2" s="67">
        <v>1</v>
      </c>
      <c r="F2" s="68">
        <v>1</v>
      </c>
    </row>
    <row r="3" spans="1:6" x14ac:dyDescent="0.3">
      <c r="A3" s="64" t="s">
        <v>333</v>
      </c>
      <c r="B3" s="69">
        <v>0.57863425925925926</v>
      </c>
      <c r="C3" s="58">
        <v>59</v>
      </c>
      <c r="D3" s="66">
        <v>8</v>
      </c>
      <c r="E3" s="67">
        <v>1</v>
      </c>
      <c r="F3" s="68">
        <v>1</v>
      </c>
    </row>
    <row r="4" spans="1:6" x14ac:dyDescent="0.3">
      <c r="A4" s="64" t="s">
        <v>334</v>
      </c>
      <c r="B4" s="65">
        <v>0.5690277777777778</v>
      </c>
      <c r="C4" s="57">
        <v>46</v>
      </c>
      <c r="D4" s="66">
        <v>8</v>
      </c>
      <c r="E4" s="67">
        <v>1</v>
      </c>
      <c r="F4" s="68">
        <v>0</v>
      </c>
    </row>
    <row r="5" spans="1:6" x14ac:dyDescent="0.3">
      <c r="A5" s="64" t="s">
        <v>335</v>
      </c>
      <c r="B5" s="69">
        <v>0.58907407407407408</v>
      </c>
      <c r="C5" s="58">
        <v>74</v>
      </c>
      <c r="D5" s="66">
        <v>2</v>
      </c>
      <c r="E5" s="67">
        <v>1</v>
      </c>
      <c r="F5" s="68">
        <v>0</v>
      </c>
    </row>
    <row r="6" spans="1:6" x14ac:dyDescent="0.3">
      <c r="A6" s="64" t="s">
        <v>340</v>
      </c>
      <c r="B6" s="65">
        <v>0.48974537037037036</v>
      </c>
      <c r="C6" s="57">
        <v>54</v>
      </c>
      <c r="D6" s="66">
        <v>8</v>
      </c>
      <c r="E6" s="67">
        <v>1</v>
      </c>
      <c r="F6" s="68">
        <v>1</v>
      </c>
    </row>
    <row r="7" spans="1:6" x14ac:dyDescent="0.3">
      <c r="A7" s="64" t="s">
        <v>338</v>
      </c>
      <c r="B7" s="69">
        <v>0.48577546296296298</v>
      </c>
      <c r="C7" s="58">
        <v>48</v>
      </c>
      <c r="D7" s="66">
        <v>7</v>
      </c>
      <c r="E7" s="67">
        <v>1</v>
      </c>
      <c r="F7" s="50">
        <v>1</v>
      </c>
    </row>
    <row r="8" spans="1:6" x14ac:dyDescent="0.3">
      <c r="A8" s="64" t="s">
        <v>344</v>
      </c>
      <c r="B8" s="65">
        <v>0.48372685185185182</v>
      </c>
      <c r="C8" s="57">
        <v>46</v>
      </c>
      <c r="D8" s="66">
        <v>7</v>
      </c>
      <c r="E8" s="67">
        <v>1</v>
      </c>
      <c r="F8" s="50">
        <v>1</v>
      </c>
    </row>
    <row r="9" spans="1:6" x14ac:dyDescent="0.3">
      <c r="A9" s="64" t="s">
        <v>339</v>
      </c>
      <c r="B9" s="69">
        <v>0.49140046296296297</v>
      </c>
      <c r="C9" s="58">
        <v>57</v>
      </c>
      <c r="D9" s="66">
        <v>8</v>
      </c>
      <c r="E9" s="67">
        <v>1</v>
      </c>
      <c r="F9" s="50">
        <v>1</v>
      </c>
    </row>
    <row r="10" spans="1:6" x14ac:dyDescent="0.3">
      <c r="A10" s="64" t="s">
        <v>341</v>
      </c>
      <c r="B10" s="65">
        <v>0.48704861111111108</v>
      </c>
      <c r="C10" s="57">
        <v>50</v>
      </c>
      <c r="D10" s="66">
        <v>4</v>
      </c>
      <c r="E10" s="67">
        <v>1</v>
      </c>
      <c r="F10" s="50">
        <v>0</v>
      </c>
    </row>
    <row r="11" spans="1:6" x14ac:dyDescent="0.3">
      <c r="A11" s="64" t="s">
        <v>345</v>
      </c>
      <c r="B11" s="69">
        <v>0.49903935185185183</v>
      </c>
      <c r="C11" s="58">
        <v>69</v>
      </c>
      <c r="D11" s="66">
        <v>6</v>
      </c>
      <c r="E11" s="67">
        <v>1</v>
      </c>
      <c r="F11" s="50">
        <v>0</v>
      </c>
    </row>
    <row r="12" spans="1:6" x14ac:dyDescent="0.3">
      <c r="A12" s="64" t="s">
        <v>349</v>
      </c>
      <c r="B12" s="65">
        <v>0.48127314814814814</v>
      </c>
      <c r="C12" s="57">
        <v>44</v>
      </c>
      <c r="D12" s="66">
        <v>3</v>
      </c>
      <c r="E12" s="67">
        <v>1</v>
      </c>
      <c r="F12" s="68">
        <v>1</v>
      </c>
    </row>
    <row r="13" spans="1:6" x14ac:dyDescent="0.3">
      <c r="A13" s="64" t="s">
        <v>278</v>
      </c>
      <c r="B13" s="69">
        <v>0.57519675925925928</v>
      </c>
      <c r="C13" s="58">
        <v>63</v>
      </c>
      <c r="D13" s="66">
        <v>4</v>
      </c>
      <c r="E13" s="67">
        <v>1</v>
      </c>
      <c r="F13" s="50">
        <v>0</v>
      </c>
    </row>
    <row r="14" spans="1:6" x14ac:dyDescent="0.3">
      <c r="A14" s="64" t="s">
        <v>293</v>
      </c>
      <c r="B14" s="65">
        <v>0.55311342592592594</v>
      </c>
      <c r="C14" s="57">
        <v>29</v>
      </c>
      <c r="D14" s="70">
        <v>8</v>
      </c>
      <c r="E14" s="67">
        <v>1</v>
      </c>
      <c r="F14" s="50">
        <v>1</v>
      </c>
    </row>
    <row r="15" spans="1:6" x14ac:dyDescent="0.3">
      <c r="A15" s="64" t="s">
        <v>315</v>
      </c>
      <c r="B15" s="69">
        <v>0.5970833333333333</v>
      </c>
      <c r="C15" s="58">
        <v>41</v>
      </c>
      <c r="D15" s="66">
        <v>8</v>
      </c>
      <c r="E15" s="67">
        <v>1</v>
      </c>
      <c r="F15" s="68">
        <v>0</v>
      </c>
    </row>
    <row r="16" spans="1:6" x14ac:dyDescent="0.3">
      <c r="A16" s="64" t="s">
        <v>316</v>
      </c>
      <c r="B16" s="65">
        <v>0.60136574074074078</v>
      </c>
      <c r="C16" s="57">
        <v>47</v>
      </c>
      <c r="D16" s="66">
        <v>7</v>
      </c>
      <c r="E16" s="67">
        <v>1</v>
      </c>
      <c r="F16" s="68">
        <v>1</v>
      </c>
    </row>
    <row r="17" spans="1:6" x14ac:dyDescent="0.3">
      <c r="A17" s="64" t="s">
        <v>299</v>
      </c>
      <c r="B17" s="69">
        <v>0.4957523148148148</v>
      </c>
      <c r="C17" s="58">
        <v>39</v>
      </c>
      <c r="D17" s="70">
        <v>8</v>
      </c>
      <c r="E17" s="67">
        <v>1</v>
      </c>
      <c r="F17" s="68">
        <v>1</v>
      </c>
    </row>
    <row r="18" spans="1:6" x14ac:dyDescent="0.3">
      <c r="A18" s="64" t="s">
        <v>317</v>
      </c>
      <c r="B18" s="65">
        <v>0.5216319444444445</v>
      </c>
      <c r="C18" s="57">
        <v>87</v>
      </c>
      <c r="D18" s="66">
        <v>8</v>
      </c>
      <c r="E18" s="67">
        <v>1</v>
      </c>
      <c r="F18" s="68">
        <v>1</v>
      </c>
    </row>
    <row r="19" spans="1:6" x14ac:dyDescent="0.3">
      <c r="A19" s="64" t="s">
        <v>318</v>
      </c>
      <c r="B19" s="69">
        <v>0.54199074074074072</v>
      </c>
      <c r="C19" s="58">
        <v>109</v>
      </c>
      <c r="D19" s="66">
        <v>6</v>
      </c>
      <c r="E19" s="67">
        <v>1</v>
      </c>
      <c r="F19" s="68">
        <v>0</v>
      </c>
    </row>
    <row r="20" spans="1:6" x14ac:dyDescent="0.3">
      <c r="A20" s="64" t="s">
        <v>303</v>
      </c>
      <c r="B20" s="65">
        <v>0.42784722222222221</v>
      </c>
      <c r="C20" s="57">
        <v>38</v>
      </c>
      <c r="D20" s="66">
        <v>7</v>
      </c>
      <c r="E20" s="39">
        <v>1</v>
      </c>
      <c r="F20" s="68">
        <v>0</v>
      </c>
    </row>
    <row r="21" spans="1:6" x14ac:dyDescent="0.3">
      <c r="A21" s="64" t="s">
        <v>304</v>
      </c>
      <c r="B21" s="69">
        <v>0.4276388888888889</v>
      </c>
      <c r="C21" s="58">
        <v>37</v>
      </c>
      <c r="D21" s="66">
        <v>8</v>
      </c>
      <c r="E21" s="39">
        <v>1</v>
      </c>
      <c r="F21" s="68">
        <v>1</v>
      </c>
    </row>
    <row r="22" spans="1:6" x14ac:dyDescent="0.3">
      <c r="A22" s="64" t="s">
        <v>305</v>
      </c>
      <c r="B22" s="65">
        <v>0.42482638888888891</v>
      </c>
      <c r="C22" s="57">
        <v>33</v>
      </c>
      <c r="D22" s="66">
        <v>2</v>
      </c>
      <c r="E22" s="39">
        <v>1</v>
      </c>
      <c r="F22" s="68">
        <v>0</v>
      </c>
    </row>
    <row r="23" spans="1:6" x14ac:dyDescent="0.3">
      <c r="A23" s="64" t="s">
        <v>325</v>
      </c>
      <c r="B23" s="69">
        <v>0.4495601851851852</v>
      </c>
      <c r="C23" s="58">
        <v>22</v>
      </c>
      <c r="D23" s="66">
        <v>2</v>
      </c>
      <c r="E23" s="39">
        <v>1</v>
      </c>
      <c r="F23" s="68">
        <v>0</v>
      </c>
    </row>
    <row r="24" spans="1:6" x14ac:dyDescent="0.3">
      <c r="A24" s="64" t="s">
        <v>310</v>
      </c>
      <c r="B24" s="65">
        <v>0.77158564814814812</v>
      </c>
      <c r="C24" s="57">
        <v>37</v>
      </c>
      <c r="D24" s="66">
        <v>7</v>
      </c>
      <c r="E24" s="39">
        <v>1</v>
      </c>
      <c r="F24" s="68">
        <v>1</v>
      </c>
    </row>
    <row r="25" spans="1:6" x14ac:dyDescent="0.3">
      <c r="A25" s="64" t="s">
        <v>328</v>
      </c>
      <c r="B25" s="69">
        <v>0.80903935185185183</v>
      </c>
      <c r="C25" s="58">
        <v>102</v>
      </c>
      <c r="D25" s="66">
        <v>3</v>
      </c>
      <c r="E25" s="39">
        <v>1</v>
      </c>
      <c r="F25" s="68">
        <v>0</v>
      </c>
    </row>
    <row r="26" spans="1:6" x14ac:dyDescent="0.3">
      <c r="A26" s="64" t="s">
        <v>342</v>
      </c>
      <c r="B26" s="65">
        <v>0.50730324074074074</v>
      </c>
      <c r="C26" s="57">
        <v>79</v>
      </c>
      <c r="D26" s="66">
        <v>5</v>
      </c>
      <c r="E26" s="39">
        <v>0</v>
      </c>
      <c r="F26" s="68">
        <v>0</v>
      </c>
    </row>
    <row r="27" spans="1:6" x14ac:dyDescent="0.3">
      <c r="A27" s="64" t="s">
        <v>337</v>
      </c>
      <c r="B27" s="69">
        <v>0.49937500000000001</v>
      </c>
      <c r="C27" s="58">
        <v>66</v>
      </c>
      <c r="D27" s="66">
        <v>2</v>
      </c>
      <c r="E27" s="39">
        <v>0</v>
      </c>
      <c r="F27" s="68">
        <v>0</v>
      </c>
    </row>
    <row r="28" spans="1:6" x14ac:dyDescent="0.3">
      <c r="A28" s="64" t="s">
        <v>343</v>
      </c>
      <c r="B28" s="65">
        <v>0.48224537037037035</v>
      </c>
      <c r="C28" s="57">
        <v>44</v>
      </c>
      <c r="D28" s="66">
        <v>6</v>
      </c>
      <c r="E28" s="39">
        <v>0</v>
      </c>
      <c r="F28" s="68">
        <v>1</v>
      </c>
    </row>
    <row r="29" spans="1:6" x14ac:dyDescent="0.3">
      <c r="A29" s="64" t="s">
        <v>346</v>
      </c>
      <c r="B29" s="69">
        <v>0.47490740740740739</v>
      </c>
      <c r="C29" s="58">
        <v>35</v>
      </c>
      <c r="D29" s="66">
        <v>3</v>
      </c>
      <c r="E29" s="39">
        <v>0</v>
      </c>
      <c r="F29" s="68">
        <v>0</v>
      </c>
    </row>
    <row r="30" spans="1:6" x14ac:dyDescent="0.3">
      <c r="A30" s="64" t="s">
        <v>347</v>
      </c>
      <c r="B30" s="65">
        <v>0.4896759259259259</v>
      </c>
      <c r="C30" s="57">
        <v>56</v>
      </c>
      <c r="D30" s="66">
        <v>3</v>
      </c>
      <c r="E30" s="39">
        <v>0</v>
      </c>
      <c r="F30" s="68">
        <v>1</v>
      </c>
    </row>
    <row r="31" spans="1:6" x14ac:dyDescent="0.3">
      <c r="A31" s="64" t="s">
        <v>348</v>
      </c>
      <c r="B31" s="69">
        <v>0.46863425925925928</v>
      </c>
      <c r="C31" s="58">
        <v>26</v>
      </c>
      <c r="D31" s="66">
        <v>8</v>
      </c>
      <c r="E31" s="39">
        <v>0</v>
      </c>
      <c r="F31" s="68">
        <v>1</v>
      </c>
    </row>
    <row r="32" spans="1:6" x14ac:dyDescent="0.3">
      <c r="A32" s="64" t="s">
        <v>279</v>
      </c>
      <c r="B32" s="65">
        <v>0.57464120370370375</v>
      </c>
      <c r="C32" s="57">
        <v>61</v>
      </c>
      <c r="D32" s="66">
        <v>2</v>
      </c>
      <c r="E32" s="39">
        <v>0</v>
      </c>
      <c r="F32" s="68">
        <v>0</v>
      </c>
    </row>
    <row r="33" spans="1:6" x14ac:dyDescent="0.3">
      <c r="A33" s="64" t="s">
        <v>294</v>
      </c>
      <c r="B33" s="69">
        <v>0.55546296296296294</v>
      </c>
      <c r="C33" s="58">
        <v>38</v>
      </c>
      <c r="D33" s="70">
        <v>7</v>
      </c>
      <c r="E33" s="39">
        <v>0</v>
      </c>
      <c r="F33" s="68">
        <v>1</v>
      </c>
    </row>
    <row r="34" spans="1:6" x14ac:dyDescent="0.3">
      <c r="A34" s="64" t="s">
        <v>295</v>
      </c>
      <c r="B34" s="65">
        <v>0.5590856481481481</v>
      </c>
      <c r="C34" s="57">
        <v>38</v>
      </c>
      <c r="D34" s="70">
        <v>7</v>
      </c>
      <c r="E34" s="39">
        <v>0</v>
      </c>
      <c r="F34" s="68">
        <v>1</v>
      </c>
    </row>
    <row r="35" spans="1:6" x14ac:dyDescent="0.3">
      <c r="A35" s="64" t="s">
        <v>296</v>
      </c>
      <c r="B35" s="69">
        <v>0.56030092592592595</v>
      </c>
      <c r="C35" s="58">
        <v>42</v>
      </c>
      <c r="D35" s="70">
        <v>7</v>
      </c>
      <c r="E35" s="39">
        <v>0</v>
      </c>
      <c r="F35" s="68">
        <v>1</v>
      </c>
    </row>
    <row r="36" spans="1:6" x14ac:dyDescent="0.3">
      <c r="A36" s="64" t="s">
        <v>313</v>
      </c>
      <c r="B36" s="65">
        <v>0.58796296296296291</v>
      </c>
      <c r="C36" s="57">
        <v>27</v>
      </c>
      <c r="D36" s="66">
        <v>8</v>
      </c>
      <c r="E36" s="39">
        <v>0</v>
      </c>
      <c r="F36" s="68">
        <v>1</v>
      </c>
    </row>
    <row r="37" spans="1:6" x14ac:dyDescent="0.3">
      <c r="A37" s="64" t="s">
        <v>314</v>
      </c>
      <c r="B37" s="69">
        <v>0.59971064814814812</v>
      </c>
      <c r="C37" s="58">
        <v>45</v>
      </c>
      <c r="D37" s="66">
        <v>2</v>
      </c>
      <c r="E37" s="39">
        <v>0</v>
      </c>
      <c r="F37" s="68">
        <v>0</v>
      </c>
    </row>
    <row r="38" spans="1:6" x14ac:dyDescent="0.3">
      <c r="A38" s="64" t="s">
        <v>280</v>
      </c>
      <c r="B38" s="65">
        <v>0.50696759259259261</v>
      </c>
      <c r="C38" s="57">
        <v>60</v>
      </c>
      <c r="D38" s="66">
        <v>7</v>
      </c>
      <c r="E38" s="39">
        <v>0</v>
      </c>
      <c r="F38" s="68">
        <v>1</v>
      </c>
    </row>
    <row r="39" spans="1:6" x14ac:dyDescent="0.3">
      <c r="A39" s="64" t="s">
        <v>281</v>
      </c>
      <c r="B39" s="69">
        <v>0.5095601851851852</v>
      </c>
      <c r="C39" s="58">
        <v>62</v>
      </c>
      <c r="D39" s="66">
        <v>4</v>
      </c>
      <c r="E39" s="39">
        <v>0</v>
      </c>
      <c r="F39" s="68">
        <v>0</v>
      </c>
    </row>
    <row r="40" spans="1:6" x14ac:dyDescent="0.3">
      <c r="A40" s="64" t="s">
        <v>282</v>
      </c>
      <c r="B40" s="65">
        <v>0.50664351851851852</v>
      </c>
      <c r="C40" s="57">
        <v>56</v>
      </c>
      <c r="D40" s="66">
        <v>7</v>
      </c>
      <c r="E40" s="39">
        <v>0</v>
      </c>
      <c r="F40" s="68">
        <v>1</v>
      </c>
    </row>
    <row r="41" spans="1:6" x14ac:dyDescent="0.3">
      <c r="A41" s="64" t="s">
        <v>283</v>
      </c>
      <c r="B41" s="69">
        <v>0.49355324074074075</v>
      </c>
      <c r="C41" s="58">
        <v>39</v>
      </c>
      <c r="D41" s="66">
        <v>8</v>
      </c>
      <c r="E41" s="39">
        <v>0</v>
      </c>
      <c r="F41" s="68">
        <v>0</v>
      </c>
    </row>
    <row r="42" spans="1:6" x14ac:dyDescent="0.3">
      <c r="A42" s="64" t="s">
        <v>297</v>
      </c>
      <c r="B42" s="65">
        <v>0.49858796296296298</v>
      </c>
      <c r="C42" s="57">
        <v>43</v>
      </c>
      <c r="D42" s="71">
        <v>7</v>
      </c>
      <c r="E42" s="72">
        <v>0</v>
      </c>
      <c r="F42" s="68">
        <v>1</v>
      </c>
    </row>
    <row r="43" spans="1:6" x14ac:dyDescent="0.3">
      <c r="A43" s="64" t="s">
        <v>298</v>
      </c>
      <c r="B43" s="69">
        <v>0.50343749999999998</v>
      </c>
      <c r="C43" s="58">
        <v>51</v>
      </c>
      <c r="D43" s="54">
        <v>7</v>
      </c>
      <c r="E43" s="39">
        <v>0</v>
      </c>
      <c r="F43" s="68">
        <v>0</v>
      </c>
    </row>
    <row r="44" spans="1:6" x14ac:dyDescent="0.3">
      <c r="A44" s="64" t="s">
        <v>300</v>
      </c>
      <c r="B44" s="65">
        <v>0.50252314814814814</v>
      </c>
      <c r="C44" s="57">
        <v>48</v>
      </c>
      <c r="D44" s="53">
        <v>2</v>
      </c>
      <c r="E44" s="39">
        <v>0</v>
      </c>
      <c r="F44" s="68">
        <v>0</v>
      </c>
    </row>
    <row r="45" spans="1:6" x14ac:dyDescent="0.3">
      <c r="A45" s="64" t="s">
        <v>301</v>
      </c>
      <c r="B45" s="69">
        <v>0.49663194444444442</v>
      </c>
      <c r="C45" s="58">
        <v>40</v>
      </c>
      <c r="D45" s="54">
        <v>7</v>
      </c>
      <c r="E45" s="39">
        <v>0</v>
      </c>
      <c r="F45" s="68">
        <v>1</v>
      </c>
    </row>
    <row r="46" spans="1:6" x14ac:dyDescent="0.3">
      <c r="A46" s="64" t="s">
        <v>319</v>
      </c>
      <c r="B46" s="65">
        <v>0.5148611111111111</v>
      </c>
      <c r="C46" s="57">
        <v>70</v>
      </c>
      <c r="D46" s="50">
        <v>8</v>
      </c>
      <c r="E46" s="39">
        <v>0</v>
      </c>
      <c r="F46" s="68">
        <v>1</v>
      </c>
    </row>
    <row r="47" spans="1:6" x14ac:dyDescent="0.3">
      <c r="A47" s="64" t="s">
        <v>320</v>
      </c>
      <c r="B47" s="69">
        <v>0.53834490740740737</v>
      </c>
      <c r="C47" s="58">
        <v>99</v>
      </c>
      <c r="D47" s="50">
        <v>8</v>
      </c>
      <c r="E47" s="39">
        <v>0</v>
      </c>
      <c r="F47" s="68">
        <v>1</v>
      </c>
    </row>
    <row r="48" spans="1:6" x14ac:dyDescent="0.3">
      <c r="A48" s="64" t="s">
        <v>321</v>
      </c>
      <c r="B48" s="65">
        <v>0.52724537037037034</v>
      </c>
      <c r="C48" s="57">
        <v>88</v>
      </c>
      <c r="D48" s="50">
        <v>8</v>
      </c>
      <c r="E48" s="39">
        <v>0</v>
      </c>
      <c r="F48" s="68">
        <v>1</v>
      </c>
    </row>
    <row r="49" spans="1:6" x14ac:dyDescent="0.3">
      <c r="A49" s="64" t="s">
        <v>284</v>
      </c>
      <c r="B49" s="69">
        <v>0.44168981481481484</v>
      </c>
      <c r="C49" s="58">
        <v>47</v>
      </c>
      <c r="D49" s="50">
        <v>2</v>
      </c>
      <c r="E49" s="39">
        <v>0</v>
      </c>
      <c r="F49" s="68">
        <v>0</v>
      </c>
    </row>
    <row r="50" spans="1:6" x14ac:dyDescent="0.3">
      <c r="A50" s="64" t="s">
        <v>285</v>
      </c>
      <c r="B50" s="65">
        <v>0.44274305555555554</v>
      </c>
      <c r="C50" s="57">
        <v>49</v>
      </c>
      <c r="D50" s="50">
        <v>4</v>
      </c>
      <c r="E50" s="39">
        <v>0</v>
      </c>
      <c r="F50" s="68">
        <v>0</v>
      </c>
    </row>
    <row r="51" spans="1:6" x14ac:dyDescent="0.3">
      <c r="A51" s="64" t="s">
        <v>286</v>
      </c>
      <c r="B51" s="69">
        <v>0.43899305555555557</v>
      </c>
      <c r="C51" s="58">
        <v>43</v>
      </c>
      <c r="D51" s="50">
        <v>1</v>
      </c>
      <c r="E51" s="39">
        <v>0</v>
      </c>
      <c r="F51" s="68">
        <v>0</v>
      </c>
    </row>
    <row r="52" spans="1:6" x14ac:dyDescent="0.3">
      <c r="A52" s="64" t="s">
        <v>302</v>
      </c>
      <c r="B52" s="65">
        <v>0.42001157407407408</v>
      </c>
      <c r="C52" s="57">
        <v>27</v>
      </c>
      <c r="D52" s="54">
        <v>7</v>
      </c>
      <c r="E52" s="39">
        <v>0</v>
      </c>
      <c r="F52" s="68">
        <v>1</v>
      </c>
    </row>
    <row r="53" spans="1:6" x14ac:dyDescent="0.3">
      <c r="A53" s="64" t="s">
        <v>322</v>
      </c>
      <c r="B53" s="69">
        <v>0.44628472222222221</v>
      </c>
      <c r="C53" s="58">
        <v>17</v>
      </c>
      <c r="D53" s="50">
        <v>9</v>
      </c>
      <c r="E53" s="39">
        <v>0</v>
      </c>
      <c r="F53" s="68">
        <v>1</v>
      </c>
    </row>
    <row r="54" spans="1:6" x14ac:dyDescent="0.3">
      <c r="A54" s="64" t="s">
        <v>323</v>
      </c>
      <c r="B54" s="65">
        <v>0.45093749999999999</v>
      </c>
      <c r="C54" s="57">
        <v>23</v>
      </c>
      <c r="D54" s="50">
        <v>8</v>
      </c>
      <c r="E54" s="39">
        <v>0</v>
      </c>
      <c r="F54" s="68">
        <v>0</v>
      </c>
    </row>
    <row r="55" spans="1:6" x14ac:dyDescent="0.3">
      <c r="A55" s="64" t="s">
        <v>324</v>
      </c>
      <c r="B55" s="69">
        <v>0.4462962962962963</v>
      </c>
      <c r="C55" s="58">
        <v>17</v>
      </c>
      <c r="D55" s="50">
        <v>9</v>
      </c>
      <c r="E55" s="39">
        <v>0</v>
      </c>
      <c r="F55" s="68">
        <v>1</v>
      </c>
    </row>
    <row r="56" spans="1:6" x14ac:dyDescent="0.3">
      <c r="A56" s="64" t="s">
        <v>287</v>
      </c>
      <c r="B56" s="65">
        <v>0.7966550925925926</v>
      </c>
      <c r="C56" s="57">
        <v>72</v>
      </c>
      <c r="D56" s="50">
        <v>4</v>
      </c>
      <c r="E56" s="39">
        <v>0</v>
      </c>
      <c r="F56" s="68">
        <v>0</v>
      </c>
    </row>
    <row r="57" spans="1:6" x14ac:dyDescent="0.3">
      <c r="A57" s="64" t="s">
        <v>288</v>
      </c>
      <c r="B57" s="69">
        <v>0.79177083333333331</v>
      </c>
      <c r="C57" s="58">
        <v>65</v>
      </c>
      <c r="D57" s="50">
        <v>2</v>
      </c>
      <c r="E57" s="39">
        <v>0</v>
      </c>
      <c r="F57" s="68">
        <v>0</v>
      </c>
    </row>
    <row r="58" spans="1:6" x14ac:dyDescent="0.3">
      <c r="A58" s="64" t="s">
        <v>289</v>
      </c>
      <c r="B58" s="65">
        <v>0.79310185185185189</v>
      </c>
      <c r="C58" s="57">
        <v>68</v>
      </c>
      <c r="D58" s="50">
        <v>2</v>
      </c>
      <c r="E58" s="39">
        <v>0</v>
      </c>
      <c r="F58" s="68">
        <v>0</v>
      </c>
    </row>
    <row r="59" spans="1:6" x14ac:dyDescent="0.3">
      <c r="A59" s="64" t="s">
        <v>290</v>
      </c>
      <c r="B59" s="69">
        <v>0.79120370370370374</v>
      </c>
      <c r="C59" s="58">
        <v>66</v>
      </c>
      <c r="D59" s="50">
        <v>3</v>
      </c>
      <c r="E59" s="39">
        <v>0</v>
      </c>
      <c r="F59" s="68">
        <v>0</v>
      </c>
    </row>
    <row r="60" spans="1:6" x14ac:dyDescent="0.3">
      <c r="A60" s="64" t="s">
        <v>291</v>
      </c>
      <c r="B60" s="65">
        <v>0.78597222222222218</v>
      </c>
      <c r="C60" s="57">
        <v>58</v>
      </c>
      <c r="D60" s="50">
        <v>8</v>
      </c>
      <c r="E60" s="39">
        <v>0</v>
      </c>
      <c r="F60" s="68">
        <v>1</v>
      </c>
    </row>
    <row r="61" spans="1:6" x14ac:dyDescent="0.3">
      <c r="A61" s="64" t="s">
        <v>292</v>
      </c>
      <c r="B61" s="69">
        <v>0.79013888888888884</v>
      </c>
      <c r="C61" s="58">
        <v>64</v>
      </c>
      <c r="D61" s="50">
        <v>3</v>
      </c>
      <c r="E61" s="39">
        <v>0</v>
      </c>
      <c r="F61" s="68">
        <v>0</v>
      </c>
    </row>
    <row r="62" spans="1:6" x14ac:dyDescent="0.3">
      <c r="A62" s="64" t="s">
        <v>306</v>
      </c>
      <c r="B62" s="65">
        <v>0.77309027777777772</v>
      </c>
      <c r="C62" s="57">
        <v>51</v>
      </c>
      <c r="D62" s="50">
        <v>3</v>
      </c>
      <c r="E62" s="39">
        <v>0</v>
      </c>
      <c r="F62" s="68">
        <v>0</v>
      </c>
    </row>
    <row r="63" spans="1:6" x14ac:dyDescent="0.3">
      <c r="A63" s="64" t="s">
        <v>307</v>
      </c>
      <c r="B63" s="69">
        <v>0.77145833333333336</v>
      </c>
      <c r="C63" s="58">
        <v>52</v>
      </c>
      <c r="D63" s="66">
        <v>2</v>
      </c>
      <c r="E63" s="39">
        <v>0</v>
      </c>
      <c r="F63" s="68">
        <v>0</v>
      </c>
    </row>
    <row r="64" spans="1:6" x14ac:dyDescent="0.3">
      <c r="A64" s="64" t="s">
        <v>308</v>
      </c>
      <c r="B64" s="65">
        <v>0.77186342592592594</v>
      </c>
      <c r="C64" s="57">
        <v>50</v>
      </c>
      <c r="D64" s="66">
        <v>3</v>
      </c>
      <c r="E64" s="39">
        <v>0</v>
      </c>
      <c r="F64" s="68">
        <v>1</v>
      </c>
    </row>
    <row r="65" spans="1:6" x14ac:dyDescent="0.3">
      <c r="A65" s="64" t="s">
        <v>309</v>
      </c>
      <c r="B65" s="69">
        <v>0.77109953703703704</v>
      </c>
      <c r="C65" s="58">
        <v>39</v>
      </c>
      <c r="D65" s="66">
        <v>5</v>
      </c>
      <c r="E65" s="39">
        <v>0</v>
      </c>
      <c r="F65" s="68">
        <v>1</v>
      </c>
    </row>
    <row r="66" spans="1:6" x14ac:dyDescent="0.3">
      <c r="A66" s="64" t="s">
        <v>311</v>
      </c>
      <c r="B66" s="65">
        <v>0.77127314814814818</v>
      </c>
      <c r="C66" s="57">
        <v>51</v>
      </c>
      <c r="D66" s="66">
        <v>8</v>
      </c>
      <c r="E66" s="39">
        <v>0</v>
      </c>
      <c r="F66" s="68">
        <v>1</v>
      </c>
    </row>
    <row r="67" spans="1:6" x14ac:dyDescent="0.3">
      <c r="A67" s="64" t="s">
        <v>326</v>
      </c>
      <c r="B67" s="69">
        <v>0.80991898148148145</v>
      </c>
      <c r="C67" s="58">
        <v>106</v>
      </c>
      <c r="D67" s="66">
        <v>8</v>
      </c>
      <c r="E67" s="39">
        <v>0</v>
      </c>
      <c r="F67" s="68">
        <v>1</v>
      </c>
    </row>
    <row r="68" spans="1:6" x14ac:dyDescent="0.3">
      <c r="A68" s="64" t="s">
        <v>327</v>
      </c>
      <c r="B68" s="65">
        <v>0.80806712962962968</v>
      </c>
      <c r="C68" s="57">
        <v>94</v>
      </c>
      <c r="D68" s="66">
        <v>7</v>
      </c>
      <c r="E68" s="39">
        <v>0</v>
      </c>
      <c r="F68" s="68">
        <v>1</v>
      </c>
    </row>
    <row r="69" spans="1:6" x14ac:dyDescent="0.3">
      <c r="A69" s="64" t="s">
        <v>329</v>
      </c>
      <c r="B69" s="69">
        <v>0.7962731481481482</v>
      </c>
      <c r="C69" s="58">
        <v>88</v>
      </c>
      <c r="D69" s="66">
        <v>8</v>
      </c>
      <c r="E69" s="39">
        <v>0</v>
      </c>
      <c r="F69" s="68">
        <v>1</v>
      </c>
    </row>
    <row r="70" spans="1:6" x14ac:dyDescent="0.3">
      <c r="A70" s="64" t="s">
        <v>330</v>
      </c>
      <c r="B70" s="65">
        <v>0.80568287037037034</v>
      </c>
      <c r="C70" s="57">
        <v>100</v>
      </c>
      <c r="D70" s="66">
        <v>8</v>
      </c>
      <c r="E70" s="39">
        <v>0</v>
      </c>
      <c r="F70" s="68">
        <v>1</v>
      </c>
    </row>
    <row r="71" spans="1:6" x14ac:dyDescent="0.3">
      <c r="A71" s="64" t="s">
        <v>331</v>
      </c>
      <c r="B71" s="69">
        <v>0.80744212962962958</v>
      </c>
      <c r="C71" s="58">
        <v>34</v>
      </c>
      <c r="D71" s="66">
        <v>8</v>
      </c>
      <c r="E71" s="39">
        <v>0</v>
      </c>
      <c r="F71" s="68">
        <v>1</v>
      </c>
    </row>
    <row r="72" spans="1:6" x14ac:dyDescent="0.3">
      <c r="A72" s="73" t="s">
        <v>336</v>
      </c>
      <c r="B72" s="74">
        <v>0.84965277777777781</v>
      </c>
      <c r="C72" s="75">
        <v>146</v>
      </c>
      <c r="D72" s="75">
        <v>8</v>
      </c>
      <c r="E72" s="59">
        <v>0</v>
      </c>
      <c r="F72" s="7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4391-8A4B-497C-A308-5FE248B70874}">
  <dimension ref="A1:F39"/>
  <sheetViews>
    <sheetView workbookViewId="0">
      <selection activeCell="A2" sqref="A2:F39"/>
    </sheetView>
  </sheetViews>
  <sheetFormatPr baseColWidth="10" defaultRowHeight="14.4" x14ac:dyDescent="0.3"/>
  <sheetData>
    <row r="1" spans="1:6" ht="15" thickBot="1" x14ac:dyDescent="0.35">
      <c r="A1" s="55" t="s">
        <v>231</v>
      </c>
      <c r="B1" s="60" t="s">
        <v>312</v>
      </c>
      <c r="C1" s="56" t="s">
        <v>410</v>
      </c>
      <c r="D1" s="61" t="s">
        <v>414</v>
      </c>
      <c r="E1" s="62" t="s">
        <v>240</v>
      </c>
      <c r="F1" s="63" t="s">
        <v>212</v>
      </c>
    </row>
    <row r="2" spans="1:6" ht="15" thickTop="1" x14ac:dyDescent="0.3">
      <c r="A2" s="77" t="s">
        <v>299</v>
      </c>
      <c r="B2" s="69">
        <v>0.49447916666666669</v>
      </c>
      <c r="C2" s="58">
        <v>37</v>
      </c>
      <c r="D2" s="71">
        <v>8</v>
      </c>
      <c r="E2" s="39">
        <v>1</v>
      </c>
      <c r="F2" s="68">
        <v>1</v>
      </c>
    </row>
    <row r="3" spans="1:6" x14ac:dyDescent="0.3">
      <c r="A3" s="77" t="s">
        <v>317</v>
      </c>
      <c r="B3" s="65">
        <v>0.51739583333333339</v>
      </c>
      <c r="C3" s="57">
        <v>81</v>
      </c>
      <c r="D3" s="66">
        <v>8</v>
      </c>
      <c r="E3" s="39">
        <v>1</v>
      </c>
      <c r="F3" s="68">
        <v>1</v>
      </c>
    </row>
    <row r="4" spans="1:6" x14ac:dyDescent="0.3">
      <c r="A4" s="77" t="s">
        <v>328</v>
      </c>
      <c r="B4" s="69">
        <v>0.80530092592592595</v>
      </c>
      <c r="C4" s="58">
        <v>96</v>
      </c>
      <c r="D4" s="66">
        <v>3</v>
      </c>
      <c r="E4" s="39">
        <v>1</v>
      </c>
      <c r="F4" s="68">
        <v>0</v>
      </c>
    </row>
    <row r="5" spans="1:6" x14ac:dyDescent="0.3">
      <c r="A5" s="77" t="s">
        <v>279</v>
      </c>
      <c r="B5" s="69">
        <v>0.57333333333333336</v>
      </c>
      <c r="C5" s="58">
        <v>59</v>
      </c>
      <c r="D5" s="66">
        <v>2</v>
      </c>
      <c r="E5" s="39">
        <v>0</v>
      </c>
      <c r="F5" s="68">
        <v>0</v>
      </c>
    </row>
    <row r="6" spans="1:6" x14ac:dyDescent="0.3">
      <c r="A6" s="77" t="s">
        <v>293</v>
      </c>
      <c r="B6" s="65">
        <v>0.54311342592592593</v>
      </c>
      <c r="C6" s="57">
        <v>15</v>
      </c>
      <c r="D6" s="71">
        <v>6</v>
      </c>
      <c r="E6" s="39">
        <v>0</v>
      </c>
      <c r="F6" s="68">
        <v>1</v>
      </c>
    </row>
    <row r="7" spans="1:6" x14ac:dyDescent="0.3">
      <c r="A7" s="77" t="s">
        <v>293</v>
      </c>
      <c r="B7" s="69">
        <v>0.54403935185185182</v>
      </c>
      <c r="C7" s="58">
        <v>16</v>
      </c>
      <c r="D7" s="70">
        <v>2</v>
      </c>
      <c r="E7" s="39">
        <v>0</v>
      </c>
      <c r="F7" s="68">
        <v>1</v>
      </c>
    </row>
    <row r="8" spans="1:6" x14ac:dyDescent="0.3">
      <c r="A8" s="77" t="s">
        <v>293</v>
      </c>
      <c r="B8" s="65">
        <v>0.54570601851851852</v>
      </c>
      <c r="C8" s="57">
        <v>19</v>
      </c>
      <c r="D8" s="71">
        <v>8</v>
      </c>
      <c r="E8" s="39">
        <v>0</v>
      </c>
      <c r="F8" s="68">
        <v>1</v>
      </c>
    </row>
    <row r="9" spans="1:6" x14ac:dyDescent="0.3">
      <c r="A9" s="77" t="s">
        <v>294</v>
      </c>
      <c r="B9" s="69">
        <v>0.55412037037037032</v>
      </c>
      <c r="C9" s="58">
        <v>36</v>
      </c>
      <c r="D9" s="71">
        <v>8</v>
      </c>
      <c r="E9" s="39">
        <v>0</v>
      </c>
      <c r="F9" s="68">
        <v>1</v>
      </c>
    </row>
    <row r="10" spans="1:6" x14ac:dyDescent="0.3">
      <c r="A10" s="77" t="s">
        <v>295</v>
      </c>
      <c r="B10" s="65">
        <v>0.55565972222222226</v>
      </c>
      <c r="C10" s="57">
        <v>33</v>
      </c>
      <c r="D10" s="71">
        <v>7</v>
      </c>
      <c r="E10" s="72">
        <v>0</v>
      </c>
      <c r="F10" s="68">
        <v>1</v>
      </c>
    </row>
    <row r="11" spans="1:6" x14ac:dyDescent="0.3">
      <c r="A11" s="77" t="s">
        <v>296</v>
      </c>
      <c r="B11" s="69">
        <v>0.55255787037037041</v>
      </c>
      <c r="C11" s="58">
        <v>31</v>
      </c>
      <c r="D11" s="71">
        <v>2</v>
      </c>
      <c r="E11" s="67">
        <v>0</v>
      </c>
      <c r="F11" s="68">
        <v>1</v>
      </c>
    </row>
    <row r="12" spans="1:6" x14ac:dyDescent="0.3">
      <c r="A12" s="77" t="s">
        <v>313</v>
      </c>
      <c r="B12" s="65">
        <v>0.58152777777777775</v>
      </c>
      <c r="C12" s="57">
        <v>18</v>
      </c>
      <c r="D12" s="66">
        <v>9</v>
      </c>
      <c r="E12" s="67">
        <v>0</v>
      </c>
      <c r="F12" s="68">
        <v>1</v>
      </c>
    </row>
    <row r="13" spans="1:6" x14ac:dyDescent="0.3">
      <c r="A13" s="77" t="s">
        <v>314</v>
      </c>
      <c r="B13" s="69">
        <v>0.59657407407407403</v>
      </c>
      <c r="C13" s="58">
        <v>40</v>
      </c>
      <c r="D13" s="66">
        <v>3</v>
      </c>
      <c r="E13" s="67">
        <v>0</v>
      </c>
      <c r="F13" s="68">
        <v>0</v>
      </c>
    </row>
    <row r="14" spans="1:6" x14ac:dyDescent="0.3">
      <c r="A14" s="77" t="s">
        <v>315</v>
      </c>
      <c r="B14" s="65">
        <v>0.58523148148148152</v>
      </c>
      <c r="C14" s="57">
        <v>24</v>
      </c>
      <c r="D14" s="66">
        <v>8</v>
      </c>
      <c r="E14" s="67">
        <v>0</v>
      </c>
      <c r="F14" s="68">
        <v>0</v>
      </c>
    </row>
    <row r="15" spans="1:6" x14ac:dyDescent="0.3">
      <c r="A15" s="77" t="s">
        <v>316</v>
      </c>
      <c r="B15" s="69">
        <v>0.58862268518518523</v>
      </c>
      <c r="C15" s="58">
        <v>28</v>
      </c>
      <c r="D15" s="66">
        <v>3</v>
      </c>
      <c r="E15" s="67">
        <v>0</v>
      </c>
      <c r="F15" s="68">
        <v>1</v>
      </c>
    </row>
    <row r="16" spans="1:6" x14ac:dyDescent="0.3">
      <c r="A16" s="77" t="s">
        <v>281</v>
      </c>
      <c r="B16" s="65">
        <v>0.49069444444444443</v>
      </c>
      <c r="C16" s="57">
        <v>35</v>
      </c>
      <c r="D16" s="66">
        <v>5</v>
      </c>
      <c r="E16" s="67">
        <v>0</v>
      </c>
      <c r="F16" s="68">
        <v>1</v>
      </c>
    </row>
    <row r="17" spans="1:6" x14ac:dyDescent="0.3">
      <c r="A17" s="77" t="s">
        <v>282</v>
      </c>
      <c r="B17" s="69">
        <v>0.47877314814814814</v>
      </c>
      <c r="C17" s="58">
        <v>15</v>
      </c>
      <c r="D17" s="66">
        <v>7</v>
      </c>
      <c r="E17" s="67">
        <v>0</v>
      </c>
      <c r="F17" s="68">
        <v>1</v>
      </c>
    </row>
    <row r="18" spans="1:6" x14ac:dyDescent="0.3">
      <c r="A18" s="77" t="s">
        <v>297</v>
      </c>
      <c r="B18" s="65">
        <v>0.4808912037037037</v>
      </c>
      <c r="C18" s="57">
        <v>18</v>
      </c>
      <c r="D18" s="71">
        <v>3</v>
      </c>
      <c r="E18" s="67">
        <v>0</v>
      </c>
      <c r="F18" s="68">
        <v>1</v>
      </c>
    </row>
    <row r="19" spans="1:6" x14ac:dyDescent="0.3">
      <c r="A19" s="77" t="s">
        <v>297</v>
      </c>
      <c r="B19" s="69">
        <v>0.49479166666666669</v>
      </c>
      <c r="C19" s="58">
        <v>38</v>
      </c>
      <c r="D19" s="70">
        <v>8</v>
      </c>
      <c r="E19" s="67">
        <v>0</v>
      </c>
      <c r="F19" s="68">
        <v>1</v>
      </c>
    </row>
    <row r="20" spans="1:6" x14ac:dyDescent="0.3">
      <c r="A20" s="77" t="s">
        <v>319</v>
      </c>
      <c r="B20" s="65">
        <v>0.49784722222222222</v>
      </c>
      <c r="C20" s="57">
        <v>46</v>
      </c>
      <c r="D20" s="66">
        <v>8</v>
      </c>
      <c r="E20" s="67">
        <v>0</v>
      </c>
      <c r="F20" s="68">
        <v>1</v>
      </c>
    </row>
    <row r="21" spans="1:6" x14ac:dyDescent="0.3">
      <c r="A21" s="77" t="s">
        <v>320</v>
      </c>
      <c r="B21" s="69">
        <v>0.52820601851851856</v>
      </c>
      <c r="C21" s="58">
        <v>84</v>
      </c>
      <c r="D21" s="66">
        <v>2</v>
      </c>
      <c r="E21" s="67">
        <v>0</v>
      </c>
      <c r="F21" s="68">
        <v>1</v>
      </c>
    </row>
    <row r="22" spans="1:6" x14ac:dyDescent="0.3">
      <c r="A22" s="77" t="s">
        <v>320</v>
      </c>
      <c r="B22" s="65">
        <v>0.53464120370370372</v>
      </c>
      <c r="C22" s="57">
        <v>94</v>
      </c>
      <c r="D22" s="66">
        <v>5</v>
      </c>
      <c r="E22" s="67">
        <v>0</v>
      </c>
      <c r="F22" s="68">
        <v>1</v>
      </c>
    </row>
    <row r="23" spans="1:6" x14ac:dyDescent="0.3">
      <c r="A23" s="77" t="s">
        <v>286</v>
      </c>
      <c r="B23" s="69">
        <v>0.42456018518518518</v>
      </c>
      <c r="C23" s="58">
        <v>22</v>
      </c>
      <c r="D23" s="66">
        <v>2</v>
      </c>
      <c r="E23" s="67">
        <v>0</v>
      </c>
      <c r="F23" s="68">
        <v>0</v>
      </c>
    </row>
    <row r="24" spans="1:6" x14ac:dyDescent="0.3">
      <c r="A24" s="77" t="s">
        <v>286</v>
      </c>
      <c r="B24" s="65">
        <v>0.43384259259259261</v>
      </c>
      <c r="C24" s="57">
        <v>35</v>
      </c>
      <c r="D24" s="66">
        <v>1</v>
      </c>
      <c r="E24" s="67">
        <v>0</v>
      </c>
      <c r="F24" s="68">
        <v>0</v>
      </c>
    </row>
    <row r="25" spans="1:6" x14ac:dyDescent="0.3">
      <c r="A25" s="77" t="s">
        <v>302</v>
      </c>
      <c r="B25" s="69">
        <v>0.41499999999999998</v>
      </c>
      <c r="C25" s="58">
        <v>19</v>
      </c>
      <c r="D25" s="71">
        <v>2</v>
      </c>
      <c r="E25" s="67">
        <v>0</v>
      </c>
      <c r="F25" s="68">
        <v>1</v>
      </c>
    </row>
    <row r="26" spans="1:6" x14ac:dyDescent="0.3">
      <c r="A26" s="77" t="s">
        <v>305</v>
      </c>
      <c r="B26" s="65">
        <v>0.41822916666666665</v>
      </c>
      <c r="C26" s="57">
        <v>23</v>
      </c>
      <c r="D26" s="66">
        <v>2</v>
      </c>
      <c r="E26" s="67">
        <v>0</v>
      </c>
      <c r="F26" s="68">
        <v>0</v>
      </c>
    </row>
    <row r="27" spans="1:6" x14ac:dyDescent="0.3">
      <c r="A27" s="77" t="s">
        <v>322</v>
      </c>
      <c r="B27" s="69">
        <v>0.43768518518518518</v>
      </c>
      <c r="C27" s="58">
        <v>4</v>
      </c>
      <c r="D27" s="66">
        <v>3</v>
      </c>
      <c r="E27" s="67">
        <v>0</v>
      </c>
      <c r="F27" s="68">
        <v>1</v>
      </c>
    </row>
    <row r="28" spans="1:6" x14ac:dyDescent="0.3">
      <c r="A28" s="77" t="s">
        <v>324</v>
      </c>
      <c r="B28" s="65">
        <v>0.44118055555555558</v>
      </c>
      <c r="C28" s="57">
        <v>9</v>
      </c>
      <c r="D28" s="66">
        <v>8</v>
      </c>
      <c r="E28" s="67">
        <v>0</v>
      </c>
      <c r="F28" s="68">
        <v>1</v>
      </c>
    </row>
    <row r="29" spans="1:6" x14ac:dyDescent="0.3">
      <c r="A29" s="77" t="s">
        <v>287</v>
      </c>
      <c r="B29" s="69">
        <v>0.79562500000000003</v>
      </c>
      <c r="C29" s="58">
        <v>71</v>
      </c>
      <c r="D29" s="66">
        <v>3</v>
      </c>
      <c r="E29" s="67">
        <v>0</v>
      </c>
      <c r="F29" s="68">
        <v>0</v>
      </c>
    </row>
    <row r="30" spans="1:6" x14ac:dyDescent="0.3">
      <c r="A30" s="77" t="s">
        <v>291</v>
      </c>
      <c r="B30" s="65">
        <v>0.77263888888888888</v>
      </c>
      <c r="C30" s="57">
        <v>39</v>
      </c>
      <c r="D30" s="66">
        <v>8</v>
      </c>
      <c r="E30" s="67">
        <v>0</v>
      </c>
      <c r="F30" s="68">
        <v>1</v>
      </c>
    </row>
    <row r="31" spans="1:6" x14ac:dyDescent="0.3">
      <c r="A31" s="77" t="s">
        <v>291</v>
      </c>
      <c r="B31" s="69">
        <v>0.77665509259259258</v>
      </c>
      <c r="C31" s="58">
        <v>45</v>
      </c>
      <c r="D31" s="66">
        <v>8</v>
      </c>
      <c r="E31" s="67">
        <v>0</v>
      </c>
      <c r="F31" s="68">
        <v>1</v>
      </c>
    </row>
    <row r="32" spans="1:6" x14ac:dyDescent="0.3">
      <c r="A32" s="77" t="s">
        <v>306</v>
      </c>
      <c r="B32" s="65">
        <v>0.77195601851851847</v>
      </c>
      <c r="C32" s="57">
        <v>50</v>
      </c>
      <c r="D32" s="66">
        <v>4</v>
      </c>
      <c r="E32" s="67">
        <v>0</v>
      </c>
      <c r="F32" s="68">
        <v>0</v>
      </c>
    </row>
    <row r="33" spans="1:6" x14ac:dyDescent="0.3">
      <c r="A33" s="77" t="s">
        <v>308</v>
      </c>
      <c r="B33" s="69">
        <v>0.77046296296296302</v>
      </c>
      <c r="C33" s="58">
        <v>48</v>
      </c>
      <c r="D33" s="66">
        <v>3</v>
      </c>
      <c r="E33" s="67">
        <v>0</v>
      </c>
      <c r="F33" s="68">
        <v>1</v>
      </c>
    </row>
    <row r="34" spans="1:6" x14ac:dyDescent="0.3">
      <c r="A34" s="77" t="s">
        <v>309</v>
      </c>
      <c r="B34" s="65">
        <v>0.7590972222222222</v>
      </c>
      <c r="C34" s="57">
        <v>22</v>
      </c>
      <c r="D34" s="66">
        <v>2</v>
      </c>
      <c r="E34" s="67">
        <v>0</v>
      </c>
      <c r="F34" s="68">
        <v>1</v>
      </c>
    </row>
    <row r="35" spans="1:6" x14ac:dyDescent="0.3">
      <c r="A35" s="77" t="s">
        <v>326</v>
      </c>
      <c r="B35" s="69">
        <v>0.79377314814814814</v>
      </c>
      <c r="C35" s="58">
        <v>83</v>
      </c>
      <c r="D35" s="66">
        <v>9</v>
      </c>
      <c r="E35" s="67">
        <v>0</v>
      </c>
      <c r="F35" s="68">
        <v>1</v>
      </c>
    </row>
    <row r="36" spans="1:6" x14ac:dyDescent="0.3">
      <c r="A36" s="77" t="s">
        <v>327</v>
      </c>
      <c r="B36" s="65">
        <v>0.79726851851851854</v>
      </c>
      <c r="C36" s="57">
        <v>79</v>
      </c>
      <c r="D36" s="66">
        <v>2</v>
      </c>
      <c r="E36" s="67">
        <v>0</v>
      </c>
      <c r="F36" s="68">
        <v>1</v>
      </c>
    </row>
    <row r="37" spans="1:6" x14ac:dyDescent="0.3">
      <c r="A37" s="77" t="s">
        <v>328</v>
      </c>
      <c r="B37" s="69">
        <v>0.80482638888888891</v>
      </c>
      <c r="C37" s="58">
        <v>96</v>
      </c>
      <c r="D37" s="66">
        <v>3</v>
      </c>
      <c r="E37" s="67">
        <v>0</v>
      </c>
      <c r="F37" s="68">
        <v>0</v>
      </c>
    </row>
    <row r="38" spans="1:6" x14ac:dyDescent="0.3">
      <c r="A38" s="77" t="s">
        <v>330</v>
      </c>
      <c r="B38" s="65">
        <v>0.78659722222222217</v>
      </c>
      <c r="C38" s="57">
        <v>73</v>
      </c>
      <c r="D38" s="66">
        <v>8</v>
      </c>
      <c r="E38" s="67">
        <v>0</v>
      </c>
      <c r="F38" s="68">
        <v>1</v>
      </c>
    </row>
    <row r="39" spans="1:6" x14ac:dyDescent="0.3">
      <c r="A39" s="77" t="s">
        <v>330</v>
      </c>
      <c r="B39" s="69">
        <v>0.8032407407407407</v>
      </c>
      <c r="C39" s="58">
        <v>97</v>
      </c>
      <c r="D39" s="66">
        <v>8</v>
      </c>
      <c r="E39" s="67">
        <v>0</v>
      </c>
      <c r="F39" s="68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85AD-C18C-4123-A55B-51A6D5CFF619}">
  <dimension ref="A1:E39"/>
  <sheetViews>
    <sheetView workbookViewId="0">
      <selection activeCell="E55" sqref="E55"/>
    </sheetView>
  </sheetViews>
  <sheetFormatPr baseColWidth="10" defaultRowHeight="14.4" x14ac:dyDescent="0.3"/>
  <cols>
    <col min="1" max="1" width="19.33203125" bestFit="1" customWidth="1"/>
    <col min="2" max="2" width="9.21875" bestFit="1" customWidth="1"/>
    <col min="3" max="3" width="11.6640625" bestFit="1" customWidth="1"/>
    <col min="4" max="4" width="15.5546875" bestFit="1" customWidth="1"/>
    <col min="5" max="5" width="14" bestFit="1" customWidth="1"/>
  </cols>
  <sheetData>
    <row r="1" spans="1:5" x14ac:dyDescent="0.3">
      <c r="A1" t="s">
        <v>231</v>
      </c>
      <c r="B1" t="s">
        <v>406</v>
      </c>
      <c r="C1" t="s">
        <v>400</v>
      </c>
      <c r="D1" t="s">
        <v>407</v>
      </c>
      <c r="E1" t="s">
        <v>408</v>
      </c>
    </row>
    <row r="2" spans="1:5" x14ac:dyDescent="0.3">
      <c r="A2" t="s">
        <v>47</v>
      </c>
      <c r="B2">
        <v>139</v>
      </c>
      <c r="C2">
        <v>59</v>
      </c>
      <c r="D2">
        <v>141</v>
      </c>
      <c r="E2">
        <v>1</v>
      </c>
    </row>
    <row r="3" spans="1:5" x14ac:dyDescent="0.3">
      <c r="A3" t="s">
        <v>69</v>
      </c>
      <c r="B3">
        <v>122</v>
      </c>
      <c r="C3">
        <v>15</v>
      </c>
      <c r="D3">
        <v>124</v>
      </c>
      <c r="E3">
        <v>1</v>
      </c>
    </row>
    <row r="4" spans="1:5" x14ac:dyDescent="0.3">
      <c r="A4" t="s">
        <v>70</v>
      </c>
      <c r="B4">
        <v>122</v>
      </c>
      <c r="C4">
        <v>16</v>
      </c>
      <c r="D4">
        <v>124</v>
      </c>
      <c r="E4">
        <v>1</v>
      </c>
    </row>
    <row r="5" spans="1:5" x14ac:dyDescent="0.3">
      <c r="A5" t="s">
        <v>71</v>
      </c>
      <c r="B5">
        <v>122</v>
      </c>
      <c r="C5">
        <v>19</v>
      </c>
      <c r="D5">
        <v>124</v>
      </c>
      <c r="E5">
        <v>1</v>
      </c>
    </row>
    <row r="6" spans="1:5" x14ac:dyDescent="0.3">
      <c r="A6" t="s">
        <v>73</v>
      </c>
      <c r="B6">
        <v>129</v>
      </c>
      <c r="C6">
        <v>36</v>
      </c>
      <c r="D6">
        <v>129</v>
      </c>
      <c r="E6">
        <v>1</v>
      </c>
    </row>
    <row r="7" spans="1:5" x14ac:dyDescent="0.3">
      <c r="A7" t="s">
        <v>76</v>
      </c>
      <c r="B7">
        <v>108</v>
      </c>
      <c r="C7">
        <v>33</v>
      </c>
      <c r="D7">
        <v>110</v>
      </c>
      <c r="E7">
        <v>1</v>
      </c>
    </row>
    <row r="8" spans="1:5" x14ac:dyDescent="0.3">
      <c r="A8" t="s">
        <v>77</v>
      </c>
      <c r="B8">
        <v>133</v>
      </c>
      <c r="C8">
        <v>31</v>
      </c>
      <c r="D8">
        <v>129</v>
      </c>
      <c r="E8">
        <v>1</v>
      </c>
    </row>
    <row r="9" spans="1:5" x14ac:dyDescent="0.3">
      <c r="A9" t="s">
        <v>103</v>
      </c>
      <c r="B9">
        <v>190</v>
      </c>
      <c r="C9">
        <v>18</v>
      </c>
      <c r="D9">
        <v>192</v>
      </c>
      <c r="E9">
        <v>1</v>
      </c>
    </row>
    <row r="10" spans="1:5" x14ac:dyDescent="0.3">
      <c r="A10" t="s">
        <v>104</v>
      </c>
      <c r="B10">
        <v>153</v>
      </c>
      <c r="C10">
        <v>40</v>
      </c>
      <c r="D10">
        <v>154</v>
      </c>
      <c r="E10">
        <v>1</v>
      </c>
    </row>
    <row r="11" spans="1:5" x14ac:dyDescent="0.3">
      <c r="A11" t="s">
        <v>106</v>
      </c>
      <c r="B11">
        <v>140</v>
      </c>
      <c r="C11">
        <v>24</v>
      </c>
      <c r="D11">
        <v>152</v>
      </c>
      <c r="E11">
        <v>1</v>
      </c>
    </row>
    <row r="12" spans="1:5" x14ac:dyDescent="0.3">
      <c r="A12" t="s">
        <v>108</v>
      </c>
      <c r="B12">
        <v>129</v>
      </c>
      <c r="C12">
        <v>28</v>
      </c>
      <c r="D12">
        <v>136</v>
      </c>
      <c r="E12">
        <v>1</v>
      </c>
    </row>
    <row r="13" spans="1:5" x14ac:dyDescent="0.3">
      <c r="A13" t="s">
        <v>50</v>
      </c>
      <c r="B13">
        <v>161</v>
      </c>
      <c r="C13">
        <v>35</v>
      </c>
      <c r="D13">
        <v>158</v>
      </c>
      <c r="E13">
        <v>1</v>
      </c>
    </row>
    <row r="14" spans="1:5" x14ac:dyDescent="0.3">
      <c r="A14" t="s">
        <v>52</v>
      </c>
      <c r="B14">
        <v>109</v>
      </c>
      <c r="C14">
        <v>15</v>
      </c>
      <c r="D14">
        <v>158</v>
      </c>
      <c r="E14">
        <v>1</v>
      </c>
    </row>
    <row r="15" spans="1:5" x14ac:dyDescent="0.3">
      <c r="A15" t="s">
        <v>79</v>
      </c>
      <c r="B15">
        <v>123</v>
      </c>
      <c r="C15">
        <v>18</v>
      </c>
      <c r="D15">
        <v>136</v>
      </c>
      <c r="E15">
        <v>1</v>
      </c>
    </row>
    <row r="16" spans="1:5" x14ac:dyDescent="0.3">
      <c r="A16" t="s">
        <v>80</v>
      </c>
      <c r="B16">
        <v>138</v>
      </c>
      <c r="C16">
        <v>38</v>
      </c>
      <c r="D16">
        <v>136</v>
      </c>
      <c r="E16">
        <v>1</v>
      </c>
    </row>
    <row r="17" spans="1:5" x14ac:dyDescent="0.3">
      <c r="A17" t="s">
        <v>83</v>
      </c>
      <c r="B17">
        <v>106</v>
      </c>
      <c r="C17">
        <v>39</v>
      </c>
      <c r="D17">
        <v>106</v>
      </c>
      <c r="E17">
        <v>1</v>
      </c>
    </row>
    <row r="18" spans="1:5" x14ac:dyDescent="0.3">
      <c r="A18" t="s">
        <v>111</v>
      </c>
      <c r="B18">
        <v>147</v>
      </c>
      <c r="C18">
        <v>81</v>
      </c>
      <c r="D18">
        <v>147</v>
      </c>
      <c r="E18">
        <v>1</v>
      </c>
    </row>
    <row r="19" spans="1:5" x14ac:dyDescent="0.3">
      <c r="A19" t="s">
        <v>113</v>
      </c>
      <c r="B19">
        <v>160</v>
      </c>
      <c r="C19">
        <v>46</v>
      </c>
      <c r="D19">
        <v>160</v>
      </c>
      <c r="E19">
        <v>1</v>
      </c>
    </row>
    <row r="20" spans="1:5" x14ac:dyDescent="0.3">
      <c r="A20" t="s">
        <v>115</v>
      </c>
      <c r="B20">
        <v>151</v>
      </c>
      <c r="C20">
        <v>84</v>
      </c>
      <c r="D20">
        <v>158</v>
      </c>
      <c r="E20">
        <v>1</v>
      </c>
    </row>
    <row r="21" spans="1:5" x14ac:dyDescent="0.3">
      <c r="A21" t="s">
        <v>116</v>
      </c>
      <c r="B21">
        <v>153</v>
      </c>
      <c r="C21">
        <v>94</v>
      </c>
      <c r="D21">
        <v>158</v>
      </c>
      <c r="E21">
        <v>1</v>
      </c>
    </row>
    <row r="22" spans="1:5" x14ac:dyDescent="0.3">
      <c r="A22" t="s">
        <v>57</v>
      </c>
      <c r="B22">
        <v>54</v>
      </c>
      <c r="C22">
        <v>22</v>
      </c>
      <c r="D22">
        <v>27</v>
      </c>
      <c r="E22">
        <v>1</v>
      </c>
    </row>
    <row r="23" spans="1:5" x14ac:dyDescent="0.3">
      <c r="A23" t="s">
        <v>58</v>
      </c>
      <c r="B23">
        <v>62</v>
      </c>
      <c r="C23">
        <v>35</v>
      </c>
      <c r="D23">
        <v>27</v>
      </c>
      <c r="E23">
        <v>1</v>
      </c>
    </row>
    <row r="24" spans="1:5" x14ac:dyDescent="0.3">
      <c r="A24" t="s">
        <v>87</v>
      </c>
      <c r="B24">
        <v>119</v>
      </c>
      <c r="C24">
        <v>19</v>
      </c>
      <c r="D24">
        <v>121</v>
      </c>
      <c r="E24">
        <v>1</v>
      </c>
    </row>
    <row r="25" spans="1:5" x14ac:dyDescent="0.3">
      <c r="A25" t="s">
        <v>91</v>
      </c>
      <c r="B25">
        <v>92</v>
      </c>
      <c r="C25">
        <v>23</v>
      </c>
      <c r="D25">
        <v>129</v>
      </c>
      <c r="E25">
        <v>1</v>
      </c>
    </row>
    <row r="26" spans="1:5" x14ac:dyDescent="0.3">
      <c r="A26" t="s">
        <v>119</v>
      </c>
      <c r="B26">
        <v>215</v>
      </c>
      <c r="C26">
        <v>4</v>
      </c>
      <c r="D26">
        <v>145</v>
      </c>
      <c r="E26">
        <v>1</v>
      </c>
    </row>
    <row r="27" spans="1:5" x14ac:dyDescent="0.3">
      <c r="A27" t="s">
        <v>122</v>
      </c>
      <c r="B27">
        <v>163</v>
      </c>
      <c r="C27">
        <v>9</v>
      </c>
      <c r="D27">
        <v>160</v>
      </c>
      <c r="E27">
        <v>1</v>
      </c>
    </row>
    <row r="28" spans="1:5" x14ac:dyDescent="0.3">
      <c r="A28" t="s">
        <v>60</v>
      </c>
      <c r="B28">
        <v>155</v>
      </c>
      <c r="C28">
        <v>71</v>
      </c>
      <c r="D28">
        <v>155</v>
      </c>
      <c r="E28">
        <v>1</v>
      </c>
    </row>
    <row r="29" spans="1:5" x14ac:dyDescent="0.3">
      <c r="A29" t="s">
        <v>65</v>
      </c>
      <c r="B29">
        <v>156</v>
      </c>
      <c r="C29">
        <v>39</v>
      </c>
      <c r="D29">
        <v>156</v>
      </c>
      <c r="E29">
        <v>1</v>
      </c>
    </row>
    <row r="30" spans="1:5" x14ac:dyDescent="0.3">
      <c r="A30" t="s">
        <v>66</v>
      </c>
      <c r="B30">
        <v>156</v>
      </c>
      <c r="C30">
        <v>45</v>
      </c>
      <c r="D30">
        <v>156</v>
      </c>
      <c r="E30">
        <v>1</v>
      </c>
    </row>
    <row r="31" spans="1:5" x14ac:dyDescent="0.3">
      <c r="A31" t="s">
        <v>93</v>
      </c>
      <c r="B31">
        <v>50</v>
      </c>
      <c r="C31">
        <v>50</v>
      </c>
      <c r="D31">
        <v>50</v>
      </c>
      <c r="E31">
        <v>1</v>
      </c>
    </row>
    <row r="32" spans="1:5" x14ac:dyDescent="0.3">
      <c r="A32" t="s">
        <v>96</v>
      </c>
      <c r="B32">
        <v>142</v>
      </c>
      <c r="C32">
        <v>48</v>
      </c>
      <c r="D32">
        <v>142</v>
      </c>
      <c r="E32">
        <v>1</v>
      </c>
    </row>
    <row r="33" spans="1:5" x14ac:dyDescent="0.3">
      <c r="A33" t="s">
        <v>99</v>
      </c>
      <c r="B33">
        <v>120</v>
      </c>
      <c r="C33">
        <v>22</v>
      </c>
      <c r="D33">
        <v>122</v>
      </c>
      <c r="E33">
        <v>1</v>
      </c>
    </row>
    <row r="34" spans="1:5" x14ac:dyDescent="0.3">
      <c r="A34" t="s">
        <v>125</v>
      </c>
      <c r="B34">
        <v>144</v>
      </c>
      <c r="C34">
        <v>83</v>
      </c>
      <c r="D34">
        <v>144</v>
      </c>
      <c r="E34">
        <v>1</v>
      </c>
    </row>
    <row r="35" spans="1:5" x14ac:dyDescent="0.3">
      <c r="A35" t="s">
        <v>127</v>
      </c>
      <c r="B35">
        <v>140</v>
      </c>
      <c r="C35">
        <v>79</v>
      </c>
      <c r="D35">
        <v>146</v>
      </c>
      <c r="E35">
        <v>1</v>
      </c>
    </row>
    <row r="36" spans="1:5" x14ac:dyDescent="0.3">
      <c r="A36" t="s">
        <v>129</v>
      </c>
      <c r="B36">
        <v>201</v>
      </c>
      <c r="C36">
        <v>96</v>
      </c>
      <c r="D36">
        <v>203</v>
      </c>
      <c r="E36">
        <v>1</v>
      </c>
    </row>
    <row r="37" spans="1:5" x14ac:dyDescent="0.3">
      <c r="A37" t="s">
        <v>130</v>
      </c>
      <c r="B37">
        <v>203</v>
      </c>
      <c r="C37">
        <v>96</v>
      </c>
      <c r="D37">
        <v>203</v>
      </c>
      <c r="E37">
        <v>1</v>
      </c>
    </row>
    <row r="38" spans="1:5" x14ac:dyDescent="0.3">
      <c r="A38" t="s">
        <v>133</v>
      </c>
      <c r="B38">
        <v>128</v>
      </c>
      <c r="C38">
        <v>97</v>
      </c>
      <c r="D38">
        <v>128</v>
      </c>
      <c r="E38">
        <v>1</v>
      </c>
    </row>
    <row r="39" spans="1:5" x14ac:dyDescent="0.3">
      <c r="A39" t="s">
        <v>134</v>
      </c>
      <c r="B39">
        <v>140</v>
      </c>
      <c r="C39">
        <v>73</v>
      </c>
      <c r="D39">
        <v>128</v>
      </c>
      <c r="E39">
        <v>1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EE47-15DE-480A-907B-8438588D18A2}">
  <dimension ref="A1:D110"/>
  <sheetViews>
    <sheetView workbookViewId="0">
      <selection activeCell="C25" sqref="C25"/>
    </sheetView>
  </sheetViews>
  <sheetFormatPr baseColWidth="10" defaultRowHeight="14.4" x14ac:dyDescent="0.3"/>
  <cols>
    <col min="1" max="1" width="19.33203125" bestFit="1" customWidth="1"/>
    <col min="2" max="2" width="9.21875" bestFit="1" customWidth="1"/>
    <col min="3" max="3" width="11.6640625" bestFit="1" customWidth="1"/>
    <col min="4" max="4" width="6.88671875" bestFit="1" customWidth="1"/>
  </cols>
  <sheetData>
    <row r="1" spans="1:4" x14ac:dyDescent="0.3">
      <c r="A1" t="s">
        <v>231</v>
      </c>
      <c r="B1" t="s">
        <v>406</v>
      </c>
      <c r="C1" t="s">
        <v>400</v>
      </c>
      <c r="D1" t="s">
        <v>214</v>
      </c>
    </row>
    <row r="2" spans="1:4" x14ac:dyDescent="0.3">
      <c r="A2" t="s">
        <v>137</v>
      </c>
      <c r="B2">
        <v>225</v>
      </c>
      <c r="C2">
        <v>65</v>
      </c>
      <c r="D2">
        <v>0</v>
      </c>
    </row>
    <row r="3" spans="1:4" x14ac:dyDescent="0.3">
      <c r="A3" t="s">
        <v>138</v>
      </c>
      <c r="B3">
        <v>225</v>
      </c>
      <c r="C3">
        <v>59</v>
      </c>
      <c r="D3">
        <v>0</v>
      </c>
    </row>
    <row r="4" spans="1:4" x14ac:dyDescent="0.3">
      <c r="A4" t="s">
        <v>139</v>
      </c>
      <c r="B4">
        <v>201</v>
      </c>
      <c r="C4">
        <v>46</v>
      </c>
      <c r="D4">
        <v>0</v>
      </c>
    </row>
    <row r="5" spans="1:4" x14ac:dyDescent="0.3">
      <c r="A5" t="s">
        <v>140</v>
      </c>
      <c r="B5">
        <v>177</v>
      </c>
      <c r="C5">
        <v>74</v>
      </c>
      <c r="D5">
        <v>0</v>
      </c>
    </row>
    <row r="6" spans="1:4" x14ac:dyDescent="0.3">
      <c r="A6" t="s">
        <v>141</v>
      </c>
      <c r="B6">
        <v>368</v>
      </c>
      <c r="C6">
        <v>146</v>
      </c>
      <c r="D6">
        <v>1</v>
      </c>
    </row>
    <row r="7" spans="1:4" x14ac:dyDescent="0.3">
      <c r="A7" t="s">
        <v>147</v>
      </c>
      <c r="B7">
        <v>271</v>
      </c>
      <c r="C7">
        <v>79</v>
      </c>
      <c r="D7">
        <v>0</v>
      </c>
    </row>
    <row r="8" spans="1:4" x14ac:dyDescent="0.3">
      <c r="A8" t="s">
        <v>142</v>
      </c>
      <c r="B8">
        <v>240</v>
      </c>
      <c r="C8">
        <v>66</v>
      </c>
      <c r="D8">
        <v>0</v>
      </c>
    </row>
    <row r="9" spans="1:4" x14ac:dyDescent="0.3">
      <c r="A9" t="s">
        <v>145</v>
      </c>
      <c r="B9">
        <v>272</v>
      </c>
      <c r="C9">
        <v>54</v>
      </c>
      <c r="D9">
        <v>1</v>
      </c>
    </row>
    <row r="10" spans="1:4" x14ac:dyDescent="0.3">
      <c r="A10" t="s">
        <v>143</v>
      </c>
      <c r="B10">
        <v>252</v>
      </c>
      <c r="C10">
        <v>48</v>
      </c>
      <c r="D10">
        <v>0</v>
      </c>
    </row>
    <row r="11" spans="1:4" x14ac:dyDescent="0.3">
      <c r="A11" t="s">
        <v>149</v>
      </c>
      <c r="B11">
        <v>270</v>
      </c>
      <c r="C11">
        <v>44</v>
      </c>
      <c r="D11">
        <v>1</v>
      </c>
    </row>
    <row r="12" spans="1:4" x14ac:dyDescent="0.3">
      <c r="A12" t="s">
        <v>150</v>
      </c>
      <c r="B12">
        <v>309</v>
      </c>
      <c r="C12">
        <v>46</v>
      </c>
      <c r="D12">
        <v>1</v>
      </c>
    </row>
    <row r="13" spans="1:4" x14ac:dyDescent="0.3">
      <c r="A13" t="s">
        <v>144</v>
      </c>
      <c r="B13">
        <v>223</v>
      </c>
      <c r="C13">
        <v>57</v>
      </c>
      <c r="D13">
        <v>0</v>
      </c>
    </row>
    <row r="14" spans="1:4" x14ac:dyDescent="0.3">
      <c r="A14" t="s">
        <v>146</v>
      </c>
      <c r="B14">
        <v>209</v>
      </c>
      <c r="C14">
        <v>50</v>
      </c>
      <c r="D14">
        <v>0</v>
      </c>
    </row>
    <row r="15" spans="1:4" x14ac:dyDescent="0.3">
      <c r="A15" t="s">
        <v>151</v>
      </c>
      <c r="B15">
        <v>386</v>
      </c>
      <c r="C15">
        <v>69</v>
      </c>
      <c r="D15">
        <v>1</v>
      </c>
    </row>
    <row r="16" spans="1:4" x14ac:dyDescent="0.3">
      <c r="A16" t="s">
        <v>152</v>
      </c>
      <c r="B16">
        <v>211</v>
      </c>
      <c r="C16">
        <v>35</v>
      </c>
      <c r="D16">
        <v>1</v>
      </c>
    </row>
    <row r="17" spans="1:4" x14ac:dyDescent="0.3">
      <c r="A17" t="s">
        <v>153</v>
      </c>
      <c r="B17">
        <v>172</v>
      </c>
      <c r="C17">
        <v>56</v>
      </c>
      <c r="D17">
        <v>0</v>
      </c>
    </row>
    <row r="18" spans="1:4" x14ac:dyDescent="0.3">
      <c r="A18" t="s">
        <v>154</v>
      </c>
      <c r="B18">
        <v>123</v>
      </c>
      <c r="C18">
        <v>26</v>
      </c>
      <c r="D18">
        <v>0</v>
      </c>
    </row>
    <row r="19" spans="1:4" x14ac:dyDescent="0.3">
      <c r="A19" t="s">
        <v>155</v>
      </c>
      <c r="B19">
        <v>112</v>
      </c>
      <c r="C19">
        <v>44</v>
      </c>
      <c r="D19">
        <v>0</v>
      </c>
    </row>
    <row r="20" spans="1:4" x14ac:dyDescent="0.3">
      <c r="A20" t="s">
        <v>46</v>
      </c>
      <c r="B20">
        <v>192</v>
      </c>
      <c r="C20">
        <v>63</v>
      </c>
      <c r="D20">
        <v>1</v>
      </c>
    </row>
    <row r="21" spans="1:4" x14ac:dyDescent="0.3">
      <c r="A21" t="s">
        <v>47</v>
      </c>
      <c r="B21">
        <v>139</v>
      </c>
      <c r="C21">
        <v>59</v>
      </c>
      <c r="D21">
        <v>1</v>
      </c>
    </row>
    <row r="22" spans="1:4" x14ac:dyDescent="0.3">
      <c r="A22" t="s">
        <v>48</v>
      </c>
      <c r="B22">
        <v>141</v>
      </c>
      <c r="C22">
        <v>61</v>
      </c>
      <c r="D22">
        <v>1</v>
      </c>
    </row>
    <row r="23" spans="1:4" x14ac:dyDescent="0.3">
      <c r="A23" t="s">
        <v>69</v>
      </c>
      <c r="B23">
        <v>122</v>
      </c>
      <c r="C23">
        <v>15</v>
      </c>
      <c r="D23">
        <v>1</v>
      </c>
    </row>
    <row r="24" spans="1:4" x14ac:dyDescent="0.3">
      <c r="A24" t="s">
        <v>70</v>
      </c>
      <c r="B24">
        <v>122</v>
      </c>
      <c r="C24">
        <v>16</v>
      </c>
      <c r="D24">
        <v>1</v>
      </c>
    </row>
    <row r="25" spans="1:4" x14ac:dyDescent="0.3">
      <c r="A25" t="s">
        <v>71</v>
      </c>
      <c r="B25">
        <v>122</v>
      </c>
      <c r="C25">
        <v>19</v>
      </c>
      <c r="D25">
        <v>1</v>
      </c>
    </row>
    <row r="26" spans="1:4" x14ac:dyDescent="0.3">
      <c r="A26" t="s">
        <v>72</v>
      </c>
      <c r="B26">
        <v>124</v>
      </c>
      <c r="C26">
        <v>29</v>
      </c>
      <c r="D26">
        <v>1</v>
      </c>
    </row>
    <row r="27" spans="1:4" x14ac:dyDescent="0.3">
      <c r="A27" t="s">
        <v>73</v>
      </c>
      <c r="B27">
        <v>129</v>
      </c>
      <c r="C27">
        <v>36</v>
      </c>
      <c r="D27">
        <v>1</v>
      </c>
    </row>
    <row r="28" spans="1:4" x14ac:dyDescent="0.3">
      <c r="A28" t="s">
        <v>74</v>
      </c>
      <c r="B28">
        <v>129</v>
      </c>
      <c r="C28">
        <v>38</v>
      </c>
      <c r="D28">
        <v>1</v>
      </c>
    </row>
    <row r="29" spans="1:4" x14ac:dyDescent="0.3">
      <c r="A29" t="s">
        <v>75</v>
      </c>
      <c r="B29">
        <v>110</v>
      </c>
      <c r="C29">
        <v>38</v>
      </c>
      <c r="D29">
        <v>1</v>
      </c>
    </row>
    <row r="30" spans="1:4" x14ac:dyDescent="0.3">
      <c r="A30" t="s">
        <v>76</v>
      </c>
      <c r="B30">
        <v>108</v>
      </c>
      <c r="C30">
        <v>33</v>
      </c>
      <c r="D30">
        <v>1</v>
      </c>
    </row>
    <row r="31" spans="1:4" x14ac:dyDescent="0.3">
      <c r="A31" t="s">
        <v>77</v>
      </c>
      <c r="B31">
        <v>133</v>
      </c>
      <c r="C31">
        <v>31</v>
      </c>
      <c r="D31">
        <v>1</v>
      </c>
    </row>
    <row r="32" spans="1:4" x14ac:dyDescent="0.3">
      <c r="A32" t="s">
        <v>78</v>
      </c>
      <c r="B32">
        <v>129</v>
      </c>
      <c r="C32">
        <v>42</v>
      </c>
      <c r="D32">
        <v>1</v>
      </c>
    </row>
    <row r="33" spans="1:4" x14ac:dyDescent="0.3">
      <c r="A33" t="s">
        <v>102</v>
      </c>
      <c r="B33">
        <v>192</v>
      </c>
      <c r="C33">
        <v>27</v>
      </c>
      <c r="D33">
        <v>1</v>
      </c>
    </row>
    <row r="34" spans="1:4" x14ac:dyDescent="0.3">
      <c r="A34" t="s">
        <v>103</v>
      </c>
      <c r="B34">
        <v>190</v>
      </c>
      <c r="C34">
        <v>18</v>
      </c>
      <c r="D34">
        <v>1</v>
      </c>
    </row>
    <row r="35" spans="1:4" x14ac:dyDescent="0.3">
      <c r="A35" t="s">
        <v>104</v>
      </c>
      <c r="B35">
        <v>153</v>
      </c>
      <c r="C35">
        <v>40</v>
      </c>
      <c r="D35">
        <v>1</v>
      </c>
    </row>
    <row r="36" spans="1:4" x14ac:dyDescent="0.3">
      <c r="A36" t="s">
        <v>105</v>
      </c>
      <c r="B36">
        <v>154</v>
      </c>
      <c r="C36">
        <v>45</v>
      </c>
      <c r="D36">
        <v>1</v>
      </c>
    </row>
    <row r="37" spans="1:4" x14ac:dyDescent="0.3">
      <c r="A37" t="s">
        <v>106</v>
      </c>
      <c r="B37">
        <v>140</v>
      </c>
      <c r="C37">
        <v>24</v>
      </c>
      <c r="D37">
        <v>1</v>
      </c>
    </row>
    <row r="38" spans="1:4" x14ac:dyDescent="0.3">
      <c r="A38" t="s">
        <v>107</v>
      </c>
      <c r="B38">
        <v>152</v>
      </c>
      <c r="C38">
        <v>41</v>
      </c>
      <c r="D38">
        <v>1</v>
      </c>
    </row>
    <row r="39" spans="1:4" x14ac:dyDescent="0.3">
      <c r="A39" t="s">
        <v>108</v>
      </c>
      <c r="B39">
        <v>129</v>
      </c>
      <c r="C39">
        <v>28</v>
      </c>
      <c r="D39">
        <v>1</v>
      </c>
    </row>
    <row r="40" spans="1:4" x14ac:dyDescent="0.3">
      <c r="A40" t="s">
        <v>109</v>
      </c>
      <c r="B40">
        <v>136</v>
      </c>
      <c r="C40">
        <v>47</v>
      </c>
      <c r="D40">
        <v>1</v>
      </c>
    </row>
    <row r="41" spans="1:4" x14ac:dyDescent="0.3">
      <c r="A41" t="s">
        <v>49</v>
      </c>
      <c r="B41">
        <v>141</v>
      </c>
      <c r="C41">
        <v>60</v>
      </c>
      <c r="D41">
        <v>1</v>
      </c>
    </row>
    <row r="42" spans="1:4" x14ac:dyDescent="0.3">
      <c r="A42" t="s">
        <v>50</v>
      </c>
      <c r="B42">
        <v>161</v>
      </c>
      <c r="C42">
        <v>35</v>
      </c>
      <c r="D42">
        <v>1</v>
      </c>
    </row>
    <row r="43" spans="1:4" x14ac:dyDescent="0.3">
      <c r="A43" t="s">
        <v>51</v>
      </c>
      <c r="B43">
        <v>158</v>
      </c>
      <c r="C43">
        <v>62</v>
      </c>
      <c r="D43">
        <v>1</v>
      </c>
    </row>
    <row r="44" spans="1:4" x14ac:dyDescent="0.3">
      <c r="A44" t="s">
        <v>52</v>
      </c>
      <c r="B44">
        <v>109</v>
      </c>
      <c r="C44">
        <v>15</v>
      </c>
      <c r="D44">
        <v>1</v>
      </c>
    </row>
    <row r="45" spans="1:4" x14ac:dyDescent="0.3">
      <c r="A45" t="s">
        <v>53</v>
      </c>
      <c r="B45">
        <v>158</v>
      </c>
      <c r="C45">
        <v>56</v>
      </c>
      <c r="D45">
        <v>1</v>
      </c>
    </row>
    <row r="46" spans="1:4" x14ac:dyDescent="0.3">
      <c r="A46" t="s">
        <v>54</v>
      </c>
      <c r="B46">
        <v>118</v>
      </c>
      <c r="C46">
        <v>39</v>
      </c>
      <c r="D46">
        <v>0</v>
      </c>
    </row>
    <row r="47" spans="1:4" x14ac:dyDescent="0.3">
      <c r="A47" t="s">
        <v>79</v>
      </c>
      <c r="B47">
        <v>123</v>
      </c>
      <c r="C47">
        <v>18</v>
      </c>
      <c r="D47">
        <v>1</v>
      </c>
    </row>
    <row r="48" spans="1:4" x14ac:dyDescent="0.3">
      <c r="A48" t="s">
        <v>80</v>
      </c>
      <c r="B48">
        <v>138</v>
      </c>
      <c r="C48">
        <v>38</v>
      </c>
      <c r="D48">
        <v>1</v>
      </c>
    </row>
    <row r="49" spans="1:4" x14ac:dyDescent="0.3">
      <c r="A49" t="s">
        <v>81</v>
      </c>
      <c r="B49">
        <v>136</v>
      </c>
      <c r="C49">
        <v>43</v>
      </c>
      <c r="D49">
        <v>1</v>
      </c>
    </row>
    <row r="50" spans="1:4" x14ac:dyDescent="0.3">
      <c r="A50" t="s">
        <v>82</v>
      </c>
      <c r="B50">
        <v>135</v>
      </c>
      <c r="C50">
        <v>51</v>
      </c>
      <c r="D50">
        <v>1</v>
      </c>
    </row>
    <row r="51" spans="1:4" x14ac:dyDescent="0.3">
      <c r="A51" t="s">
        <v>83</v>
      </c>
      <c r="B51">
        <v>106</v>
      </c>
      <c r="C51">
        <v>37</v>
      </c>
      <c r="D51">
        <v>1</v>
      </c>
    </row>
    <row r="52" spans="1:4" x14ac:dyDescent="0.3">
      <c r="A52" t="s">
        <v>84</v>
      </c>
      <c r="B52">
        <v>106</v>
      </c>
      <c r="C52">
        <v>39</v>
      </c>
      <c r="D52">
        <v>1</v>
      </c>
    </row>
    <row r="53" spans="1:4" x14ac:dyDescent="0.3">
      <c r="A53" t="s">
        <v>85</v>
      </c>
      <c r="B53">
        <v>82</v>
      </c>
      <c r="C53">
        <v>48</v>
      </c>
      <c r="D53">
        <v>0</v>
      </c>
    </row>
    <row r="54" spans="1:4" x14ac:dyDescent="0.3">
      <c r="A54" t="s">
        <v>86</v>
      </c>
      <c r="B54">
        <v>156</v>
      </c>
      <c r="C54">
        <v>40</v>
      </c>
      <c r="D54">
        <v>1</v>
      </c>
    </row>
    <row r="55" spans="1:4" x14ac:dyDescent="0.3">
      <c r="A55" t="s">
        <v>110</v>
      </c>
      <c r="B55">
        <v>147</v>
      </c>
      <c r="C55">
        <v>87</v>
      </c>
      <c r="D55">
        <v>1</v>
      </c>
    </row>
    <row r="56" spans="1:4" x14ac:dyDescent="0.3">
      <c r="A56" t="s">
        <v>111</v>
      </c>
      <c r="B56">
        <v>147</v>
      </c>
      <c r="C56">
        <v>81</v>
      </c>
      <c r="D56">
        <v>1</v>
      </c>
    </row>
    <row r="57" spans="1:4" x14ac:dyDescent="0.3">
      <c r="A57" t="s">
        <v>112</v>
      </c>
      <c r="B57">
        <v>150</v>
      </c>
      <c r="C57">
        <v>109</v>
      </c>
      <c r="D57">
        <v>0</v>
      </c>
    </row>
    <row r="58" spans="1:4" x14ac:dyDescent="0.3">
      <c r="A58" t="s">
        <v>113</v>
      </c>
      <c r="B58">
        <v>160</v>
      </c>
      <c r="C58">
        <v>46</v>
      </c>
      <c r="D58">
        <v>1</v>
      </c>
    </row>
    <row r="59" spans="1:4" x14ac:dyDescent="0.3">
      <c r="A59" t="s">
        <v>114</v>
      </c>
      <c r="B59">
        <v>160</v>
      </c>
      <c r="C59">
        <v>70</v>
      </c>
      <c r="D59">
        <v>1</v>
      </c>
    </row>
    <row r="60" spans="1:4" x14ac:dyDescent="0.3">
      <c r="A60" t="s">
        <v>115</v>
      </c>
      <c r="B60">
        <v>151</v>
      </c>
      <c r="C60">
        <v>84</v>
      </c>
      <c r="D60">
        <v>1</v>
      </c>
    </row>
    <row r="61" spans="1:4" x14ac:dyDescent="0.3">
      <c r="A61" t="s">
        <v>116</v>
      </c>
      <c r="B61">
        <v>153</v>
      </c>
      <c r="C61">
        <v>94</v>
      </c>
      <c r="D61">
        <v>1</v>
      </c>
    </row>
    <row r="62" spans="1:4" x14ac:dyDescent="0.3">
      <c r="A62" t="s">
        <v>117</v>
      </c>
      <c r="B62">
        <v>158</v>
      </c>
      <c r="C62">
        <v>99</v>
      </c>
      <c r="D62">
        <v>1</v>
      </c>
    </row>
    <row r="63" spans="1:4" x14ac:dyDescent="0.3">
      <c r="A63" t="s">
        <v>118</v>
      </c>
      <c r="B63">
        <v>178</v>
      </c>
      <c r="C63">
        <v>88</v>
      </c>
      <c r="D63">
        <v>0</v>
      </c>
    </row>
    <row r="64" spans="1:4" x14ac:dyDescent="0.3">
      <c r="A64" t="s">
        <v>55</v>
      </c>
      <c r="B64">
        <v>138</v>
      </c>
      <c r="C64">
        <v>47</v>
      </c>
      <c r="D64">
        <v>1</v>
      </c>
    </row>
    <row r="65" spans="1:4" x14ac:dyDescent="0.3">
      <c r="A65" t="s">
        <v>56</v>
      </c>
      <c r="B65">
        <v>167</v>
      </c>
      <c r="C65">
        <v>49</v>
      </c>
      <c r="D65">
        <v>1</v>
      </c>
    </row>
    <row r="66" spans="1:4" x14ac:dyDescent="0.3">
      <c r="A66" t="s">
        <v>57</v>
      </c>
      <c r="B66">
        <v>54</v>
      </c>
      <c r="C66">
        <v>22</v>
      </c>
      <c r="D66">
        <v>1</v>
      </c>
    </row>
    <row r="67" spans="1:4" x14ac:dyDescent="0.3">
      <c r="A67" t="s">
        <v>58</v>
      </c>
      <c r="B67">
        <v>62</v>
      </c>
      <c r="C67">
        <v>35</v>
      </c>
      <c r="D67">
        <v>1</v>
      </c>
    </row>
    <row r="68" spans="1:4" x14ac:dyDescent="0.3">
      <c r="A68" t="s">
        <v>59</v>
      </c>
      <c r="B68">
        <v>27</v>
      </c>
      <c r="C68">
        <v>43</v>
      </c>
      <c r="D68">
        <v>1</v>
      </c>
    </row>
    <row r="69" spans="1:4" x14ac:dyDescent="0.3">
      <c r="A69" t="s">
        <v>87</v>
      </c>
      <c r="B69">
        <v>119</v>
      </c>
      <c r="C69">
        <v>19</v>
      </c>
      <c r="D69">
        <v>1</v>
      </c>
    </row>
    <row r="70" spans="1:4" x14ac:dyDescent="0.3">
      <c r="A70" t="s">
        <v>88</v>
      </c>
      <c r="B70">
        <v>121</v>
      </c>
      <c r="C70">
        <v>27</v>
      </c>
      <c r="D70">
        <v>1</v>
      </c>
    </row>
    <row r="71" spans="1:4" x14ac:dyDescent="0.3">
      <c r="A71" t="s">
        <v>89</v>
      </c>
      <c r="B71">
        <v>141</v>
      </c>
      <c r="C71">
        <v>38</v>
      </c>
      <c r="D71">
        <v>1</v>
      </c>
    </row>
    <row r="72" spans="1:4" x14ac:dyDescent="0.3">
      <c r="A72" t="s">
        <v>90</v>
      </c>
      <c r="B72">
        <v>129</v>
      </c>
      <c r="C72">
        <v>37</v>
      </c>
      <c r="D72">
        <v>1</v>
      </c>
    </row>
    <row r="73" spans="1:4" x14ac:dyDescent="0.3">
      <c r="A73" t="s">
        <v>91</v>
      </c>
      <c r="B73">
        <v>92</v>
      </c>
      <c r="C73">
        <v>23</v>
      </c>
      <c r="D73">
        <v>1</v>
      </c>
    </row>
    <row r="74" spans="1:4" x14ac:dyDescent="0.3">
      <c r="A74" t="s">
        <v>92</v>
      </c>
      <c r="B74">
        <v>129</v>
      </c>
      <c r="C74">
        <v>33</v>
      </c>
      <c r="D74">
        <v>1</v>
      </c>
    </row>
    <row r="75" spans="1:4" x14ac:dyDescent="0.3">
      <c r="A75" t="s">
        <v>119</v>
      </c>
      <c r="B75">
        <v>215</v>
      </c>
      <c r="C75">
        <v>4</v>
      </c>
      <c r="D75">
        <v>1</v>
      </c>
    </row>
    <row r="76" spans="1:4" x14ac:dyDescent="0.3">
      <c r="A76" t="s">
        <v>120</v>
      </c>
      <c r="B76">
        <v>145</v>
      </c>
      <c r="C76">
        <v>17</v>
      </c>
      <c r="D76">
        <v>1</v>
      </c>
    </row>
    <row r="77" spans="1:4" x14ac:dyDescent="0.3">
      <c r="A77" t="s">
        <v>121</v>
      </c>
      <c r="B77">
        <v>162</v>
      </c>
      <c r="C77">
        <v>23</v>
      </c>
      <c r="D77">
        <v>0</v>
      </c>
    </row>
    <row r="78" spans="1:4" x14ac:dyDescent="0.3">
      <c r="A78" t="s">
        <v>122</v>
      </c>
      <c r="B78">
        <v>163</v>
      </c>
      <c r="C78">
        <v>9</v>
      </c>
      <c r="D78">
        <v>1</v>
      </c>
    </row>
    <row r="79" spans="1:4" x14ac:dyDescent="0.3">
      <c r="A79" t="s">
        <v>123</v>
      </c>
      <c r="B79">
        <v>160</v>
      </c>
      <c r="C79">
        <v>17</v>
      </c>
      <c r="D79">
        <v>1</v>
      </c>
    </row>
    <row r="80" spans="1:4" x14ac:dyDescent="0.3">
      <c r="A80" t="s">
        <v>124</v>
      </c>
      <c r="B80">
        <v>173</v>
      </c>
      <c r="C80">
        <v>22</v>
      </c>
      <c r="D80">
        <v>0</v>
      </c>
    </row>
    <row r="81" spans="1:4" x14ac:dyDescent="0.3">
      <c r="A81" t="s">
        <v>60</v>
      </c>
      <c r="B81">
        <v>155</v>
      </c>
      <c r="C81">
        <v>71</v>
      </c>
      <c r="D81">
        <v>1</v>
      </c>
    </row>
    <row r="82" spans="1:4" x14ac:dyDescent="0.3">
      <c r="A82" t="s">
        <v>61</v>
      </c>
      <c r="B82">
        <v>155</v>
      </c>
      <c r="C82">
        <v>72</v>
      </c>
      <c r="D82">
        <v>1</v>
      </c>
    </row>
    <row r="83" spans="1:4" x14ac:dyDescent="0.3">
      <c r="A83" t="s">
        <v>62</v>
      </c>
      <c r="B83">
        <v>106</v>
      </c>
      <c r="C83">
        <v>65</v>
      </c>
      <c r="D83">
        <v>0</v>
      </c>
    </row>
    <row r="84" spans="1:4" x14ac:dyDescent="0.3">
      <c r="A84" t="s">
        <v>63</v>
      </c>
      <c r="B84">
        <v>92</v>
      </c>
      <c r="C84">
        <v>68</v>
      </c>
      <c r="D84">
        <v>0</v>
      </c>
    </row>
    <row r="85" spans="1:4" x14ac:dyDescent="0.3">
      <c r="A85" t="s">
        <v>64</v>
      </c>
      <c r="B85">
        <v>86</v>
      </c>
      <c r="C85">
        <v>66</v>
      </c>
      <c r="D85">
        <v>0</v>
      </c>
    </row>
    <row r="86" spans="1:4" x14ac:dyDescent="0.3">
      <c r="A86" t="s">
        <v>65</v>
      </c>
      <c r="B86">
        <v>156</v>
      </c>
      <c r="C86">
        <v>39</v>
      </c>
      <c r="D86">
        <v>1</v>
      </c>
    </row>
    <row r="87" spans="1:4" x14ac:dyDescent="0.3">
      <c r="A87" t="s">
        <v>66</v>
      </c>
      <c r="B87">
        <v>156</v>
      </c>
      <c r="C87">
        <v>45</v>
      </c>
      <c r="D87">
        <v>1</v>
      </c>
    </row>
    <row r="88" spans="1:4" x14ac:dyDescent="0.3">
      <c r="A88" t="s">
        <v>67</v>
      </c>
      <c r="B88">
        <v>156</v>
      </c>
      <c r="C88">
        <v>58</v>
      </c>
      <c r="D88">
        <v>1</v>
      </c>
    </row>
    <row r="89" spans="1:4" x14ac:dyDescent="0.3">
      <c r="A89" t="s">
        <v>68</v>
      </c>
      <c r="B89">
        <v>69</v>
      </c>
      <c r="C89">
        <v>64</v>
      </c>
      <c r="D89">
        <v>0</v>
      </c>
    </row>
    <row r="90" spans="1:4" x14ac:dyDescent="0.3">
      <c r="A90" t="s">
        <v>93</v>
      </c>
      <c r="B90">
        <v>50</v>
      </c>
      <c r="C90">
        <v>50</v>
      </c>
      <c r="D90">
        <v>1</v>
      </c>
    </row>
    <row r="91" spans="1:4" x14ac:dyDescent="0.3">
      <c r="A91" t="s">
        <v>94</v>
      </c>
      <c r="B91">
        <v>50</v>
      </c>
      <c r="C91">
        <v>51</v>
      </c>
      <c r="D91">
        <v>1</v>
      </c>
    </row>
    <row r="92" spans="1:4" x14ac:dyDescent="0.3">
      <c r="A92" t="s">
        <v>95</v>
      </c>
      <c r="B92">
        <v>137</v>
      </c>
      <c r="C92">
        <v>52</v>
      </c>
      <c r="D92">
        <v>1</v>
      </c>
    </row>
    <row r="93" spans="1:4" x14ac:dyDescent="0.3">
      <c r="A93" t="s">
        <v>96</v>
      </c>
      <c r="B93">
        <v>142</v>
      </c>
      <c r="C93">
        <v>48</v>
      </c>
      <c r="D93">
        <v>1</v>
      </c>
    </row>
    <row r="94" spans="1:4" x14ac:dyDescent="0.3">
      <c r="A94" t="s">
        <v>97</v>
      </c>
      <c r="B94">
        <v>142</v>
      </c>
      <c r="C94">
        <v>50</v>
      </c>
      <c r="D94">
        <v>1</v>
      </c>
    </row>
    <row r="95" spans="1:4" x14ac:dyDescent="0.3">
      <c r="A95" t="s">
        <v>98</v>
      </c>
      <c r="B95">
        <v>122</v>
      </c>
      <c r="C95">
        <v>39</v>
      </c>
      <c r="D95">
        <v>1</v>
      </c>
    </row>
    <row r="96" spans="1:4" x14ac:dyDescent="0.3">
      <c r="A96" t="s">
        <v>99</v>
      </c>
      <c r="B96">
        <v>120</v>
      </c>
      <c r="C96">
        <v>22</v>
      </c>
      <c r="D96">
        <v>1</v>
      </c>
    </row>
    <row r="97" spans="1:4" x14ac:dyDescent="0.3">
      <c r="A97" t="s">
        <v>100</v>
      </c>
      <c r="B97">
        <v>97</v>
      </c>
      <c r="C97">
        <v>37</v>
      </c>
      <c r="D97">
        <v>1</v>
      </c>
    </row>
    <row r="98" spans="1:4" x14ac:dyDescent="0.3">
      <c r="A98" t="s">
        <v>101</v>
      </c>
      <c r="B98">
        <v>86</v>
      </c>
      <c r="C98">
        <v>51</v>
      </c>
      <c r="D98">
        <v>1</v>
      </c>
    </row>
    <row r="99" spans="1:4" x14ac:dyDescent="0.3">
      <c r="A99" t="s">
        <v>125</v>
      </c>
      <c r="B99">
        <v>144</v>
      </c>
      <c r="C99">
        <v>83</v>
      </c>
      <c r="D99">
        <v>1</v>
      </c>
    </row>
    <row r="100" spans="1:4" x14ac:dyDescent="0.3">
      <c r="A100" t="s">
        <v>126</v>
      </c>
      <c r="B100">
        <v>144</v>
      </c>
      <c r="C100">
        <v>106</v>
      </c>
      <c r="D100">
        <v>1</v>
      </c>
    </row>
    <row r="101" spans="1:4" x14ac:dyDescent="0.3">
      <c r="A101" t="s">
        <v>127</v>
      </c>
      <c r="B101">
        <v>140</v>
      </c>
      <c r="C101">
        <v>79</v>
      </c>
      <c r="D101">
        <v>1</v>
      </c>
    </row>
    <row r="102" spans="1:4" x14ac:dyDescent="0.3">
      <c r="A102" t="s">
        <v>128</v>
      </c>
      <c r="B102">
        <v>146</v>
      </c>
      <c r="C102">
        <v>94</v>
      </c>
      <c r="D102">
        <v>1</v>
      </c>
    </row>
    <row r="103" spans="1:4" x14ac:dyDescent="0.3">
      <c r="A103" t="s">
        <v>129</v>
      </c>
      <c r="B103">
        <v>201</v>
      </c>
      <c r="C103">
        <v>96</v>
      </c>
      <c r="D103">
        <v>1</v>
      </c>
    </row>
    <row r="104" spans="1:4" x14ac:dyDescent="0.3">
      <c r="A104" t="s">
        <v>130</v>
      </c>
      <c r="B104">
        <v>203</v>
      </c>
      <c r="C104">
        <v>96</v>
      </c>
      <c r="D104">
        <v>1</v>
      </c>
    </row>
    <row r="105" spans="1:4" x14ac:dyDescent="0.3">
      <c r="A105" t="s">
        <v>131</v>
      </c>
      <c r="B105">
        <v>203</v>
      </c>
      <c r="C105">
        <v>102</v>
      </c>
      <c r="D105">
        <v>1</v>
      </c>
    </row>
    <row r="106" spans="1:4" x14ac:dyDescent="0.3">
      <c r="A106" t="s">
        <v>132</v>
      </c>
      <c r="B106">
        <v>145</v>
      </c>
      <c r="C106">
        <v>88</v>
      </c>
      <c r="D106">
        <v>0</v>
      </c>
    </row>
    <row r="107" spans="1:4" x14ac:dyDescent="0.3">
      <c r="A107" t="s">
        <v>133</v>
      </c>
      <c r="B107">
        <v>128</v>
      </c>
      <c r="C107">
        <v>97</v>
      </c>
      <c r="D107">
        <v>1</v>
      </c>
    </row>
    <row r="108" spans="1:4" x14ac:dyDescent="0.3">
      <c r="A108" t="s">
        <v>134</v>
      </c>
      <c r="B108">
        <v>140</v>
      </c>
      <c r="C108">
        <v>73</v>
      </c>
      <c r="D108">
        <v>1</v>
      </c>
    </row>
    <row r="109" spans="1:4" x14ac:dyDescent="0.3">
      <c r="A109" t="s">
        <v>135</v>
      </c>
      <c r="B109">
        <v>128</v>
      </c>
      <c r="C109">
        <v>100</v>
      </c>
      <c r="D109">
        <v>1</v>
      </c>
    </row>
    <row r="110" spans="1:4" x14ac:dyDescent="0.3">
      <c r="A110" t="s">
        <v>136</v>
      </c>
      <c r="B110">
        <v>133</v>
      </c>
      <c r="C110">
        <v>34</v>
      </c>
      <c r="D110">
        <v>0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29D3-0EB6-4154-9FFC-989B14BFBC24}">
  <dimension ref="A1:F147"/>
  <sheetViews>
    <sheetView workbookViewId="0">
      <selection activeCell="G11" sqref="G11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3.6640625" customWidth="1"/>
    <col min="4" max="5" width="15.5546875" style="36" customWidth="1"/>
    <col min="6" max="6" width="6.5546875" style="36" customWidth="1"/>
  </cols>
  <sheetData>
    <row r="1" spans="1:6" x14ac:dyDescent="0.3">
      <c r="A1" t="s">
        <v>231</v>
      </c>
      <c r="B1" s="25" t="s">
        <v>312</v>
      </c>
      <c r="C1" t="s">
        <v>410</v>
      </c>
      <c r="D1" s="36" t="s">
        <v>406</v>
      </c>
      <c r="E1" s="36" t="s">
        <v>436</v>
      </c>
      <c r="F1" s="36" t="s">
        <v>214</v>
      </c>
    </row>
    <row r="2" spans="1:6" x14ac:dyDescent="0.3">
      <c r="A2" s="34" t="s">
        <v>332</v>
      </c>
      <c r="B2" s="25">
        <v>0.58261574074074074</v>
      </c>
      <c r="C2">
        <v>65</v>
      </c>
      <c r="D2" s="36">
        <v>225</v>
      </c>
      <c r="E2" s="36">
        <v>225</v>
      </c>
      <c r="F2" s="36">
        <v>0</v>
      </c>
    </row>
    <row r="3" spans="1:6" x14ac:dyDescent="0.3">
      <c r="A3" s="34" t="s">
        <v>333</v>
      </c>
      <c r="B3" s="25">
        <v>0.57863425925925926</v>
      </c>
      <c r="C3">
        <v>59</v>
      </c>
      <c r="D3" s="36">
        <v>225</v>
      </c>
      <c r="E3" s="36">
        <v>225</v>
      </c>
      <c r="F3" s="36">
        <v>0</v>
      </c>
    </row>
    <row r="4" spans="1:6" x14ac:dyDescent="0.3">
      <c r="A4" s="34" t="s">
        <v>334</v>
      </c>
      <c r="B4" s="25">
        <v>0.5690277777777778</v>
      </c>
      <c r="C4">
        <v>46</v>
      </c>
      <c r="D4" s="36">
        <v>201</v>
      </c>
      <c r="E4" s="36">
        <v>201</v>
      </c>
      <c r="F4" s="36">
        <v>0</v>
      </c>
    </row>
    <row r="5" spans="1:6" x14ac:dyDescent="0.3">
      <c r="A5" s="34" t="s">
        <v>335</v>
      </c>
      <c r="B5" s="25">
        <v>0.58907407407407408</v>
      </c>
      <c r="C5">
        <v>74</v>
      </c>
      <c r="D5" s="36">
        <v>177</v>
      </c>
      <c r="E5" s="36">
        <v>177</v>
      </c>
      <c r="F5" s="36">
        <v>0</v>
      </c>
    </row>
    <row r="6" spans="1:6" x14ac:dyDescent="0.3">
      <c r="A6" s="30" t="s">
        <v>336</v>
      </c>
      <c r="B6" s="31">
        <v>0.84965277777777781</v>
      </c>
      <c r="C6" s="30">
        <v>146</v>
      </c>
      <c r="D6" s="30">
        <v>368</v>
      </c>
      <c r="E6" s="30">
        <v>368</v>
      </c>
      <c r="F6" s="30">
        <v>1</v>
      </c>
    </row>
    <row r="7" spans="1:6" x14ac:dyDescent="0.3">
      <c r="A7" s="34" t="s">
        <v>342</v>
      </c>
      <c r="B7" s="25">
        <v>0.50730324074074074</v>
      </c>
      <c r="C7">
        <v>79</v>
      </c>
      <c r="D7" s="36">
        <v>271</v>
      </c>
      <c r="E7" s="36">
        <v>271</v>
      </c>
      <c r="F7" s="37">
        <v>0</v>
      </c>
    </row>
    <row r="8" spans="1:6" x14ac:dyDescent="0.3">
      <c r="A8" s="34" t="s">
        <v>337</v>
      </c>
      <c r="B8" s="25">
        <v>0.49937500000000001</v>
      </c>
      <c r="C8">
        <v>66</v>
      </c>
      <c r="D8" s="36">
        <v>240</v>
      </c>
      <c r="E8" s="36">
        <v>240</v>
      </c>
      <c r="F8" s="37">
        <v>0</v>
      </c>
    </row>
    <row r="9" spans="1:6" x14ac:dyDescent="0.3">
      <c r="A9" s="34" t="s">
        <v>340</v>
      </c>
      <c r="B9" s="25">
        <v>0.48974537037037036</v>
      </c>
      <c r="C9">
        <v>54</v>
      </c>
      <c r="D9" s="36">
        <v>272</v>
      </c>
      <c r="E9" s="36">
        <v>272</v>
      </c>
      <c r="F9" s="37">
        <v>1</v>
      </c>
    </row>
    <row r="10" spans="1:6" x14ac:dyDescent="0.3">
      <c r="A10" s="34" t="s">
        <v>338</v>
      </c>
      <c r="B10" s="25">
        <v>0.48577546296296298</v>
      </c>
      <c r="C10">
        <v>48</v>
      </c>
      <c r="D10" s="36">
        <v>252</v>
      </c>
      <c r="E10" s="36">
        <v>252</v>
      </c>
      <c r="F10" s="37">
        <v>0</v>
      </c>
    </row>
    <row r="11" spans="1:6" x14ac:dyDescent="0.3">
      <c r="A11" s="34" t="s">
        <v>343</v>
      </c>
      <c r="B11" s="25">
        <v>0.48224537037037035</v>
      </c>
      <c r="C11">
        <v>44</v>
      </c>
      <c r="D11" s="36">
        <v>270</v>
      </c>
      <c r="E11" s="36">
        <v>270</v>
      </c>
      <c r="F11" s="37">
        <v>1</v>
      </c>
    </row>
    <row r="12" spans="1:6" x14ac:dyDescent="0.3">
      <c r="A12" s="34" t="s">
        <v>344</v>
      </c>
      <c r="B12" s="25">
        <v>0.48372685185185182</v>
      </c>
      <c r="C12">
        <v>46</v>
      </c>
      <c r="D12" s="36">
        <v>309</v>
      </c>
      <c r="E12" s="36">
        <v>309</v>
      </c>
      <c r="F12" s="36">
        <v>1</v>
      </c>
    </row>
    <row r="13" spans="1:6" x14ac:dyDescent="0.3">
      <c r="A13" s="34" t="s">
        <v>339</v>
      </c>
      <c r="B13" s="25">
        <v>0.49140046296296297</v>
      </c>
      <c r="C13">
        <v>57</v>
      </c>
      <c r="D13" s="36">
        <v>223</v>
      </c>
      <c r="E13" s="36">
        <v>223</v>
      </c>
      <c r="F13" s="37">
        <v>0</v>
      </c>
    </row>
    <row r="14" spans="1:6" x14ac:dyDescent="0.3">
      <c r="A14" s="34" t="s">
        <v>341</v>
      </c>
      <c r="B14" s="25">
        <v>0.48704861111111108</v>
      </c>
      <c r="C14">
        <v>50</v>
      </c>
      <c r="D14" s="36">
        <v>209</v>
      </c>
      <c r="E14" s="36">
        <v>209</v>
      </c>
      <c r="F14" s="37">
        <v>0</v>
      </c>
    </row>
    <row r="15" spans="1:6" x14ac:dyDescent="0.3">
      <c r="A15" s="34" t="s">
        <v>345</v>
      </c>
      <c r="B15" s="25">
        <v>0.49903935185185183</v>
      </c>
      <c r="C15">
        <v>69</v>
      </c>
      <c r="D15" s="36">
        <v>386</v>
      </c>
      <c r="E15" s="36">
        <v>386</v>
      </c>
      <c r="F15" s="36">
        <v>1</v>
      </c>
    </row>
    <row r="16" spans="1:6" x14ac:dyDescent="0.3">
      <c r="A16" s="34" t="s">
        <v>346</v>
      </c>
      <c r="B16" s="25">
        <v>0.47490740740740739</v>
      </c>
      <c r="C16">
        <v>35</v>
      </c>
      <c r="D16" s="36">
        <v>211</v>
      </c>
      <c r="E16" s="36">
        <v>211</v>
      </c>
      <c r="F16" s="36">
        <v>1</v>
      </c>
    </row>
    <row r="17" spans="1:6" x14ac:dyDescent="0.3">
      <c r="A17" s="34" t="s">
        <v>347</v>
      </c>
      <c r="B17" s="25">
        <v>0.4896759259259259</v>
      </c>
      <c r="C17">
        <v>56</v>
      </c>
      <c r="D17" s="36">
        <v>172</v>
      </c>
      <c r="E17" s="36">
        <v>172</v>
      </c>
      <c r="F17" s="36">
        <v>0</v>
      </c>
    </row>
    <row r="18" spans="1:6" x14ac:dyDescent="0.3">
      <c r="A18" s="34" t="s">
        <v>348</v>
      </c>
      <c r="B18" s="25">
        <v>0.46863425925925928</v>
      </c>
      <c r="C18">
        <v>26</v>
      </c>
      <c r="D18" s="36">
        <v>123</v>
      </c>
      <c r="E18" s="36">
        <v>123</v>
      </c>
      <c r="F18" s="36">
        <v>0</v>
      </c>
    </row>
    <row r="19" spans="1:6" x14ac:dyDescent="0.3">
      <c r="A19" s="34" t="s">
        <v>349</v>
      </c>
      <c r="B19" s="25">
        <v>0.48127314814814814</v>
      </c>
      <c r="C19">
        <v>44</v>
      </c>
      <c r="D19" s="36">
        <v>112</v>
      </c>
      <c r="E19" s="36">
        <v>112</v>
      </c>
      <c r="F19" s="36">
        <v>0</v>
      </c>
    </row>
    <row r="20" spans="1:6" x14ac:dyDescent="0.3">
      <c r="A20" s="34" t="s">
        <v>278</v>
      </c>
      <c r="B20" s="25">
        <v>0.57519675925925928</v>
      </c>
      <c r="C20">
        <v>63</v>
      </c>
      <c r="D20" s="36">
        <v>192</v>
      </c>
      <c r="E20" s="36">
        <v>192</v>
      </c>
      <c r="F20" s="36">
        <v>1</v>
      </c>
    </row>
    <row r="21" spans="1:6" x14ac:dyDescent="0.3">
      <c r="A21" s="35" t="s">
        <v>279</v>
      </c>
      <c r="B21" s="25">
        <v>0.57333333333333336</v>
      </c>
      <c r="C21">
        <v>59</v>
      </c>
      <c r="D21" s="36">
        <v>139</v>
      </c>
      <c r="E21" s="36">
        <v>141</v>
      </c>
      <c r="F21" s="36">
        <v>1</v>
      </c>
    </row>
    <row r="22" spans="1:6" x14ac:dyDescent="0.3">
      <c r="A22" s="34" t="s">
        <v>279</v>
      </c>
      <c r="B22" s="25">
        <v>0.57464120370370375</v>
      </c>
      <c r="C22">
        <v>61</v>
      </c>
      <c r="D22" s="36">
        <v>141</v>
      </c>
      <c r="E22" s="36">
        <v>141</v>
      </c>
      <c r="F22" s="36">
        <v>1</v>
      </c>
    </row>
    <row r="23" spans="1:6" x14ac:dyDescent="0.3">
      <c r="A23" s="35" t="s">
        <v>293</v>
      </c>
      <c r="B23" s="25">
        <v>0.54311342592592593</v>
      </c>
      <c r="C23">
        <v>15</v>
      </c>
      <c r="D23" s="36">
        <v>122</v>
      </c>
      <c r="E23" s="36">
        <v>124</v>
      </c>
      <c r="F23" s="36">
        <v>1</v>
      </c>
    </row>
    <row r="24" spans="1:6" x14ac:dyDescent="0.3">
      <c r="A24" s="35" t="s">
        <v>293</v>
      </c>
      <c r="B24" s="25">
        <v>0.54403935185185182</v>
      </c>
      <c r="C24">
        <v>16</v>
      </c>
      <c r="D24" s="36">
        <v>122</v>
      </c>
      <c r="E24" s="36">
        <v>124</v>
      </c>
      <c r="F24" s="36">
        <v>1</v>
      </c>
    </row>
    <row r="25" spans="1:6" x14ac:dyDescent="0.3">
      <c r="A25" s="35" t="s">
        <v>293</v>
      </c>
      <c r="B25" s="25">
        <v>0.54570601851851852</v>
      </c>
      <c r="C25">
        <v>19</v>
      </c>
      <c r="D25" s="36">
        <v>122</v>
      </c>
      <c r="E25" s="36">
        <v>124</v>
      </c>
      <c r="F25" s="36">
        <v>1</v>
      </c>
    </row>
    <row r="26" spans="1:6" x14ac:dyDescent="0.3">
      <c r="A26" s="34" t="s">
        <v>293</v>
      </c>
      <c r="B26" s="25">
        <v>0.55311342592592594</v>
      </c>
      <c r="C26">
        <v>29</v>
      </c>
      <c r="D26" s="36">
        <v>124</v>
      </c>
      <c r="E26" s="36">
        <v>124</v>
      </c>
      <c r="F26" s="36">
        <v>1</v>
      </c>
    </row>
    <row r="27" spans="1:6" x14ac:dyDescent="0.3">
      <c r="A27" s="35" t="s">
        <v>294</v>
      </c>
      <c r="B27" s="25">
        <v>0.55412037037037032</v>
      </c>
      <c r="C27">
        <v>36</v>
      </c>
      <c r="D27" s="36">
        <v>129</v>
      </c>
      <c r="E27" s="36">
        <v>129</v>
      </c>
      <c r="F27" s="36">
        <v>1</v>
      </c>
    </row>
    <row r="28" spans="1:6" x14ac:dyDescent="0.3">
      <c r="A28" s="34" t="s">
        <v>294</v>
      </c>
      <c r="B28" s="25">
        <v>0.55546296296296294</v>
      </c>
      <c r="C28">
        <v>38</v>
      </c>
      <c r="D28" s="36">
        <v>129</v>
      </c>
      <c r="E28" s="36">
        <v>129</v>
      </c>
      <c r="F28" s="36">
        <v>1</v>
      </c>
    </row>
    <row r="29" spans="1:6" x14ac:dyDescent="0.3">
      <c r="A29" s="35" t="s">
        <v>295</v>
      </c>
      <c r="B29" s="25">
        <v>0.55565972222222226</v>
      </c>
      <c r="C29">
        <v>33</v>
      </c>
      <c r="D29" s="36">
        <v>108</v>
      </c>
      <c r="E29" s="36">
        <v>110</v>
      </c>
      <c r="F29" s="36">
        <v>1</v>
      </c>
    </row>
    <row r="30" spans="1:6" x14ac:dyDescent="0.3">
      <c r="A30" s="34" t="s">
        <v>295</v>
      </c>
      <c r="B30" s="25">
        <v>0.5590856481481481</v>
      </c>
      <c r="C30">
        <v>38</v>
      </c>
      <c r="D30" s="36">
        <v>110</v>
      </c>
      <c r="E30" s="36">
        <v>110</v>
      </c>
      <c r="F30" s="36">
        <v>1</v>
      </c>
    </row>
    <row r="31" spans="1:6" x14ac:dyDescent="0.3">
      <c r="A31" s="35" t="s">
        <v>296</v>
      </c>
      <c r="B31" s="25">
        <v>0.55255787037037041</v>
      </c>
      <c r="C31">
        <v>31</v>
      </c>
      <c r="D31" s="36">
        <v>133</v>
      </c>
      <c r="E31" s="36">
        <v>129</v>
      </c>
      <c r="F31" s="36">
        <v>1</v>
      </c>
    </row>
    <row r="32" spans="1:6" x14ac:dyDescent="0.3">
      <c r="A32" s="34" t="s">
        <v>296</v>
      </c>
      <c r="B32" s="25">
        <v>0.56030092592592595</v>
      </c>
      <c r="C32">
        <v>42</v>
      </c>
      <c r="D32" s="36">
        <v>129</v>
      </c>
      <c r="E32" s="36">
        <v>129</v>
      </c>
      <c r="F32" s="36">
        <v>1</v>
      </c>
    </row>
    <row r="33" spans="1:6" x14ac:dyDescent="0.3">
      <c r="A33" s="35" t="s">
        <v>313</v>
      </c>
      <c r="B33" s="25">
        <v>0.58152777777777775</v>
      </c>
      <c r="C33">
        <v>18</v>
      </c>
      <c r="D33" s="36">
        <v>190</v>
      </c>
      <c r="E33" s="36">
        <v>192</v>
      </c>
      <c r="F33" s="36">
        <v>1</v>
      </c>
    </row>
    <row r="34" spans="1:6" x14ac:dyDescent="0.3">
      <c r="A34" s="34" t="s">
        <v>313</v>
      </c>
      <c r="B34" s="25">
        <v>0.58796296296296291</v>
      </c>
      <c r="C34">
        <v>27</v>
      </c>
      <c r="D34" s="36">
        <v>192</v>
      </c>
      <c r="E34" s="36">
        <v>192</v>
      </c>
      <c r="F34" s="36">
        <v>1</v>
      </c>
    </row>
    <row r="35" spans="1:6" x14ac:dyDescent="0.3">
      <c r="A35" s="35" t="s">
        <v>314</v>
      </c>
      <c r="B35" s="25">
        <v>0.59657407407407403</v>
      </c>
      <c r="C35">
        <v>40</v>
      </c>
      <c r="D35" s="36">
        <v>153</v>
      </c>
      <c r="E35" s="36">
        <v>154</v>
      </c>
      <c r="F35" s="36">
        <v>1</v>
      </c>
    </row>
    <row r="36" spans="1:6" x14ac:dyDescent="0.3">
      <c r="A36" s="34" t="s">
        <v>314</v>
      </c>
      <c r="B36" s="25">
        <v>0.59971064814814812</v>
      </c>
      <c r="C36">
        <v>45</v>
      </c>
      <c r="D36" s="36">
        <v>154</v>
      </c>
      <c r="E36" s="36">
        <v>154</v>
      </c>
      <c r="F36" s="36">
        <v>1</v>
      </c>
    </row>
    <row r="37" spans="1:6" x14ac:dyDescent="0.3">
      <c r="A37" s="35" t="s">
        <v>315</v>
      </c>
      <c r="B37" s="25">
        <v>0.58523148148148152</v>
      </c>
      <c r="C37">
        <v>24</v>
      </c>
      <c r="D37" s="36">
        <v>140</v>
      </c>
      <c r="E37" s="36">
        <v>152</v>
      </c>
      <c r="F37" s="36">
        <v>1</v>
      </c>
    </row>
    <row r="38" spans="1:6" x14ac:dyDescent="0.3">
      <c r="A38" s="34" t="s">
        <v>315</v>
      </c>
      <c r="B38" s="25">
        <v>0.5970833333333333</v>
      </c>
      <c r="C38">
        <v>41</v>
      </c>
      <c r="D38" s="36">
        <v>152</v>
      </c>
      <c r="E38" s="36">
        <v>152</v>
      </c>
      <c r="F38" s="36">
        <v>1</v>
      </c>
    </row>
    <row r="39" spans="1:6" x14ac:dyDescent="0.3">
      <c r="A39" s="35" t="s">
        <v>316</v>
      </c>
      <c r="B39" s="25">
        <v>0.58862268518518523</v>
      </c>
      <c r="C39">
        <v>28</v>
      </c>
      <c r="D39" s="36">
        <v>129</v>
      </c>
      <c r="E39" s="36">
        <v>136</v>
      </c>
      <c r="F39" s="36">
        <v>1</v>
      </c>
    </row>
    <row r="40" spans="1:6" x14ac:dyDescent="0.3">
      <c r="A40" s="34" t="s">
        <v>316</v>
      </c>
      <c r="B40" s="25">
        <v>0.60136574074074078</v>
      </c>
      <c r="C40">
        <v>47</v>
      </c>
      <c r="D40" s="36">
        <v>136</v>
      </c>
      <c r="E40" s="36">
        <v>136</v>
      </c>
      <c r="F40" s="36">
        <v>1</v>
      </c>
    </row>
    <row r="41" spans="1:6" x14ac:dyDescent="0.3">
      <c r="A41" s="34" t="s">
        <v>280</v>
      </c>
      <c r="B41" s="25">
        <v>0.50696759259259261</v>
      </c>
      <c r="C41">
        <v>60</v>
      </c>
      <c r="D41" s="36">
        <v>141</v>
      </c>
      <c r="E41" s="36">
        <v>141</v>
      </c>
      <c r="F41" s="36">
        <v>1</v>
      </c>
    </row>
    <row r="42" spans="1:6" x14ac:dyDescent="0.3">
      <c r="A42" s="35" t="s">
        <v>281</v>
      </c>
      <c r="B42" s="25">
        <v>0.49069444444444443</v>
      </c>
      <c r="C42">
        <v>35</v>
      </c>
      <c r="D42" s="36">
        <v>161</v>
      </c>
      <c r="E42" s="36">
        <v>158</v>
      </c>
      <c r="F42" s="36">
        <v>1</v>
      </c>
    </row>
    <row r="43" spans="1:6" x14ac:dyDescent="0.3">
      <c r="A43" s="34" t="s">
        <v>281</v>
      </c>
      <c r="B43" s="25">
        <v>0.5095601851851852</v>
      </c>
      <c r="C43">
        <v>62</v>
      </c>
      <c r="D43" s="36">
        <v>158</v>
      </c>
      <c r="E43" s="36">
        <v>158</v>
      </c>
      <c r="F43" s="36">
        <v>1</v>
      </c>
    </row>
    <row r="44" spans="1:6" x14ac:dyDescent="0.3">
      <c r="A44" s="35" t="s">
        <v>282</v>
      </c>
      <c r="B44" s="25">
        <v>0.47877314814814814</v>
      </c>
      <c r="C44">
        <v>15</v>
      </c>
      <c r="D44" s="36">
        <v>109</v>
      </c>
      <c r="E44" s="36">
        <v>158</v>
      </c>
      <c r="F44" s="36">
        <v>1</v>
      </c>
    </row>
    <row r="45" spans="1:6" x14ac:dyDescent="0.3">
      <c r="A45" s="34" t="s">
        <v>282</v>
      </c>
      <c r="B45" s="25">
        <v>0.50664351851851852</v>
      </c>
      <c r="C45">
        <v>56</v>
      </c>
      <c r="D45" s="36">
        <v>158</v>
      </c>
      <c r="E45" s="36">
        <v>158</v>
      </c>
      <c r="F45" s="36">
        <v>1</v>
      </c>
    </row>
    <row r="46" spans="1:6" x14ac:dyDescent="0.3">
      <c r="A46" s="34" t="s">
        <v>283</v>
      </c>
      <c r="B46" s="25">
        <v>0.49355324074074075</v>
      </c>
      <c r="C46">
        <v>39</v>
      </c>
      <c r="D46" s="36">
        <v>118</v>
      </c>
      <c r="E46" s="36">
        <v>118</v>
      </c>
      <c r="F46" s="36">
        <v>0</v>
      </c>
    </row>
    <row r="47" spans="1:6" x14ac:dyDescent="0.3">
      <c r="A47" s="35" t="s">
        <v>297</v>
      </c>
      <c r="B47" s="25">
        <v>0.4808912037037037</v>
      </c>
      <c r="C47">
        <v>18</v>
      </c>
      <c r="D47" s="36">
        <v>123</v>
      </c>
      <c r="E47" s="36">
        <v>136</v>
      </c>
      <c r="F47" s="36">
        <v>1</v>
      </c>
    </row>
    <row r="48" spans="1:6" x14ac:dyDescent="0.3">
      <c r="A48" s="35" t="s">
        <v>297</v>
      </c>
      <c r="B48" s="25">
        <v>0.49479166666666669</v>
      </c>
      <c r="C48">
        <v>38</v>
      </c>
      <c r="D48" s="36">
        <v>138</v>
      </c>
      <c r="E48" s="36">
        <v>136</v>
      </c>
      <c r="F48" s="36">
        <v>1</v>
      </c>
    </row>
    <row r="49" spans="1:6" x14ac:dyDescent="0.3">
      <c r="A49" s="34" t="s">
        <v>297</v>
      </c>
      <c r="B49" s="25">
        <v>0.49858796296296298</v>
      </c>
      <c r="C49">
        <v>43</v>
      </c>
      <c r="D49" s="36">
        <v>136</v>
      </c>
      <c r="E49" s="36">
        <v>136</v>
      </c>
      <c r="F49" s="36">
        <v>1</v>
      </c>
    </row>
    <row r="50" spans="1:6" x14ac:dyDescent="0.3">
      <c r="A50" s="34" t="s">
        <v>298</v>
      </c>
      <c r="B50" s="25">
        <v>0.50343749999999998</v>
      </c>
      <c r="C50">
        <v>51</v>
      </c>
      <c r="D50" s="36">
        <v>135</v>
      </c>
      <c r="E50" s="36">
        <v>135</v>
      </c>
      <c r="F50" s="36">
        <v>1</v>
      </c>
    </row>
    <row r="51" spans="1:6" x14ac:dyDescent="0.3">
      <c r="A51" s="35" t="s">
        <v>299</v>
      </c>
      <c r="B51" s="25">
        <v>0.49447916666666669</v>
      </c>
      <c r="C51">
        <v>37</v>
      </c>
      <c r="D51" s="36">
        <v>106</v>
      </c>
      <c r="E51" s="36">
        <v>106</v>
      </c>
      <c r="F51" s="36">
        <v>1</v>
      </c>
    </row>
    <row r="52" spans="1:6" x14ac:dyDescent="0.3">
      <c r="A52" s="34" t="s">
        <v>299</v>
      </c>
      <c r="B52" s="25">
        <v>0.4957523148148148</v>
      </c>
      <c r="C52">
        <v>39</v>
      </c>
      <c r="D52" s="36">
        <v>106</v>
      </c>
      <c r="E52" s="36">
        <v>106</v>
      </c>
      <c r="F52" s="36">
        <v>1</v>
      </c>
    </row>
    <row r="53" spans="1:6" x14ac:dyDescent="0.3">
      <c r="A53" s="34" t="s">
        <v>300</v>
      </c>
      <c r="B53" s="25">
        <v>0.50252314814814814</v>
      </c>
      <c r="C53">
        <v>48</v>
      </c>
      <c r="D53" s="36">
        <v>82</v>
      </c>
      <c r="E53" s="36">
        <v>82</v>
      </c>
      <c r="F53" s="36">
        <v>0</v>
      </c>
    </row>
    <row r="54" spans="1:6" x14ac:dyDescent="0.3">
      <c r="A54" s="34" t="s">
        <v>301</v>
      </c>
      <c r="B54" s="25">
        <v>0.49663194444444442</v>
      </c>
      <c r="C54">
        <v>40</v>
      </c>
      <c r="D54" s="36">
        <v>156</v>
      </c>
      <c r="E54" s="36">
        <v>156</v>
      </c>
      <c r="F54" s="36">
        <v>1</v>
      </c>
    </row>
    <row r="55" spans="1:6" x14ac:dyDescent="0.3">
      <c r="A55" s="35" t="s">
        <v>317</v>
      </c>
      <c r="B55" s="25">
        <v>0.51739583333333339</v>
      </c>
      <c r="C55">
        <v>81</v>
      </c>
      <c r="D55" s="36">
        <v>147</v>
      </c>
      <c r="E55" s="36">
        <v>147</v>
      </c>
      <c r="F55" s="36">
        <v>1</v>
      </c>
    </row>
    <row r="56" spans="1:6" x14ac:dyDescent="0.3">
      <c r="A56" s="34" t="s">
        <v>317</v>
      </c>
      <c r="B56" s="25">
        <v>0.5216319444444445</v>
      </c>
      <c r="C56">
        <v>87</v>
      </c>
      <c r="D56" s="36">
        <v>147</v>
      </c>
      <c r="E56" s="36">
        <v>147</v>
      </c>
      <c r="F56" s="36">
        <v>1</v>
      </c>
    </row>
    <row r="57" spans="1:6" x14ac:dyDescent="0.3">
      <c r="A57" s="34" t="s">
        <v>318</v>
      </c>
      <c r="B57" s="25">
        <v>0.54199074074074072</v>
      </c>
      <c r="C57">
        <v>109</v>
      </c>
      <c r="D57" s="36">
        <v>150</v>
      </c>
      <c r="E57" s="36">
        <v>150</v>
      </c>
      <c r="F57" s="36">
        <v>0</v>
      </c>
    </row>
    <row r="58" spans="1:6" x14ac:dyDescent="0.3">
      <c r="A58" s="35" t="s">
        <v>319</v>
      </c>
      <c r="B58" s="25">
        <v>0.49784722222222222</v>
      </c>
      <c r="C58">
        <v>46</v>
      </c>
      <c r="D58" s="36">
        <v>160</v>
      </c>
      <c r="E58" s="36">
        <v>160</v>
      </c>
      <c r="F58" s="36">
        <v>1</v>
      </c>
    </row>
    <row r="59" spans="1:6" x14ac:dyDescent="0.3">
      <c r="A59" s="34" t="s">
        <v>319</v>
      </c>
      <c r="B59" s="25">
        <v>0.5148611111111111</v>
      </c>
      <c r="C59">
        <v>70</v>
      </c>
      <c r="D59" s="36">
        <v>160</v>
      </c>
      <c r="E59" s="36">
        <v>160</v>
      </c>
      <c r="F59" s="36">
        <v>1</v>
      </c>
    </row>
    <row r="60" spans="1:6" x14ac:dyDescent="0.3">
      <c r="A60" s="35" t="s">
        <v>320</v>
      </c>
      <c r="B60" s="25">
        <v>0.52820601851851856</v>
      </c>
      <c r="C60">
        <v>84</v>
      </c>
      <c r="D60" s="36">
        <v>151</v>
      </c>
      <c r="E60" s="36">
        <v>153</v>
      </c>
      <c r="F60" s="36">
        <v>1</v>
      </c>
    </row>
    <row r="61" spans="1:6" x14ac:dyDescent="0.3">
      <c r="A61" s="35" t="s">
        <v>320</v>
      </c>
      <c r="B61" s="25">
        <v>0.53464120370370372</v>
      </c>
      <c r="C61">
        <v>94</v>
      </c>
      <c r="D61" s="36">
        <v>153</v>
      </c>
      <c r="E61" s="36">
        <v>153</v>
      </c>
      <c r="F61" s="36">
        <v>1</v>
      </c>
    </row>
    <row r="62" spans="1:6" x14ac:dyDescent="0.3">
      <c r="A62" s="34" t="s">
        <v>320</v>
      </c>
      <c r="B62" s="25">
        <v>0.53834490740740737</v>
      </c>
      <c r="C62">
        <v>99</v>
      </c>
      <c r="D62" s="36">
        <v>158</v>
      </c>
      <c r="E62" s="36">
        <v>158</v>
      </c>
      <c r="F62" s="36">
        <v>1</v>
      </c>
    </row>
    <row r="63" spans="1:6" x14ac:dyDescent="0.3">
      <c r="A63" s="34" t="s">
        <v>321</v>
      </c>
      <c r="B63" s="25">
        <v>0.52724537037037034</v>
      </c>
      <c r="C63">
        <v>88</v>
      </c>
      <c r="D63" s="36">
        <v>178</v>
      </c>
      <c r="E63" s="36">
        <v>178</v>
      </c>
      <c r="F63" s="36">
        <v>0</v>
      </c>
    </row>
    <row r="64" spans="1:6" x14ac:dyDescent="0.3">
      <c r="A64" s="34" t="s">
        <v>284</v>
      </c>
      <c r="B64" s="25">
        <v>0.44168981481481484</v>
      </c>
      <c r="C64">
        <v>47</v>
      </c>
      <c r="D64" s="36">
        <v>138</v>
      </c>
      <c r="E64" s="36">
        <v>138</v>
      </c>
      <c r="F64" s="36">
        <v>1</v>
      </c>
    </row>
    <row r="65" spans="1:6" x14ac:dyDescent="0.3">
      <c r="A65" s="34" t="s">
        <v>285</v>
      </c>
      <c r="B65" s="25">
        <v>0.44274305555555554</v>
      </c>
      <c r="C65">
        <v>49</v>
      </c>
      <c r="D65" s="36">
        <v>167</v>
      </c>
      <c r="E65" s="36">
        <v>167</v>
      </c>
      <c r="F65" s="36">
        <v>1</v>
      </c>
    </row>
    <row r="66" spans="1:6" x14ac:dyDescent="0.3">
      <c r="A66" s="35" t="s">
        <v>286</v>
      </c>
      <c r="B66" s="25">
        <v>0.42456018518518518</v>
      </c>
      <c r="C66">
        <v>22</v>
      </c>
      <c r="D66" s="36">
        <v>54</v>
      </c>
      <c r="E66" s="36">
        <v>27</v>
      </c>
      <c r="F66" s="36">
        <v>1</v>
      </c>
    </row>
    <row r="67" spans="1:6" x14ac:dyDescent="0.3">
      <c r="A67" s="35" t="s">
        <v>286</v>
      </c>
      <c r="B67" s="25">
        <v>0.43384259259259261</v>
      </c>
      <c r="C67">
        <v>35</v>
      </c>
      <c r="D67" s="36">
        <v>62</v>
      </c>
      <c r="E67" s="36">
        <v>27</v>
      </c>
      <c r="F67" s="36">
        <v>1</v>
      </c>
    </row>
    <row r="68" spans="1:6" x14ac:dyDescent="0.3">
      <c r="A68" s="34" t="s">
        <v>286</v>
      </c>
      <c r="B68" s="25">
        <v>0.43899305555555557</v>
      </c>
      <c r="C68">
        <v>43</v>
      </c>
      <c r="D68" s="36">
        <v>27</v>
      </c>
      <c r="E68" s="36">
        <v>27</v>
      </c>
      <c r="F68" s="36">
        <v>1</v>
      </c>
    </row>
    <row r="69" spans="1:6" x14ac:dyDescent="0.3">
      <c r="A69" s="35" t="s">
        <v>302</v>
      </c>
      <c r="B69" s="25">
        <v>0.41499999999999998</v>
      </c>
      <c r="C69">
        <v>19</v>
      </c>
      <c r="D69" s="36">
        <v>119</v>
      </c>
      <c r="E69" s="36">
        <v>121</v>
      </c>
      <c r="F69" s="36">
        <v>1</v>
      </c>
    </row>
    <row r="70" spans="1:6" x14ac:dyDescent="0.3">
      <c r="A70" s="34" t="s">
        <v>302</v>
      </c>
      <c r="B70" s="25">
        <v>0.42001157407407408</v>
      </c>
      <c r="C70">
        <v>27</v>
      </c>
      <c r="D70" s="36">
        <v>121</v>
      </c>
      <c r="E70" s="36">
        <v>121</v>
      </c>
      <c r="F70" s="36">
        <v>1</v>
      </c>
    </row>
    <row r="71" spans="1:6" x14ac:dyDescent="0.3">
      <c r="A71" s="34" t="s">
        <v>303</v>
      </c>
      <c r="B71" s="25">
        <v>0.42784722222222221</v>
      </c>
      <c r="C71">
        <v>38</v>
      </c>
      <c r="D71" s="36">
        <v>141</v>
      </c>
      <c r="E71" s="36">
        <v>141</v>
      </c>
      <c r="F71" s="36">
        <v>1</v>
      </c>
    </row>
    <row r="72" spans="1:6" x14ac:dyDescent="0.3">
      <c r="A72" s="34" t="s">
        <v>304</v>
      </c>
      <c r="B72" s="25">
        <v>0.4276388888888889</v>
      </c>
      <c r="C72">
        <v>37</v>
      </c>
      <c r="D72" s="36">
        <v>129</v>
      </c>
      <c r="E72" s="36">
        <v>129</v>
      </c>
      <c r="F72" s="36">
        <v>1</v>
      </c>
    </row>
    <row r="73" spans="1:6" x14ac:dyDescent="0.3">
      <c r="A73" s="35" t="s">
        <v>305</v>
      </c>
      <c r="B73" s="25">
        <v>0.41822916666666665</v>
      </c>
      <c r="C73">
        <v>23</v>
      </c>
      <c r="D73" s="36">
        <v>92</v>
      </c>
      <c r="E73" s="36">
        <v>129</v>
      </c>
      <c r="F73" s="36">
        <v>1</v>
      </c>
    </row>
    <row r="74" spans="1:6" x14ac:dyDescent="0.3">
      <c r="A74" s="34" t="s">
        <v>305</v>
      </c>
      <c r="B74" s="25">
        <v>0.42482638888888891</v>
      </c>
      <c r="C74">
        <v>33</v>
      </c>
      <c r="D74" s="36">
        <v>129</v>
      </c>
      <c r="E74" s="36">
        <v>129</v>
      </c>
      <c r="F74" s="36">
        <v>1</v>
      </c>
    </row>
    <row r="75" spans="1:6" x14ac:dyDescent="0.3">
      <c r="A75" s="35" t="s">
        <v>322</v>
      </c>
      <c r="B75" s="25">
        <v>0.43768518518518518</v>
      </c>
      <c r="C75">
        <v>4</v>
      </c>
      <c r="D75" s="36">
        <v>215</v>
      </c>
      <c r="E75" s="36">
        <v>145</v>
      </c>
      <c r="F75" s="36">
        <v>1</v>
      </c>
    </row>
    <row r="76" spans="1:6" x14ac:dyDescent="0.3">
      <c r="A76" s="34" t="s">
        <v>322</v>
      </c>
      <c r="B76" s="25">
        <v>0.44628472222222221</v>
      </c>
      <c r="C76">
        <v>17</v>
      </c>
      <c r="D76" s="36">
        <v>145</v>
      </c>
      <c r="E76" s="36">
        <v>145</v>
      </c>
      <c r="F76" s="36">
        <v>1</v>
      </c>
    </row>
    <row r="77" spans="1:6" x14ac:dyDescent="0.3">
      <c r="A77" s="34" t="s">
        <v>323</v>
      </c>
      <c r="B77" s="25">
        <v>0.45093749999999999</v>
      </c>
      <c r="C77">
        <v>23</v>
      </c>
      <c r="D77" s="36">
        <v>162</v>
      </c>
      <c r="E77" s="36">
        <v>163</v>
      </c>
      <c r="F77" s="36">
        <v>0</v>
      </c>
    </row>
    <row r="78" spans="1:6" x14ac:dyDescent="0.3">
      <c r="A78" s="35" t="s">
        <v>324</v>
      </c>
      <c r="B78" s="25">
        <v>0.44118055555555558</v>
      </c>
      <c r="C78">
        <v>9</v>
      </c>
      <c r="D78" s="36">
        <v>163</v>
      </c>
      <c r="E78" s="36">
        <v>163</v>
      </c>
      <c r="F78" s="36">
        <v>1</v>
      </c>
    </row>
    <row r="79" spans="1:6" x14ac:dyDescent="0.3">
      <c r="A79" s="34" t="s">
        <v>324</v>
      </c>
      <c r="B79" s="25">
        <v>0.4462962962962963</v>
      </c>
      <c r="C79">
        <v>17</v>
      </c>
      <c r="D79" s="36">
        <v>160</v>
      </c>
      <c r="E79" s="36">
        <v>160</v>
      </c>
      <c r="F79" s="36">
        <v>1</v>
      </c>
    </row>
    <row r="80" spans="1:6" x14ac:dyDescent="0.3">
      <c r="A80" s="34" t="s">
        <v>325</v>
      </c>
      <c r="B80" s="25">
        <v>0.4495601851851852</v>
      </c>
      <c r="C80">
        <v>22</v>
      </c>
      <c r="D80" s="36">
        <v>173</v>
      </c>
      <c r="E80" s="36">
        <v>173</v>
      </c>
      <c r="F80" s="36">
        <v>0</v>
      </c>
    </row>
    <row r="81" spans="1:6" x14ac:dyDescent="0.3">
      <c r="A81" s="35" t="s">
        <v>287</v>
      </c>
      <c r="B81" s="25">
        <v>0.79562500000000003</v>
      </c>
      <c r="C81">
        <v>71</v>
      </c>
      <c r="D81" s="36">
        <v>155</v>
      </c>
      <c r="E81" s="36">
        <v>155</v>
      </c>
      <c r="F81" s="36">
        <v>1</v>
      </c>
    </row>
    <row r="82" spans="1:6" x14ac:dyDescent="0.3">
      <c r="A82" s="34" t="s">
        <v>287</v>
      </c>
      <c r="B82" s="25">
        <v>0.7966550925925926</v>
      </c>
      <c r="C82">
        <v>72</v>
      </c>
      <c r="D82" s="36">
        <v>155</v>
      </c>
      <c r="E82" s="36">
        <v>155</v>
      </c>
      <c r="F82" s="36">
        <v>1</v>
      </c>
    </row>
    <row r="83" spans="1:6" x14ac:dyDescent="0.3">
      <c r="A83" s="34" t="s">
        <v>288</v>
      </c>
      <c r="B83" s="25">
        <v>0.79177083333333331</v>
      </c>
      <c r="C83">
        <v>65</v>
      </c>
      <c r="D83" s="36">
        <v>106</v>
      </c>
      <c r="E83" s="36">
        <v>106</v>
      </c>
      <c r="F83" s="36">
        <v>0</v>
      </c>
    </row>
    <row r="84" spans="1:6" x14ac:dyDescent="0.3">
      <c r="A84" s="34" t="s">
        <v>289</v>
      </c>
      <c r="B84" s="25">
        <v>0.79310185185185189</v>
      </c>
      <c r="C84">
        <v>68</v>
      </c>
      <c r="D84" s="36">
        <v>92</v>
      </c>
      <c r="E84" s="36">
        <v>92</v>
      </c>
      <c r="F84" s="36">
        <v>0</v>
      </c>
    </row>
    <row r="85" spans="1:6" x14ac:dyDescent="0.3">
      <c r="A85" s="34" t="s">
        <v>290</v>
      </c>
      <c r="B85" s="25">
        <v>0.79120370370370374</v>
      </c>
      <c r="C85">
        <v>66</v>
      </c>
      <c r="D85" s="36">
        <v>86</v>
      </c>
      <c r="E85" s="36">
        <v>86</v>
      </c>
      <c r="F85" s="36">
        <v>0</v>
      </c>
    </row>
    <row r="86" spans="1:6" x14ac:dyDescent="0.3">
      <c r="A86" s="35" t="s">
        <v>291</v>
      </c>
      <c r="B86" s="25">
        <v>0.77263888888888888</v>
      </c>
      <c r="C86">
        <v>39</v>
      </c>
      <c r="D86" s="36">
        <v>156</v>
      </c>
      <c r="E86" s="36">
        <v>156</v>
      </c>
      <c r="F86" s="36">
        <v>1</v>
      </c>
    </row>
    <row r="87" spans="1:6" x14ac:dyDescent="0.3">
      <c r="A87" s="35" t="s">
        <v>291</v>
      </c>
      <c r="B87" s="25">
        <v>0.77665509259259258</v>
      </c>
      <c r="C87">
        <v>45</v>
      </c>
      <c r="D87" s="36">
        <v>156</v>
      </c>
      <c r="E87" s="36">
        <v>156</v>
      </c>
      <c r="F87" s="36">
        <v>1</v>
      </c>
    </row>
    <row r="88" spans="1:6" x14ac:dyDescent="0.3">
      <c r="A88" s="34" t="s">
        <v>291</v>
      </c>
      <c r="B88" s="25">
        <v>0.78597222222222218</v>
      </c>
      <c r="C88">
        <v>58</v>
      </c>
      <c r="D88" s="36">
        <v>156</v>
      </c>
      <c r="E88" s="36">
        <v>156</v>
      </c>
      <c r="F88" s="36">
        <v>1</v>
      </c>
    </row>
    <row r="89" spans="1:6" x14ac:dyDescent="0.3">
      <c r="A89" s="34" t="s">
        <v>292</v>
      </c>
      <c r="B89" s="25">
        <v>0.79013888888888884</v>
      </c>
      <c r="C89">
        <v>64</v>
      </c>
      <c r="D89" s="36">
        <v>69</v>
      </c>
      <c r="E89" s="36">
        <v>69</v>
      </c>
      <c r="F89" s="36">
        <v>0</v>
      </c>
    </row>
    <row r="90" spans="1:6" x14ac:dyDescent="0.3">
      <c r="A90" s="35" t="s">
        <v>306</v>
      </c>
      <c r="B90" s="25">
        <v>0.77195601851851847</v>
      </c>
      <c r="C90">
        <v>50</v>
      </c>
      <c r="D90" s="36">
        <v>50</v>
      </c>
      <c r="E90" s="36">
        <v>50</v>
      </c>
      <c r="F90" s="36">
        <v>1</v>
      </c>
    </row>
    <row r="91" spans="1:6" x14ac:dyDescent="0.3">
      <c r="A91" s="34" t="s">
        <v>306</v>
      </c>
      <c r="B91" s="25">
        <v>0.77309027777777772</v>
      </c>
      <c r="C91">
        <v>51</v>
      </c>
      <c r="D91" s="36">
        <v>50</v>
      </c>
      <c r="E91" s="36">
        <v>50</v>
      </c>
      <c r="F91" s="36">
        <v>1</v>
      </c>
    </row>
    <row r="92" spans="1:6" x14ac:dyDescent="0.3">
      <c r="A92" s="34" t="s">
        <v>307</v>
      </c>
      <c r="B92" s="25">
        <v>0.77145833333333336</v>
      </c>
      <c r="C92">
        <v>52</v>
      </c>
      <c r="D92" s="36">
        <v>137</v>
      </c>
      <c r="E92" s="36">
        <v>137</v>
      </c>
      <c r="F92" s="36">
        <v>1</v>
      </c>
    </row>
    <row r="93" spans="1:6" x14ac:dyDescent="0.3">
      <c r="A93" s="35" t="s">
        <v>308</v>
      </c>
      <c r="B93" s="25">
        <v>0.77046296296296302</v>
      </c>
      <c r="C93">
        <v>48</v>
      </c>
      <c r="D93" s="36">
        <v>142</v>
      </c>
      <c r="E93" s="36">
        <v>142</v>
      </c>
      <c r="F93" s="36">
        <v>1</v>
      </c>
    </row>
    <row r="94" spans="1:6" x14ac:dyDescent="0.3">
      <c r="A94" s="34" t="s">
        <v>308</v>
      </c>
      <c r="B94" s="25">
        <v>0.77186342592592594</v>
      </c>
      <c r="C94">
        <v>50</v>
      </c>
      <c r="D94" s="36">
        <v>142</v>
      </c>
      <c r="E94" s="36">
        <v>142</v>
      </c>
      <c r="F94" s="36">
        <v>1</v>
      </c>
    </row>
    <row r="95" spans="1:6" x14ac:dyDescent="0.3">
      <c r="A95" s="35" t="s">
        <v>309</v>
      </c>
      <c r="B95" s="25">
        <v>0.7590972222222222</v>
      </c>
      <c r="C95">
        <v>22</v>
      </c>
      <c r="D95" s="36">
        <v>120</v>
      </c>
      <c r="E95" s="36">
        <v>120</v>
      </c>
      <c r="F95" s="36">
        <v>1</v>
      </c>
    </row>
    <row r="96" spans="1:6" x14ac:dyDescent="0.3">
      <c r="A96" s="34" t="s">
        <v>309</v>
      </c>
      <c r="B96" s="25">
        <v>0.77109953703703704</v>
      </c>
      <c r="C96">
        <v>39</v>
      </c>
      <c r="D96" s="36">
        <v>122</v>
      </c>
      <c r="E96" s="36">
        <v>122</v>
      </c>
      <c r="F96" s="36">
        <v>1</v>
      </c>
    </row>
    <row r="97" spans="1:6" x14ac:dyDescent="0.3">
      <c r="A97" s="34" t="s">
        <v>310</v>
      </c>
      <c r="B97" s="25">
        <v>0.77158564814814812</v>
      </c>
      <c r="C97">
        <v>37</v>
      </c>
      <c r="D97" s="36">
        <v>97</v>
      </c>
      <c r="E97" s="36">
        <v>97</v>
      </c>
      <c r="F97" s="36">
        <v>1</v>
      </c>
    </row>
    <row r="98" spans="1:6" x14ac:dyDescent="0.3">
      <c r="A98" s="34" t="s">
        <v>311</v>
      </c>
      <c r="B98" s="25">
        <v>0.77127314814814818</v>
      </c>
      <c r="C98">
        <v>51</v>
      </c>
      <c r="D98" s="36">
        <v>86</v>
      </c>
      <c r="E98" s="36">
        <v>86</v>
      </c>
      <c r="F98" s="36">
        <v>1</v>
      </c>
    </row>
    <row r="99" spans="1:6" x14ac:dyDescent="0.3">
      <c r="A99" s="35" t="s">
        <v>326</v>
      </c>
      <c r="B99" s="25">
        <v>0.79377314814814814</v>
      </c>
      <c r="C99">
        <v>83</v>
      </c>
      <c r="D99" s="36">
        <v>144</v>
      </c>
      <c r="E99" s="36">
        <v>144</v>
      </c>
      <c r="F99" s="36">
        <v>1</v>
      </c>
    </row>
    <row r="100" spans="1:6" x14ac:dyDescent="0.3">
      <c r="A100" s="34" t="s">
        <v>326</v>
      </c>
      <c r="B100" s="25">
        <v>0.80991898148148145</v>
      </c>
      <c r="C100">
        <v>106</v>
      </c>
      <c r="D100" s="36">
        <v>144</v>
      </c>
      <c r="E100" s="36">
        <v>144</v>
      </c>
      <c r="F100" s="36">
        <v>1</v>
      </c>
    </row>
    <row r="101" spans="1:6" x14ac:dyDescent="0.3">
      <c r="A101" s="35" t="s">
        <v>327</v>
      </c>
      <c r="B101" s="25">
        <v>0.79726851851851854</v>
      </c>
      <c r="C101">
        <v>79</v>
      </c>
      <c r="D101" s="36">
        <v>140</v>
      </c>
      <c r="E101" s="36">
        <v>140</v>
      </c>
      <c r="F101" s="36">
        <v>1</v>
      </c>
    </row>
    <row r="102" spans="1:6" x14ac:dyDescent="0.3">
      <c r="A102" s="34" t="s">
        <v>327</v>
      </c>
      <c r="B102" s="25">
        <v>0.80806712962962968</v>
      </c>
      <c r="C102">
        <v>94</v>
      </c>
      <c r="D102" s="36">
        <v>146</v>
      </c>
      <c r="E102" s="36">
        <v>146</v>
      </c>
      <c r="F102" s="36">
        <v>1</v>
      </c>
    </row>
    <row r="103" spans="1:6" x14ac:dyDescent="0.3">
      <c r="A103" s="35" t="s">
        <v>328</v>
      </c>
      <c r="B103" s="25">
        <v>0.80482638888888891</v>
      </c>
      <c r="C103">
        <v>96</v>
      </c>
      <c r="D103" s="36">
        <v>201</v>
      </c>
      <c r="E103" s="36">
        <v>203</v>
      </c>
      <c r="F103" s="36">
        <v>1</v>
      </c>
    </row>
    <row r="104" spans="1:6" x14ac:dyDescent="0.3">
      <c r="A104" s="35" t="s">
        <v>328</v>
      </c>
      <c r="B104" s="25">
        <v>0.80530092592592595</v>
      </c>
      <c r="C104">
        <v>96</v>
      </c>
      <c r="D104" s="36">
        <v>203</v>
      </c>
      <c r="E104" s="36">
        <v>203</v>
      </c>
      <c r="F104" s="36">
        <v>1</v>
      </c>
    </row>
    <row r="105" spans="1:6" x14ac:dyDescent="0.3">
      <c r="A105" s="34" t="s">
        <v>328</v>
      </c>
      <c r="B105" s="25">
        <v>0.80903935185185183</v>
      </c>
      <c r="C105">
        <v>102</v>
      </c>
      <c r="D105" s="36">
        <v>203</v>
      </c>
      <c r="E105" s="36">
        <v>203</v>
      </c>
      <c r="F105" s="36">
        <v>1</v>
      </c>
    </row>
    <row r="106" spans="1:6" x14ac:dyDescent="0.3">
      <c r="A106" s="34" t="s">
        <v>329</v>
      </c>
      <c r="B106" s="25">
        <v>0.7962731481481482</v>
      </c>
      <c r="C106">
        <v>88</v>
      </c>
      <c r="D106" s="36">
        <v>145</v>
      </c>
      <c r="E106" s="36">
        <v>145</v>
      </c>
      <c r="F106" s="36">
        <v>0</v>
      </c>
    </row>
    <row r="107" spans="1:6" x14ac:dyDescent="0.3">
      <c r="A107" s="35" t="s">
        <v>330</v>
      </c>
      <c r="B107" s="25">
        <v>0.78659722222222217</v>
      </c>
      <c r="C107">
        <v>73</v>
      </c>
      <c r="D107" s="36">
        <v>140</v>
      </c>
      <c r="E107" s="36">
        <v>128</v>
      </c>
      <c r="F107" s="36">
        <v>1</v>
      </c>
    </row>
    <row r="108" spans="1:6" x14ac:dyDescent="0.3">
      <c r="A108" s="35" t="s">
        <v>330</v>
      </c>
      <c r="B108" s="25">
        <v>0.8032407407407407</v>
      </c>
      <c r="C108">
        <v>97</v>
      </c>
      <c r="D108" s="36">
        <v>128</v>
      </c>
      <c r="E108" s="36">
        <v>128</v>
      </c>
      <c r="F108" s="36">
        <v>1</v>
      </c>
    </row>
    <row r="109" spans="1:6" x14ac:dyDescent="0.3">
      <c r="A109" s="34" t="s">
        <v>330</v>
      </c>
      <c r="B109" s="25">
        <v>0.80568287037037034</v>
      </c>
      <c r="C109">
        <v>100</v>
      </c>
      <c r="D109" s="36">
        <v>128</v>
      </c>
      <c r="E109" s="36">
        <v>128</v>
      </c>
      <c r="F109" s="36">
        <v>1</v>
      </c>
    </row>
    <row r="110" spans="1:6" x14ac:dyDescent="0.3">
      <c r="A110" s="34" t="s">
        <v>331</v>
      </c>
      <c r="B110" s="25">
        <v>0.80744212962962958</v>
      </c>
      <c r="C110">
        <v>34</v>
      </c>
      <c r="D110" s="36">
        <v>133</v>
      </c>
      <c r="E110" s="36">
        <v>133</v>
      </c>
      <c r="F110" s="36">
        <v>0</v>
      </c>
    </row>
    <row r="111" spans="1:6" x14ac:dyDescent="0.3">
      <c r="A111" s="34" t="s">
        <v>362</v>
      </c>
      <c r="B111" s="24">
        <v>0.51739583333333339</v>
      </c>
      <c r="C111">
        <v>63</v>
      </c>
      <c r="D111" s="36">
        <v>276</v>
      </c>
      <c r="E111" s="36">
        <v>276</v>
      </c>
      <c r="F111" s="36">
        <v>0</v>
      </c>
    </row>
    <row r="112" spans="1:6" x14ac:dyDescent="0.3">
      <c r="A112" s="34" t="s">
        <v>363</v>
      </c>
      <c r="B112" s="24">
        <v>0.5178356481481482</v>
      </c>
      <c r="C112">
        <v>63</v>
      </c>
      <c r="D112" s="36">
        <v>248</v>
      </c>
      <c r="E112" s="36">
        <v>248</v>
      </c>
      <c r="F112" s="36">
        <v>0</v>
      </c>
    </row>
    <row r="113" spans="1:6" x14ac:dyDescent="0.3">
      <c r="A113" s="34" t="s">
        <v>364</v>
      </c>
      <c r="B113" s="24">
        <v>0.517974537037037</v>
      </c>
      <c r="C113">
        <v>64</v>
      </c>
      <c r="D113" s="36">
        <v>752</v>
      </c>
      <c r="E113" s="36">
        <v>752</v>
      </c>
      <c r="F113" s="36">
        <v>0</v>
      </c>
    </row>
    <row r="114" spans="1:6" x14ac:dyDescent="0.3">
      <c r="A114" s="34" t="s">
        <v>365</v>
      </c>
      <c r="B114" s="24">
        <v>0.51798611111111115</v>
      </c>
      <c r="C114">
        <v>64</v>
      </c>
      <c r="D114" s="36">
        <v>379</v>
      </c>
      <c r="E114" s="36">
        <v>379</v>
      </c>
      <c r="F114" s="36">
        <v>0</v>
      </c>
    </row>
    <row r="115" spans="1:6" x14ac:dyDescent="0.3">
      <c r="A115" s="34" t="s">
        <v>366</v>
      </c>
      <c r="B115" s="24">
        <v>0.51891203703703703</v>
      </c>
      <c r="C115">
        <v>65</v>
      </c>
      <c r="D115" s="36">
        <v>724</v>
      </c>
      <c r="E115" s="36">
        <v>724</v>
      </c>
      <c r="F115" s="36">
        <v>0</v>
      </c>
    </row>
    <row r="116" spans="1:6" x14ac:dyDescent="0.3">
      <c r="A116" s="34" t="s">
        <v>367</v>
      </c>
      <c r="B116" s="24">
        <v>0.51770833333333333</v>
      </c>
      <c r="C116">
        <v>63</v>
      </c>
      <c r="D116" s="36">
        <v>281</v>
      </c>
      <c r="E116" s="36">
        <v>281</v>
      </c>
      <c r="F116" s="36">
        <v>0</v>
      </c>
    </row>
    <row r="117" spans="1:6" x14ac:dyDescent="0.3">
      <c r="A117" s="34" t="s">
        <v>368</v>
      </c>
      <c r="B117" s="24">
        <v>0.51785879629629628</v>
      </c>
      <c r="C117">
        <v>64</v>
      </c>
      <c r="D117" s="36">
        <v>382</v>
      </c>
      <c r="E117" s="36">
        <v>382</v>
      </c>
      <c r="F117" s="36">
        <v>0</v>
      </c>
    </row>
    <row r="118" spans="1:6" x14ac:dyDescent="0.3">
      <c r="A118" s="34" t="s">
        <v>369</v>
      </c>
      <c r="B118" s="24">
        <v>0.51791666666666669</v>
      </c>
      <c r="C118">
        <v>63</v>
      </c>
      <c r="D118" s="36">
        <v>245</v>
      </c>
      <c r="E118" s="36">
        <v>245</v>
      </c>
      <c r="F118" s="36">
        <v>0</v>
      </c>
    </row>
    <row r="119" spans="1:6" x14ac:dyDescent="0.3">
      <c r="A119" s="35" t="s">
        <v>370</v>
      </c>
      <c r="B119" s="24">
        <v>0.48637731481481483</v>
      </c>
      <c r="C119">
        <v>18</v>
      </c>
      <c r="D119" s="36">
        <v>1005</v>
      </c>
      <c r="E119" s="36">
        <v>1437</v>
      </c>
      <c r="F119" s="36">
        <v>1</v>
      </c>
    </row>
    <row r="120" spans="1:6" x14ac:dyDescent="0.3">
      <c r="A120" s="34" t="s">
        <v>370</v>
      </c>
      <c r="B120" s="24">
        <v>0.51778935185185182</v>
      </c>
      <c r="C120">
        <v>64</v>
      </c>
      <c r="D120" s="36">
        <v>1437</v>
      </c>
      <c r="E120" s="36">
        <v>1437</v>
      </c>
      <c r="F120" s="36">
        <v>1</v>
      </c>
    </row>
    <row r="121" spans="1:6" x14ac:dyDescent="0.3">
      <c r="A121" s="34" t="s">
        <v>371</v>
      </c>
      <c r="B121" s="24">
        <v>0.5168518518518519</v>
      </c>
      <c r="C121">
        <v>62</v>
      </c>
      <c r="D121" s="36">
        <v>760</v>
      </c>
      <c r="E121" s="36">
        <v>760</v>
      </c>
      <c r="F121" s="36">
        <v>1</v>
      </c>
    </row>
    <row r="122" spans="1:6" x14ac:dyDescent="0.3">
      <c r="A122" s="35" t="s">
        <v>372</v>
      </c>
      <c r="B122" s="24">
        <v>0.47017361111111111</v>
      </c>
      <c r="C122">
        <v>20</v>
      </c>
      <c r="D122" s="36">
        <v>155</v>
      </c>
      <c r="E122" s="36">
        <v>321</v>
      </c>
      <c r="F122" s="36">
        <v>0</v>
      </c>
    </row>
    <row r="123" spans="1:6" x14ac:dyDescent="0.3">
      <c r="A123" s="34" t="s">
        <v>372</v>
      </c>
      <c r="B123" s="24">
        <v>0.51543981481481482</v>
      </c>
      <c r="C123">
        <v>85</v>
      </c>
      <c r="D123" s="36">
        <v>321</v>
      </c>
      <c r="E123" s="36">
        <v>321</v>
      </c>
      <c r="F123" s="36">
        <v>0</v>
      </c>
    </row>
    <row r="124" spans="1:6" x14ac:dyDescent="0.3">
      <c r="A124" s="34" t="s">
        <v>373</v>
      </c>
      <c r="B124" s="24">
        <v>0.5148611111111111</v>
      </c>
      <c r="C124">
        <v>84</v>
      </c>
      <c r="D124" s="36">
        <v>541</v>
      </c>
      <c r="E124" s="36">
        <v>541</v>
      </c>
      <c r="F124" s="36">
        <v>0</v>
      </c>
    </row>
    <row r="125" spans="1:6" x14ac:dyDescent="0.3">
      <c r="A125" s="34" t="s">
        <v>374</v>
      </c>
      <c r="B125" s="24">
        <v>0.51671296296296299</v>
      </c>
      <c r="C125">
        <v>87</v>
      </c>
      <c r="D125" s="36">
        <v>1008</v>
      </c>
      <c r="E125" s="36">
        <v>1008</v>
      </c>
      <c r="F125" s="36">
        <v>1</v>
      </c>
    </row>
    <row r="126" spans="1:6" x14ac:dyDescent="0.3">
      <c r="A126" s="34" t="s">
        <v>375</v>
      </c>
      <c r="B126" s="24">
        <v>0.51543981481481482</v>
      </c>
      <c r="C126">
        <v>85</v>
      </c>
      <c r="D126" s="36">
        <v>415</v>
      </c>
      <c r="E126" s="36">
        <v>415</v>
      </c>
      <c r="F126" s="36">
        <v>0</v>
      </c>
    </row>
    <row r="127" spans="1:6" x14ac:dyDescent="0.3">
      <c r="A127" s="34" t="s">
        <v>376</v>
      </c>
      <c r="B127" s="24">
        <v>0.51567129629629627</v>
      </c>
      <c r="C127">
        <v>86</v>
      </c>
      <c r="D127" s="36">
        <v>699</v>
      </c>
      <c r="E127" s="36">
        <v>699</v>
      </c>
      <c r="F127" s="36">
        <v>1</v>
      </c>
    </row>
    <row r="128" spans="1:6" x14ac:dyDescent="0.3">
      <c r="A128" s="34" t="s">
        <v>377</v>
      </c>
      <c r="B128" s="24">
        <v>0.51611111111111108</v>
      </c>
      <c r="C128">
        <v>86</v>
      </c>
      <c r="D128" s="36">
        <v>616</v>
      </c>
      <c r="E128" s="36">
        <v>616</v>
      </c>
      <c r="F128" s="36">
        <v>0</v>
      </c>
    </row>
    <row r="129" spans="1:6" x14ac:dyDescent="0.3">
      <c r="A129" s="34" t="s">
        <v>378</v>
      </c>
      <c r="B129" s="24">
        <v>0.51545138888888886</v>
      </c>
      <c r="C129">
        <v>85</v>
      </c>
      <c r="D129" s="36">
        <v>370</v>
      </c>
      <c r="E129" s="36">
        <v>370</v>
      </c>
      <c r="F129" s="36">
        <v>0</v>
      </c>
    </row>
    <row r="130" spans="1:6" x14ac:dyDescent="0.3">
      <c r="A130" s="35" t="s">
        <v>379</v>
      </c>
      <c r="B130" s="24">
        <v>0.46634259259259259</v>
      </c>
      <c r="C130">
        <v>14</v>
      </c>
      <c r="D130" s="36">
        <v>97</v>
      </c>
      <c r="E130" s="36">
        <v>378</v>
      </c>
      <c r="F130" s="36">
        <v>0</v>
      </c>
    </row>
    <row r="131" spans="1:6" x14ac:dyDescent="0.3">
      <c r="A131" s="34" t="s">
        <v>379</v>
      </c>
      <c r="B131" s="24">
        <v>0.5111458333333333</v>
      </c>
      <c r="C131">
        <v>79</v>
      </c>
      <c r="D131" s="36">
        <v>378</v>
      </c>
      <c r="E131" s="36">
        <v>378</v>
      </c>
      <c r="F131" s="36">
        <v>0</v>
      </c>
    </row>
    <row r="132" spans="1:6" x14ac:dyDescent="0.3">
      <c r="A132" s="34" t="s">
        <v>380</v>
      </c>
      <c r="B132" s="24">
        <v>0.50395833333333329</v>
      </c>
      <c r="C132">
        <v>69</v>
      </c>
      <c r="D132" s="36">
        <v>1318</v>
      </c>
      <c r="E132" s="36">
        <v>1318</v>
      </c>
      <c r="F132" s="36">
        <v>1</v>
      </c>
    </row>
    <row r="133" spans="1:6" x14ac:dyDescent="0.3">
      <c r="A133" s="34" t="s">
        <v>381</v>
      </c>
      <c r="B133" s="24">
        <v>0.51520833333333338</v>
      </c>
      <c r="C133">
        <v>85</v>
      </c>
      <c r="D133" s="36">
        <v>1359</v>
      </c>
      <c r="E133" s="36">
        <v>1359</v>
      </c>
      <c r="F133" s="36">
        <v>1</v>
      </c>
    </row>
    <row r="134" spans="1:6" x14ac:dyDescent="0.3">
      <c r="A134" s="35" t="s">
        <v>382</v>
      </c>
      <c r="B134" s="24">
        <v>0.51026620370370368</v>
      </c>
      <c r="C134">
        <v>73</v>
      </c>
      <c r="D134" s="36">
        <v>731</v>
      </c>
      <c r="E134" s="36">
        <v>731</v>
      </c>
      <c r="F134" s="36">
        <v>1</v>
      </c>
    </row>
    <row r="135" spans="1:6" x14ac:dyDescent="0.3">
      <c r="A135" s="34" t="s">
        <v>382</v>
      </c>
      <c r="B135" s="24">
        <v>0.51731481481481478</v>
      </c>
      <c r="C135">
        <v>83</v>
      </c>
      <c r="D135" s="36">
        <v>731</v>
      </c>
      <c r="E135" s="36">
        <v>731</v>
      </c>
      <c r="F135" s="36">
        <v>1</v>
      </c>
    </row>
    <row r="136" spans="1:6" x14ac:dyDescent="0.3">
      <c r="A136" s="35" t="s">
        <v>383</v>
      </c>
      <c r="B136" s="24">
        <v>0.46730324074074076</v>
      </c>
      <c r="C136">
        <v>11</v>
      </c>
      <c r="D136" s="36">
        <v>292</v>
      </c>
      <c r="E136" s="36">
        <v>501</v>
      </c>
      <c r="F136" s="36">
        <v>1</v>
      </c>
    </row>
    <row r="137" spans="1:6" x14ac:dyDescent="0.3">
      <c r="A137" s="35" t="s">
        <v>383</v>
      </c>
      <c r="B137" s="24">
        <v>0.49462962962962964</v>
      </c>
      <c r="C137">
        <v>51</v>
      </c>
      <c r="D137" s="36">
        <v>388</v>
      </c>
      <c r="E137" s="36">
        <v>501</v>
      </c>
      <c r="F137" s="36">
        <v>1</v>
      </c>
    </row>
    <row r="138" spans="1:6" x14ac:dyDescent="0.3">
      <c r="A138" s="34" t="s">
        <v>383</v>
      </c>
      <c r="B138" s="24">
        <v>0.51666666666666672</v>
      </c>
      <c r="C138">
        <v>82</v>
      </c>
      <c r="D138" s="36">
        <v>501</v>
      </c>
      <c r="E138" s="36">
        <v>501</v>
      </c>
      <c r="F138" s="36">
        <v>1</v>
      </c>
    </row>
    <row r="139" spans="1:6" x14ac:dyDescent="0.3">
      <c r="A139" s="34" t="s">
        <v>384</v>
      </c>
      <c r="B139" s="24">
        <v>0.51784722222222224</v>
      </c>
      <c r="C139">
        <v>84</v>
      </c>
      <c r="D139" s="36">
        <v>715</v>
      </c>
      <c r="E139" s="36">
        <v>715</v>
      </c>
      <c r="F139" s="36">
        <v>0</v>
      </c>
    </row>
    <row r="140" spans="1:6" x14ac:dyDescent="0.3">
      <c r="A140" s="35" t="s">
        <v>385</v>
      </c>
      <c r="B140" s="24">
        <v>0.48877314814814815</v>
      </c>
      <c r="C140">
        <v>42</v>
      </c>
      <c r="D140" s="36">
        <v>447</v>
      </c>
      <c r="E140" s="36">
        <v>630</v>
      </c>
      <c r="F140" s="36">
        <v>1</v>
      </c>
    </row>
    <row r="141" spans="1:6" x14ac:dyDescent="0.3">
      <c r="A141" s="34" t="s">
        <v>385</v>
      </c>
      <c r="B141" s="24">
        <v>0.52087962962962964</v>
      </c>
      <c r="C141">
        <v>89</v>
      </c>
      <c r="D141" s="36">
        <v>630</v>
      </c>
      <c r="E141" s="36">
        <v>630</v>
      </c>
      <c r="F141" s="36">
        <v>1</v>
      </c>
    </row>
    <row r="142" spans="1:6" x14ac:dyDescent="0.3">
      <c r="A142" s="34" t="s">
        <v>386</v>
      </c>
      <c r="B142" s="24">
        <v>0.51834490740740746</v>
      </c>
      <c r="C142">
        <v>85</v>
      </c>
      <c r="D142" s="36">
        <v>692</v>
      </c>
      <c r="E142" s="36">
        <v>692</v>
      </c>
      <c r="F142" s="36">
        <v>0</v>
      </c>
    </row>
    <row r="143" spans="1:6" x14ac:dyDescent="0.3">
      <c r="A143" s="34" t="s">
        <v>387</v>
      </c>
      <c r="B143" s="24">
        <v>0.51747685185185188</v>
      </c>
      <c r="C143">
        <v>83</v>
      </c>
      <c r="D143" s="36">
        <v>636</v>
      </c>
      <c r="E143" s="36">
        <v>636</v>
      </c>
      <c r="F143" s="36">
        <v>0</v>
      </c>
    </row>
    <row r="144" spans="1:6" x14ac:dyDescent="0.3">
      <c r="A144" s="34" t="s">
        <v>388</v>
      </c>
      <c r="B144" s="24">
        <v>0.51773148148148151</v>
      </c>
      <c r="C144">
        <v>84</v>
      </c>
      <c r="D144" s="36">
        <v>555</v>
      </c>
      <c r="E144" s="36">
        <v>555</v>
      </c>
      <c r="F144" s="36">
        <v>0</v>
      </c>
    </row>
    <row r="145" spans="1:6" x14ac:dyDescent="0.3">
      <c r="A145" s="34" t="s">
        <v>389</v>
      </c>
      <c r="B145" s="24">
        <v>0.51973379629629635</v>
      </c>
      <c r="C145">
        <v>87</v>
      </c>
      <c r="D145" s="36">
        <v>1504</v>
      </c>
      <c r="E145" s="36">
        <v>1504</v>
      </c>
      <c r="F145" s="36">
        <v>1</v>
      </c>
    </row>
    <row r="146" spans="1:6" x14ac:dyDescent="0.3">
      <c r="A146" s="35" t="s">
        <v>390</v>
      </c>
      <c r="B146" s="24">
        <v>0.46642361111111114</v>
      </c>
      <c r="C146">
        <v>10</v>
      </c>
      <c r="D146" s="36">
        <v>484</v>
      </c>
      <c r="E146" s="36">
        <v>665</v>
      </c>
      <c r="F146" s="36">
        <v>1</v>
      </c>
    </row>
    <row r="147" spans="1:6" x14ac:dyDescent="0.3">
      <c r="A147" s="34" t="s">
        <v>390</v>
      </c>
      <c r="B147" s="24">
        <v>0.51996527777777779</v>
      </c>
      <c r="C147">
        <v>87</v>
      </c>
      <c r="D147" s="36">
        <v>665</v>
      </c>
      <c r="E147" s="36">
        <v>665</v>
      </c>
      <c r="F147" s="36">
        <v>1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9118-D7F1-4CA9-99DF-06E1F0539E3F}">
  <dimension ref="A1:F147"/>
  <sheetViews>
    <sheetView workbookViewId="0">
      <selection activeCell="A9" sqref="A9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3.6640625" customWidth="1"/>
    <col min="4" max="5" width="15.5546875" style="36" customWidth="1"/>
    <col min="6" max="6" width="6.5546875" style="36" customWidth="1"/>
  </cols>
  <sheetData>
    <row r="1" spans="1:6" x14ac:dyDescent="0.3">
      <c r="A1" t="s">
        <v>231</v>
      </c>
      <c r="B1" s="25" t="s">
        <v>312</v>
      </c>
      <c r="C1" t="s">
        <v>410</v>
      </c>
      <c r="D1" s="36" t="s">
        <v>437</v>
      </c>
      <c r="E1" s="36" t="s">
        <v>438</v>
      </c>
      <c r="F1" s="36" t="s">
        <v>214</v>
      </c>
    </row>
    <row r="2" spans="1:6" x14ac:dyDescent="0.3">
      <c r="A2" s="34" t="s">
        <v>332</v>
      </c>
      <c r="B2" s="25">
        <v>0.58261574074074074</v>
      </c>
      <c r="C2">
        <v>65</v>
      </c>
      <c r="D2" s="36">
        <v>41</v>
      </c>
      <c r="E2" s="36">
        <v>41</v>
      </c>
      <c r="F2" s="36">
        <v>0</v>
      </c>
    </row>
    <row r="3" spans="1:6" x14ac:dyDescent="0.3">
      <c r="A3" s="34" t="s">
        <v>333</v>
      </c>
      <c r="B3" s="25">
        <v>0.57863425925925926</v>
      </c>
      <c r="C3">
        <v>59</v>
      </c>
      <c r="D3" s="36">
        <v>38</v>
      </c>
      <c r="E3" s="36">
        <v>38</v>
      </c>
      <c r="F3" s="36">
        <v>0</v>
      </c>
    </row>
    <row r="4" spans="1:6" x14ac:dyDescent="0.3">
      <c r="A4" s="34" t="s">
        <v>334</v>
      </c>
      <c r="B4" s="25">
        <v>0.5690277777777778</v>
      </c>
      <c r="C4">
        <v>46</v>
      </c>
      <c r="D4" s="36">
        <v>34</v>
      </c>
      <c r="E4" s="36">
        <v>34</v>
      </c>
      <c r="F4" s="36">
        <v>0</v>
      </c>
    </row>
    <row r="5" spans="1:6" x14ac:dyDescent="0.3">
      <c r="A5" s="34" t="s">
        <v>335</v>
      </c>
      <c r="B5" s="25">
        <v>0.58907407407407408</v>
      </c>
      <c r="C5">
        <v>74</v>
      </c>
      <c r="D5" s="36">
        <v>35</v>
      </c>
      <c r="E5" s="36">
        <v>35</v>
      </c>
      <c r="F5" s="36">
        <v>0</v>
      </c>
    </row>
    <row r="6" spans="1:6" x14ac:dyDescent="0.3">
      <c r="A6" s="30" t="s">
        <v>336</v>
      </c>
      <c r="B6" s="31">
        <v>0.84965277777777781</v>
      </c>
      <c r="C6" s="30">
        <v>146</v>
      </c>
      <c r="D6" s="30">
        <v>76</v>
      </c>
      <c r="E6" s="30">
        <v>76</v>
      </c>
      <c r="F6" s="30">
        <v>1</v>
      </c>
    </row>
    <row r="7" spans="1:6" x14ac:dyDescent="0.3">
      <c r="A7" s="34" t="s">
        <v>342</v>
      </c>
      <c r="B7" s="25">
        <v>0.50730324074074074</v>
      </c>
      <c r="C7">
        <v>79</v>
      </c>
      <c r="D7" s="36">
        <v>51</v>
      </c>
      <c r="E7" s="36">
        <v>51</v>
      </c>
      <c r="F7" s="37">
        <v>0</v>
      </c>
    </row>
    <row r="8" spans="1:6" x14ac:dyDescent="0.3">
      <c r="A8" s="34" t="s">
        <v>337</v>
      </c>
      <c r="B8" s="25">
        <v>0.49937500000000001</v>
      </c>
      <c r="C8">
        <v>66</v>
      </c>
      <c r="D8" s="36">
        <v>44</v>
      </c>
      <c r="E8" s="36">
        <v>44</v>
      </c>
      <c r="F8" s="37">
        <v>0</v>
      </c>
    </row>
    <row r="9" spans="1:6" x14ac:dyDescent="0.3">
      <c r="A9" s="34" t="s">
        <v>340</v>
      </c>
      <c r="B9" s="25">
        <v>0.48974537037037036</v>
      </c>
      <c r="C9">
        <v>54</v>
      </c>
      <c r="D9" s="36">
        <v>58</v>
      </c>
      <c r="E9" s="36">
        <v>58</v>
      </c>
      <c r="F9" s="37">
        <v>1</v>
      </c>
    </row>
    <row r="10" spans="1:6" x14ac:dyDescent="0.3">
      <c r="A10" s="34" t="s">
        <v>338</v>
      </c>
      <c r="B10" s="25">
        <v>0.48577546296296298</v>
      </c>
      <c r="C10">
        <v>48</v>
      </c>
      <c r="D10" s="36">
        <v>48</v>
      </c>
      <c r="E10" s="36">
        <v>48</v>
      </c>
      <c r="F10" s="37">
        <v>0</v>
      </c>
    </row>
    <row r="11" spans="1:6" x14ac:dyDescent="0.3">
      <c r="A11" s="34" t="s">
        <v>343</v>
      </c>
      <c r="B11" s="25">
        <v>0.48224537037037035</v>
      </c>
      <c r="C11">
        <v>44</v>
      </c>
      <c r="D11" s="36">
        <v>57</v>
      </c>
      <c r="E11" s="36">
        <v>57</v>
      </c>
      <c r="F11" s="37">
        <v>1</v>
      </c>
    </row>
    <row r="12" spans="1:6" x14ac:dyDescent="0.3">
      <c r="A12" s="34" t="s">
        <v>344</v>
      </c>
      <c r="B12" s="25">
        <v>0.48372685185185182</v>
      </c>
      <c r="C12">
        <v>46</v>
      </c>
      <c r="D12" s="36">
        <v>55</v>
      </c>
      <c r="E12" s="36">
        <v>55</v>
      </c>
      <c r="F12" s="36">
        <v>1</v>
      </c>
    </row>
    <row r="13" spans="1:6" x14ac:dyDescent="0.3">
      <c r="A13" s="34" t="s">
        <v>339</v>
      </c>
      <c r="B13" s="25">
        <v>0.49140046296296297</v>
      </c>
      <c r="C13">
        <v>57</v>
      </c>
      <c r="D13" s="36">
        <v>41</v>
      </c>
      <c r="E13" s="36">
        <v>41</v>
      </c>
      <c r="F13" s="37">
        <v>0</v>
      </c>
    </row>
    <row r="14" spans="1:6" x14ac:dyDescent="0.3">
      <c r="A14" s="34" t="s">
        <v>341</v>
      </c>
      <c r="B14" s="25">
        <v>0.48704861111111108</v>
      </c>
      <c r="C14">
        <v>50</v>
      </c>
      <c r="D14" s="36">
        <v>40</v>
      </c>
      <c r="E14" s="36">
        <v>40</v>
      </c>
      <c r="F14" s="37">
        <v>0</v>
      </c>
    </row>
    <row r="15" spans="1:6" x14ac:dyDescent="0.3">
      <c r="A15" s="34" t="s">
        <v>345</v>
      </c>
      <c r="B15" s="25">
        <v>0.49903935185185183</v>
      </c>
      <c r="C15">
        <v>69</v>
      </c>
      <c r="D15" s="36">
        <v>71</v>
      </c>
      <c r="E15" s="36">
        <v>71</v>
      </c>
      <c r="F15" s="36">
        <v>1</v>
      </c>
    </row>
    <row r="16" spans="1:6" x14ac:dyDescent="0.3">
      <c r="A16" s="34" t="s">
        <v>346</v>
      </c>
      <c r="B16" s="25">
        <v>0.47490740740740739</v>
      </c>
      <c r="C16">
        <v>35</v>
      </c>
      <c r="D16" s="36">
        <v>55</v>
      </c>
      <c r="E16" s="36">
        <v>55</v>
      </c>
      <c r="F16" s="36">
        <v>1</v>
      </c>
    </row>
    <row r="17" spans="1:6" x14ac:dyDescent="0.3">
      <c r="A17" s="34" t="s">
        <v>347</v>
      </c>
      <c r="B17" s="25">
        <v>0.4896759259259259</v>
      </c>
      <c r="C17">
        <v>56</v>
      </c>
      <c r="D17" s="36">
        <v>39</v>
      </c>
      <c r="E17" s="36">
        <v>39</v>
      </c>
      <c r="F17" s="36">
        <v>0</v>
      </c>
    </row>
    <row r="18" spans="1:6" x14ac:dyDescent="0.3">
      <c r="A18" s="34" t="s">
        <v>348</v>
      </c>
      <c r="B18" s="25">
        <v>0.46863425925925928</v>
      </c>
      <c r="C18">
        <v>26</v>
      </c>
      <c r="D18" s="36">
        <v>24</v>
      </c>
      <c r="E18" s="36">
        <v>24</v>
      </c>
      <c r="F18" s="36">
        <v>0</v>
      </c>
    </row>
    <row r="19" spans="1:6" x14ac:dyDescent="0.3">
      <c r="A19" s="34" t="s">
        <v>349</v>
      </c>
      <c r="B19" s="25">
        <v>0.48127314814814814</v>
      </c>
      <c r="C19">
        <v>44</v>
      </c>
      <c r="D19" s="36">
        <v>25</v>
      </c>
      <c r="E19" s="36">
        <v>25</v>
      </c>
      <c r="F19" s="36">
        <v>0</v>
      </c>
    </row>
    <row r="20" spans="1:6" x14ac:dyDescent="0.3">
      <c r="A20" s="34" t="s">
        <v>278</v>
      </c>
      <c r="B20" s="25">
        <v>0.57519675925925928</v>
      </c>
      <c r="C20">
        <v>63</v>
      </c>
      <c r="D20" s="36">
        <v>35</v>
      </c>
      <c r="E20" s="36">
        <v>35</v>
      </c>
      <c r="F20" s="36">
        <v>1</v>
      </c>
    </row>
    <row r="21" spans="1:6" x14ac:dyDescent="0.3">
      <c r="A21" s="35" t="s">
        <v>279</v>
      </c>
      <c r="B21" s="25">
        <v>0.57333333333333336</v>
      </c>
      <c r="C21">
        <v>59</v>
      </c>
      <c r="D21" s="36">
        <v>29</v>
      </c>
      <c r="E21" s="36">
        <v>29</v>
      </c>
      <c r="F21" s="36">
        <v>1</v>
      </c>
    </row>
    <row r="22" spans="1:6" x14ac:dyDescent="0.3">
      <c r="A22" s="34" t="s">
        <v>279</v>
      </c>
      <c r="B22" s="25">
        <v>0.57464120370370375</v>
      </c>
      <c r="C22">
        <v>61</v>
      </c>
      <c r="D22" s="36">
        <v>29</v>
      </c>
      <c r="E22" s="36">
        <v>29</v>
      </c>
      <c r="F22" s="36">
        <v>1</v>
      </c>
    </row>
    <row r="23" spans="1:6" x14ac:dyDescent="0.3">
      <c r="A23" s="35" t="s">
        <v>293</v>
      </c>
      <c r="B23" s="25">
        <v>0.54311342592592593</v>
      </c>
      <c r="C23">
        <v>15</v>
      </c>
      <c r="D23" s="36">
        <v>32</v>
      </c>
      <c r="E23" s="36">
        <v>28</v>
      </c>
      <c r="F23" s="36">
        <v>1</v>
      </c>
    </row>
    <row r="24" spans="1:6" x14ac:dyDescent="0.3">
      <c r="A24" s="35" t="s">
        <v>293</v>
      </c>
      <c r="B24" s="25">
        <v>0.54403935185185182</v>
      </c>
      <c r="C24">
        <v>16</v>
      </c>
      <c r="D24" s="36">
        <v>32</v>
      </c>
      <c r="E24" s="36">
        <v>28</v>
      </c>
      <c r="F24" s="36">
        <v>1</v>
      </c>
    </row>
    <row r="25" spans="1:6" x14ac:dyDescent="0.3">
      <c r="A25" s="35" t="s">
        <v>293</v>
      </c>
      <c r="B25" s="25">
        <v>0.54570601851851852</v>
      </c>
      <c r="C25">
        <v>19</v>
      </c>
      <c r="D25" s="36">
        <v>32</v>
      </c>
      <c r="E25" s="36">
        <v>28</v>
      </c>
      <c r="F25" s="36">
        <v>1</v>
      </c>
    </row>
    <row r="26" spans="1:6" x14ac:dyDescent="0.3">
      <c r="A26" s="34" t="s">
        <v>293</v>
      </c>
      <c r="B26" s="25">
        <v>0.55311342592592594</v>
      </c>
      <c r="C26">
        <v>29</v>
      </c>
      <c r="D26" s="36">
        <v>28</v>
      </c>
      <c r="E26" s="36">
        <v>28</v>
      </c>
      <c r="F26" s="36">
        <v>1</v>
      </c>
    </row>
    <row r="27" spans="1:6" x14ac:dyDescent="0.3">
      <c r="A27" s="35" t="s">
        <v>294</v>
      </c>
      <c r="B27" s="25">
        <v>0.55412037037037032</v>
      </c>
      <c r="C27">
        <v>36</v>
      </c>
      <c r="D27" s="36">
        <v>26</v>
      </c>
      <c r="E27" s="36">
        <v>26</v>
      </c>
      <c r="F27" s="36">
        <v>1</v>
      </c>
    </row>
    <row r="28" spans="1:6" x14ac:dyDescent="0.3">
      <c r="A28" s="34" t="s">
        <v>294</v>
      </c>
      <c r="B28" s="25">
        <v>0.55546296296296294</v>
      </c>
      <c r="C28">
        <v>38</v>
      </c>
      <c r="D28" s="36">
        <v>26</v>
      </c>
      <c r="E28" s="36">
        <v>26</v>
      </c>
      <c r="F28" s="36">
        <v>1</v>
      </c>
    </row>
    <row r="29" spans="1:6" x14ac:dyDescent="0.3">
      <c r="A29" s="35" t="s">
        <v>295</v>
      </c>
      <c r="B29" s="25">
        <v>0.55565972222222226</v>
      </c>
      <c r="C29">
        <v>33</v>
      </c>
      <c r="D29" s="36">
        <v>24</v>
      </c>
      <c r="E29" s="36">
        <v>25</v>
      </c>
      <c r="F29" s="36">
        <v>1</v>
      </c>
    </row>
    <row r="30" spans="1:6" x14ac:dyDescent="0.3">
      <c r="A30" s="34" t="s">
        <v>295</v>
      </c>
      <c r="B30" s="25">
        <v>0.5590856481481481</v>
      </c>
      <c r="C30">
        <v>38</v>
      </c>
      <c r="D30" s="36">
        <v>25</v>
      </c>
      <c r="E30" s="36">
        <v>25</v>
      </c>
      <c r="F30" s="36">
        <v>1</v>
      </c>
    </row>
    <row r="31" spans="1:6" x14ac:dyDescent="0.3">
      <c r="A31" s="35" t="s">
        <v>296</v>
      </c>
      <c r="B31" s="25">
        <v>0.55255787037037041</v>
      </c>
      <c r="C31">
        <v>31</v>
      </c>
      <c r="D31" s="36">
        <v>31</v>
      </c>
      <c r="E31" s="36">
        <v>33</v>
      </c>
      <c r="F31" s="36">
        <v>1</v>
      </c>
    </row>
    <row r="32" spans="1:6" x14ac:dyDescent="0.3">
      <c r="A32" s="34" t="s">
        <v>296</v>
      </c>
      <c r="B32" s="25">
        <v>0.56030092592592595</v>
      </c>
      <c r="C32">
        <v>42</v>
      </c>
      <c r="D32" s="36">
        <v>33</v>
      </c>
      <c r="E32" s="36">
        <v>33</v>
      </c>
      <c r="F32" s="36">
        <v>1</v>
      </c>
    </row>
    <row r="33" spans="1:6" x14ac:dyDescent="0.3">
      <c r="A33" s="35" t="s">
        <v>313</v>
      </c>
      <c r="B33" s="25">
        <v>0.58152777777777775</v>
      </c>
      <c r="C33">
        <v>18</v>
      </c>
      <c r="D33" s="36">
        <v>41</v>
      </c>
      <c r="E33" s="36">
        <v>42</v>
      </c>
      <c r="F33" s="36">
        <v>1</v>
      </c>
    </row>
    <row r="34" spans="1:6" x14ac:dyDescent="0.3">
      <c r="A34" s="34" t="s">
        <v>313</v>
      </c>
      <c r="B34" s="25">
        <v>0.58796296296296291</v>
      </c>
      <c r="C34">
        <v>27</v>
      </c>
      <c r="D34" s="36">
        <v>42</v>
      </c>
      <c r="E34" s="36">
        <v>42</v>
      </c>
      <c r="F34" s="36">
        <v>1</v>
      </c>
    </row>
    <row r="35" spans="1:6" x14ac:dyDescent="0.3">
      <c r="A35" s="35" t="s">
        <v>314</v>
      </c>
      <c r="B35" s="25">
        <v>0.59657407407407403</v>
      </c>
      <c r="C35">
        <v>40</v>
      </c>
      <c r="D35" s="36">
        <v>32</v>
      </c>
      <c r="E35" s="36">
        <v>32</v>
      </c>
      <c r="F35" s="36">
        <v>1</v>
      </c>
    </row>
    <row r="36" spans="1:6" x14ac:dyDescent="0.3">
      <c r="A36" s="34" t="s">
        <v>314</v>
      </c>
      <c r="B36" s="25">
        <v>0.59971064814814812</v>
      </c>
      <c r="C36">
        <v>45</v>
      </c>
      <c r="D36" s="36">
        <v>32</v>
      </c>
      <c r="E36" s="36">
        <v>32</v>
      </c>
      <c r="F36" s="36">
        <v>1</v>
      </c>
    </row>
    <row r="37" spans="1:6" x14ac:dyDescent="0.3">
      <c r="A37" s="35" t="s">
        <v>315</v>
      </c>
      <c r="B37" s="25">
        <v>0.58523148148148152</v>
      </c>
      <c r="C37">
        <v>24</v>
      </c>
      <c r="D37" s="36">
        <v>27</v>
      </c>
      <c r="E37" s="36">
        <v>29</v>
      </c>
      <c r="F37" s="36">
        <v>1</v>
      </c>
    </row>
    <row r="38" spans="1:6" x14ac:dyDescent="0.3">
      <c r="A38" s="34" t="s">
        <v>315</v>
      </c>
      <c r="B38" s="25">
        <v>0.5970833333333333</v>
      </c>
      <c r="C38">
        <v>41</v>
      </c>
      <c r="D38" s="36">
        <v>29</v>
      </c>
      <c r="E38" s="36">
        <v>29</v>
      </c>
      <c r="F38" s="36">
        <v>1</v>
      </c>
    </row>
    <row r="39" spans="1:6" x14ac:dyDescent="0.3">
      <c r="A39" s="35" t="s">
        <v>316</v>
      </c>
      <c r="B39" s="25">
        <v>0.58862268518518523</v>
      </c>
      <c r="C39">
        <v>28</v>
      </c>
      <c r="D39" s="36">
        <v>28</v>
      </c>
      <c r="E39" s="36">
        <v>31</v>
      </c>
      <c r="F39" s="36">
        <v>1</v>
      </c>
    </row>
    <row r="40" spans="1:6" x14ac:dyDescent="0.3">
      <c r="A40" s="34" t="s">
        <v>316</v>
      </c>
      <c r="B40" s="25">
        <v>0.60136574074074078</v>
      </c>
      <c r="C40">
        <v>47</v>
      </c>
      <c r="D40" s="36">
        <v>31</v>
      </c>
      <c r="E40" s="36">
        <v>31</v>
      </c>
      <c r="F40" s="36">
        <v>1</v>
      </c>
    </row>
    <row r="41" spans="1:6" x14ac:dyDescent="0.3">
      <c r="A41" s="34" t="s">
        <v>280</v>
      </c>
      <c r="B41" s="25">
        <v>0.50696759259259261</v>
      </c>
      <c r="C41">
        <v>60</v>
      </c>
      <c r="D41" s="36">
        <v>31</v>
      </c>
      <c r="E41" s="36">
        <v>31</v>
      </c>
      <c r="F41" s="36">
        <v>1</v>
      </c>
    </row>
    <row r="42" spans="1:6" x14ac:dyDescent="0.3">
      <c r="A42" s="35" t="s">
        <v>281</v>
      </c>
      <c r="B42" s="25">
        <v>0.49069444444444443</v>
      </c>
      <c r="C42">
        <v>35</v>
      </c>
      <c r="D42" s="36">
        <v>37</v>
      </c>
      <c r="E42" s="36">
        <v>41</v>
      </c>
      <c r="F42" s="36">
        <v>1</v>
      </c>
    </row>
    <row r="43" spans="1:6" x14ac:dyDescent="0.3">
      <c r="A43" s="34" t="s">
        <v>281</v>
      </c>
      <c r="B43" s="25">
        <v>0.5095601851851852</v>
      </c>
      <c r="C43">
        <v>62</v>
      </c>
      <c r="D43" s="36">
        <v>41</v>
      </c>
      <c r="E43" s="36">
        <v>41</v>
      </c>
      <c r="F43" s="36">
        <v>1</v>
      </c>
    </row>
    <row r="44" spans="1:6" x14ac:dyDescent="0.3">
      <c r="A44" s="35" t="s">
        <v>282</v>
      </c>
      <c r="B44" s="25">
        <v>0.47877314814814814</v>
      </c>
      <c r="C44">
        <v>15</v>
      </c>
      <c r="D44" s="36">
        <v>25</v>
      </c>
      <c r="E44" s="36">
        <v>28</v>
      </c>
      <c r="F44" s="36">
        <v>1</v>
      </c>
    </row>
    <row r="45" spans="1:6" x14ac:dyDescent="0.3">
      <c r="A45" s="34" t="s">
        <v>282</v>
      </c>
      <c r="B45" s="25">
        <v>0.50664351851851852</v>
      </c>
      <c r="C45">
        <v>56</v>
      </c>
      <c r="D45" s="36">
        <v>28</v>
      </c>
      <c r="E45" s="36">
        <v>28</v>
      </c>
      <c r="F45" s="36">
        <v>1</v>
      </c>
    </row>
    <row r="46" spans="1:6" x14ac:dyDescent="0.3">
      <c r="A46" s="34" t="s">
        <v>283</v>
      </c>
      <c r="B46" s="25">
        <v>0.49355324074074075</v>
      </c>
      <c r="C46">
        <v>39</v>
      </c>
      <c r="D46" s="36">
        <v>27</v>
      </c>
      <c r="E46" s="36">
        <v>27</v>
      </c>
      <c r="F46" s="36">
        <v>0</v>
      </c>
    </row>
    <row r="47" spans="1:6" x14ac:dyDescent="0.3">
      <c r="A47" s="35" t="s">
        <v>297</v>
      </c>
      <c r="B47" s="25">
        <v>0.4808912037037037</v>
      </c>
      <c r="C47">
        <v>18</v>
      </c>
      <c r="D47" s="36">
        <v>31</v>
      </c>
      <c r="E47" s="36">
        <v>33</v>
      </c>
      <c r="F47" s="36">
        <v>1</v>
      </c>
    </row>
    <row r="48" spans="1:6" x14ac:dyDescent="0.3">
      <c r="A48" s="35" t="s">
        <v>297</v>
      </c>
      <c r="B48" s="25">
        <v>0.49479166666666669</v>
      </c>
      <c r="C48">
        <v>38</v>
      </c>
      <c r="D48" s="36">
        <v>32</v>
      </c>
      <c r="E48" s="36">
        <v>33</v>
      </c>
      <c r="F48" s="36">
        <v>1</v>
      </c>
    </row>
    <row r="49" spans="1:6" x14ac:dyDescent="0.3">
      <c r="A49" s="34" t="s">
        <v>297</v>
      </c>
      <c r="B49" s="25">
        <v>0.49858796296296298</v>
      </c>
      <c r="C49">
        <v>43</v>
      </c>
      <c r="D49" s="36">
        <v>33</v>
      </c>
      <c r="E49" s="36">
        <v>33</v>
      </c>
      <c r="F49" s="36">
        <v>1</v>
      </c>
    </row>
    <row r="50" spans="1:6" x14ac:dyDescent="0.3">
      <c r="A50" s="34" t="s">
        <v>298</v>
      </c>
      <c r="B50" s="25">
        <v>0.50343749999999998</v>
      </c>
      <c r="C50">
        <v>51</v>
      </c>
      <c r="D50" s="36">
        <v>38</v>
      </c>
      <c r="E50" s="36">
        <v>38</v>
      </c>
      <c r="F50" s="36">
        <v>1</v>
      </c>
    </row>
    <row r="51" spans="1:6" x14ac:dyDescent="0.3">
      <c r="A51" s="35" t="s">
        <v>299</v>
      </c>
      <c r="B51" s="25">
        <v>0.49447916666666669</v>
      </c>
      <c r="C51">
        <v>37</v>
      </c>
      <c r="D51" s="36">
        <v>21</v>
      </c>
      <c r="E51" s="36">
        <v>21</v>
      </c>
      <c r="F51" s="36">
        <v>1</v>
      </c>
    </row>
    <row r="52" spans="1:6" x14ac:dyDescent="0.3">
      <c r="A52" s="34" t="s">
        <v>299</v>
      </c>
      <c r="B52" s="25">
        <v>0.4957523148148148</v>
      </c>
      <c r="C52">
        <v>39</v>
      </c>
      <c r="D52" s="36">
        <v>21</v>
      </c>
      <c r="E52" s="36">
        <v>21</v>
      </c>
      <c r="F52" s="36">
        <v>1</v>
      </c>
    </row>
    <row r="53" spans="1:6" x14ac:dyDescent="0.3">
      <c r="A53" s="34" t="s">
        <v>300</v>
      </c>
      <c r="B53" s="25">
        <v>0.50252314814814814</v>
      </c>
      <c r="C53">
        <v>48</v>
      </c>
      <c r="D53" s="36">
        <v>16</v>
      </c>
      <c r="E53" s="36">
        <v>16</v>
      </c>
      <c r="F53" s="36">
        <v>0</v>
      </c>
    </row>
    <row r="54" spans="1:6" x14ac:dyDescent="0.3">
      <c r="A54" s="34" t="s">
        <v>301</v>
      </c>
      <c r="B54" s="25">
        <v>0.49663194444444442</v>
      </c>
      <c r="C54">
        <v>40</v>
      </c>
      <c r="D54" s="36">
        <v>37</v>
      </c>
      <c r="E54" s="36">
        <v>37</v>
      </c>
      <c r="F54" s="36">
        <v>1</v>
      </c>
    </row>
    <row r="55" spans="1:6" x14ac:dyDescent="0.3">
      <c r="A55" s="35" t="s">
        <v>317</v>
      </c>
      <c r="B55" s="25">
        <v>0.51739583333333339</v>
      </c>
      <c r="C55">
        <v>81</v>
      </c>
      <c r="D55" s="36">
        <v>29</v>
      </c>
      <c r="E55" s="36">
        <v>29</v>
      </c>
      <c r="F55" s="36">
        <v>1</v>
      </c>
    </row>
    <row r="56" spans="1:6" x14ac:dyDescent="0.3">
      <c r="A56" s="34" t="s">
        <v>317</v>
      </c>
      <c r="B56" s="25">
        <v>0.5216319444444445</v>
      </c>
      <c r="C56">
        <v>87</v>
      </c>
      <c r="D56" s="36">
        <v>29</v>
      </c>
      <c r="E56" s="36">
        <v>29</v>
      </c>
      <c r="F56" s="36">
        <v>1</v>
      </c>
    </row>
    <row r="57" spans="1:6" x14ac:dyDescent="0.3">
      <c r="A57" s="34" t="s">
        <v>318</v>
      </c>
      <c r="B57" s="25">
        <v>0.54199074074074072</v>
      </c>
      <c r="C57">
        <v>109</v>
      </c>
      <c r="D57" s="36">
        <v>33</v>
      </c>
      <c r="E57" s="36">
        <v>33</v>
      </c>
      <c r="F57" s="36">
        <v>0</v>
      </c>
    </row>
    <row r="58" spans="1:6" x14ac:dyDescent="0.3">
      <c r="A58" s="35" t="s">
        <v>319</v>
      </c>
      <c r="B58" s="25">
        <v>0.49784722222222222</v>
      </c>
      <c r="C58">
        <v>46</v>
      </c>
      <c r="D58" s="36">
        <v>29</v>
      </c>
      <c r="E58" s="36">
        <v>29</v>
      </c>
      <c r="F58" s="36">
        <v>1</v>
      </c>
    </row>
    <row r="59" spans="1:6" x14ac:dyDescent="0.3">
      <c r="A59" s="34" t="s">
        <v>319</v>
      </c>
      <c r="B59" s="25">
        <v>0.5148611111111111</v>
      </c>
      <c r="C59">
        <v>70</v>
      </c>
      <c r="D59" s="36">
        <v>29</v>
      </c>
      <c r="E59" s="36">
        <v>29</v>
      </c>
      <c r="F59" s="36">
        <v>1</v>
      </c>
    </row>
    <row r="60" spans="1:6" x14ac:dyDescent="0.3">
      <c r="A60" s="35" t="s">
        <v>320</v>
      </c>
      <c r="B60" s="25">
        <v>0.52820601851851856</v>
      </c>
      <c r="C60">
        <v>84</v>
      </c>
      <c r="D60" s="36">
        <v>28</v>
      </c>
      <c r="E60" s="36">
        <v>30</v>
      </c>
      <c r="F60" s="36">
        <v>1</v>
      </c>
    </row>
    <row r="61" spans="1:6" x14ac:dyDescent="0.3">
      <c r="A61" s="35" t="s">
        <v>320</v>
      </c>
      <c r="B61" s="25">
        <v>0.53464120370370372</v>
      </c>
      <c r="C61">
        <v>94</v>
      </c>
      <c r="D61" s="36">
        <v>30</v>
      </c>
      <c r="E61" s="36">
        <v>30</v>
      </c>
      <c r="F61" s="36">
        <v>1</v>
      </c>
    </row>
    <row r="62" spans="1:6" x14ac:dyDescent="0.3">
      <c r="A62" s="34" t="s">
        <v>320</v>
      </c>
      <c r="B62" s="25">
        <v>0.53834490740740737</v>
      </c>
      <c r="C62">
        <v>99</v>
      </c>
      <c r="D62" s="36">
        <v>30</v>
      </c>
      <c r="E62" s="36">
        <v>30</v>
      </c>
      <c r="F62" s="36">
        <v>1</v>
      </c>
    </row>
    <row r="63" spans="1:6" x14ac:dyDescent="0.3">
      <c r="A63" s="34" t="s">
        <v>321</v>
      </c>
      <c r="B63" s="25">
        <v>0.52724537037037034</v>
      </c>
      <c r="C63">
        <v>88</v>
      </c>
      <c r="D63" s="36">
        <v>37</v>
      </c>
      <c r="E63" s="36">
        <v>37</v>
      </c>
      <c r="F63" s="36">
        <v>0</v>
      </c>
    </row>
    <row r="64" spans="1:6" x14ac:dyDescent="0.3">
      <c r="A64" s="34" t="s">
        <v>284</v>
      </c>
      <c r="B64" s="25">
        <v>0.44168981481481484</v>
      </c>
      <c r="C64">
        <v>47</v>
      </c>
      <c r="D64" s="36">
        <v>32</v>
      </c>
      <c r="E64" s="36">
        <v>32</v>
      </c>
      <c r="F64" s="36">
        <v>1</v>
      </c>
    </row>
    <row r="65" spans="1:6" x14ac:dyDescent="0.3">
      <c r="A65" s="34" t="s">
        <v>285</v>
      </c>
      <c r="B65" s="25">
        <v>0.44274305555555554</v>
      </c>
      <c r="C65">
        <v>49</v>
      </c>
      <c r="D65" s="36">
        <v>31</v>
      </c>
      <c r="E65" s="36">
        <v>31</v>
      </c>
      <c r="F65" s="36">
        <v>1</v>
      </c>
    </row>
    <row r="66" spans="1:6" x14ac:dyDescent="0.3">
      <c r="A66" s="35" t="s">
        <v>286</v>
      </c>
      <c r="B66" s="25">
        <v>0.42456018518518518</v>
      </c>
      <c r="C66">
        <v>22</v>
      </c>
      <c r="D66" s="36">
        <v>13</v>
      </c>
      <c r="E66" s="36">
        <v>10</v>
      </c>
      <c r="F66" s="36">
        <v>1</v>
      </c>
    </row>
    <row r="67" spans="1:6" x14ac:dyDescent="0.3">
      <c r="A67" s="35" t="s">
        <v>286</v>
      </c>
      <c r="B67" s="25">
        <v>0.43384259259259261</v>
      </c>
      <c r="C67">
        <v>35</v>
      </c>
      <c r="D67" s="36">
        <v>15</v>
      </c>
      <c r="E67" s="36">
        <v>10</v>
      </c>
      <c r="F67" s="36">
        <v>1</v>
      </c>
    </row>
    <row r="68" spans="1:6" x14ac:dyDescent="0.3">
      <c r="A68" s="34" t="s">
        <v>286</v>
      </c>
      <c r="B68" s="25">
        <v>0.43899305555555557</v>
      </c>
      <c r="C68">
        <v>43</v>
      </c>
      <c r="D68" s="36">
        <v>10</v>
      </c>
      <c r="E68" s="36">
        <v>10</v>
      </c>
      <c r="F68" s="36">
        <v>1</v>
      </c>
    </row>
    <row r="69" spans="1:6" x14ac:dyDescent="0.3">
      <c r="A69" s="35" t="s">
        <v>302</v>
      </c>
      <c r="B69" s="25">
        <v>0.41499999999999998</v>
      </c>
      <c r="C69">
        <v>19</v>
      </c>
      <c r="D69" s="36">
        <v>25</v>
      </c>
      <c r="E69" s="36">
        <v>25</v>
      </c>
      <c r="F69" s="36">
        <v>1</v>
      </c>
    </row>
    <row r="70" spans="1:6" x14ac:dyDescent="0.3">
      <c r="A70" s="34" t="s">
        <v>302</v>
      </c>
      <c r="B70" s="25">
        <v>0.42001157407407408</v>
      </c>
      <c r="C70">
        <v>27</v>
      </c>
      <c r="D70" s="36">
        <v>25</v>
      </c>
      <c r="E70" s="36">
        <v>25</v>
      </c>
      <c r="F70" s="36">
        <v>1</v>
      </c>
    </row>
    <row r="71" spans="1:6" x14ac:dyDescent="0.3">
      <c r="A71" s="34" t="s">
        <v>303</v>
      </c>
      <c r="B71" s="25">
        <v>0.42784722222222221</v>
      </c>
      <c r="C71">
        <v>38</v>
      </c>
      <c r="D71" s="36">
        <v>29</v>
      </c>
      <c r="E71" s="36">
        <v>29</v>
      </c>
      <c r="F71" s="36">
        <v>1</v>
      </c>
    </row>
    <row r="72" spans="1:6" x14ac:dyDescent="0.3">
      <c r="A72" s="34" t="s">
        <v>304</v>
      </c>
      <c r="B72" s="25">
        <v>0.4276388888888889</v>
      </c>
      <c r="C72">
        <v>37</v>
      </c>
      <c r="D72" s="36">
        <v>30</v>
      </c>
      <c r="E72" s="36">
        <v>30</v>
      </c>
      <c r="F72" s="36">
        <v>1</v>
      </c>
    </row>
    <row r="73" spans="1:6" x14ac:dyDescent="0.3">
      <c r="A73" s="35" t="s">
        <v>305</v>
      </c>
      <c r="B73" s="25">
        <v>0.41822916666666665</v>
      </c>
      <c r="C73">
        <v>23</v>
      </c>
      <c r="D73" s="36">
        <v>22</v>
      </c>
      <c r="E73" s="36">
        <v>28</v>
      </c>
      <c r="F73" s="36">
        <v>1</v>
      </c>
    </row>
    <row r="74" spans="1:6" x14ac:dyDescent="0.3">
      <c r="A74" s="34" t="s">
        <v>305</v>
      </c>
      <c r="B74" s="25">
        <v>0.42482638888888891</v>
      </c>
      <c r="C74">
        <v>33</v>
      </c>
      <c r="D74" s="36">
        <v>28</v>
      </c>
      <c r="E74" s="36">
        <v>28</v>
      </c>
      <c r="F74" s="36">
        <v>1</v>
      </c>
    </row>
    <row r="75" spans="1:6" x14ac:dyDescent="0.3">
      <c r="A75" s="35" t="s">
        <v>322</v>
      </c>
      <c r="B75" s="25">
        <v>0.43768518518518518</v>
      </c>
      <c r="C75">
        <v>4</v>
      </c>
      <c r="D75" s="36">
        <v>35</v>
      </c>
      <c r="E75" s="36">
        <v>30</v>
      </c>
      <c r="F75" s="36">
        <v>1</v>
      </c>
    </row>
    <row r="76" spans="1:6" x14ac:dyDescent="0.3">
      <c r="A76" s="34" t="s">
        <v>322</v>
      </c>
      <c r="B76" s="25">
        <v>0.44628472222222221</v>
      </c>
      <c r="C76">
        <v>17</v>
      </c>
      <c r="D76" s="36">
        <v>30</v>
      </c>
      <c r="E76" s="36">
        <v>30</v>
      </c>
      <c r="F76" s="36">
        <v>1</v>
      </c>
    </row>
    <row r="77" spans="1:6" x14ac:dyDescent="0.3">
      <c r="A77" s="34" t="s">
        <v>323</v>
      </c>
      <c r="B77" s="25">
        <v>0.45093749999999999</v>
      </c>
      <c r="C77">
        <v>23</v>
      </c>
      <c r="D77" s="36">
        <v>36</v>
      </c>
      <c r="E77" s="36">
        <v>36</v>
      </c>
      <c r="F77" s="36">
        <v>0</v>
      </c>
    </row>
    <row r="78" spans="1:6" x14ac:dyDescent="0.3">
      <c r="A78" s="35" t="s">
        <v>324</v>
      </c>
      <c r="B78" s="25">
        <v>0.44118055555555558</v>
      </c>
      <c r="C78">
        <v>9</v>
      </c>
      <c r="D78" s="36">
        <v>29</v>
      </c>
      <c r="E78" s="36">
        <v>29</v>
      </c>
      <c r="F78" s="36">
        <v>1</v>
      </c>
    </row>
    <row r="79" spans="1:6" x14ac:dyDescent="0.3">
      <c r="A79" s="34" t="s">
        <v>324</v>
      </c>
      <c r="B79" s="25">
        <v>0.4462962962962963</v>
      </c>
      <c r="C79">
        <v>17</v>
      </c>
      <c r="D79" s="36">
        <v>29</v>
      </c>
      <c r="E79" s="36">
        <v>29</v>
      </c>
      <c r="F79" s="36">
        <v>1</v>
      </c>
    </row>
    <row r="80" spans="1:6" x14ac:dyDescent="0.3">
      <c r="A80" s="34" t="s">
        <v>325</v>
      </c>
      <c r="B80" s="25">
        <v>0.4495601851851852</v>
      </c>
      <c r="C80">
        <v>22</v>
      </c>
      <c r="D80" s="36">
        <v>29</v>
      </c>
      <c r="E80" s="36">
        <v>29</v>
      </c>
      <c r="F80" s="36">
        <v>0</v>
      </c>
    </row>
    <row r="81" spans="1:6" x14ac:dyDescent="0.3">
      <c r="A81" s="35" t="s">
        <v>287</v>
      </c>
      <c r="B81" s="25">
        <v>0.79562500000000003</v>
      </c>
      <c r="C81">
        <v>71</v>
      </c>
      <c r="D81" s="36">
        <v>30</v>
      </c>
      <c r="E81" s="36">
        <v>30</v>
      </c>
      <c r="F81" s="36">
        <v>1</v>
      </c>
    </row>
    <row r="82" spans="1:6" x14ac:dyDescent="0.3">
      <c r="A82" s="34" t="s">
        <v>287</v>
      </c>
      <c r="B82" s="25">
        <v>0.7966550925925926</v>
      </c>
      <c r="C82">
        <v>72</v>
      </c>
      <c r="D82" s="36">
        <v>30</v>
      </c>
      <c r="E82" s="36">
        <v>30</v>
      </c>
      <c r="F82" s="36">
        <v>1</v>
      </c>
    </row>
    <row r="83" spans="1:6" x14ac:dyDescent="0.3">
      <c r="A83" s="34" t="s">
        <v>288</v>
      </c>
      <c r="B83" s="25">
        <v>0.79177083333333331</v>
      </c>
      <c r="C83">
        <v>65</v>
      </c>
      <c r="D83" s="36">
        <v>18</v>
      </c>
      <c r="E83" s="36">
        <v>18</v>
      </c>
      <c r="F83" s="36">
        <v>0</v>
      </c>
    </row>
    <row r="84" spans="1:6" x14ac:dyDescent="0.3">
      <c r="A84" s="34" t="s">
        <v>289</v>
      </c>
      <c r="B84" s="25">
        <v>0.79310185185185189</v>
      </c>
      <c r="C84">
        <v>68</v>
      </c>
      <c r="D84" s="36">
        <v>21</v>
      </c>
      <c r="E84" s="36">
        <v>21</v>
      </c>
      <c r="F84" s="36">
        <v>0</v>
      </c>
    </row>
    <row r="85" spans="1:6" x14ac:dyDescent="0.3">
      <c r="A85" s="34" t="s">
        <v>290</v>
      </c>
      <c r="B85" s="25">
        <v>0.79120370370370374</v>
      </c>
      <c r="C85">
        <v>66</v>
      </c>
      <c r="D85" s="36">
        <v>20</v>
      </c>
      <c r="E85" s="36">
        <v>20</v>
      </c>
      <c r="F85" s="36">
        <v>0</v>
      </c>
    </row>
    <row r="86" spans="1:6" x14ac:dyDescent="0.3">
      <c r="A86" s="35" t="s">
        <v>291</v>
      </c>
      <c r="B86" s="25">
        <v>0.77263888888888888</v>
      </c>
      <c r="C86">
        <v>39</v>
      </c>
      <c r="D86" s="36">
        <v>45</v>
      </c>
      <c r="E86" s="36">
        <v>44</v>
      </c>
      <c r="F86" s="36">
        <v>1</v>
      </c>
    </row>
    <row r="87" spans="1:6" x14ac:dyDescent="0.3">
      <c r="A87" s="35" t="s">
        <v>291</v>
      </c>
      <c r="B87" s="25">
        <v>0.77665509259259258</v>
      </c>
      <c r="C87">
        <v>45</v>
      </c>
      <c r="D87" s="36">
        <v>44</v>
      </c>
      <c r="E87" s="36">
        <v>44</v>
      </c>
      <c r="F87" s="36">
        <v>1</v>
      </c>
    </row>
    <row r="88" spans="1:6" x14ac:dyDescent="0.3">
      <c r="A88" s="34" t="s">
        <v>291</v>
      </c>
      <c r="B88" s="25">
        <v>0.78597222222222218</v>
      </c>
      <c r="C88">
        <v>58</v>
      </c>
      <c r="D88" s="36">
        <v>44</v>
      </c>
      <c r="E88" s="36">
        <v>44</v>
      </c>
      <c r="F88" s="36">
        <v>1</v>
      </c>
    </row>
    <row r="89" spans="1:6" x14ac:dyDescent="0.3">
      <c r="A89" s="34" t="s">
        <v>292</v>
      </c>
      <c r="B89" s="25">
        <v>0.79013888888888884</v>
      </c>
      <c r="C89">
        <v>64</v>
      </c>
      <c r="D89" s="36">
        <v>14</v>
      </c>
      <c r="E89" s="36">
        <v>14</v>
      </c>
      <c r="F89" s="36">
        <v>0</v>
      </c>
    </row>
    <row r="90" spans="1:6" x14ac:dyDescent="0.3">
      <c r="A90" s="35" t="s">
        <v>306</v>
      </c>
      <c r="B90" s="25">
        <v>0.77195601851851847</v>
      </c>
      <c r="C90">
        <v>50</v>
      </c>
      <c r="D90" s="36">
        <v>15</v>
      </c>
      <c r="E90" s="36">
        <v>13</v>
      </c>
      <c r="F90" s="36">
        <v>1</v>
      </c>
    </row>
    <row r="91" spans="1:6" x14ac:dyDescent="0.3">
      <c r="A91" s="34" t="s">
        <v>306</v>
      </c>
      <c r="B91" s="25">
        <v>0.77309027777777772</v>
      </c>
      <c r="C91">
        <v>51</v>
      </c>
      <c r="D91" s="36">
        <v>13</v>
      </c>
      <c r="E91" s="36">
        <v>13</v>
      </c>
      <c r="F91" s="36">
        <v>1</v>
      </c>
    </row>
    <row r="92" spans="1:6" x14ac:dyDescent="0.3">
      <c r="A92" s="34" t="s">
        <v>307</v>
      </c>
      <c r="B92" s="25">
        <v>0.77145833333333336</v>
      </c>
      <c r="C92">
        <v>52</v>
      </c>
      <c r="D92" s="36">
        <v>34</v>
      </c>
      <c r="E92" s="36">
        <v>34</v>
      </c>
      <c r="F92" s="36">
        <v>1</v>
      </c>
    </row>
    <row r="93" spans="1:6" x14ac:dyDescent="0.3">
      <c r="A93" s="35" t="s">
        <v>308</v>
      </c>
      <c r="B93" s="25">
        <v>0.77046296296296302</v>
      </c>
      <c r="C93">
        <v>48</v>
      </c>
      <c r="D93" s="36">
        <v>34</v>
      </c>
      <c r="E93" s="36">
        <v>34</v>
      </c>
      <c r="F93" s="36">
        <v>1</v>
      </c>
    </row>
    <row r="94" spans="1:6" x14ac:dyDescent="0.3">
      <c r="A94" s="34" t="s">
        <v>308</v>
      </c>
      <c r="B94" s="25">
        <v>0.77186342592592594</v>
      </c>
      <c r="C94">
        <v>50</v>
      </c>
      <c r="D94" s="36">
        <v>34</v>
      </c>
      <c r="E94" s="36">
        <v>34</v>
      </c>
      <c r="F94" s="36">
        <v>1</v>
      </c>
    </row>
    <row r="95" spans="1:6" x14ac:dyDescent="0.3">
      <c r="A95" s="35" t="s">
        <v>309</v>
      </c>
      <c r="B95" s="25">
        <v>0.7590972222222222</v>
      </c>
      <c r="C95">
        <v>22</v>
      </c>
      <c r="D95" s="36">
        <v>29</v>
      </c>
      <c r="E95" s="36">
        <v>30</v>
      </c>
      <c r="F95" s="36">
        <v>1</v>
      </c>
    </row>
    <row r="96" spans="1:6" x14ac:dyDescent="0.3">
      <c r="A96" s="34" t="s">
        <v>309</v>
      </c>
      <c r="B96" s="25">
        <v>0.77109953703703704</v>
      </c>
      <c r="C96">
        <v>39</v>
      </c>
      <c r="D96" s="36">
        <v>30</v>
      </c>
      <c r="E96" s="36">
        <v>30</v>
      </c>
      <c r="F96" s="36">
        <v>1</v>
      </c>
    </row>
    <row r="97" spans="1:6" x14ac:dyDescent="0.3">
      <c r="A97" s="34" t="s">
        <v>310</v>
      </c>
      <c r="B97" s="25">
        <v>0.77158564814814812</v>
      </c>
      <c r="C97">
        <v>37</v>
      </c>
      <c r="D97" s="36">
        <v>26</v>
      </c>
      <c r="E97" s="36">
        <v>26</v>
      </c>
      <c r="F97" s="36">
        <v>1</v>
      </c>
    </row>
    <row r="98" spans="1:6" x14ac:dyDescent="0.3">
      <c r="A98" s="34" t="s">
        <v>311</v>
      </c>
      <c r="B98" s="25">
        <v>0.77127314814814818</v>
      </c>
      <c r="C98">
        <v>51</v>
      </c>
      <c r="D98" s="36">
        <v>28</v>
      </c>
      <c r="E98" s="36">
        <v>28</v>
      </c>
      <c r="F98" s="36">
        <v>1</v>
      </c>
    </row>
    <row r="99" spans="1:6" x14ac:dyDescent="0.3">
      <c r="A99" s="35" t="s">
        <v>326</v>
      </c>
      <c r="B99" s="25">
        <v>0.79377314814814814</v>
      </c>
      <c r="C99">
        <v>83</v>
      </c>
      <c r="D99" s="36">
        <v>36</v>
      </c>
      <c r="E99" s="36">
        <v>37</v>
      </c>
      <c r="F99" s="36">
        <v>1</v>
      </c>
    </row>
    <row r="100" spans="1:6" x14ac:dyDescent="0.3">
      <c r="A100" s="34" t="s">
        <v>326</v>
      </c>
      <c r="B100" s="25">
        <v>0.80991898148148145</v>
      </c>
      <c r="C100">
        <v>106</v>
      </c>
      <c r="D100" s="36">
        <v>37</v>
      </c>
      <c r="E100" s="36">
        <v>37</v>
      </c>
      <c r="F100" s="36">
        <v>1</v>
      </c>
    </row>
    <row r="101" spans="1:6" x14ac:dyDescent="0.3">
      <c r="A101" s="35" t="s">
        <v>327</v>
      </c>
      <c r="B101" s="25">
        <v>0.79726851851851854</v>
      </c>
      <c r="C101">
        <v>79</v>
      </c>
      <c r="D101" s="36">
        <v>38</v>
      </c>
      <c r="E101" s="36">
        <v>35</v>
      </c>
      <c r="F101" s="36">
        <v>1</v>
      </c>
    </row>
    <row r="102" spans="1:6" x14ac:dyDescent="0.3">
      <c r="A102" s="34" t="s">
        <v>327</v>
      </c>
      <c r="B102" s="25">
        <v>0.80806712962962968</v>
      </c>
      <c r="C102">
        <v>94</v>
      </c>
      <c r="D102" s="36">
        <v>35</v>
      </c>
      <c r="E102" s="36">
        <v>35</v>
      </c>
      <c r="F102" s="36">
        <v>1</v>
      </c>
    </row>
    <row r="103" spans="1:6" x14ac:dyDescent="0.3">
      <c r="A103" s="35" t="s">
        <v>328</v>
      </c>
      <c r="B103" s="25">
        <v>0.80482638888888891</v>
      </c>
      <c r="C103">
        <v>96</v>
      </c>
      <c r="D103" s="36">
        <v>42</v>
      </c>
      <c r="E103" s="36">
        <v>42</v>
      </c>
      <c r="F103" s="36">
        <v>1</v>
      </c>
    </row>
    <row r="104" spans="1:6" x14ac:dyDescent="0.3">
      <c r="A104" s="35" t="s">
        <v>328</v>
      </c>
      <c r="B104" s="25">
        <v>0.80530092592592595</v>
      </c>
      <c r="C104">
        <v>96</v>
      </c>
      <c r="D104" s="36">
        <v>42</v>
      </c>
      <c r="E104" s="36">
        <v>42</v>
      </c>
      <c r="F104" s="36">
        <v>1</v>
      </c>
    </row>
    <row r="105" spans="1:6" x14ac:dyDescent="0.3">
      <c r="A105" s="34" t="s">
        <v>328</v>
      </c>
      <c r="B105" s="25">
        <v>0.80903935185185183</v>
      </c>
      <c r="C105">
        <v>102</v>
      </c>
      <c r="D105" s="36">
        <v>42</v>
      </c>
      <c r="E105" s="36">
        <v>42</v>
      </c>
      <c r="F105" s="36">
        <v>1</v>
      </c>
    </row>
    <row r="106" spans="1:6" x14ac:dyDescent="0.3">
      <c r="A106" s="34" t="s">
        <v>329</v>
      </c>
      <c r="B106" s="25">
        <v>0.7962731481481482</v>
      </c>
      <c r="C106">
        <v>88</v>
      </c>
      <c r="D106" s="36">
        <v>34</v>
      </c>
      <c r="E106" s="36">
        <v>34</v>
      </c>
      <c r="F106" s="36">
        <v>0</v>
      </c>
    </row>
    <row r="107" spans="1:6" x14ac:dyDescent="0.3">
      <c r="A107" s="35" t="s">
        <v>330</v>
      </c>
      <c r="B107" s="25">
        <v>0.78659722222222217</v>
      </c>
      <c r="C107">
        <v>73</v>
      </c>
      <c r="D107" s="36">
        <v>39</v>
      </c>
      <c r="E107" s="36">
        <v>41</v>
      </c>
      <c r="F107" s="36">
        <v>1</v>
      </c>
    </row>
    <row r="108" spans="1:6" x14ac:dyDescent="0.3">
      <c r="A108" s="35" t="s">
        <v>330</v>
      </c>
      <c r="B108" s="25">
        <v>0.8032407407407407</v>
      </c>
      <c r="C108">
        <v>97</v>
      </c>
      <c r="D108" s="36">
        <v>41</v>
      </c>
      <c r="E108" s="36">
        <v>41</v>
      </c>
      <c r="F108" s="36">
        <v>1</v>
      </c>
    </row>
    <row r="109" spans="1:6" x14ac:dyDescent="0.3">
      <c r="A109" s="34" t="s">
        <v>330</v>
      </c>
      <c r="B109" s="25">
        <v>0.80568287037037034</v>
      </c>
      <c r="C109">
        <v>100</v>
      </c>
      <c r="D109" s="36">
        <v>41</v>
      </c>
      <c r="E109" s="36">
        <v>41</v>
      </c>
      <c r="F109" s="36">
        <v>1</v>
      </c>
    </row>
    <row r="110" spans="1:6" x14ac:dyDescent="0.3">
      <c r="A110" s="34" t="s">
        <v>331</v>
      </c>
      <c r="B110" s="25">
        <v>0.80744212962962958</v>
      </c>
      <c r="C110">
        <v>34</v>
      </c>
      <c r="D110" s="36">
        <v>31</v>
      </c>
      <c r="E110" s="36">
        <v>31</v>
      </c>
      <c r="F110" s="36">
        <v>0</v>
      </c>
    </row>
    <row r="111" spans="1:6" x14ac:dyDescent="0.3">
      <c r="A111" s="34" t="s">
        <v>362</v>
      </c>
      <c r="B111" s="24">
        <v>0.51739583333333339</v>
      </c>
      <c r="C111">
        <v>63</v>
      </c>
      <c r="D111" s="36">
        <v>56</v>
      </c>
      <c r="E111" s="36">
        <v>56</v>
      </c>
      <c r="F111" s="36">
        <v>0</v>
      </c>
    </row>
    <row r="112" spans="1:6" x14ac:dyDescent="0.3">
      <c r="A112" s="34" t="s">
        <v>363</v>
      </c>
      <c r="B112" s="24">
        <v>0.5178356481481482</v>
      </c>
      <c r="C112">
        <v>63</v>
      </c>
      <c r="D112" s="36">
        <v>84</v>
      </c>
      <c r="E112" s="36">
        <v>84</v>
      </c>
      <c r="F112" s="36">
        <v>0</v>
      </c>
    </row>
    <row r="113" spans="1:6" x14ac:dyDescent="0.3">
      <c r="A113" s="34" t="s">
        <v>364</v>
      </c>
      <c r="B113" s="24">
        <v>0.517974537037037</v>
      </c>
      <c r="C113">
        <v>64</v>
      </c>
      <c r="D113" s="36">
        <v>182</v>
      </c>
      <c r="E113" s="36">
        <v>182</v>
      </c>
      <c r="F113" s="36">
        <v>0</v>
      </c>
    </row>
    <row r="114" spans="1:6" x14ac:dyDescent="0.3">
      <c r="A114" s="34" t="s">
        <v>365</v>
      </c>
      <c r="B114" s="24">
        <v>0.51798611111111115</v>
      </c>
      <c r="C114">
        <v>64</v>
      </c>
      <c r="D114" s="36">
        <v>121</v>
      </c>
      <c r="E114" s="36">
        <v>121</v>
      </c>
      <c r="F114" s="36">
        <v>0</v>
      </c>
    </row>
    <row r="115" spans="1:6" x14ac:dyDescent="0.3">
      <c r="A115" s="34" t="s">
        <v>366</v>
      </c>
      <c r="B115" s="24">
        <v>0.51891203703703703</v>
      </c>
      <c r="C115">
        <v>65</v>
      </c>
      <c r="D115" s="36">
        <v>191</v>
      </c>
      <c r="E115" s="36">
        <v>191</v>
      </c>
      <c r="F115" s="36">
        <v>0</v>
      </c>
    </row>
    <row r="116" spans="1:6" x14ac:dyDescent="0.3">
      <c r="A116" s="34" t="s">
        <v>367</v>
      </c>
      <c r="B116" s="24">
        <v>0.51770833333333333</v>
      </c>
      <c r="C116">
        <v>63</v>
      </c>
      <c r="D116" s="36">
        <v>68</v>
      </c>
      <c r="E116" s="36">
        <v>68</v>
      </c>
      <c r="F116" s="36">
        <v>0</v>
      </c>
    </row>
    <row r="117" spans="1:6" x14ac:dyDescent="0.3">
      <c r="A117" s="34" t="s">
        <v>368</v>
      </c>
      <c r="B117" s="24">
        <v>0.51785879629629628</v>
      </c>
      <c r="C117">
        <v>64</v>
      </c>
      <c r="D117" s="36">
        <v>82</v>
      </c>
      <c r="E117" s="36">
        <v>82</v>
      </c>
      <c r="F117" s="36">
        <v>0</v>
      </c>
    </row>
    <row r="118" spans="1:6" x14ac:dyDescent="0.3">
      <c r="A118" s="34" t="s">
        <v>369</v>
      </c>
      <c r="B118" s="24">
        <v>0.51791666666666669</v>
      </c>
      <c r="C118">
        <v>63</v>
      </c>
      <c r="D118" s="36">
        <v>69</v>
      </c>
      <c r="E118" s="36">
        <v>69</v>
      </c>
      <c r="F118" s="36">
        <v>0</v>
      </c>
    </row>
    <row r="119" spans="1:6" x14ac:dyDescent="0.3">
      <c r="A119" s="35" t="s">
        <v>370</v>
      </c>
      <c r="B119" s="24">
        <v>0.48637731481481483</v>
      </c>
      <c r="C119">
        <v>18</v>
      </c>
      <c r="D119" s="36">
        <v>194</v>
      </c>
      <c r="E119" s="36">
        <v>284</v>
      </c>
      <c r="F119" s="36">
        <v>1</v>
      </c>
    </row>
    <row r="120" spans="1:6" x14ac:dyDescent="0.3">
      <c r="A120" s="34" t="s">
        <v>370</v>
      </c>
      <c r="B120" s="24">
        <v>0.51778935185185182</v>
      </c>
      <c r="C120">
        <v>64</v>
      </c>
      <c r="D120" s="36">
        <v>284</v>
      </c>
      <c r="E120" s="36">
        <v>284</v>
      </c>
      <c r="F120" s="36">
        <v>1</v>
      </c>
    </row>
    <row r="121" spans="1:6" x14ac:dyDescent="0.3">
      <c r="A121" s="34" t="s">
        <v>371</v>
      </c>
      <c r="B121" s="24">
        <v>0.5168518518518519</v>
      </c>
      <c r="C121">
        <v>62</v>
      </c>
      <c r="D121" s="36">
        <v>156</v>
      </c>
      <c r="E121" s="36">
        <v>156</v>
      </c>
      <c r="F121" s="36">
        <v>1</v>
      </c>
    </row>
    <row r="122" spans="1:6" x14ac:dyDescent="0.3">
      <c r="A122" s="35" t="s">
        <v>372</v>
      </c>
      <c r="B122" s="24">
        <v>0.47017361111111111</v>
      </c>
      <c r="C122">
        <v>20</v>
      </c>
      <c r="D122" s="36">
        <v>27</v>
      </c>
      <c r="E122" s="36">
        <v>70</v>
      </c>
      <c r="F122" s="36">
        <v>0</v>
      </c>
    </row>
    <row r="123" spans="1:6" x14ac:dyDescent="0.3">
      <c r="A123" s="34" t="s">
        <v>372</v>
      </c>
      <c r="B123" s="24">
        <v>0.51543981481481482</v>
      </c>
      <c r="C123">
        <v>85</v>
      </c>
      <c r="D123" s="36">
        <v>70</v>
      </c>
      <c r="E123" s="36">
        <v>70</v>
      </c>
      <c r="F123" s="36">
        <v>0</v>
      </c>
    </row>
    <row r="124" spans="1:6" x14ac:dyDescent="0.3">
      <c r="A124" s="34" t="s">
        <v>373</v>
      </c>
      <c r="B124" s="24">
        <v>0.5148611111111111</v>
      </c>
      <c r="C124">
        <v>84</v>
      </c>
      <c r="D124" s="36">
        <v>94</v>
      </c>
      <c r="E124" s="36">
        <v>94</v>
      </c>
      <c r="F124" s="36">
        <v>0</v>
      </c>
    </row>
    <row r="125" spans="1:6" x14ac:dyDescent="0.3">
      <c r="A125" s="34" t="s">
        <v>374</v>
      </c>
      <c r="B125" s="24">
        <v>0.51671296296296299</v>
      </c>
      <c r="C125">
        <v>87</v>
      </c>
      <c r="D125" s="36">
        <v>192</v>
      </c>
      <c r="E125" s="36">
        <v>192</v>
      </c>
      <c r="F125" s="36">
        <v>1</v>
      </c>
    </row>
    <row r="126" spans="1:6" x14ac:dyDescent="0.3">
      <c r="A126" s="34" t="s">
        <v>375</v>
      </c>
      <c r="B126" s="24">
        <v>0.51543981481481482</v>
      </c>
      <c r="C126">
        <v>85</v>
      </c>
      <c r="D126" s="36">
        <v>97</v>
      </c>
      <c r="E126" s="36">
        <v>97</v>
      </c>
      <c r="F126" s="36">
        <v>0</v>
      </c>
    </row>
    <row r="127" spans="1:6" x14ac:dyDescent="0.3">
      <c r="A127" s="34" t="s">
        <v>376</v>
      </c>
      <c r="B127" s="24">
        <v>0.51567129629629627</v>
      </c>
      <c r="C127">
        <v>86</v>
      </c>
      <c r="D127" s="36">
        <v>141</v>
      </c>
      <c r="E127" s="36">
        <v>141</v>
      </c>
      <c r="F127" s="36">
        <v>1</v>
      </c>
    </row>
    <row r="128" spans="1:6" x14ac:dyDescent="0.3">
      <c r="A128" s="34" t="s">
        <v>377</v>
      </c>
      <c r="B128" s="24">
        <v>0.51611111111111108</v>
      </c>
      <c r="C128">
        <v>86</v>
      </c>
      <c r="D128" s="36">
        <v>168</v>
      </c>
      <c r="E128" s="36">
        <v>168</v>
      </c>
      <c r="F128" s="36">
        <v>0</v>
      </c>
    </row>
    <row r="129" spans="1:6" x14ac:dyDescent="0.3">
      <c r="A129" s="34" t="s">
        <v>378</v>
      </c>
      <c r="B129" s="24">
        <v>0.51545138888888886</v>
      </c>
      <c r="C129">
        <v>85</v>
      </c>
      <c r="D129" s="36">
        <v>122</v>
      </c>
      <c r="E129" s="36">
        <v>122</v>
      </c>
      <c r="F129" s="36">
        <v>0</v>
      </c>
    </row>
    <row r="130" spans="1:6" x14ac:dyDescent="0.3">
      <c r="A130" s="35" t="s">
        <v>379</v>
      </c>
      <c r="B130" s="24">
        <v>0.46634259259259259</v>
      </c>
      <c r="C130">
        <v>14</v>
      </c>
      <c r="D130" s="36">
        <v>15</v>
      </c>
      <c r="E130" s="36">
        <v>90</v>
      </c>
      <c r="F130" s="36">
        <v>0</v>
      </c>
    </row>
    <row r="131" spans="1:6" x14ac:dyDescent="0.3">
      <c r="A131" s="34" t="s">
        <v>379</v>
      </c>
      <c r="B131" s="24">
        <v>0.5111458333333333</v>
      </c>
      <c r="C131">
        <v>79</v>
      </c>
      <c r="D131" s="36">
        <v>90</v>
      </c>
      <c r="E131" s="36">
        <v>90</v>
      </c>
      <c r="F131" s="36">
        <v>0</v>
      </c>
    </row>
    <row r="132" spans="1:6" x14ac:dyDescent="0.3">
      <c r="A132" s="34" t="s">
        <v>380</v>
      </c>
      <c r="B132" s="24">
        <v>0.50395833333333329</v>
      </c>
      <c r="C132">
        <v>69</v>
      </c>
      <c r="D132" s="36">
        <v>262</v>
      </c>
      <c r="E132" s="36">
        <v>262</v>
      </c>
      <c r="F132" s="36">
        <v>1</v>
      </c>
    </row>
    <row r="133" spans="1:6" x14ac:dyDescent="0.3">
      <c r="A133" s="34" t="s">
        <v>381</v>
      </c>
      <c r="B133" s="24">
        <v>0.51520833333333338</v>
      </c>
      <c r="C133">
        <v>85</v>
      </c>
      <c r="D133" s="36">
        <v>270</v>
      </c>
      <c r="E133" s="36">
        <v>270</v>
      </c>
      <c r="F133" s="36">
        <v>1</v>
      </c>
    </row>
    <row r="134" spans="1:6" x14ac:dyDescent="0.3">
      <c r="A134" s="35" t="s">
        <v>382</v>
      </c>
      <c r="B134" s="24">
        <v>0.51026620370370368</v>
      </c>
      <c r="C134">
        <v>73</v>
      </c>
      <c r="D134" s="36">
        <v>194</v>
      </c>
      <c r="E134" s="36">
        <v>194</v>
      </c>
      <c r="F134" s="36">
        <v>1</v>
      </c>
    </row>
    <row r="135" spans="1:6" x14ac:dyDescent="0.3">
      <c r="A135" s="34" t="s">
        <v>382</v>
      </c>
      <c r="B135" s="24">
        <v>0.51731481481481478</v>
      </c>
      <c r="C135">
        <v>83</v>
      </c>
      <c r="D135" s="36">
        <v>194</v>
      </c>
      <c r="E135" s="36">
        <v>194</v>
      </c>
      <c r="F135" s="36">
        <v>1</v>
      </c>
    </row>
    <row r="136" spans="1:6" x14ac:dyDescent="0.3">
      <c r="A136" s="35" t="s">
        <v>383</v>
      </c>
      <c r="B136" s="24">
        <v>0.46730324074074076</v>
      </c>
      <c r="C136">
        <v>11</v>
      </c>
      <c r="D136" s="36">
        <v>69</v>
      </c>
      <c r="E136" s="36">
        <v>164</v>
      </c>
      <c r="F136" s="36">
        <v>1</v>
      </c>
    </row>
    <row r="137" spans="1:6" x14ac:dyDescent="0.3">
      <c r="A137" s="35" t="s">
        <v>383</v>
      </c>
      <c r="B137" s="24">
        <v>0.49462962962962964</v>
      </c>
      <c r="C137">
        <v>51</v>
      </c>
      <c r="D137" s="36">
        <v>113</v>
      </c>
      <c r="E137" s="36">
        <v>164</v>
      </c>
      <c r="F137" s="36">
        <v>1</v>
      </c>
    </row>
    <row r="138" spans="1:6" x14ac:dyDescent="0.3">
      <c r="A138" s="34" t="s">
        <v>383</v>
      </c>
      <c r="B138" s="24">
        <v>0.51666666666666672</v>
      </c>
      <c r="C138">
        <v>82</v>
      </c>
      <c r="D138" s="36">
        <v>164</v>
      </c>
      <c r="E138" s="36">
        <v>164</v>
      </c>
      <c r="F138" s="36">
        <v>1</v>
      </c>
    </row>
    <row r="139" spans="1:6" x14ac:dyDescent="0.3">
      <c r="A139" s="34" t="s">
        <v>384</v>
      </c>
      <c r="B139" s="24">
        <v>0.51784722222222224</v>
      </c>
      <c r="C139">
        <v>84</v>
      </c>
      <c r="D139" s="36">
        <v>222</v>
      </c>
      <c r="E139" s="36">
        <v>222</v>
      </c>
      <c r="F139" s="36">
        <v>0</v>
      </c>
    </row>
    <row r="140" spans="1:6" x14ac:dyDescent="0.3">
      <c r="A140" s="35" t="s">
        <v>385</v>
      </c>
      <c r="B140" s="24">
        <v>0.48877314814814815</v>
      </c>
      <c r="C140">
        <v>42</v>
      </c>
      <c r="D140" s="36">
        <v>130</v>
      </c>
      <c r="E140" s="36">
        <v>204</v>
      </c>
      <c r="F140" s="36">
        <v>1</v>
      </c>
    </row>
    <row r="141" spans="1:6" x14ac:dyDescent="0.3">
      <c r="A141" s="34" t="s">
        <v>385</v>
      </c>
      <c r="B141" s="24">
        <v>0.52087962962962964</v>
      </c>
      <c r="C141">
        <v>89</v>
      </c>
      <c r="D141" s="36">
        <v>204</v>
      </c>
      <c r="E141" s="36">
        <v>204</v>
      </c>
      <c r="F141" s="36">
        <v>1</v>
      </c>
    </row>
    <row r="142" spans="1:6" x14ac:dyDescent="0.3">
      <c r="A142" s="34" t="s">
        <v>386</v>
      </c>
      <c r="B142" s="24">
        <v>0.51834490740740746</v>
      </c>
      <c r="C142">
        <v>85</v>
      </c>
      <c r="D142" s="36">
        <v>181</v>
      </c>
      <c r="E142" s="36">
        <v>181</v>
      </c>
      <c r="F142" s="36">
        <v>0</v>
      </c>
    </row>
    <row r="143" spans="1:6" x14ac:dyDescent="0.3">
      <c r="A143" s="34" t="s">
        <v>387</v>
      </c>
      <c r="B143" s="24">
        <v>0.51747685185185188</v>
      </c>
      <c r="C143">
        <v>83</v>
      </c>
      <c r="D143" s="36">
        <v>207</v>
      </c>
      <c r="E143" s="36">
        <v>207</v>
      </c>
      <c r="F143" s="36">
        <v>0</v>
      </c>
    </row>
    <row r="144" spans="1:6" x14ac:dyDescent="0.3">
      <c r="A144" s="34" t="s">
        <v>388</v>
      </c>
      <c r="B144" s="24">
        <v>0.51773148148148151</v>
      </c>
      <c r="C144">
        <v>84</v>
      </c>
      <c r="D144" s="36">
        <v>166</v>
      </c>
      <c r="E144" s="36">
        <v>166</v>
      </c>
      <c r="F144" s="36">
        <v>0</v>
      </c>
    </row>
    <row r="145" spans="1:6" x14ac:dyDescent="0.3">
      <c r="A145" s="34" t="s">
        <v>389</v>
      </c>
      <c r="B145" s="24">
        <v>0.51973379629629635</v>
      </c>
      <c r="C145">
        <v>87</v>
      </c>
      <c r="D145" s="36">
        <v>373</v>
      </c>
      <c r="E145" s="36">
        <v>373</v>
      </c>
      <c r="F145" s="36">
        <v>1</v>
      </c>
    </row>
    <row r="146" spans="1:6" x14ac:dyDescent="0.3">
      <c r="A146" s="35" t="s">
        <v>390</v>
      </c>
      <c r="B146" s="24">
        <v>0.46642361111111114</v>
      </c>
      <c r="C146">
        <v>10</v>
      </c>
      <c r="D146" s="36">
        <v>114</v>
      </c>
      <c r="E146" s="36">
        <v>144</v>
      </c>
      <c r="F146" s="36">
        <v>1</v>
      </c>
    </row>
    <row r="147" spans="1:6" x14ac:dyDescent="0.3">
      <c r="A147" s="34" t="s">
        <v>390</v>
      </c>
      <c r="B147" s="24">
        <v>0.51996527777777779</v>
      </c>
      <c r="C147">
        <v>87</v>
      </c>
      <c r="D147" s="36">
        <v>144</v>
      </c>
      <c r="E147" s="36">
        <v>144</v>
      </c>
      <c r="F147" s="36">
        <v>1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7599-97FB-48BC-81D7-0DD97D087C76}">
  <dimension ref="A1:D110"/>
  <sheetViews>
    <sheetView topLeftCell="A85" workbookViewId="0">
      <selection activeCell="I71" sqref="I71"/>
    </sheetView>
  </sheetViews>
  <sheetFormatPr baseColWidth="10" defaultRowHeight="14.4" x14ac:dyDescent="0.3"/>
  <cols>
    <col min="1" max="1" width="20.88671875" style="25" customWidth="1"/>
    <col min="2" max="2" width="11.77734375" style="25" customWidth="1"/>
    <col min="3" max="3" width="12.44140625" bestFit="1" customWidth="1"/>
    <col min="4" max="4" width="7.33203125" bestFit="1" customWidth="1"/>
  </cols>
  <sheetData>
    <row r="1" spans="1:4" x14ac:dyDescent="0.3">
      <c r="A1" s="25" t="s">
        <v>231</v>
      </c>
      <c r="B1" t="s">
        <v>406</v>
      </c>
      <c r="C1" t="s">
        <v>400</v>
      </c>
      <c r="D1" t="s">
        <v>214</v>
      </c>
    </row>
    <row r="2" spans="1:4" x14ac:dyDescent="0.3">
      <c r="A2" s="25" t="s">
        <v>137</v>
      </c>
      <c r="B2">
        <v>225</v>
      </c>
      <c r="C2">
        <v>65</v>
      </c>
      <c r="D2">
        <v>0</v>
      </c>
    </row>
    <row r="3" spans="1:4" x14ac:dyDescent="0.3">
      <c r="A3" s="25" t="s">
        <v>138</v>
      </c>
      <c r="B3">
        <v>225</v>
      </c>
      <c r="C3">
        <v>59</v>
      </c>
      <c r="D3">
        <v>0</v>
      </c>
    </row>
    <row r="4" spans="1:4" x14ac:dyDescent="0.3">
      <c r="A4" s="25" t="s">
        <v>139</v>
      </c>
      <c r="B4">
        <v>201</v>
      </c>
      <c r="C4">
        <v>46</v>
      </c>
      <c r="D4">
        <v>0</v>
      </c>
    </row>
    <row r="5" spans="1:4" x14ac:dyDescent="0.3">
      <c r="A5" s="25" t="s">
        <v>140</v>
      </c>
      <c r="B5">
        <v>177</v>
      </c>
      <c r="C5">
        <v>74</v>
      </c>
      <c r="D5">
        <v>0</v>
      </c>
    </row>
    <row r="6" spans="1:4" s="30" customFormat="1" x14ac:dyDescent="0.3">
      <c r="A6" s="31" t="s">
        <v>141</v>
      </c>
      <c r="B6" s="30">
        <v>368</v>
      </c>
      <c r="C6" s="30">
        <v>146</v>
      </c>
      <c r="D6" s="30">
        <v>1</v>
      </c>
    </row>
    <row r="7" spans="1:4" x14ac:dyDescent="0.3">
      <c r="A7" s="25" t="s">
        <v>147</v>
      </c>
      <c r="B7">
        <v>271</v>
      </c>
      <c r="C7">
        <v>79</v>
      </c>
      <c r="D7">
        <v>0</v>
      </c>
    </row>
    <row r="8" spans="1:4" x14ac:dyDescent="0.3">
      <c r="A8" s="25" t="s">
        <v>142</v>
      </c>
      <c r="B8">
        <v>240</v>
      </c>
      <c r="C8">
        <v>66</v>
      </c>
      <c r="D8">
        <v>0</v>
      </c>
    </row>
    <row r="9" spans="1:4" x14ac:dyDescent="0.3">
      <c r="A9" s="25" t="s">
        <v>145</v>
      </c>
      <c r="B9">
        <v>272</v>
      </c>
      <c r="C9">
        <v>54</v>
      </c>
      <c r="D9">
        <v>1</v>
      </c>
    </row>
    <row r="10" spans="1:4" x14ac:dyDescent="0.3">
      <c r="A10" s="25" t="s">
        <v>143</v>
      </c>
      <c r="B10">
        <v>252</v>
      </c>
      <c r="C10">
        <v>48</v>
      </c>
      <c r="D10">
        <v>0</v>
      </c>
    </row>
    <row r="11" spans="1:4" x14ac:dyDescent="0.3">
      <c r="A11" s="25" t="s">
        <v>149</v>
      </c>
      <c r="B11">
        <v>270</v>
      </c>
      <c r="C11">
        <v>44</v>
      </c>
      <c r="D11">
        <v>1</v>
      </c>
    </row>
    <row r="12" spans="1:4" x14ac:dyDescent="0.3">
      <c r="A12" s="25" t="s">
        <v>150</v>
      </c>
      <c r="B12">
        <v>309</v>
      </c>
      <c r="C12">
        <v>46</v>
      </c>
      <c r="D12">
        <v>1</v>
      </c>
    </row>
    <row r="13" spans="1:4" x14ac:dyDescent="0.3">
      <c r="A13" s="25" t="s">
        <v>144</v>
      </c>
      <c r="B13">
        <v>223</v>
      </c>
      <c r="C13">
        <v>57</v>
      </c>
      <c r="D13">
        <v>0</v>
      </c>
    </row>
    <row r="14" spans="1:4" x14ac:dyDescent="0.3">
      <c r="A14" s="25" t="s">
        <v>146</v>
      </c>
      <c r="B14">
        <v>209</v>
      </c>
      <c r="C14">
        <v>50</v>
      </c>
      <c r="D14">
        <v>0</v>
      </c>
    </row>
    <row r="15" spans="1:4" x14ac:dyDescent="0.3">
      <c r="A15" s="25" t="s">
        <v>151</v>
      </c>
      <c r="B15">
        <v>386</v>
      </c>
      <c r="C15">
        <v>69</v>
      </c>
      <c r="D15">
        <v>1</v>
      </c>
    </row>
    <row r="16" spans="1:4" x14ac:dyDescent="0.3">
      <c r="A16" s="25" t="s">
        <v>152</v>
      </c>
      <c r="B16">
        <v>211</v>
      </c>
      <c r="C16">
        <v>35</v>
      </c>
      <c r="D16">
        <v>1</v>
      </c>
    </row>
    <row r="17" spans="1:4" x14ac:dyDescent="0.3">
      <c r="A17" s="25" t="s">
        <v>153</v>
      </c>
      <c r="B17">
        <v>172</v>
      </c>
      <c r="C17">
        <v>56</v>
      </c>
      <c r="D17">
        <v>0</v>
      </c>
    </row>
    <row r="18" spans="1:4" x14ac:dyDescent="0.3">
      <c r="A18" s="25" t="s">
        <v>154</v>
      </c>
      <c r="B18">
        <v>123</v>
      </c>
      <c r="C18">
        <v>26</v>
      </c>
      <c r="D18">
        <v>0</v>
      </c>
    </row>
    <row r="19" spans="1:4" x14ac:dyDescent="0.3">
      <c r="A19" s="25" t="s">
        <v>155</v>
      </c>
      <c r="B19">
        <v>112</v>
      </c>
      <c r="C19">
        <v>44</v>
      </c>
      <c r="D19">
        <v>0</v>
      </c>
    </row>
    <row r="20" spans="1:4" x14ac:dyDescent="0.3">
      <c r="A20" s="25" t="s">
        <v>46</v>
      </c>
      <c r="B20">
        <v>192</v>
      </c>
      <c r="C20">
        <v>63</v>
      </c>
      <c r="D20">
        <v>1</v>
      </c>
    </row>
    <row r="21" spans="1:4" x14ac:dyDescent="0.3">
      <c r="A21" s="25" t="s">
        <v>47</v>
      </c>
      <c r="B21">
        <v>139</v>
      </c>
      <c r="C21">
        <v>59</v>
      </c>
      <c r="D21">
        <v>1</v>
      </c>
    </row>
    <row r="22" spans="1:4" x14ac:dyDescent="0.3">
      <c r="A22" s="25" t="s">
        <v>48</v>
      </c>
      <c r="B22">
        <v>141</v>
      </c>
      <c r="C22">
        <v>61</v>
      </c>
      <c r="D22">
        <v>1</v>
      </c>
    </row>
    <row r="23" spans="1:4" x14ac:dyDescent="0.3">
      <c r="A23" s="25" t="s">
        <v>69</v>
      </c>
      <c r="B23">
        <v>122</v>
      </c>
      <c r="C23">
        <v>15</v>
      </c>
      <c r="D23">
        <v>1</v>
      </c>
    </row>
    <row r="24" spans="1:4" x14ac:dyDescent="0.3">
      <c r="A24" s="25" t="s">
        <v>70</v>
      </c>
      <c r="B24">
        <v>122</v>
      </c>
      <c r="C24">
        <v>16</v>
      </c>
      <c r="D24">
        <v>1</v>
      </c>
    </row>
    <row r="25" spans="1:4" x14ac:dyDescent="0.3">
      <c r="A25" s="25" t="s">
        <v>71</v>
      </c>
      <c r="B25">
        <v>122</v>
      </c>
      <c r="C25">
        <v>19</v>
      </c>
      <c r="D25">
        <v>1</v>
      </c>
    </row>
    <row r="26" spans="1:4" x14ac:dyDescent="0.3">
      <c r="A26" s="25" t="s">
        <v>72</v>
      </c>
      <c r="B26">
        <v>124</v>
      </c>
      <c r="C26">
        <v>29</v>
      </c>
      <c r="D26">
        <v>1</v>
      </c>
    </row>
    <row r="27" spans="1:4" x14ac:dyDescent="0.3">
      <c r="A27" s="25" t="s">
        <v>73</v>
      </c>
      <c r="B27">
        <v>129</v>
      </c>
      <c r="C27">
        <v>36</v>
      </c>
      <c r="D27">
        <v>1</v>
      </c>
    </row>
    <row r="28" spans="1:4" x14ac:dyDescent="0.3">
      <c r="A28" s="25" t="s">
        <v>74</v>
      </c>
      <c r="B28">
        <v>129</v>
      </c>
      <c r="C28">
        <v>38</v>
      </c>
      <c r="D28">
        <v>1</v>
      </c>
    </row>
    <row r="29" spans="1:4" x14ac:dyDescent="0.3">
      <c r="A29" s="25" t="s">
        <v>75</v>
      </c>
      <c r="B29">
        <v>110</v>
      </c>
      <c r="C29">
        <v>38</v>
      </c>
      <c r="D29">
        <v>1</v>
      </c>
    </row>
    <row r="30" spans="1:4" x14ac:dyDescent="0.3">
      <c r="A30" s="25" t="s">
        <v>76</v>
      </c>
      <c r="B30">
        <v>108</v>
      </c>
      <c r="C30">
        <v>33</v>
      </c>
      <c r="D30">
        <v>1</v>
      </c>
    </row>
    <row r="31" spans="1:4" x14ac:dyDescent="0.3">
      <c r="A31" s="25" t="s">
        <v>77</v>
      </c>
      <c r="B31">
        <v>133</v>
      </c>
      <c r="C31">
        <v>31</v>
      </c>
      <c r="D31">
        <v>1</v>
      </c>
    </row>
    <row r="32" spans="1:4" x14ac:dyDescent="0.3">
      <c r="A32" s="25" t="s">
        <v>78</v>
      </c>
      <c r="B32">
        <v>129</v>
      </c>
      <c r="C32">
        <v>42</v>
      </c>
      <c r="D32">
        <v>1</v>
      </c>
    </row>
    <row r="33" spans="1:4" x14ac:dyDescent="0.3">
      <c r="A33" s="25" t="s">
        <v>102</v>
      </c>
      <c r="B33">
        <v>192</v>
      </c>
      <c r="C33">
        <v>27</v>
      </c>
      <c r="D33">
        <v>1</v>
      </c>
    </row>
    <row r="34" spans="1:4" x14ac:dyDescent="0.3">
      <c r="A34" s="25" t="s">
        <v>103</v>
      </c>
      <c r="B34">
        <v>190</v>
      </c>
      <c r="C34">
        <v>18</v>
      </c>
      <c r="D34">
        <v>1</v>
      </c>
    </row>
    <row r="35" spans="1:4" x14ac:dyDescent="0.3">
      <c r="A35" s="25" t="s">
        <v>104</v>
      </c>
      <c r="B35">
        <v>153</v>
      </c>
      <c r="C35">
        <v>40</v>
      </c>
      <c r="D35">
        <v>1</v>
      </c>
    </row>
    <row r="36" spans="1:4" x14ac:dyDescent="0.3">
      <c r="A36" s="25" t="s">
        <v>105</v>
      </c>
      <c r="B36">
        <v>154</v>
      </c>
      <c r="C36">
        <v>45</v>
      </c>
      <c r="D36">
        <v>1</v>
      </c>
    </row>
    <row r="37" spans="1:4" x14ac:dyDescent="0.3">
      <c r="A37" s="25" t="s">
        <v>106</v>
      </c>
      <c r="B37">
        <v>140</v>
      </c>
      <c r="C37">
        <v>24</v>
      </c>
      <c r="D37">
        <v>1</v>
      </c>
    </row>
    <row r="38" spans="1:4" x14ac:dyDescent="0.3">
      <c r="A38" s="25" t="s">
        <v>107</v>
      </c>
      <c r="B38">
        <v>152</v>
      </c>
      <c r="C38">
        <v>41</v>
      </c>
      <c r="D38">
        <v>1</v>
      </c>
    </row>
    <row r="39" spans="1:4" x14ac:dyDescent="0.3">
      <c r="A39" s="25" t="s">
        <v>108</v>
      </c>
      <c r="B39">
        <v>129</v>
      </c>
      <c r="C39">
        <v>28</v>
      </c>
      <c r="D39">
        <v>1</v>
      </c>
    </row>
    <row r="40" spans="1:4" x14ac:dyDescent="0.3">
      <c r="A40" s="25" t="s">
        <v>109</v>
      </c>
      <c r="B40">
        <v>136</v>
      </c>
      <c r="C40">
        <v>47</v>
      </c>
      <c r="D40">
        <v>1</v>
      </c>
    </row>
    <row r="41" spans="1:4" x14ac:dyDescent="0.3">
      <c r="A41" s="25" t="s">
        <v>49</v>
      </c>
      <c r="B41">
        <v>141</v>
      </c>
      <c r="C41">
        <v>60</v>
      </c>
      <c r="D41">
        <v>1</v>
      </c>
    </row>
    <row r="42" spans="1:4" x14ac:dyDescent="0.3">
      <c r="A42" s="25" t="s">
        <v>50</v>
      </c>
      <c r="B42">
        <v>161</v>
      </c>
      <c r="C42">
        <v>35</v>
      </c>
      <c r="D42">
        <v>1</v>
      </c>
    </row>
    <row r="43" spans="1:4" x14ac:dyDescent="0.3">
      <c r="A43" s="25" t="s">
        <v>51</v>
      </c>
      <c r="B43">
        <v>158</v>
      </c>
      <c r="C43">
        <v>62</v>
      </c>
      <c r="D43">
        <v>1</v>
      </c>
    </row>
    <row r="44" spans="1:4" x14ac:dyDescent="0.3">
      <c r="A44" s="25" t="s">
        <v>52</v>
      </c>
      <c r="B44">
        <v>109</v>
      </c>
      <c r="C44">
        <v>15</v>
      </c>
      <c r="D44">
        <v>1</v>
      </c>
    </row>
    <row r="45" spans="1:4" x14ac:dyDescent="0.3">
      <c r="A45" s="25" t="s">
        <v>53</v>
      </c>
      <c r="B45">
        <v>158</v>
      </c>
      <c r="C45">
        <v>56</v>
      </c>
      <c r="D45">
        <v>1</v>
      </c>
    </row>
    <row r="46" spans="1:4" x14ac:dyDescent="0.3">
      <c r="A46" s="25" t="s">
        <v>54</v>
      </c>
      <c r="B46">
        <v>118</v>
      </c>
      <c r="C46">
        <v>39</v>
      </c>
      <c r="D46">
        <v>0</v>
      </c>
    </row>
    <row r="47" spans="1:4" x14ac:dyDescent="0.3">
      <c r="A47" s="25" t="s">
        <v>79</v>
      </c>
      <c r="B47">
        <v>123</v>
      </c>
      <c r="C47">
        <v>18</v>
      </c>
      <c r="D47">
        <v>1</v>
      </c>
    </row>
    <row r="48" spans="1:4" x14ac:dyDescent="0.3">
      <c r="A48" s="25" t="s">
        <v>80</v>
      </c>
      <c r="B48">
        <v>138</v>
      </c>
      <c r="C48">
        <v>38</v>
      </c>
      <c r="D48">
        <v>1</v>
      </c>
    </row>
    <row r="49" spans="1:4" x14ac:dyDescent="0.3">
      <c r="A49" s="25" t="s">
        <v>81</v>
      </c>
      <c r="B49">
        <v>136</v>
      </c>
      <c r="C49">
        <v>43</v>
      </c>
      <c r="D49">
        <v>1</v>
      </c>
    </row>
    <row r="50" spans="1:4" x14ac:dyDescent="0.3">
      <c r="A50" s="25" t="s">
        <v>82</v>
      </c>
      <c r="B50">
        <v>135</v>
      </c>
      <c r="C50">
        <v>51</v>
      </c>
      <c r="D50">
        <v>1</v>
      </c>
    </row>
    <row r="51" spans="1:4" x14ac:dyDescent="0.3">
      <c r="A51" s="25" t="s">
        <v>83</v>
      </c>
      <c r="B51">
        <v>106</v>
      </c>
      <c r="C51">
        <v>37</v>
      </c>
      <c r="D51">
        <v>1</v>
      </c>
    </row>
    <row r="52" spans="1:4" x14ac:dyDescent="0.3">
      <c r="A52" s="25" t="s">
        <v>84</v>
      </c>
      <c r="B52">
        <v>106</v>
      </c>
      <c r="C52">
        <v>39</v>
      </c>
      <c r="D52">
        <v>1</v>
      </c>
    </row>
    <row r="53" spans="1:4" x14ac:dyDescent="0.3">
      <c r="A53" s="25" t="s">
        <v>85</v>
      </c>
      <c r="B53">
        <v>82</v>
      </c>
      <c r="C53">
        <v>48</v>
      </c>
      <c r="D53">
        <v>0</v>
      </c>
    </row>
    <row r="54" spans="1:4" x14ac:dyDescent="0.3">
      <c r="A54" s="25" t="s">
        <v>86</v>
      </c>
      <c r="B54">
        <v>156</v>
      </c>
      <c r="C54">
        <v>40</v>
      </c>
      <c r="D54">
        <v>1</v>
      </c>
    </row>
    <row r="55" spans="1:4" x14ac:dyDescent="0.3">
      <c r="A55" s="25" t="s">
        <v>110</v>
      </c>
      <c r="B55">
        <v>147</v>
      </c>
      <c r="C55">
        <v>87</v>
      </c>
      <c r="D55">
        <v>1</v>
      </c>
    </row>
    <row r="56" spans="1:4" x14ac:dyDescent="0.3">
      <c r="A56" s="25" t="s">
        <v>111</v>
      </c>
      <c r="B56">
        <v>147</v>
      </c>
      <c r="C56">
        <v>81</v>
      </c>
      <c r="D56">
        <v>1</v>
      </c>
    </row>
    <row r="57" spans="1:4" x14ac:dyDescent="0.3">
      <c r="A57" s="25" t="s">
        <v>112</v>
      </c>
      <c r="B57">
        <v>150</v>
      </c>
      <c r="C57">
        <v>109</v>
      </c>
      <c r="D57">
        <v>0</v>
      </c>
    </row>
    <row r="58" spans="1:4" x14ac:dyDescent="0.3">
      <c r="A58" s="25" t="s">
        <v>113</v>
      </c>
      <c r="B58">
        <v>160</v>
      </c>
      <c r="C58">
        <v>46</v>
      </c>
      <c r="D58">
        <v>1</v>
      </c>
    </row>
    <row r="59" spans="1:4" x14ac:dyDescent="0.3">
      <c r="A59" s="25" t="s">
        <v>114</v>
      </c>
      <c r="B59">
        <v>160</v>
      </c>
      <c r="C59">
        <v>70</v>
      </c>
      <c r="D59">
        <v>1</v>
      </c>
    </row>
    <row r="60" spans="1:4" x14ac:dyDescent="0.3">
      <c r="A60" s="25" t="s">
        <v>115</v>
      </c>
      <c r="B60">
        <v>151</v>
      </c>
      <c r="C60">
        <v>84</v>
      </c>
      <c r="D60">
        <v>1</v>
      </c>
    </row>
    <row r="61" spans="1:4" x14ac:dyDescent="0.3">
      <c r="A61" s="25" t="s">
        <v>116</v>
      </c>
      <c r="B61">
        <v>153</v>
      </c>
      <c r="C61">
        <v>94</v>
      </c>
      <c r="D61">
        <v>1</v>
      </c>
    </row>
    <row r="62" spans="1:4" x14ac:dyDescent="0.3">
      <c r="A62" s="25" t="s">
        <v>117</v>
      </c>
      <c r="B62">
        <v>158</v>
      </c>
      <c r="C62">
        <v>99</v>
      </c>
      <c r="D62">
        <v>1</v>
      </c>
    </row>
    <row r="63" spans="1:4" x14ac:dyDescent="0.3">
      <c r="A63" s="25" t="s">
        <v>118</v>
      </c>
      <c r="B63">
        <v>178</v>
      </c>
      <c r="C63">
        <v>88</v>
      </c>
      <c r="D63">
        <v>0</v>
      </c>
    </row>
    <row r="64" spans="1:4" x14ac:dyDescent="0.3">
      <c r="A64" s="25" t="s">
        <v>55</v>
      </c>
      <c r="B64">
        <v>138</v>
      </c>
      <c r="C64">
        <v>47</v>
      </c>
      <c r="D64">
        <v>1</v>
      </c>
    </row>
    <row r="65" spans="1:4" x14ac:dyDescent="0.3">
      <c r="A65" s="25" t="s">
        <v>56</v>
      </c>
      <c r="B65">
        <v>167</v>
      </c>
      <c r="C65">
        <v>49</v>
      </c>
      <c r="D65">
        <v>1</v>
      </c>
    </row>
    <row r="66" spans="1:4" x14ac:dyDescent="0.3">
      <c r="A66" s="25" t="s">
        <v>57</v>
      </c>
      <c r="B66">
        <v>54</v>
      </c>
      <c r="C66">
        <v>22</v>
      </c>
      <c r="D66">
        <v>1</v>
      </c>
    </row>
    <row r="67" spans="1:4" x14ac:dyDescent="0.3">
      <c r="A67" s="25" t="s">
        <v>58</v>
      </c>
      <c r="B67">
        <v>62</v>
      </c>
      <c r="C67">
        <v>35</v>
      </c>
      <c r="D67">
        <v>1</v>
      </c>
    </row>
    <row r="68" spans="1:4" x14ac:dyDescent="0.3">
      <c r="A68" s="25" t="s">
        <v>59</v>
      </c>
      <c r="B68">
        <v>27</v>
      </c>
      <c r="C68">
        <v>43</v>
      </c>
      <c r="D68">
        <v>1</v>
      </c>
    </row>
    <row r="69" spans="1:4" x14ac:dyDescent="0.3">
      <c r="A69" s="25" t="s">
        <v>87</v>
      </c>
      <c r="B69">
        <v>119</v>
      </c>
      <c r="C69">
        <v>19</v>
      </c>
      <c r="D69">
        <v>1</v>
      </c>
    </row>
    <row r="70" spans="1:4" x14ac:dyDescent="0.3">
      <c r="A70" s="25" t="s">
        <v>88</v>
      </c>
      <c r="B70">
        <v>121</v>
      </c>
      <c r="C70">
        <v>27</v>
      </c>
      <c r="D70">
        <v>1</v>
      </c>
    </row>
    <row r="71" spans="1:4" x14ac:dyDescent="0.3">
      <c r="A71" s="25" t="s">
        <v>89</v>
      </c>
      <c r="B71">
        <v>141</v>
      </c>
      <c r="C71">
        <v>38</v>
      </c>
      <c r="D71">
        <v>1</v>
      </c>
    </row>
    <row r="72" spans="1:4" x14ac:dyDescent="0.3">
      <c r="A72" s="25" t="s">
        <v>90</v>
      </c>
      <c r="B72">
        <v>129</v>
      </c>
      <c r="C72">
        <v>37</v>
      </c>
      <c r="D72">
        <v>1</v>
      </c>
    </row>
    <row r="73" spans="1:4" x14ac:dyDescent="0.3">
      <c r="A73" s="25" t="s">
        <v>91</v>
      </c>
      <c r="B73">
        <v>92</v>
      </c>
      <c r="C73">
        <v>23</v>
      </c>
      <c r="D73">
        <v>1</v>
      </c>
    </row>
    <row r="74" spans="1:4" x14ac:dyDescent="0.3">
      <c r="A74" s="25" t="s">
        <v>92</v>
      </c>
      <c r="B74">
        <v>129</v>
      </c>
      <c r="C74">
        <v>33</v>
      </c>
      <c r="D74">
        <v>1</v>
      </c>
    </row>
    <row r="75" spans="1:4" x14ac:dyDescent="0.3">
      <c r="A75" s="25" t="s">
        <v>119</v>
      </c>
      <c r="B75">
        <v>215</v>
      </c>
      <c r="C75">
        <v>4</v>
      </c>
      <c r="D75">
        <v>1</v>
      </c>
    </row>
    <row r="76" spans="1:4" x14ac:dyDescent="0.3">
      <c r="A76" s="25" t="s">
        <v>120</v>
      </c>
      <c r="B76">
        <v>145</v>
      </c>
      <c r="C76">
        <v>17</v>
      </c>
      <c r="D76">
        <v>1</v>
      </c>
    </row>
    <row r="77" spans="1:4" x14ac:dyDescent="0.3">
      <c r="A77" s="25" t="s">
        <v>121</v>
      </c>
      <c r="B77">
        <v>162</v>
      </c>
      <c r="C77">
        <v>23</v>
      </c>
      <c r="D77">
        <v>0</v>
      </c>
    </row>
    <row r="78" spans="1:4" x14ac:dyDescent="0.3">
      <c r="A78" s="25" t="s">
        <v>122</v>
      </c>
      <c r="B78">
        <v>163</v>
      </c>
      <c r="C78">
        <v>9</v>
      </c>
      <c r="D78">
        <v>1</v>
      </c>
    </row>
    <row r="79" spans="1:4" x14ac:dyDescent="0.3">
      <c r="A79" s="25" t="s">
        <v>123</v>
      </c>
      <c r="B79">
        <v>160</v>
      </c>
      <c r="C79">
        <v>17</v>
      </c>
      <c r="D79">
        <v>1</v>
      </c>
    </row>
    <row r="80" spans="1:4" x14ac:dyDescent="0.3">
      <c r="A80" s="25" t="s">
        <v>124</v>
      </c>
      <c r="B80">
        <v>173</v>
      </c>
      <c r="C80">
        <v>22</v>
      </c>
      <c r="D80">
        <v>0</v>
      </c>
    </row>
    <row r="81" spans="1:4" x14ac:dyDescent="0.3">
      <c r="A81" s="25" t="s">
        <v>60</v>
      </c>
      <c r="B81">
        <v>155</v>
      </c>
      <c r="C81">
        <v>71</v>
      </c>
      <c r="D81">
        <v>1</v>
      </c>
    </row>
    <row r="82" spans="1:4" x14ac:dyDescent="0.3">
      <c r="A82" s="25" t="s">
        <v>61</v>
      </c>
      <c r="B82">
        <v>155</v>
      </c>
      <c r="C82">
        <v>72</v>
      </c>
      <c r="D82">
        <v>1</v>
      </c>
    </row>
    <row r="83" spans="1:4" x14ac:dyDescent="0.3">
      <c r="A83" s="25" t="s">
        <v>62</v>
      </c>
      <c r="B83">
        <v>106</v>
      </c>
      <c r="C83">
        <v>65</v>
      </c>
      <c r="D83">
        <v>0</v>
      </c>
    </row>
    <row r="84" spans="1:4" x14ac:dyDescent="0.3">
      <c r="A84" s="25" t="s">
        <v>63</v>
      </c>
      <c r="B84">
        <v>92</v>
      </c>
      <c r="C84">
        <v>68</v>
      </c>
      <c r="D84">
        <v>0</v>
      </c>
    </row>
    <row r="85" spans="1:4" x14ac:dyDescent="0.3">
      <c r="A85" s="25" t="s">
        <v>64</v>
      </c>
      <c r="B85">
        <v>86</v>
      </c>
      <c r="C85">
        <v>66</v>
      </c>
      <c r="D85">
        <v>0</v>
      </c>
    </row>
    <row r="86" spans="1:4" x14ac:dyDescent="0.3">
      <c r="A86" s="25" t="s">
        <v>65</v>
      </c>
      <c r="B86">
        <v>156</v>
      </c>
      <c r="C86">
        <v>39</v>
      </c>
      <c r="D86">
        <v>1</v>
      </c>
    </row>
    <row r="87" spans="1:4" x14ac:dyDescent="0.3">
      <c r="A87" s="25" t="s">
        <v>66</v>
      </c>
      <c r="B87">
        <v>156</v>
      </c>
      <c r="C87">
        <v>45</v>
      </c>
      <c r="D87">
        <v>1</v>
      </c>
    </row>
    <row r="88" spans="1:4" x14ac:dyDescent="0.3">
      <c r="A88" s="25" t="s">
        <v>67</v>
      </c>
      <c r="B88">
        <v>156</v>
      </c>
      <c r="C88">
        <v>58</v>
      </c>
      <c r="D88">
        <v>1</v>
      </c>
    </row>
    <row r="89" spans="1:4" x14ac:dyDescent="0.3">
      <c r="A89" s="25" t="s">
        <v>68</v>
      </c>
      <c r="B89">
        <v>69</v>
      </c>
      <c r="C89">
        <v>64</v>
      </c>
      <c r="D89">
        <v>0</v>
      </c>
    </row>
    <row r="90" spans="1:4" x14ac:dyDescent="0.3">
      <c r="A90" s="25" t="s">
        <v>93</v>
      </c>
      <c r="B90">
        <v>50</v>
      </c>
      <c r="C90">
        <v>50</v>
      </c>
      <c r="D90">
        <v>1</v>
      </c>
    </row>
    <row r="91" spans="1:4" x14ac:dyDescent="0.3">
      <c r="A91" s="25" t="s">
        <v>94</v>
      </c>
      <c r="B91">
        <v>50</v>
      </c>
      <c r="C91">
        <v>51</v>
      </c>
      <c r="D91">
        <v>1</v>
      </c>
    </row>
    <row r="92" spans="1:4" x14ac:dyDescent="0.3">
      <c r="A92" s="25" t="s">
        <v>95</v>
      </c>
      <c r="B92">
        <v>137</v>
      </c>
      <c r="C92">
        <v>52</v>
      </c>
      <c r="D92">
        <v>1</v>
      </c>
    </row>
    <row r="93" spans="1:4" x14ac:dyDescent="0.3">
      <c r="A93" s="25" t="s">
        <v>96</v>
      </c>
      <c r="B93">
        <v>142</v>
      </c>
      <c r="C93">
        <v>48</v>
      </c>
      <c r="D93">
        <v>1</v>
      </c>
    </row>
    <row r="94" spans="1:4" x14ac:dyDescent="0.3">
      <c r="A94" s="25" t="s">
        <v>97</v>
      </c>
      <c r="B94">
        <v>142</v>
      </c>
      <c r="C94">
        <v>50</v>
      </c>
      <c r="D94">
        <v>1</v>
      </c>
    </row>
    <row r="95" spans="1:4" x14ac:dyDescent="0.3">
      <c r="A95" s="25" t="s">
        <v>98</v>
      </c>
      <c r="B95">
        <v>122</v>
      </c>
      <c r="C95">
        <v>39</v>
      </c>
      <c r="D95">
        <v>1</v>
      </c>
    </row>
    <row r="96" spans="1:4" x14ac:dyDescent="0.3">
      <c r="A96" s="25" t="s">
        <v>99</v>
      </c>
      <c r="B96">
        <v>120</v>
      </c>
      <c r="C96">
        <v>22</v>
      </c>
      <c r="D96">
        <v>1</v>
      </c>
    </row>
    <row r="97" spans="1:4" x14ac:dyDescent="0.3">
      <c r="A97" s="25" t="s">
        <v>100</v>
      </c>
      <c r="B97">
        <v>97</v>
      </c>
      <c r="C97">
        <v>37</v>
      </c>
      <c r="D97">
        <v>1</v>
      </c>
    </row>
    <row r="98" spans="1:4" x14ac:dyDescent="0.3">
      <c r="A98" s="25" t="s">
        <v>101</v>
      </c>
      <c r="B98">
        <v>86</v>
      </c>
      <c r="C98">
        <v>51</v>
      </c>
      <c r="D98">
        <v>1</v>
      </c>
    </row>
    <row r="99" spans="1:4" x14ac:dyDescent="0.3">
      <c r="A99" s="25" t="s">
        <v>125</v>
      </c>
      <c r="B99">
        <v>144</v>
      </c>
      <c r="C99">
        <v>83</v>
      </c>
      <c r="D99">
        <v>1</v>
      </c>
    </row>
    <row r="100" spans="1:4" x14ac:dyDescent="0.3">
      <c r="A100" s="25" t="s">
        <v>126</v>
      </c>
      <c r="B100">
        <v>144</v>
      </c>
      <c r="C100">
        <v>106</v>
      </c>
      <c r="D100">
        <v>1</v>
      </c>
    </row>
    <row r="101" spans="1:4" x14ac:dyDescent="0.3">
      <c r="A101" s="25" t="s">
        <v>127</v>
      </c>
      <c r="B101">
        <v>140</v>
      </c>
      <c r="C101">
        <v>79</v>
      </c>
      <c r="D101">
        <v>1</v>
      </c>
    </row>
    <row r="102" spans="1:4" x14ac:dyDescent="0.3">
      <c r="A102" s="25" t="s">
        <v>128</v>
      </c>
      <c r="B102">
        <v>146</v>
      </c>
      <c r="C102">
        <v>94</v>
      </c>
      <c r="D102">
        <v>1</v>
      </c>
    </row>
    <row r="103" spans="1:4" x14ac:dyDescent="0.3">
      <c r="A103" s="25" t="s">
        <v>129</v>
      </c>
      <c r="B103">
        <v>201</v>
      </c>
      <c r="C103">
        <v>96</v>
      </c>
      <c r="D103">
        <v>1</v>
      </c>
    </row>
    <row r="104" spans="1:4" x14ac:dyDescent="0.3">
      <c r="A104" s="25" t="s">
        <v>130</v>
      </c>
      <c r="B104">
        <v>203</v>
      </c>
      <c r="C104">
        <v>96</v>
      </c>
      <c r="D104">
        <v>1</v>
      </c>
    </row>
    <row r="105" spans="1:4" x14ac:dyDescent="0.3">
      <c r="A105" s="25" t="s">
        <v>131</v>
      </c>
      <c r="B105">
        <v>203</v>
      </c>
      <c r="C105">
        <v>102</v>
      </c>
      <c r="D105">
        <v>1</v>
      </c>
    </row>
    <row r="106" spans="1:4" x14ac:dyDescent="0.3">
      <c r="A106" s="25" t="s">
        <v>132</v>
      </c>
      <c r="B106">
        <v>145</v>
      </c>
      <c r="C106">
        <v>88</v>
      </c>
      <c r="D106">
        <v>0</v>
      </c>
    </row>
    <row r="107" spans="1:4" x14ac:dyDescent="0.3">
      <c r="A107" s="25" t="s">
        <v>133</v>
      </c>
      <c r="B107">
        <v>128</v>
      </c>
      <c r="C107">
        <v>97</v>
      </c>
      <c r="D107">
        <v>1</v>
      </c>
    </row>
    <row r="108" spans="1:4" x14ac:dyDescent="0.3">
      <c r="A108" s="25" t="s">
        <v>134</v>
      </c>
      <c r="B108">
        <v>140</v>
      </c>
      <c r="C108">
        <v>73</v>
      </c>
      <c r="D108">
        <v>1</v>
      </c>
    </row>
    <row r="109" spans="1:4" x14ac:dyDescent="0.3">
      <c r="A109" s="25" t="s">
        <v>135</v>
      </c>
      <c r="B109">
        <v>128</v>
      </c>
      <c r="C109">
        <v>100</v>
      </c>
      <c r="D109">
        <v>1</v>
      </c>
    </row>
    <row r="110" spans="1:4" x14ac:dyDescent="0.3">
      <c r="A110" s="25" t="s">
        <v>136</v>
      </c>
      <c r="B110">
        <v>133</v>
      </c>
      <c r="C110">
        <v>34</v>
      </c>
      <c r="D110">
        <v>0</v>
      </c>
    </row>
  </sheetData>
  <dataConsolidate>
    <dataRefs count="1">
      <dataRef ref="A1:A1048576" sheet="Copia seg Coste"/>
    </dataRefs>
  </dataConsolid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7CA7-7129-447B-AD1C-E44B1CCF67FB}">
  <dimension ref="A1:D39"/>
  <sheetViews>
    <sheetView workbookViewId="0">
      <selection activeCell="D21" sqref="D21"/>
    </sheetView>
  </sheetViews>
  <sheetFormatPr baseColWidth="10" defaultRowHeight="14.4" x14ac:dyDescent="0.3"/>
  <cols>
    <col min="1" max="1" width="20.88671875" style="25" customWidth="1"/>
    <col min="2" max="2" width="11.77734375" style="25" customWidth="1"/>
    <col min="3" max="3" width="12.44140625" bestFit="1" customWidth="1"/>
    <col min="4" max="4" width="15.21875" customWidth="1"/>
  </cols>
  <sheetData>
    <row r="1" spans="1:4" x14ac:dyDescent="0.3">
      <c r="A1" s="25" t="s">
        <v>231</v>
      </c>
      <c r="B1" t="s">
        <v>406</v>
      </c>
      <c r="C1" t="s">
        <v>400</v>
      </c>
      <c r="D1" t="s">
        <v>407</v>
      </c>
    </row>
    <row r="2" spans="1:4" x14ac:dyDescent="0.3">
      <c r="A2" s="25" t="s">
        <v>47</v>
      </c>
      <c r="B2">
        <v>139</v>
      </c>
      <c r="C2">
        <v>59</v>
      </c>
      <c r="D2">
        <v>141</v>
      </c>
    </row>
    <row r="3" spans="1:4" x14ac:dyDescent="0.3">
      <c r="A3" s="25" t="s">
        <v>69</v>
      </c>
      <c r="B3">
        <v>122</v>
      </c>
      <c r="C3">
        <v>15</v>
      </c>
      <c r="D3">
        <v>124</v>
      </c>
    </row>
    <row r="4" spans="1:4" x14ac:dyDescent="0.3">
      <c r="A4" s="25" t="s">
        <v>70</v>
      </c>
      <c r="B4">
        <v>122</v>
      </c>
      <c r="C4">
        <v>16</v>
      </c>
      <c r="D4">
        <v>124</v>
      </c>
    </row>
    <row r="5" spans="1:4" x14ac:dyDescent="0.3">
      <c r="A5" s="25" t="s">
        <v>71</v>
      </c>
      <c r="B5">
        <v>122</v>
      </c>
      <c r="C5">
        <v>19</v>
      </c>
      <c r="D5">
        <v>124</v>
      </c>
    </row>
    <row r="6" spans="1:4" x14ac:dyDescent="0.3">
      <c r="A6" s="25" t="s">
        <v>73</v>
      </c>
      <c r="B6">
        <v>129</v>
      </c>
      <c r="C6">
        <v>36</v>
      </c>
      <c r="D6">
        <v>129</v>
      </c>
    </row>
    <row r="7" spans="1:4" x14ac:dyDescent="0.3">
      <c r="A7" s="25" t="s">
        <v>76</v>
      </c>
      <c r="B7">
        <v>108</v>
      </c>
      <c r="C7">
        <v>33</v>
      </c>
      <c r="D7">
        <v>110</v>
      </c>
    </row>
    <row r="8" spans="1:4" x14ac:dyDescent="0.3">
      <c r="A8" s="25" t="s">
        <v>77</v>
      </c>
      <c r="B8">
        <v>133</v>
      </c>
      <c r="C8">
        <v>31</v>
      </c>
      <c r="D8">
        <v>129</v>
      </c>
    </row>
    <row r="9" spans="1:4" x14ac:dyDescent="0.3">
      <c r="A9" s="25" t="s">
        <v>103</v>
      </c>
      <c r="B9">
        <v>190</v>
      </c>
      <c r="C9">
        <v>18</v>
      </c>
      <c r="D9">
        <v>192</v>
      </c>
    </row>
    <row r="10" spans="1:4" x14ac:dyDescent="0.3">
      <c r="A10" s="25" t="s">
        <v>104</v>
      </c>
      <c r="B10">
        <v>153</v>
      </c>
      <c r="C10">
        <v>40</v>
      </c>
      <c r="D10">
        <v>154</v>
      </c>
    </row>
    <row r="11" spans="1:4" x14ac:dyDescent="0.3">
      <c r="A11" s="25" t="s">
        <v>106</v>
      </c>
      <c r="B11">
        <v>140</v>
      </c>
      <c r="C11">
        <v>24</v>
      </c>
      <c r="D11">
        <v>152</v>
      </c>
    </row>
    <row r="12" spans="1:4" x14ac:dyDescent="0.3">
      <c r="A12" s="25" t="s">
        <v>108</v>
      </c>
      <c r="B12">
        <v>129</v>
      </c>
      <c r="C12">
        <v>28</v>
      </c>
      <c r="D12">
        <v>136</v>
      </c>
    </row>
    <row r="13" spans="1:4" x14ac:dyDescent="0.3">
      <c r="A13" s="25" t="s">
        <v>50</v>
      </c>
      <c r="B13">
        <v>161</v>
      </c>
      <c r="C13">
        <v>35</v>
      </c>
      <c r="D13">
        <v>158</v>
      </c>
    </row>
    <row r="14" spans="1:4" x14ac:dyDescent="0.3">
      <c r="A14" s="25" t="s">
        <v>52</v>
      </c>
      <c r="B14">
        <v>109</v>
      </c>
      <c r="C14">
        <v>15</v>
      </c>
      <c r="D14">
        <v>158</v>
      </c>
    </row>
    <row r="15" spans="1:4" x14ac:dyDescent="0.3">
      <c r="A15" s="25" t="s">
        <v>79</v>
      </c>
      <c r="B15">
        <v>123</v>
      </c>
      <c r="C15">
        <v>18</v>
      </c>
      <c r="D15">
        <v>136</v>
      </c>
    </row>
    <row r="16" spans="1:4" x14ac:dyDescent="0.3">
      <c r="A16" s="25" t="s">
        <v>80</v>
      </c>
      <c r="B16">
        <v>138</v>
      </c>
      <c r="C16">
        <v>38</v>
      </c>
      <c r="D16">
        <v>136</v>
      </c>
    </row>
    <row r="17" spans="1:4" x14ac:dyDescent="0.3">
      <c r="A17" s="25" t="s">
        <v>83</v>
      </c>
      <c r="B17">
        <v>106</v>
      </c>
      <c r="C17">
        <v>39</v>
      </c>
      <c r="D17">
        <v>106</v>
      </c>
    </row>
    <row r="18" spans="1:4" x14ac:dyDescent="0.3">
      <c r="A18" s="25" t="s">
        <v>111</v>
      </c>
      <c r="B18">
        <v>147</v>
      </c>
      <c r="C18">
        <v>81</v>
      </c>
      <c r="D18">
        <v>147</v>
      </c>
    </row>
    <row r="19" spans="1:4" x14ac:dyDescent="0.3">
      <c r="A19" s="25" t="s">
        <v>113</v>
      </c>
      <c r="B19">
        <v>160</v>
      </c>
      <c r="C19">
        <v>46</v>
      </c>
      <c r="D19">
        <v>160</v>
      </c>
    </row>
    <row r="20" spans="1:4" x14ac:dyDescent="0.3">
      <c r="A20" s="25" t="s">
        <v>115</v>
      </c>
      <c r="B20">
        <v>151</v>
      </c>
      <c r="C20">
        <v>84</v>
      </c>
      <c r="D20">
        <v>158</v>
      </c>
    </row>
    <row r="21" spans="1:4" x14ac:dyDescent="0.3">
      <c r="A21" s="25" t="s">
        <v>116</v>
      </c>
      <c r="B21">
        <v>153</v>
      </c>
      <c r="C21">
        <v>94</v>
      </c>
      <c r="D21">
        <v>158</v>
      </c>
    </row>
    <row r="22" spans="1:4" x14ac:dyDescent="0.3">
      <c r="A22" s="25" t="s">
        <v>57</v>
      </c>
      <c r="B22">
        <v>54</v>
      </c>
      <c r="C22">
        <v>22</v>
      </c>
      <c r="D22">
        <v>27</v>
      </c>
    </row>
    <row r="23" spans="1:4" x14ac:dyDescent="0.3">
      <c r="A23" s="25" t="s">
        <v>58</v>
      </c>
      <c r="B23">
        <v>62</v>
      </c>
      <c r="C23">
        <v>35</v>
      </c>
      <c r="D23">
        <v>27</v>
      </c>
    </row>
    <row r="24" spans="1:4" x14ac:dyDescent="0.3">
      <c r="A24" s="25" t="s">
        <v>87</v>
      </c>
      <c r="B24">
        <v>119</v>
      </c>
      <c r="C24">
        <v>19</v>
      </c>
      <c r="D24">
        <v>121</v>
      </c>
    </row>
    <row r="25" spans="1:4" x14ac:dyDescent="0.3">
      <c r="A25" s="25" t="s">
        <v>91</v>
      </c>
      <c r="B25">
        <v>92</v>
      </c>
      <c r="C25">
        <v>23</v>
      </c>
      <c r="D25">
        <v>129</v>
      </c>
    </row>
    <row r="26" spans="1:4" x14ac:dyDescent="0.3">
      <c r="A26" s="25" t="s">
        <v>119</v>
      </c>
      <c r="B26">
        <v>215</v>
      </c>
      <c r="C26">
        <v>4</v>
      </c>
      <c r="D26">
        <v>145</v>
      </c>
    </row>
    <row r="27" spans="1:4" x14ac:dyDescent="0.3">
      <c r="A27" s="25" t="s">
        <v>122</v>
      </c>
      <c r="B27">
        <v>163</v>
      </c>
      <c r="C27">
        <v>9</v>
      </c>
      <c r="D27">
        <v>160</v>
      </c>
    </row>
    <row r="28" spans="1:4" x14ac:dyDescent="0.3">
      <c r="A28" s="25" t="s">
        <v>60</v>
      </c>
      <c r="B28">
        <v>155</v>
      </c>
      <c r="C28">
        <v>71</v>
      </c>
      <c r="D28">
        <v>155</v>
      </c>
    </row>
    <row r="29" spans="1:4" x14ac:dyDescent="0.3">
      <c r="A29" s="25" t="s">
        <v>65</v>
      </c>
      <c r="B29">
        <v>156</v>
      </c>
      <c r="C29">
        <v>39</v>
      </c>
      <c r="D29">
        <v>156</v>
      </c>
    </row>
    <row r="30" spans="1:4" x14ac:dyDescent="0.3">
      <c r="A30" s="25" t="s">
        <v>66</v>
      </c>
      <c r="B30">
        <v>156</v>
      </c>
      <c r="C30">
        <v>45</v>
      </c>
      <c r="D30">
        <v>156</v>
      </c>
    </row>
    <row r="31" spans="1:4" x14ac:dyDescent="0.3">
      <c r="A31" s="25" t="s">
        <v>93</v>
      </c>
      <c r="B31">
        <v>50</v>
      </c>
      <c r="C31">
        <v>50</v>
      </c>
      <c r="D31">
        <v>50</v>
      </c>
    </row>
    <row r="32" spans="1:4" x14ac:dyDescent="0.3">
      <c r="A32" s="25" t="s">
        <v>96</v>
      </c>
      <c r="B32">
        <v>142</v>
      </c>
      <c r="C32">
        <v>48</v>
      </c>
      <c r="D32">
        <v>142</v>
      </c>
    </row>
    <row r="33" spans="1:4" x14ac:dyDescent="0.3">
      <c r="A33" s="25" t="s">
        <v>99</v>
      </c>
      <c r="B33">
        <v>120</v>
      </c>
      <c r="C33">
        <v>22</v>
      </c>
      <c r="D33">
        <v>122</v>
      </c>
    </row>
    <row r="34" spans="1:4" x14ac:dyDescent="0.3">
      <c r="A34" s="25" t="s">
        <v>125</v>
      </c>
      <c r="B34">
        <v>144</v>
      </c>
      <c r="C34">
        <v>83</v>
      </c>
      <c r="D34">
        <v>144</v>
      </c>
    </row>
    <row r="35" spans="1:4" x14ac:dyDescent="0.3">
      <c r="A35" s="25" t="s">
        <v>127</v>
      </c>
      <c r="B35">
        <v>140</v>
      </c>
      <c r="C35">
        <v>79</v>
      </c>
      <c r="D35">
        <v>146</v>
      </c>
    </row>
    <row r="36" spans="1:4" x14ac:dyDescent="0.3">
      <c r="A36" s="25" t="s">
        <v>129</v>
      </c>
      <c r="B36">
        <v>201</v>
      </c>
      <c r="C36">
        <v>96</v>
      </c>
      <c r="D36">
        <v>203</v>
      </c>
    </row>
    <row r="37" spans="1:4" x14ac:dyDescent="0.3">
      <c r="A37" s="25" t="s">
        <v>130</v>
      </c>
      <c r="B37">
        <v>203</v>
      </c>
      <c r="C37">
        <v>96</v>
      </c>
      <c r="D37">
        <v>203</v>
      </c>
    </row>
    <row r="38" spans="1:4" x14ac:dyDescent="0.3">
      <c r="A38" s="25" t="s">
        <v>133</v>
      </c>
      <c r="B38">
        <v>128</v>
      </c>
      <c r="C38">
        <v>97</v>
      </c>
      <c r="D38">
        <v>128</v>
      </c>
    </row>
    <row r="39" spans="1:4" x14ac:dyDescent="0.3">
      <c r="A39" s="25" t="s">
        <v>134</v>
      </c>
      <c r="B39">
        <v>140</v>
      </c>
      <c r="C39">
        <v>73</v>
      </c>
      <c r="D39">
        <v>128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7389-2BB1-40D9-8DB5-5DC706602F2F}">
  <sheetPr codeName="Hoja3"/>
  <dimension ref="A1:AP17"/>
  <sheetViews>
    <sheetView zoomScale="85" zoomScaleNormal="85" workbookViewId="0">
      <pane xSplit="1" topLeftCell="AB1" activePane="topRight" state="frozen"/>
      <selection pane="topRight" activeCell="A16" sqref="A2:A16"/>
    </sheetView>
  </sheetViews>
  <sheetFormatPr baseColWidth="10" defaultColWidth="8.88671875" defaultRowHeight="14.4" x14ac:dyDescent="0.3"/>
  <cols>
    <col min="1" max="1" width="20.77734375" customWidth="1"/>
    <col min="2" max="2" width="13.77734375" customWidth="1"/>
    <col min="3" max="3" width="10.109375" customWidth="1"/>
    <col min="4" max="4" width="15.109375" customWidth="1"/>
    <col min="5" max="5" width="16.33203125" customWidth="1"/>
    <col min="6" max="6" width="17.6640625" customWidth="1"/>
    <col min="7" max="7" width="17.109375" customWidth="1"/>
    <col min="8" max="8" width="14.6640625" customWidth="1"/>
    <col min="9" max="9" width="16.6640625" customWidth="1"/>
    <col min="10" max="10" width="23.21875" customWidth="1"/>
    <col min="11" max="11" width="20" customWidth="1"/>
    <col min="12" max="12" width="11.109375" customWidth="1"/>
    <col min="13" max="13" width="15.21875" customWidth="1"/>
    <col min="14" max="14" width="22.44140625" customWidth="1"/>
    <col min="15" max="16" width="19.21875" customWidth="1"/>
    <col min="17" max="17" width="14.77734375" customWidth="1"/>
    <col min="18" max="18" width="19.88671875" customWidth="1"/>
    <col min="19" max="19" width="19.44140625" customWidth="1"/>
    <col min="20" max="20" width="15.109375" customWidth="1"/>
    <col min="21" max="21" width="16.33203125" customWidth="1"/>
    <col min="22" max="22" width="17.109375" customWidth="1"/>
    <col min="23" max="23" width="24.6640625" customWidth="1"/>
    <col min="24" max="24" width="20.44140625" customWidth="1"/>
    <col min="25" max="25" width="22" customWidth="1"/>
    <col min="26" max="35" width="20.44140625" customWidth="1"/>
    <col min="39" max="39" width="10.44140625" customWidth="1"/>
  </cols>
  <sheetData>
    <row r="1" spans="1:42" x14ac:dyDescent="0.3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266</v>
      </c>
      <c r="AI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</row>
    <row r="2" spans="1:42" x14ac:dyDescent="0.3">
      <c r="A2" s="2" t="s">
        <v>46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0</v>
      </c>
      <c r="AP2">
        <v>0</v>
      </c>
    </row>
    <row r="3" spans="1:42" x14ac:dyDescent="0.3">
      <c r="A3" s="2" t="s">
        <v>48</v>
      </c>
      <c r="B3" s="8">
        <v>0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</row>
    <row r="4" spans="1:42" x14ac:dyDescent="0.3">
      <c r="A4" s="2" t="s">
        <v>49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2" x14ac:dyDescent="0.3">
      <c r="A5" s="2" t="s">
        <v>51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</row>
    <row r="6" spans="1:42" x14ac:dyDescent="0.3">
      <c r="A6" s="9" t="s">
        <v>53</v>
      </c>
      <c r="B6" s="8">
        <v>0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</row>
    <row r="7" spans="1:42" x14ac:dyDescent="0.3">
      <c r="A7" s="9" t="s">
        <v>54</v>
      </c>
      <c r="B7" s="8">
        <v>0</v>
      </c>
      <c r="C7" s="8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</row>
    <row r="8" spans="1:42" x14ac:dyDescent="0.3">
      <c r="A8" s="2" t="s">
        <v>55</v>
      </c>
      <c r="B8" s="8">
        <v>0</v>
      </c>
      <c r="C8" s="8">
        <v>1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1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1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</row>
    <row r="9" spans="1:42" x14ac:dyDescent="0.3">
      <c r="A9" s="2" t="s">
        <v>56</v>
      </c>
      <c r="B9" s="8">
        <v>0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1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>
        <v>0</v>
      </c>
      <c r="AK9">
        <v>0</v>
      </c>
      <c r="AL9">
        <v>1</v>
      </c>
      <c r="AM9">
        <v>0</v>
      </c>
      <c r="AN9">
        <v>1</v>
      </c>
      <c r="AO9">
        <v>0</v>
      </c>
      <c r="AP9">
        <v>0</v>
      </c>
    </row>
    <row r="10" spans="1:42" x14ac:dyDescent="0.3">
      <c r="A10" s="9" t="s">
        <v>59</v>
      </c>
      <c r="B10" s="8">
        <v>0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0</v>
      </c>
    </row>
    <row r="11" spans="1:42" x14ac:dyDescent="0.3">
      <c r="A11" s="2" t="s">
        <v>61</v>
      </c>
      <c r="B11" s="8">
        <v>0</v>
      </c>
      <c r="C11" s="8">
        <v>1</v>
      </c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</row>
    <row r="12" spans="1:42" x14ac:dyDescent="0.3">
      <c r="A12" s="9" t="s">
        <v>62</v>
      </c>
      <c r="B12" s="8">
        <v>0</v>
      </c>
      <c r="C12" s="8">
        <v>1</v>
      </c>
      <c r="D12" s="8">
        <v>0</v>
      </c>
      <c r="E12" s="8">
        <v>0</v>
      </c>
      <c r="F12" s="8">
        <v>0</v>
      </c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">
      <c r="A13" s="9" t="s">
        <v>63</v>
      </c>
      <c r="B13" s="8">
        <v>0</v>
      </c>
      <c r="C13" s="8">
        <v>1</v>
      </c>
      <c r="D13" s="8">
        <v>1</v>
      </c>
      <c r="E13" s="8">
        <v>0</v>
      </c>
      <c r="F13" s="8">
        <v>0</v>
      </c>
      <c r="G13" s="8">
        <v>1</v>
      </c>
      <c r="H13" s="8">
        <v>0</v>
      </c>
      <c r="I13" s="8">
        <v>1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1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1</v>
      </c>
      <c r="Z13" s="8">
        <v>0</v>
      </c>
      <c r="AA13" s="8">
        <v>0</v>
      </c>
      <c r="AB13" s="8">
        <v>1</v>
      </c>
      <c r="AC13" s="8">
        <v>0</v>
      </c>
      <c r="AD13" s="8">
        <v>0</v>
      </c>
      <c r="AE13" s="8">
        <v>1</v>
      </c>
      <c r="AF13" s="8">
        <v>0</v>
      </c>
      <c r="AG13" s="8">
        <v>0</v>
      </c>
      <c r="AH13" s="8">
        <v>1</v>
      </c>
      <c r="AI13" s="8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">
      <c r="A14" s="9" t="s">
        <v>64</v>
      </c>
      <c r="B14" s="8">
        <v>0</v>
      </c>
      <c r="C14" s="8">
        <v>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8">
        <v>0</v>
      </c>
      <c r="K14" s="8">
        <v>0</v>
      </c>
      <c r="L14" s="8">
        <v>1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8">
        <v>0</v>
      </c>
      <c r="T14" s="8">
        <v>0</v>
      </c>
      <c r="U14" s="8">
        <v>0</v>
      </c>
      <c r="V14" s="8">
        <v>1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</row>
    <row r="15" spans="1:42" x14ac:dyDescent="0.3">
      <c r="A15" s="2" t="s">
        <v>67</v>
      </c>
      <c r="B15" s="8">
        <v>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</row>
    <row r="16" spans="1:42" ht="15" x14ac:dyDescent="0.3">
      <c r="A16" s="2" t="s">
        <v>68</v>
      </c>
      <c r="B16" s="12">
        <v>0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  <c r="J16" s="8">
        <v>1</v>
      </c>
      <c r="K16" s="8">
        <v>0</v>
      </c>
      <c r="L16" s="8">
        <v>1</v>
      </c>
      <c r="M16" s="8">
        <v>1</v>
      </c>
      <c r="N16" s="8">
        <v>0</v>
      </c>
      <c r="O16" s="8">
        <v>1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37:37" x14ac:dyDescent="0.3">
      <c r="AK1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74A9-456C-422F-83EE-7076D8415004}">
  <dimension ref="A1:C72"/>
  <sheetViews>
    <sheetView workbookViewId="0">
      <selection activeCell="A36" sqref="A36:XFD36"/>
    </sheetView>
  </sheetViews>
  <sheetFormatPr baseColWidth="10" defaultRowHeight="14.4" x14ac:dyDescent="0.3"/>
  <cols>
    <col min="1" max="1" width="20.88671875" style="25" customWidth="1"/>
    <col min="2" max="2" width="11.77734375" style="25" customWidth="1"/>
    <col min="3" max="3" width="7.33203125" bestFit="1" customWidth="1"/>
  </cols>
  <sheetData>
    <row r="1" spans="1:3" x14ac:dyDescent="0.3">
      <c r="A1" s="25" t="s">
        <v>231</v>
      </c>
      <c r="B1" t="s">
        <v>406</v>
      </c>
      <c r="C1" t="s">
        <v>214</v>
      </c>
    </row>
    <row r="2" spans="1:3" x14ac:dyDescent="0.3">
      <c r="A2" s="25" t="s">
        <v>137</v>
      </c>
      <c r="B2">
        <v>225</v>
      </c>
      <c r="C2">
        <v>0</v>
      </c>
    </row>
    <row r="3" spans="1:3" x14ac:dyDescent="0.3">
      <c r="A3" s="25" t="s">
        <v>138</v>
      </c>
      <c r="B3">
        <v>225</v>
      </c>
      <c r="C3">
        <v>0</v>
      </c>
    </row>
    <row r="4" spans="1:3" x14ac:dyDescent="0.3">
      <c r="A4" s="25" t="s">
        <v>139</v>
      </c>
      <c r="B4">
        <v>201</v>
      </c>
      <c r="C4">
        <v>0</v>
      </c>
    </row>
    <row r="5" spans="1:3" x14ac:dyDescent="0.3">
      <c r="A5" s="25" t="s">
        <v>140</v>
      </c>
      <c r="B5">
        <v>177</v>
      </c>
      <c r="C5">
        <v>0</v>
      </c>
    </row>
    <row r="6" spans="1:3" s="30" customFormat="1" x14ac:dyDescent="0.3">
      <c r="A6" s="31" t="s">
        <v>141</v>
      </c>
      <c r="B6" s="30">
        <v>368</v>
      </c>
      <c r="C6" s="30">
        <v>1</v>
      </c>
    </row>
    <row r="7" spans="1:3" x14ac:dyDescent="0.3">
      <c r="A7" s="25" t="s">
        <v>147</v>
      </c>
      <c r="B7">
        <v>271</v>
      </c>
      <c r="C7">
        <v>0</v>
      </c>
    </row>
    <row r="8" spans="1:3" x14ac:dyDescent="0.3">
      <c r="A8" s="25" t="s">
        <v>142</v>
      </c>
      <c r="B8">
        <v>240</v>
      </c>
      <c r="C8">
        <v>0</v>
      </c>
    </row>
    <row r="9" spans="1:3" x14ac:dyDescent="0.3">
      <c r="A9" s="25" t="s">
        <v>145</v>
      </c>
      <c r="B9">
        <v>272</v>
      </c>
      <c r="C9">
        <v>1</v>
      </c>
    </row>
    <row r="10" spans="1:3" x14ac:dyDescent="0.3">
      <c r="A10" s="25" t="s">
        <v>143</v>
      </c>
      <c r="B10">
        <v>252</v>
      </c>
      <c r="C10">
        <v>0</v>
      </c>
    </row>
    <row r="11" spans="1:3" x14ac:dyDescent="0.3">
      <c r="A11" s="25" t="s">
        <v>149</v>
      </c>
      <c r="B11">
        <v>270</v>
      </c>
      <c r="C11">
        <v>1</v>
      </c>
    </row>
    <row r="12" spans="1:3" x14ac:dyDescent="0.3">
      <c r="A12" s="25" t="s">
        <v>150</v>
      </c>
      <c r="B12">
        <v>309</v>
      </c>
      <c r="C12">
        <v>1</v>
      </c>
    </row>
    <row r="13" spans="1:3" x14ac:dyDescent="0.3">
      <c r="A13" s="25" t="s">
        <v>144</v>
      </c>
      <c r="B13">
        <v>223</v>
      </c>
      <c r="C13">
        <v>0</v>
      </c>
    </row>
    <row r="14" spans="1:3" x14ac:dyDescent="0.3">
      <c r="A14" s="25" t="s">
        <v>146</v>
      </c>
      <c r="B14">
        <v>209</v>
      </c>
      <c r="C14">
        <v>0</v>
      </c>
    </row>
    <row r="15" spans="1:3" x14ac:dyDescent="0.3">
      <c r="A15" s="25" t="s">
        <v>151</v>
      </c>
      <c r="B15">
        <v>386</v>
      </c>
      <c r="C15">
        <v>1</v>
      </c>
    </row>
    <row r="16" spans="1:3" x14ac:dyDescent="0.3">
      <c r="A16" s="25" t="s">
        <v>152</v>
      </c>
      <c r="B16">
        <v>211</v>
      </c>
      <c r="C16">
        <v>1</v>
      </c>
    </row>
    <row r="17" spans="1:3" x14ac:dyDescent="0.3">
      <c r="A17" s="25" t="s">
        <v>153</v>
      </c>
      <c r="B17">
        <v>172</v>
      </c>
      <c r="C17">
        <v>0</v>
      </c>
    </row>
    <row r="18" spans="1:3" x14ac:dyDescent="0.3">
      <c r="A18" s="25" t="s">
        <v>154</v>
      </c>
      <c r="B18">
        <v>123</v>
      </c>
      <c r="C18">
        <v>0</v>
      </c>
    </row>
    <row r="19" spans="1:3" x14ac:dyDescent="0.3">
      <c r="A19" s="25" t="s">
        <v>155</v>
      </c>
      <c r="B19">
        <v>112</v>
      </c>
      <c r="C19">
        <v>0</v>
      </c>
    </row>
    <row r="20" spans="1:3" x14ac:dyDescent="0.3">
      <c r="A20" s="25" t="s">
        <v>46</v>
      </c>
      <c r="B20">
        <v>192</v>
      </c>
      <c r="C20">
        <v>1</v>
      </c>
    </row>
    <row r="21" spans="1:3" x14ac:dyDescent="0.3">
      <c r="A21" s="25" t="s">
        <v>48</v>
      </c>
      <c r="B21">
        <v>141</v>
      </c>
      <c r="C21">
        <v>1</v>
      </c>
    </row>
    <row r="22" spans="1:3" x14ac:dyDescent="0.3">
      <c r="A22" s="25" t="s">
        <v>72</v>
      </c>
      <c r="B22">
        <v>124</v>
      </c>
      <c r="C22">
        <v>1</v>
      </c>
    </row>
    <row r="23" spans="1:3" x14ac:dyDescent="0.3">
      <c r="A23" s="25" t="s">
        <v>74</v>
      </c>
      <c r="B23">
        <v>129</v>
      </c>
      <c r="C23">
        <v>1</v>
      </c>
    </row>
    <row r="24" spans="1:3" x14ac:dyDescent="0.3">
      <c r="A24" s="25" t="s">
        <v>75</v>
      </c>
      <c r="B24">
        <v>110</v>
      </c>
      <c r="C24">
        <v>1</v>
      </c>
    </row>
    <row r="25" spans="1:3" s="1" customFormat="1" x14ac:dyDescent="0.3">
      <c r="A25" s="33" t="s">
        <v>78</v>
      </c>
      <c r="B25" s="1">
        <v>129</v>
      </c>
      <c r="C25" s="1">
        <v>1</v>
      </c>
    </row>
    <row r="26" spans="1:3" x14ac:dyDescent="0.3">
      <c r="A26" s="25" t="s">
        <v>102</v>
      </c>
      <c r="B26">
        <v>192</v>
      </c>
      <c r="C26">
        <v>1</v>
      </c>
    </row>
    <row r="27" spans="1:3" x14ac:dyDescent="0.3">
      <c r="A27" s="25" t="s">
        <v>105</v>
      </c>
      <c r="B27">
        <v>154</v>
      </c>
      <c r="C27">
        <v>1</v>
      </c>
    </row>
    <row r="28" spans="1:3" x14ac:dyDescent="0.3">
      <c r="A28" s="25" t="s">
        <v>107</v>
      </c>
      <c r="B28">
        <v>152</v>
      </c>
      <c r="C28">
        <v>1</v>
      </c>
    </row>
    <row r="29" spans="1:3" x14ac:dyDescent="0.3">
      <c r="A29" s="25" t="s">
        <v>109</v>
      </c>
      <c r="B29">
        <v>136</v>
      </c>
      <c r="C29">
        <v>1</v>
      </c>
    </row>
    <row r="30" spans="1:3" x14ac:dyDescent="0.3">
      <c r="A30" s="25" t="s">
        <v>49</v>
      </c>
      <c r="B30">
        <v>141</v>
      </c>
      <c r="C30">
        <v>1</v>
      </c>
    </row>
    <row r="31" spans="1:3" x14ac:dyDescent="0.3">
      <c r="A31" s="25" t="s">
        <v>51</v>
      </c>
      <c r="B31">
        <v>158</v>
      </c>
      <c r="C31">
        <v>1</v>
      </c>
    </row>
    <row r="32" spans="1:3" x14ac:dyDescent="0.3">
      <c r="A32" s="25" t="s">
        <v>53</v>
      </c>
      <c r="B32">
        <v>158</v>
      </c>
      <c r="C32">
        <v>1</v>
      </c>
    </row>
    <row r="33" spans="1:3" x14ac:dyDescent="0.3">
      <c r="A33" s="25" t="s">
        <v>54</v>
      </c>
      <c r="B33">
        <v>118</v>
      </c>
      <c r="C33">
        <v>0</v>
      </c>
    </row>
    <row r="34" spans="1:3" x14ac:dyDescent="0.3">
      <c r="A34" s="25" t="s">
        <v>81</v>
      </c>
      <c r="B34">
        <v>136</v>
      </c>
      <c r="C34">
        <v>1</v>
      </c>
    </row>
    <row r="35" spans="1:3" x14ac:dyDescent="0.3">
      <c r="A35" s="25" t="s">
        <v>82</v>
      </c>
      <c r="B35">
        <v>135</v>
      </c>
      <c r="C35">
        <v>1</v>
      </c>
    </row>
    <row r="36" spans="1:3" x14ac:dyDescent="0.3">
      <c r="A36" s="25" t="s">
        <v>84</v>
      </c>
      <c r="B36">
        <v>106</v>
      </c>
      <c r="C36">
        <v>1</v>
      </c>
    </row>
    <row r="37" spans="1:3" x14ac:dyDescent="0.3">
      <c r="A37" s="25" t="s">
        <v>85</v>
      </c>
      <c r="B37">
        <v>82</v>
      </c>
      <c r="C37">
        <v>0</v>
      </c>
    </row>
    <row r="38" spans="1:3" x14ac:dyDescent="0.3">
      <c r="A38" s="25" t="s">
        <v>86</v>
      </c>
      <c r="B38">
        <v>156</v>
      </c>
      <c r="C38">
        <v>1</v>
      </c>
    </row>
    <row r="39" spans="1:3" x14ac:dyDescent="0.3">
      <c r="A39" s="25" t="s">
        <v>110</v>
      </c>
      <c r="B39">
        <v>147</v>
      </c>
      <c r="C39">
        <v>1</v>
      </c>
    </row>
    <row r="40" spans="1:3" x14ac:dyDescent="0.3">
      <c r="A40" s="25" t="s">
        <v>112</v>
      </c>
      <c r="B40">
        <v>150</v>
      </c>
      <c r="C40">
        <v>0</v>
      </c>
    </row>
    <row r="41" spans="1:3" x14ac:dyDescent="0.3">
      <c r="A41" s="25" t="s">
        <v>114</v>
      </c>
      <c r="B41">
        <v>160</v>
      </c>
      <c r="C41">
        <v>1</v>
      </c>
    </row>
    <row r="42" spans="1:3" x14ac:dyDescent="0.3">
      <c r="A42" s="25" t="s">
        <v>117</v>
      </c>
      <c r="B42">
        <v>158</v>
      </c>
      <c r="C42">
        <v>1</v>
      </c>
    </row>
    <row r="43" spans="1:3" x14ac:dyDescent="0.3">
      <c r="A43" s="25" t="s">
        <v>118</v>
      </c>
      <c r="B43">
        <v>178</v>
      </c>
      <c r="C43">
        <v>0</v>
      </c>
    </row>
    <row r="44" spans="1:3" x14ac:dyDescent="0.3">
      <c r="A44" s="25" t="s">
        <v>55</v>
      </c>
      <c r="B44">
        <v>138</v>
      </c>
      <c r="C44">
        <v>1</v>
      </c>
    </row>
    <row r="45" spans="1:3" x14ac:dyDescent="0.3">
      <c r="A45" s="25" t="s">
        <v>56</v>
      </c>
      <c r="B45">
        <v>167</v>
      </c>
      <c r="C45">
        <v>1</v>
      </c>
    </row>
    <row r="46" spans="1:3" x14ac:dyDescent="0.3">
      <c r="A46" s="25" t="s">
        <v>59</v>
      </c>
      <c r="B46">
        <v>27</v>
      </c>
      <c r="C46">
        <v>1</v>
      </c>
    </row>
    <row r="47" spans="1:3" x14ac:dyDescent="0.3">
      <c r="A47" s="25" t="s">
        <v>88</v>
      </c>
      <c r="B47">
        <v>121</v>
      </c>
      <c r="C47">
        <v>1</v>
      </c>
    </row>
    <row r="48" spans="1:3" x14ac:dyDescent="0.3">
      <c r="A48" s="25" t="s">
        <v>89</v>
      </c>
      <c r="B48">
        <v>141</v>
      </c>
      <c r="C48">
        <v>1</v>
      </c>
    </row>
    <row r="49" spans="1:3" x14ac:dyDescent="0.3">
      <c r="A49" s="25" t="s">
        <v>90</v>
      </c>
      <c r="B49">
        <v>129</v>
      </c>
      <c r="C49">
        <v>1</v>
      </c>
    </row>
    <row r="50" spans="1:3" x14ac:dyDescent="0.3">
      <c r="A50" s="25" t="s">
        <v>92</v>
      </c>
      <c r="B50">
        <v>129</v>
      </c>
      <c r="C50">
        <v>1</v>
      </c>
    </row>
    <row r="51" spans="1:3" x14ac:dyDescent="0.3">
      <c r="A51" s="25" t="s">
        <v>120</v>
      </c>
      <c r="B51">
        <v>145</v>
      </c>
      <c r="C51">
        <v>1</v>
      </c>
    </row>
    <row r="52" spans="1:3" x14ac:dyDescent="0.3">
      <c r="A52" s="25" t="s">
        <v>121</v>
      </c>
      <c r="B52">
        <v>162</v>
      </c>
      <c r="C52">
        <v>0</v>
      </c>
    </row>
    <row r="53" spans="1:3" x14ac:dyDescent="0.3">
      <c r="A53" s="25" t="s">
        <v>123</v>
      </c>
      <c r="B53">
        <v>160</v>
      </c>
      <c r="C53">
        <v>1</v>
      </c>
    </row>
    <row r="54" spans="1:3" x14ac:dyDescent="0.3">
      <c r="A54" s="25" t="s">
        <v>124</v>
      </c>
      <c r="B54">
        <v>173</v>
      </c>
      <c r="C54">
        <v>0</v>
      </c>
    </row>
    <row r="55" spans="1:3" x14ac:dyDescent="0.3">
      <c r="A55" s="25" t="s">
        <v>61</v>
      </c>
      <c r="B55">
        <v>155</v>
      </c>
      <c r="C55">
        <v>1</v>
      </c>
    </row>
    <row r="56" spans="1:3" x14ac:dyDescent="0.3">
      <c r="A56" s="25" t="s">
        <v>62</v>
      </c>
      <c r="B56">
        <v>106</v>
      </c>
      <c r="C56">
        <v>0</v>
      </c>
    </row>
    <row r="57" spans="1:3" x14ac:dyDescent="0.3">
      <c r="A57" s="25" t="s">
        <v>63</v>
      </c>
      <c r="B57">
        <v>92</v>
      </c>
      <c r="C57">
        <v>0</v>
      </c>
    </row>
    <row r="58" spans="1:3" x14ac:dyDescent="0.3">
      <c r="A58" s="25" t="s">
        <v>64</v>
      </c>
      <c r="B58">
        <v>86</v>
      </c>
      <c r="C58">
        <v>0</v>
      </c>
    </row>
    <row r="59" spans="1:3" x14ac:dyDescent="0.3">
      <c r="A59" s="25" t="s">
        <v>67</v>
      </c>
      <c r="B59">
        <v>156</v>
      </c>
      <c r="C59">
        <v>1</v>
      </c>
    </row>
    <row r="60" spans="1:3" x14ac:dyDescent="0.3">
      <c r="A60" s="25" t="s">
        <v>68</v>
      </c>
      <c r="B60">
        <v>69</v>
      </c>
      <c r="C60">
        <v>0</v>
      </c>
    </row>
    <row r="61" spans="1:3" x14ac:dyDescent="0.3">
      <c r="A61" s="25" t="s">
        <v>94</v>
      </c>
      <c r="B61">
        <v>50</v>
      </c>
      <c r="C61">
        <v>1</v>
      </c>
    </row>
    <row r="62" spans="1:3" x14ac:dyDescent="0.3">
      <c r="A62" s="25" t="s">
        <v>95</v>
      </c>
      <c r="B62">
        <v>137</v>
      </c>
      <c r="C62">
        <v>1</v>
      </c>
    </row>
    <row r="63" spans="1:3" x14ac:dyDescent="0.3">
      <c r="A63" s="25" t="s">
        <v>97</v>
      </c>
      <c r="B63">
        <v>142</v>
      </c>
      <c r="C63">
        <v>1</v>
      </c>
    </row>
    <row r="64" spans="1:3" x14ac:dyDescent="0.3">
      <c r="A64" s="25" t="s">
        <v>98</v>
      </c>
      <c r="B64">
        <v>122</v>
      </c>
      <c r="C64">
        <v>1</v>
      </c>
    </row>
    <row r="65" spans="1:3" x14ac:dyDescent="0.3">
      <c r="A65" s="25" t="s">
        <v>100</v>
      </c>
      <c r="B65">
        <v>97</v>
      </c>
      <c r="C65">
        <v>1</v>
      </c>
    </row>
    <row r="66" spans="1:3" x14ac:dyDescent="0.3">
      <c r="A66" s="25" t="s">
        <v>101</v>
      </c>
      <c r="B66">
        <v>86</v>
      </c>
      <c r="C66">
        <v>1</v>
      </c>
    </row>
    <row r="67" spans="1:3" x14ac:dyDescent="0.3">
      <c r="A67" s="25" t="s">
        <v>126</v>
      </c>
      <c r="B67">
        <v>144</v>
      </c>
      <c r="C67">
        <v>1</v>
      </c>
    </row>
    <row r="68" spans="1:3" x14ac:dyDescent="0.3">
      <c r="A68" s="25" t="s">
        <v>128</v>
      </c>
      <c r="B68">
        <v>146</v>
      </c>
      <c r="C68">
        <v>1</v>
      </c>
    </row>
    <row r="69" spans="1:3" x14ac:dyDescent="0.3">
      <c r="A69" s="25" t="s">
        <v>131</v>
      </c>
      <c r="B69">
        <v>203</v>
      </c>
      <c r="C69">
        <v>1</v>
      </c>
    </row>
    <row r="70" spans="1:3" x14ac:dyDescent="0.3">
      <c r="A70" s="25" t="s">
        <v>132</v>
      </c>
      <c r="B70">
        <v>145</v>
      </c>
      <c r="C70">
        <v>0</v>
      </c>
    </row>
    <row r="71" spans="1:3" x14ac:dyDescent="0.3">
      <c r="A71" s="25" t="s">
        <v>135</v>
      </c>
      <c r="B71">
        <v>128</v>
      </c>
      <c r="C71">
        <v>1</v>
      </c>
    </row>
    <row r="72" spans="1:3" x14ac:dyDescent="0.3">
      <c r="A72" s="25" t="s">
        <v>136</v>
      </c>
      <c r="B72">
        <v>133</v>
      </c>
      <c r="C72">
        <v>0</v>
      </c>
    </row>
  </sheetData>
  <dataConsolidate>
    <dataRefs count="1">
      <dataRef ref="A1:A1048576" sheet="Copia seg Coste"/>
    </dataRefs>
  </dataConsolid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1994-DC4D-4935-B10C-CE81496FDA1E}">
  <dimension ref="A1:C111"/>
  <sheetViews>
    <sheetView topLeftCell="A33" workbookViewId="0">
      <selection activeCell="K120" sqref="K120"/>
    </sheetView>
  </sheetViews>
  <sheetFormatPr baseColWidth="10" defaultRowHeight="14.4" x14ac:dyDescent="0.3"/>
  <cols>
    <col min="1" max="1" width="11.77734375" bestFit="1" customWidth="1"/>
    <col min="2" max="2" width="15.5546875" style="28" bestFit="1" customWidth="1"/>
    <col min="3" max="3" width="11.77734375" bestFit="1" customWidth="1"/>
  </cols>
  <sheetData>
    <row r="1" spans="1:3" x14ac:dyDescent="0.3">
      <c r="A1" t="s">
        <v>277</v>
      </c>
      <c r="B1" t="s">
        <v>401</v>
      </c>
      <c r="C1" t="s">
        <v>402</v>
      </c>
    </row>
    <row r="2" spans="1:3" x14ac:dyDescent="0.3">
      <c r="A2" t="s">
        <v>332</v>
      </c>
      <c r="B2" s="28">
        <v>0.58261574074074074</v>
      </c>
      <c r="C2">
        <v>225</v>
      </c>
    </row>
    <row r="3" spans="1:3" x14ac:dyDescent="0.3">
      <c r="A3" t="s">
        <v>333</v>
      </c>
      <c r="B3" s="28">
        <v>0.57863425925925926</v>
      </c>
      <c r="C3">
        <v>225</v>
      </c>
    </row>
    <row r="4" spans="1:3" x14ac:dyDescent="0.3">
      <c r="A4" t="s">
        <v>334</v>
      </c>
      <c r="B4" s="28">
        <v>0.5690277777777778</v>
      </c>
      <c r="C4">
        <v>201</v>
      </c>
    </row>
    <row r="5" spans="1:3" x14ac:dyDescent="0.3">
      <c r="A5" t="s">
        <v>335</v>
      </c>
      <c r="B5" s="28">
        <v>0.58907407407407408</v>
      </c>
      <c r="C5">
        <v>177</v>
      </c>
    </row>
    <row r="6" spans="1:3" x14ac:dyDescent="0.3">
      <c r="A6" t="s">
        <v>336</v>
      </c>
      <c r="B6" s="28">
        <v>0.84965277777777781</v>
      </c>
      <c r="C6">
        <v>368</v>
      </c>
    </row>
    <row r="7" spans="1:3" x14ac:dyDescent="0.3">
      <c r="A7" t="s">
        <v>354</v>
      </c>
      <c r="B7" s="28">
        <v>0.49937500000000001</v>
      </c>
      <c r="C7">
        <v>240</v>
      </c>
    </row>
    <row r="8" spans="1:3" x14ac:dyDescent="0.3">
      <c r="A8" t="s">
        <v>357</v>
      </c>
      <c r="B8" s="28">
        <v>0.48577546296296298</v>
      </c>
      <c r="C8">
        <v>252</v>
      </c>
    </row>
    <row r="9" spans="1:3" x14ac:dyDescent="0.3">
      <c r="A9" t="s">
        <v>360</v>
      </c>
      <c r="B9" s="28">
        <v>0.49140046296296297</v>
      </c>
      <c r="C9">
        <v>223</v>
      </c>
    </row>
    <row r="10" spans="1:3" x14ac:dyDescent="0.3">
      <c r="A10" t="s">
        <v>356</v>
      </c>
      <c r="B10" s="28">
        <v>0.48974537037037036</v>
      </c>
      <c r="C10">
        <v>272</v>
      </c>
    </row>
    <row r="11" spans="1:3" x14ac:dyDescent="0.3">
      <c r="A11" t="s">
        <v>361</v>
      </c>
      <c r="B11" s="28">
        <v>0.48704861111111108</v>
      </c>
      <c r="C11">
        <v>209</v>
      </c>
    </row>
    <row r="12" spans="1:3" x14ac:dyDescent="0.3">
      <c r="A12" t="s">
        <v>353</v>
      </c>
      <c r="B12" s="28">
        <v>0.50730324074074074</v>
      </c>
      <c r="C12">
        <v>271</v>
      </c>
    </row>
    <row r="13" spans="1:3" x14ac:dyDescent="0.3">
      <c r="A13" t="s">
        <v>355</v>
      </c>
      <c r="B13" s="28">
        <v>0.48650462962962965</v>
      </c>
      <c r="C13">
        <v>209</v>
      </c>
    </row>
    <row r="14" spans="1:3" x14ac:dyDescent="0.3">
      <c r="A14" t="s">
        <v>345</v>
      </c>
      <c r="B14" s="28">
        <v>0.49903935185185183</v>
      </c>
      <c r="C14">
        <v>386</v>
      </c>
    </row>
    <row r="15" spans="1:3" x14ac:dyDescent="0.3">
      <c r="A15" t="s">
        <v>346</v>
      </c>
      <c r="B15" s="28">
        <v>0.47490740740740739</v>
      </c>
      <c r="C15">
        <v>211</v>
      </c>
    </row>
    <row r="16" spans="1:3" x14ac:dyDescent="0.3">
      <c r="A16" t="s">
        <v>358</v>
      </c>
      <c r="B16" s="28">
        <v>0.48224537037037035</v>
      </c>
      <c r="C16">
        <v>270</v>
      </c>
    </row>
    <row r="17" spans="1:3" x14ac:dyDescent="0.3">
      <c r="A17" t="s">
        <v>347</v>
      </c>
      <c r="B17" s="28">
        <v>0.4896759259259259</v>
      </c>
      <c r="C17">
        <v>172</v>
      </c>
    </row>
    <row r="18" spans="1:3" x14ac:dyDescent="0.3">
      <c r="A18" t="s">
        <v>348</v>
      </c>
      <c r="B18" s="28">
        <v>0.46863425925925928</v>
      </c>
      <c r="C18">
        <v>123</v>
      </c>
    </row>
    <row r="19" spans="1:3" x14ac:dyDescent="0.3">
      <c r="A19" t="s">
        <v>349</v>
      </c>
      <c r="B19" s="28">
        <v>0.48127314814814814</v>
      </c>
      <c r="C19">
        <v>112</v>
      </c>
    </row>
    <row r="20" spans="1:3" x14ac:dyDescent="0.3">
      <c r="A20" t="s">
        <v>359</v>
      </c>
      <c r="B20" s="28">
        <v>0.48372685185185182</v>
      </c>
      <c r="C20">
        <v>309</v>
      </c>
    </row>
    <row r="21" spans="1:3" x14ac:dyDescent="0.3">
      <c r="A21" t="s">
        <v>293</v>
      </c>
      <c r="B21" s="28">
        <v>0.54311342592592593</v>
      </c>
      <c r="C21">
        <v>122</v>
      </c>
    </row>
    <row r="22" spans="1:3" x14ac:dyDescent="0.3">
      <c r="A22" t="s">
        <v>293</v>
      </c>
      <c r="B22" s="28">
        <v>0.54403935185185182</v>
      </c>
      <c r="C22">
        <v>122</v>
      </c>
    </row>
    <row r="23" spans="1:3" x14ac:dyDescent="0.3">
      <c r="A23" t="s">
        <v>293</v>
      </c>
      <c r="B23" s="28">
        <v>0.54570601851851852</v>
      </c>
      <c r="C23">
        <v>122</v>
      </c>
    </row>
    <row r="24" spans="1:3" x14ac:dyDescent="0.3">
      <c r="A24" t="s">
        <v>293</v>
      </c>
      <c r="B24" s="28">
        <v>0.55311342592592594</v>
      </c>
      <c r="C24">
        <v>124</v>
      </c>
    </row>
    <row r="25" spans="1:3" x14ac:dyDescent="0.3">
      <c r="A25" t="s">
        <v>313</v>
      </c>
      <c r="B25" s="28">
        <v>0.58796296296296291</v>
      </c>
      <c r="C25">
        <v>192</v>
      </c>
    </row>
    <row r="26" spans="1:3" x14ac:dyDescent="0.3">
      <c r="A26" t="s">
        <v>278</v>
      </c>
      <c r="B26" s="28">
        <v>0.57519675925925928</v>
      </c>
      <c r="C26">
        <v>192</v>
      </c>
    </row>
    <row r="27" spans="1:3" x14ac:dyDescent="0.3">
      <c r="A27" t="s">
        <v>313</v>
      </c>
      <c r="B27" s="28">
        <v>0.58152777777777775</v>
      </c>
      <c r="C27">
        <v>190</v>
      </c>
    </row>
    <row r="28" spans="1:3" x14ac:dyDescent="0.3">
      <c r="A28" t="s">
        <v>314</v>
      </c>
      <c r="B28" s="28">
        <v>0.59657407407407403</v>
      </c>
      <c r="C28">
        <v>153</v>
      </c>
    </row>
    <row r="29" spans="1:3" x14ac:dyDescent="0.3">
      <c r="A29" t="s">
        <v>279</v>
      </c>
      <c r="B29" s="28">
        <v>0.57333333333333336</v>
      </c>
      <c r="C29">
        <v>139</v>
      </c>
    </row>
    <row r="30" spans="1:3" x14ac:dyDescent="0.3">
      <c r="A30" t="s">
        <v>279</v>
      </c>
      <c r="B30" s="28">
        <v>0.57464120370370375</v>
      </c>
      <c r="C30">
        <v>141</v>
      </c>
    </row>
    <row r="31" spans="1:3" x14ac:dyDescent="0.3">
      <c r="A31" t="s">
        <v>294</v>
      </c>
      <c r="B31" s="28">
        <v>0.55412037037037032</v>
      </c>
      <c r="C31">
        <v>129</v>
      </c>
    </row>
    <row r="32" spans="1:3" x14ac:dyDescent="0.3">
      <c r="A32" t="s">
        <v>294</v>
      </c>
      <c r="B32" s="28">
        <v>0.55546296296296294</v>
      </c>
      <c r="C32">
        <v>129</v>
      </c>
    </row>
    <row r="33" spans="1:3" x14ac:dyDescent="0.3">
      <c r="A33" t="s">
        <v>314</v>
      </c>
      <c r="B33" s="28">
        <v>0.59971064814814812</v>
      </c>
      <c r="C33">
        <v>154</v>
      </c>
    </row>
    <row r="34" spans="1:3" x14ac:dyDescent="0.3">
      <c r="A34" t="s">
        <v>295</v>
      </c>
      <c r="B34" s="28">
        <v>0.5590856481481481</v>
      </c>
      <c r="C34">
        <v>110</v>
      </c>
    </row>
    <row r="35" spans="1:3" x14ac:dyDescent="0.3">
      <c r="A35" t="s">
        <v>315</v>
      </c>
      <c r="B35" s="28">
        <v>0.58523148148148152</v>
      </c>
      <c r="C35">
        <v>140</v>
      </c>
    </row>
    <row r="36" spans="1:3" x14ac:dyDescent="0.3">
      <c r="A36" t="s">
        <v>315</v>
      </c>
      <c r="B36" s="28">
        <v>0.5970833333333333</v>
      </c>
      <c r="C36">
        <v>152</v>
      </c>
    </row>
    <row r="37" spans="1:3" x14ac:dyDescent="0.3">
      <c r="A37" t="s">
        <v>295</v>
      </c>
      <c r="B37" s="28">
        <v>0.55565972222222226</v>
      </c>
      <c r="C37">
        <v>108</v>
      </c>
    </row>
    <row r="38" spans="1:3" x14ac:dyDescent="0.3">
      <c r="A38" t="s">
        <v>296</v>
      </c>
      <c r="B38" s="28">
        <v>0.55255787037037041</v>
      </c>
      <c r="C38">
        <v>133</v>
      </c>
    </row>
    <row r="39" spans="1:3" x14ac:dyDescent="0.3">
      <c r="A39" t="s">
        <v>296</v>
      </c>
      <c r="B39" s="28">
        <v>0.56030092592592595</v>
      </c>
      <c r="C39">
        <v>129</v>
      </c>
    </row>
    <row r="40" spans="1:3" x14ac:dyDescent="0.3">
      <c r="A40" t="s">
        <v>316</v>
      </c>
      <c r="B40" s="28">
        <v>0.58862268518518523</v>
      </c>
      <c r="C40">
        <v>129</v>
      </c>
    </row>
    <row r="41" spans="1:3" x14ac:dyDescent="0.3">
      <c r="A41" t="s">
        <v>316</v>
      </c>
      <c r="B41" s="28">
        <v>0.60136574074074078</v>
      </c>
      <c r="C41">
        <v>136</v>
      </c>
    </row>
    <row r="42" spans="1:3" x14ac:dyDescent="0.3">
      <c r="A42" t="s">
        <v>297</v>
      </c>
      <c r="B42" s="28">
        <v>0.4808912037037037</v>
      </c>
      <c r="C42">
        <v>123</v>
      </c>
    </row>
    <row r="43" spans="1:3" x14ac:dyDescent="0.3">
      <c r="A43" t="s">
        <v>317</v>
      </c>
      <c r="B43" s="28">
        <v>0.5216319444444445</v>
      </c>
      <c r="C43">
        <v>147</v>
      </c>
    </row>
    <row r="44" spans="1:3" x14ac:dyDescent="0.3">
      <c r="A44" t="s">
        <v>280</v>
      </c>
      <c r="B44" s="28">
        <v>0.50696759259259261</v>
      </c>
      <c r="C44">
        <v>141</v>
      </c>
    </row>
    <row r="45" spans="1:3" x14ac:dyDescent="0.3">
      <c r="A45" t="s">
        <v>297</v>
      </c>
      <c r="B45" s="28">
        <v>0.49479166666666669</v>
      </c>
      <c r="C45">
        <v>138</v>
      </c>
    </row>
    <row r="46" spans="1:3" x14ac:dyDescent="0.3">
      <c r="A46" t="s">
        <v>297</v>
      </c>
      <c r="B46" s="28">
        <v>0.49858796296296298</v>
      </c>
      <c r="C46">
        <v>136</v>
      </c>
    </row>
    <row r="47" spans="1:3" x14ac:dyDescent="0.3">
      <c r="A47" t="s">
        <v>317</v>
      </c>
      <c r="B47" s="28">
        <v>0.51739583333333339</v>
      </c>
      <c r="C47">
        <v>147</v>
      </c>
    </row>
    <row r="48" spans="1:3" x14ac:dyDescent="0.3">
      <c r="A48" t="s">
        <v>298</v>
      </c>
      <c r="B48" s="28">
        <v>0.50343749999999998</v>
      </c>
      <c r="C48">
        <v>135</v>
      </c>
    </row>
    <row r="49" spans="1:3" x14ac:dyDescent="0.3">
      <c r="A49" t="s">
        <v>318</v>
      </c>
      <c r="B49" s="28">
        <v>0.54199074074074072</v>
      </c>
      <c r="C49">
        <v>150</v>
      </c>
    </row>
    <row r="50" spans="1:3" x14ac:dyDescent="0.3">
      <c r="A50" t="s">
        <v>281</v>
      </c>
      <c r="B50" s="28">
        <v>0.49069444444444443</v>
      </c>
      <c r="C50">
        <v>161</v>
      </c>
    </row>
    <row r="51" spans="1:3" x14ac:dyDescent="0.3">
      <c r="A51" t="s">
        <v>281</v>
      </c>
      <c r="B51" s="28">
        <v>0.5095601851851852</v>
      </c>
      <c r="C51">
        <v>158</v>
      </c>
    </row>
    <row r="52" spans="1:3" x14ac:dyDescent="0.3">
      <c r="A52" t="s">
        <v>299</v>
      </c>
      <c r="B52" s="28">
        <v>0.49447916666666669</v>
      </c>
      <c r="C52">
        <v>106</v>
      </c>
    </row>
    <row r="53" spans="1:3" x14ac:dyDescent="0.3">
      <c r="A53" t="s">
        <v>299</v>
      </c>
      <c r="B53" s="28">
        <v>0.4957523148148148</v>
      </c>
      <c r="C53">
        <v>106</v>
      </c>
    </row>
    <row r="54" spans="1:3" x14ac:dyDescent="0.3">
      <c r="A54" t="s">
        <v>282</v>
      </c>
      <c r="B54" s="28">
        <v>0.47877314814814814</v>
      </c>
      <c r="C54">
        <v>109</v>
      </c>
    </row>
    <row r="55" spans="1:3" x14ac:dyDescent="0.3">
      <c r="A55" t="s">
        <v>282</v>
      </c>
      <c r="B55" s="28">
        <v>0.50664351851851852</v>
      </c>
      <c r="C55">
        <v>158</v>
      </c>
    </row>
    <row r="56" spans="1:3" x14ac:dyDescent="0.3">
      <c r="A56" t="s">
        <v>319</v>
      </c>
      <c r="B56" s="28">
        <v>0.49784722222222222</v>
      </c>
      <c r="C56">
        <v>160</v>
      </c>
    </row>
    <row r="57" spans="1:3" x14ac:dyDescent="0.3">
      <c r="A57" t="s">
        <v>319</v>
      </c>
      <c r="B57" s="28">
        <v>0.5148611111111111</v>
      </c>
      <c r="C57">
        <v>160</v>
      </c>
    </row>
    <row r="58" spans="1:3" x14ac:dyDescent="0.3">
      <c r="A58" t="s">
        <v>283</v>
      </c>
      <c r="B58" s="28">
        <v>0.49355324074074075</v>
      </c>
      <c r="C58">
        <v>118</v>
      </c>
    </row>
    <row r="59" spans="1:3" x14ac:dyDescent="0.3">
      <c r="A59" t="s">
        <v>300</v>
      </c>
      <c r="B59" s="28">
        <v>0.50252314814814814</v>
      </c>
      <c r="C59">
        <v>82</v>
      </c>
    </row>
    <row r="60" spans="1:3" x14ac:dyDescent="0.3">
      <c r="A60" t="s">
        <v>320</v>
      </c>
      <c r="B60" s="28">
        <v>0.52820601851851856</v>
      </c>
      <c r="C60">
        <v>151</v>
      </c>
    </row>
    <row r="61" spans="1:3" x14ac:dyDescent="0.3">
      <c r="A61" t="s">
        <v>320</v>
      </c>
      <c r="B61" s="28">
        <v>0.53464120370370372</v>
      </c>
      <c r="C61">
        <v>153</v>
      </c>
    </row>
    <row r="62" spans="1:3" x14ac:dyDescent="0.3">
      <c r="A62" t="s">
        <v>320</v>
      </c>
      <c r="B62" s="28">
        <v>0.53834490740740737</v>
      </c>
      <c r="C62">
        <v>158</v>
      </c>
    </row>
    <row r="63" spans="1:3" x14ac:dyDescent="0.3">
      <c r="A63" t="s">
        <v>301</v>
      </c>
      <c r="B63" s="28">
        <v>0.49663194444444442</v>
      </c>
      <c r="C63">
        <v>156</v>
      </c>
    </row>
    <row r="64" spans="1:3" x14ac:dyDescent="0.3">
      <c r="A64" t="s">
        <v>321</v>
      </c>
      <c r="B64" s="28">
        <v>0.52724537037037034</v>
      </c>
      <c r="C64">
        <v>178</v>
      </c>
    </row>
    <row r="65" spans="1:3" x14ac:dyDescent="0.3">
      <c r="A65" t="s">
        <v>322</v>
      </c>
      <c r="B65" s="28">
        <v>0.43768518518518518</v>
      </c>
      <c r="C65">
        <v>215</v>
      </c>
    </row>
    <row r="66" spans="1:3" x14ac:dyDescent="0.3">
      <c r="A66" t="s">
        <v>302</v>
      </c>
      <c r="B66" s="28">
        <v>0.41499999999999998</v>
      </c>
      <c r="C66">
        <v>119</v>
      </c>
    </row>
    <row r="67" spans="1:3" x14ac:dyDescent="0.3">
      <c r="A67" t="s">
        <v>302</v>
      </c>
      <c r="B67" s="28">
        <v>0.42001157407407408</v>
      </c>
      <c r="C67">
        <v>121</v>
      </c>
    </row>
    <row r="68" spans="1:3" x14ac:dyDescent="0.3">
      <c r="A68" t="s">
        <v>322</v>
      </c>
      <c r="B68" s="28">
        <v>0.44628472222222221</v>
      </c>
      <c r="C68">
        <v>145</v>
      </c>
    </row>
    <row r="69" spans="1:3" x14ac:dyDescent="0.3">
      <c r="A69" t="s">
        <v>284</v>
      </c>
      <c r="B69" s="28">
        <v>0.44168981481481484</v>
      </c>
      <c r="C69">
        <v>138</v>
      </c>
    </row>
    <row r="70" spans="1:3" x14ac:dyDescent="0.3">
      <c r="A70" t="s">
        <v>303</v>
      </c>
      <c r="B70" s="28">
        <v>0.42784722222222221</v>
      </c>
      <c r="C70">
        <v>141</v>
      </c>
    </row>
    <row r="71" spans="1:3" x14ac:dyDescent="0.3">
      <c r="A71" t="s">
        <v>323</v>
      </c>
      <c r="B71" s="28">
        <v>0.45093749999999999</v>
      </c>
      <c r="C71">
        <v>162</v>
      </c>
    </row>
    <row r="72" spans="1:3" x14ac:dyDescent="0.3">
      <c r="A72" t="s">
        <v>285</v>
      </c>
      <c r="B72" s="28">
        <v>0.44274305555555554</v>
      </c>
      <c r="C72">
        <v>167</v>
      </c>
    </row>
    <row r="73" spans="1:3" x14ac:dyDescent="0.3">
      <c r="A73" t="s">
        <v>304</v>
      </c>
      <c r="B73" s="28">
        <v>0.4276388888888889</v>
      </c>
      <c r="C73">
        <v>129</v>
      </c>
    </row>
    <row r="74" spans="1:3" x14ac:dyDescent="0.3">
      <c r="A74" t="s">
        <v>324</v>
      </c>
      <c r="B74" s="28">
        <v>0.44118055555555558</v>
      </c>
      <c r="C74">
        <v>163</v>
      </c>
    </row>
    <row r="75" spans="1:3" x14ac:dyDescent="0.3">
      <c r="A75" t="s">
        <v>324</v>
      </c>
      <c r="B75" s="28">
        <v>0.4462962962962963</v>
      </c>
      <c r="C75">
        <v>160</v>
      </c>
    </row>
    <row r="76" spans="1:3" x14ac:dyDescent="0.3">
      <c r="A76" t="s">
        <v>286</v>
      </c>
      <c r="B76" s="28">
        <v>0.42456018518518518</v>
      </c>
      <c r="C76">
        <v>54</v>
      </c>
    </row>
    <row r="77" spans="1:3" x14ac:dyDescent="0.3">
      <c r="A77" t="s">
        <v>286</v>
      </c>
      <c r="B77" s="28">
        <v>0.43384259259259261</v>
      </c>
      <c r="C77">
        <v>62</v>
      </c>
    </row>
    <row r="78" spans="1:3" x14ac:dyDescent="0.3">
      <c r="A78" t="s">
        <v>286</v>
      </c>
      <c r="B78" s="28">
        <v>0.43899305555555557</v>
      </c>
      <c r="C78">
        <v>27</v>
      </c>
    </row>
    <row r="79" spans="1:3" x14ac:dyDescent="0.3">
      <c r="A79" t="s">
        <v>305</v>
      </c>
      <c r="B79" s="28">
        <v>0.41822916666666665</v>
      </c>
      <c r="C79">
        <v>92</v>
      </c>
    </row>
    <row r="80" spans="1:3" x14ac:dyDescent="0.3">
      <c r="A80" t="s">
        <v>305</v>
      </c>
      <c r="B80" s="28">
        <v>0.42482638888888891</v>
      </c>
      <c r="C80">
        <v>129</v>
      </c>
    </row>
    <row r="81" spans="1:3" x14ac:dyDescent="0.3">
      <c r="A81" t="s">
        <v>325</v>
      </c>
      <c r="B81" s="28">
        <v>0.4495601851851852</v>
      </c>
      <c r="C81">
        <v>173</v>
      </c>
    </row>
    <row r="82" spans="1:3" x14ac:dyDescent="0.3">
      <c r="A82" t="s">
        <v>287</v>
      </c>
      <c r="B82" s="28">
        <v>0.79562500000000003</v>
      </c>
      <c r="C82">
        <v>155</v>
      </c>
    </row>
    <row r="83" spans="1:3" x14ac:dyDescent="0.3">
      <c r="A83" t="s">
        <v>287</v>
      </c>
      <c r="B83" s="28">
        <v>0.7966550925925926</v>
      </c>
      <c r="C83">
        <v>155</v>
      </c>
    </row>
    <row r="84" spans="1:3" x14ac:dyDescent="0.3">
      <c r="A84" t="s">
        <v>306</v>
      </c>
      <c r="B84" s="28">
        <v>0.77195601851851847</v>
      </c>
      <c r="C84">
        <v>50</v>
      </c>
    </row>
    <row r="85" spans="1:3" x14ac:dyDescent="0.3">
      <c r="A85" t="s">
        <v>306</v>
      </c>
      <c r="B85" s="28">
        <v>0.77309027777777772</v>
      </c>
      <c r="C85">
        <v>50</v>
      </c>
    </row>
    <row r="86" spans="1:3" x14ac:dyDescent="0.3">
      <c r="A86" t="s">
        <v>326</v>
      </c>
      <c r="B86" s="28">
        <v>0.79377314814814814</v>
      </c>
      <c r="C86">
        <v>144</v>
      </c>
    </row>
    <row r="87" spans="1:3" x14ac:dyDescent="0.3">
      <c r="A87" t="s">
        <v>326</v>
      </c>
      <c r="B87" s="28">
        <v>0.80991898148148145</v>
      </c>
      <c r="C87">
        <v>144</v>
      </c>
    </row>
    <row r="88" spans="1:3" x14ac:dyDescent="0.3">
      <c r="A88" t="s">
        <v>327</v>
      </c>
      <c r="B88" s="28">
        <v>0.79726851851851854</v>
      </c>
      <c r="C88">
        <v>140</v>
      </c>
    </row>
    <row r="89" spans="1:3" x14ac:dyDescent="0.3">
      <c r="A89" t="s">
        <v>327</v>
      </c>
      <c r="B89" s="28">
        <v>0.80806712962962968</v>
      </c>
      <c r="C89">
        <v>146</v>
      </c>
    </row>
    <row r="90" spans="1:3" x14ac:dyDescent="0.3">
      <c r="A90" t="s">
        <v>288</v>
      </c>
      <c r="B90" s="28">
        <v>0.79177083333333331</v>
      </c>
      <c r="C90">
        <v>106</v>
      </c>
    </row>
    <row r="91" spans="1:3" x14ac:dyDescent="0.3">
      <c r="A91" t="s">
        <v>307</v>
      </c>
      <c r="B91" s="28">
        <v>0.77145833333333336</v>
      </c>
      <c r="C91">
        <v>137</v>
      </c>
    </row>
    <row r="92" spans="1:3" x14ac:dyDescent="0.3">
      <c r="A92" t="s">
        <v>289</v>
      </c>
      <c r="B92" s="28">
        <v>0.79310185185185189</v>
      </c>
      <c r="C92">
        <v>92</v>
      </c>
    </row>
    <row r="93" spans="1:3" x14ac:dyDescent="0.3">
      <c r="A93" t="s">
        <v>308</v>
      </c>
      <c r="B93" s="28">
        <v>0.77046296296296302</v>
      </c>
      <c r="C93">
        <v>142</v>
      </c>
    </row>
    <row r="94" spans="1:3" x14ac:dyDescent="0.3">
      <c r="A94" t="s">
        <v>308</v>
      </c>
      <c r="B94" s="28">
        <v>0.77186342592592594</v>
      </c>
      <c r="C94">
        <v>142</v>
      </c>
    </row>
    <row r="95" spans="1:3" x14ac:dyDescent="0.3">
      <c r="A95" t="s">
        <v>328</v>
      </c>
      <c r="B95" s="28">
        <v>0.80482638888888891</v>
      </c>
      <c r="C95">
        <v>201</v>
      </c>
    </row>
    <row r="96" spans="1:3" x14ac:dyDescent="0.3">
      <c r="A96" t="s">
        <v>328</v>
      </c>
      <c r="B96" s="28">
        <v>0.80530092592592595</v>
      </c>
      <c r="C96">
        <v>203</v>
      </c>
    </row>
    <row r="97" spans="1:3" x14ac:dyDescent="0.3">
      <c r="A97" t="s">
        <v>328</v>
      </c>
      <c r="B97" s="28">
        <v>0.80903935185185183</v>
      </c>
      <c r="C97">
        <v>203</v>
      </c>
    </row>
    <row r="98" spans="1:3" x14ac:dyDescent="0.3">
      <c r="A98" t="s">
        <v>290</v>
      </c>
      <c r="B98" s="28">
        <v>0.79120370370370374</v>
      </c>
      <c r="C98">
        <v>86</v>
      </c>
    </row>
    <row r="99" spans="1:3" x14ac:dyDescent="0.3">
      <c r="A99" t="s">
        <v>309</v>
      </c>
      <c r="B99" s="28">
        <v>0.77109953703703704</v>
      </c>
      <c r="C99">
        <v>122</v>
      </c>
    </row>
    <row r="100" spans="1:3" x14ac:dyDescent="0.3">
      <c r="A100" t="s">
        <v>329</v>
      </c>
      <c r="B100" s="28">
        <v>0.7962731481481482</v>
      </c>
      <c r="C100">
        <v>145</v>
      </c>
    </row>
    <row r="101" spans="1:3" x14ac:dyDescent="0.3">
      <c r="A101" t="s">
        <v>309</v>
      </c>
      <c r="B101" s="28">
        <v>0.7590972222222222</v>
      </c>
      <c r="C101">
        <v>120</v>
      </c>
    </row>
    <row r="102" spans="1:3" x14ac:dyDescent="0.3">
      <c r="A102" t="s">
        <v>330</v>
      </c>
      <c r="B102" s="28">
        <v>0.8032407407407407</v>
      </c>
      <c r="C102">
        <v>128</v>
      </c>
    </row>
    <row r="103" spans="1:3" x14ac:dyDescent="0.3">
      <c r="A103" t="s">
        <v>291</v>
      </c>
      <c r="B103" s="28">
        <v>0.77263888888888888</v>
      </c>
      <c r="C103">
        <v>156</v>
      </c>
    </row>
    <row r="104" spans="1:3" x14ac:dyDescent="0.3">
      <c r="A104" t="s">
        <v>291</v>
      </c>
      <c r="B104" s="28">
        <v>0.77665509259259258</v>
      </c>
      <c r="C104">
        <v>156</v>
      </c>
    </row>
    <row r="105" spans="1:3" x14ac:dyDescent="0.3">
      <c r="A105" t="s">
        <v>291</v>
      </c>
      <c r="B105" s="28">
        <v>0.78597222222222218</v>
      </c>
      <c r="C105">
        <v>156</v>
      </c>
    </row>
    <row r="106" spans="1:3" x14ac:dyDescent="0.3">
      <c r="A106" t="s">
        <v>310</v>
      </c>
      <c r="B106" s="28">
        <v>0.77158564814814812</v>
      </c>
      <c r="C106">
        <v>97</v>
      </c>
    </row>
    <row r="107" spans="1:3" x14ac:dyDescent="0.3">
      <c r="A107" t="s">
        <v>330</v>
      </c>
      <c r="B107" s="28">
        <v>0.78659722222222217</v>
      </c>
      <c r="C107">
        <v>140</v>
      </c>
    </row>
    <row r="108" spans="1:3" x14ac:dyDescent="0.3">
      <c r="A108" t="s">
        <v>330</v>
      </c>
      <c r="B108" s="28">
        <v>0.80568287037037034</v>
      </c>
      <c r="C108">
        <v>128</v>
      </c>
    </row>
    <row r="109" spans="1:3" x14ac:dyDescent="0.3">
      <c r="A109" t="s">
        <v>292</v>
      </c>
      <c r="B109" s="28">
        <v>0.79013888888888884</v>
      </c>
      <c r="C109">
        <v>69</v>
      </c>
    </row>
    <row r="110" spans="1:3" x14ac:dyDescent="0.3">
      <c r="A110" t="s">
        <v>311</v>
      </c>
      <c r="B110" s="28">
        <v>0.77127314814814818</v>
      </c>
      <c r="C110">
        <v>86</v>
      </c>
    </row>
    <row r="111" spans="1:3" x14ac:dyDescent="0.3">
      <c r="A111" t="s">
        <v>331</v>
      </c>
      <c r="B111" s="28">
        <v>0.80744212962962958</v>
      </c>
      <c r="C111">
        <v>133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8774-8E49-417C-97DC-88C4287B8130}">
  <dimension ref="A1:C111"/>
  <sheetViews>
    <sheetView workbookViewId="0">
      <selection activeCell="B9" sqref="B9"/>
    </sheetView>
  </sheetViews>
  <sheetFormatPr baseColWidth="10" defaultRowHeight="14.4" x14ac:dyDescent="0.3"/>
  <cols>
    <col min="2" max="2" width="11.5546875" style="25"/>
  </cols>
  <sheetData>
    <row r="1" spans="1:3" x14ac:dyDescent="0.3">
      <c r="A1" t="s">
        <v>277</v>
      </c>
      <c r="B1" s="25" t="s">
        <v>401</v>
      </c>
      <c r="C1" t="s">
        <v>402</v>
      </c>
    </row>
    <row r="2" spans="1:3" x14ac:dyDescent="0.3">
      <c r="A2" t="s">
        <v>332</v>
      </c>
      <c r="B2" s="25">
        <v>0.58261574074074074</v>
      </c>
      <c r="C2">
        <v>225</v>
      </c>
    </row>
    <row r="3" spans="1:3" x14ac:dyDescent="0.3">
      <c r="A3" t="s">
        <v>333</v>
      </c>
      <c r="B3" s="25">
        <v>0.57863425925925926</v>
      </c>
      <c r="C3">
        <v>225</v>
      </c>
    </row>
    <row r="4" spans="1:3" x14ac:dyDescent="0.3">
      <c r="A4" t="s">
        <v>334</v>
      </c>
      <c r="B4" s="25">
        <v>0.5690277777777778</v>
      </c>
      <c r="C4">
        <v>201</v>
      </c>
    </row>
    <row r="5" spans="1:3" x14ac:dyDescent="0.3">
      <c r="A5" t="s">
        <v>335</v>
      </c>
      <c r="B5" s="25">
        <v>0.58907407407407408</v>
      </c>
      <c r="C5">
        <v>177</v>
      </c>
    </row>
    <row r="6" spans="1:3" x14ac:dyDescent="0.3">
      <c r="A6" t="s">
        <v>336</v>
      </c>
      <c r="B6" s="25">
        <v>0.84965277777777781</v>
      </c>
      <c r="C6">
        <v>368</v>
      </c>
    </row>
    <row r="7" spans="1:3" x14ac:dyDescent="0.3">
      <c r="A7" t="s">
        <v>354</v>
      </c>
      <c r="B7" s="25">
        <v>0.49937500000000001</v>
      </c>
      <c r="C7">
        <v>240</v>
      </c>
    </row>
    <row r="8" spans="1:3" x14ac:dyDescent="0.3">
      <c r="A8" t="s">
        <v>357</v>
      </c>
      <c r="B8" s="25">
        <v>0.48577546296296298</v>
      </c>
      <c r="C8">
        <v>252</v>
      </c>
    </row>
    <row r="9" spans="1:3" x14ac:dyDescent="0.3">
      <c r="A9" t="s">
        <v>360</v>
      </c>
      <c r="B9" s="25">
        <v>0.49140046296296297</v>
      </c>
      <c r="C9">
        <v>223</v>
      </c>
    </row>
    <row r="10" spans="1:3" x14ac:dyDescent="0.3">
      <c r="A10" t="s">
        <v>356</v>
      </c>
      <c r="B10" s="25">
        <v>0.48974537037037036</v>
      </c>
      <c r="C10">
        <v>272</v>
      </c>
    </row>
    <row r="11" spans="1:3" x14ac:dyDescent="0.3">
      <c r="A11" t="s">
        <v>361</v>
      </c>
      <c r="B11" s="25">
        <v>0.48704861111111108</v>
      </c>
      <c r="C11">
        <v>209</v>
      </c>
    </row>
    <row r="12" spans="1:3" x14ac:dyDescent="0.3">
      <c r="A12" t="s">
        <v>353</v>
      </c>
      <c r="B12" s="25">
        <v>0.50730324074074074</v>
      </c>
      <c r="C12">
        <v>271</v>
      </c>
    </row>
    <row r="13" spans="1:3" x14ac:dyDescent="0.3">
      <c r="A13" t="s">
        <v>355</v>
      </c>
      <c r="B13" s="25">
        <v>0.48650462962962965</v>
      </c>
      <c r="C13">
        <v>209</v>
      </c>
    </row>
    <row r="14" spans="1:3" x14ac:dyDescent="0.3">
      <c r="A14" t="s">
        <v>345</v>
      </c>
      <c r="B14" s="25">
        <v>0.49903935185185183</v>
      </c>
      <c r="C14">
        <v>386</v>
      </c>
    </row>
    <row r="15" spans="1:3" x14ac:dyDescent="0.3">
      <c r="A15" t="s">
        <v>346</v>
      </c>
      <c r="B15" s="25">
        <v>0.47490740740740739</v>
      </c>
      <c r="C15">
        <v>211</v>
      </c>
    </row>
    <row r="16" spans="1:3" x14ac:dyDescent="0.3">
      <c r="A16" t="s">
        <v>358</v>
      </c>
      <c r="B16" s="25">
        <v>0.48224537037037035</v>
      </c>
      <c r="C16">
        <v>270</v>
      </c>
    </row>
    <row r="17" spans="1:3" x14ac:dyDescent="0.3">
      <c r="A17" t="s">
        <v>347</v>
      </c>
      <c r="B17" s="25">
        <v>0.4896759259259259</v>
      </c>
      <c r="C17">
        <v>172</v>
      </c>
    </row>
    <row r="18" spans="1:3" x14ac:dyDescent="0.3">
      <c r="A18" t="s">
        <v>348</v>
      </c>
      <c r="B18" s="25">
        <v>0.46863425925925928</v>
      </c>
      <c r="C18">
        <v>123</v>
      </c>
    </row>
    <row r="19" spans="1:3" x14ac:dyDescent="0.3">
      <c r="A19" t="s">
        <v>349</v>
      </c>
      <c r="B19" s="25">
        <v>0.48127314814814814</v>
      </c>
      <c r="C19">
        <v>112</v>
      </c>
    </row>
    <row r="20" spans="1:3" x14ac:dyDescent="0.3">
      <c r="A20" t="s">
        <v>359</v>
      </c>
      <c r="B20" s="25">
        <v>0.48372685185185182</v>
      </c>
      <c r="C20">
        <v>309</v>
      </c>
    </row>
    <row r="21" spans="1:3" x14ac:dyDescent="0.3">
      <c r="A21" t="s">
        <v>293</v>
      </c>
      <c r="B21" s="25">
        <v>0.54311342592592593</v>
      </c>
      <c r="C21">
        <v>122</v>
      </c>
    </row>
    <row r="22" spans="1:3" x14ac:dyDescent="0.3">
      <c r="A22" t="s">
        <v>293</v>
      </c>
      <c r="B22" s="25">
        <v>0.54403935185185182</v>
      </c>
      <c r="C22">
        <v>122</v>
      </c>
    </row>
    <row r="23" spans="1:3" x14ac:dyDescent="0.3">
      <c r="A23" t="s">
        <v>293</v>
      </c>
      <c r="B23" s="25">
        <v>0.54570601851851852</v>
      </c>
      <c r="C23">
        <v>122</v>
      </c>
    </row>
    <row r="24" spans="1:3" x14ac:dyDescent="0.3">
      <c r="A24" t="s">
        <v>293</v>
      </c>
      <c r="B24" s="25">
        <v>0.55311342592592594</v>
      </c>
      <c r="C24">
        <v>124</v>
      </c>
    </row>
    <row r="25" spans="1:3" x14ac:dyDescent="0.3">
      <c r="A25" t="s">
        <v>313</v>
      </c>
      <c r="B25" s="25">
        <v>0.58796296296296291</v>
      </c>
      <c r="C25">
        <v>192</v>
      </c>
    </row>
    <row r="26" spans="1:3" x14ac:dyDescent="0.3">
      <c r="A26" t="s">
        <v>278</v>
      </c>
      <c r="B26" s="25">
        <v>0.57519675925925928</v>
      </c>
      <c r="C26">
        <v>192</v>
      </c>
    </row>
    <row r="27" spans="1:3" x14ac:dyDescent="0.3">
      <c r="A27" t="s">
        <v>313</v>
      </c>
      <c r="B27" s="25">
        <v>0.58152777777777775</v>
      </c>
      <c r="C27">
        <v>190</v>
      </c>
    </row>
    <row r="28" spans="1:3" x14ac:dyDescent="0.3">
      <c r="A28" t="s">
        <v>314</v>
      </c>
      <c r="B28" s="25">
        <v>0.59657407407407403</v>
      </c>
      <c r="C28">
        <v>153</v>
      </c>
    </row>
    <row r="29" spans="1:3" x14ac:dyDescent="0.3">
      <c r="A29" t="s">
        <v>279</v>
      </c>
      <c r="B29" s="25">
        <v>0.57333333333333336</v>
      </c>
      <c r="C29">
        <v>139</v>
      </c>
    </row>
    <row r="30" spans="1:3" x14ac:dyDescent="0.3">
      <c r="A30" t="s">
        <v>279</v>
      </c>
      <c r="B30" s="25">
        <v>0.57464120370370375</v>
      </c>
      <c r="C30">
        <v>141</v>
      </c>
    </row>
    <row r="31" spans="1:3" x14ac:dyDescent="0.3">
      <c r="A31" t="s">
        <v>294</v>
      </c>
      <c r="B31" s="25">
        <v>0.55412037037037032</v>
      </c>
      <c r="C31">
        <v>129</v>
      </c>
    </row>
    <row r="32" spans="1:3" x14ac:dyDescent="0.3">
      <c r="A32" t="s">
        <v>294</v>
      </c>
      <c r="B32" s="25">
        <v>0.55546296296296294</v>
      </c>
      <c r="C32">
        <v>129</v>
      </c>
    </row>
    <row r="33" spans="1:3" x14ac:dyDescent="0.3">
      <c r="A33" t="s">
        <v>314</v>
      </c>
      <c r="B33" s="25">
        <v>0.59971064814814812</v>
      </c>
      <c r="C33">
        <v>154</v>
      </c>
    </row>
    <row r="34" spans="1:3" x14ac:dyDescent="0.3">
      <c r="A34" t="s">
        <v>295</v>
      </c>
      <c r="B34" s="25">
        <v>0.5590856481481481</v>
      </c>
      <c r="C34">
        <v>110</v>
      </c>
    </row>
    <row r="35" spans="1:3" x14ac:dyDescent="0.3">
      <c r="A35" t="s">
        <v>315</v>
      </c>
      <c r="B35" s="25">
        <v>0.58523148148148152</v>
      </c>
      <c r="C35">
        <v>140</v>
      </c>
    </row>
    <row r="36" spans="1:3" x14ac:dyDescent="0.3">
      <c r="A36" t="s">
        <v>315</v>
      </c>
      <c r="B36" s="25">
        <v>0.5970833333333333</v>
      </c>
      <c r="C36">
        <v>152</v>
      </c>
    </row>
    <row r="37" spans="1:3" x14ac:dyDescent="0.3">
      <c r="A37" t="s">
        <v>295</v>
      </c>
      <c r="B37" s="25">
        <v>0.55565972222222226</v>
      </c>
      <c r="C37">
        <v>108</v>
      </c>
    </row>
    <row r="38" spans="1:3" x14ac:dyDescent="0.3">
      <c r="A38" t="s">
        <v>296</v>
      </c>
      <c r="B38" s="25">
        <v>0.55255787037037041</v>
      </c>
      <c r="C38">
        <v>133</v>
      </c>
    </row>
    <row r="39" spans="1:3" x14ac:dyDescent="0.3">
      <c r="A39" t="s">
        <v>296</v>
      </c>
      <c r="B39" s="25">
        <v>0.56030092592592595</v>
      </c>
      <c r="C39">
        <v>129</v>
      </c>
    </row>
    <row r="40" spans="1:3" x14ac:dyDescent="0.3">
      <c r="A40" t="s">
        <v>316</v>
      </c>
      <c r="B40" s="25">
        <v>0.58862268518518523</v>
      </c>
      <c r="C40">
        <v>129</v>
      </c>
    </row>
    <row r="41" spans="1:3" x14ac:dyDescent="0.3">
      <c r="A41" t="s">
        <v>316</v>
      </c>
      <c r="B41" s="25">
        <v>0.60136574074074078</v>
      </c>
      <c r="C41">
        <v>136</v>
      </c>
    </row>
    <row r="42" spans="1:3" x14ac:dyDescent="0.3">
      <c r="A42" t="s">
        <v>297</v>
      </c>
      <c r="B42" s="25">
        <v>0.4808912037037037</v>
      </c>
      <c r="C42">
        <v>123</v>
      </c>
    </row>
    <row r="43" spans="1:3" x14ac:dyDescent="0.3">
      <c r="A43" t="s">
        <v>317</v>
      </c>
      <c r="B43" s="25">
        <v>0.5216319444444445</v>
      </c>
      <c r="C43">
        <v>147</v>
      </c>
    </row>
    <row r="44" spans="1:3" x14ac:dyDescent="0.3">
      <c r="A44" t="s">
        <v>280</v>
      </c>
      <c r="B44" s="25">
        <v>0.50696759259259261</v>
      </c>
      <c r="C44">
        <v>141</v>
      </c>
    </row>
    <row r="45" spans="1:3" x14ac:dyDescent="0.3">
      <c r="A45" t="s">
        <v>297</v>
      </c>
      <c r="B45" s="25">
        <v>0.49479166666666669</v>
      </c>
      <c r="C45">
        <v>138</v>
      </c>
    </row>
    <row r="46" spans="1:3" x14ac:dyDescent="0.3">
      <c r="A46" t="s">
        <v>297</v>
      </c>
      <c r="B46" s="25">
        <v>0.49858796296296298</v>
      </c>
      <c r="C46">
        <v>136</v>
      </c>
    </row>
    <row r="47" spans="1:3" x14ac:dyDescent="0.3">
      <c r="A47" t="s">
        <v>317</v>
      </c>
      <c r="B47" s="25">
        <v>0.51739583333333339</v>
      </c>
      <c r="C47">
        <v>147</v>
      </c>
    </row>
    <row r="48" spans="1:3" x14ac:dyDescent="0.3">
      <c r="A48" t="s">
        <v>298</v>
      </c>
      <c r="B48" s="25">
        <v>0.50343749999999998</v>
      </c>
      <c r="C48">
        <v>135</v>
      </c>
    </row>
    <row r="49" spans="1:3" x14ac:dyDescent="0.3">
      <c r="A49" t="s">
        <v>318</v>
      </c>
      <c r="B49" s="25">
        <v>0.54199074074074072</v>
      </c>
      <c r="C49">
        <v>150</v>
      </c>
    </row>
    <row r="50" spans="1:3" x14ac:dyDescent="0.3">
      <c r="A50" t="s">
        <v>281</v>
      </c>
      <c r="B50" s="25">
        <v>0.49069444444444443</v>
      </c>
      <c r="C50">
        <v>161</v>
      </c>
    </row>
    <row r="51" spans="1:3" x14ac:dyDescent="0.3">
      <c r="A51" t="s">
        <v>281</v>
      </c>
      <c r="B51" s="25">
        <v>0.5095601851851852</v>
      </c>
      <c r="C51">
        <v>158</v>
      </c>
    </row>
    <row r="52" spans="1:3" x14ac:dyDescent="0.3">
      <c r="A52" t="s">
        <v>299</v>
      </c>
      <c r="B52" s="25">
        <v>0.49447916666666669</v>
      </c>
      <c r="C52">
        <v>106</v>
      </c>
    </row>
    <row r="53" spans="1:3" x14ac:dyDescent="0.3">
      <c r="A53" t="s">
        <v>299</v>
      </c>
      <c r="B53" s="25">
        <v>0.4957523148148148</v>
      </c>
      <c r="C53">
        <v>106</v>
      </c>
    </row>
    <row r="54" spans="1:3" x14ac:dyDescent="0.3">
      <c r="A54" t="s">
        <v>282</v>
      </c>
      <c r="B54" s="25">
        <v>0.47877314814814814</v>
      </c>
      <c r="C54">
        <v>109</v>
      </c>
    </row>
    <row r="55" spans="1:3" x14ac:dyDescent="0.3">
      <c r="A55" t="s">
        <v>282</v>
      </c>
      <c r="B55" s="25">
        <v>0.50664351851851852</v>
      </c>
      <c r="C55">
        <v>158</v>
      </c>
    </row>
    <row r="56" spans="1:3" x14ac:dyDescent="0.3">
      <c r="A56" t="s">
        <v>319</v>
      </c>
      <c r="B56" s="25">
        <v>0.49784722222222222</v>
      </c>
      <c r="C56">
        <v>160</v>
      </c>
    </row>
    <row r="57" spans="1:3" x14ac:dyDescent="0.3">
      <c r="A57" t="s">
        <v>319</v>
      </c>
      <c r="B57" s="25">
        <v>0.5148611111111111</v>
      </c>
      <c r="C57">
        <v>160</v>
      </c>
    </row>
    <row r="58" spans="1:3" x14ac:dyDescent="0.3">
      <c r="A58" t="s">
        <v>283</v>
      </c>
      <c r="B58" s="25">
        <v>0.49355324074074075</v>
      </c>
      <c r="C58">
        <v>118</v>
      </c>
    </row>
    <row r="59" spans="1:3" x14ac:dyDescent="0.3">
      <c r="A59" t="s">
        <v>300</v>
      </c>
      <c r="B59" s="25">
        <v>0.50252314814814814</v>
      </c>
      <c r="C59">
        <v>82</v>
      </c>
    </row>
    <row r="60" spans="1:3" x14ac:dyDescent="0.3">
      <c r="A60" t="s">
        <v>320</v>
      </c>
      <c r="B60" s="25">
        <v>0.52820601851851856</v>
      </c>
      <c r="C60">
        <v>151</v>
      </c>
    </row>
    <row r="61" spans="1:3" x14ac:dyDescent="0.3">
      <c r="A61" t="s">
        <v>320</v>
      </c>
      <c r="B61" s="25">
        <v>0.53464120370370372</v>
      </c>
      <c r="C61">
        <v>153</v>
      </c>
    </row>
    <row r="62" spans="1:3" x14ac:dyDescent="0.3">
      <c r="A62" t="s">
        <v>320</v>
      </c>
      <c r="B62" s="25">
        <v>0.53834490740740737</v>
      </c>
      <c r="C62">
        <v>158</v>
      </c>
    </row>
    <row r="63" spans="1:3" x14ac:dyDescent="0.3">
      <c r="A63" t="s">
        <v>301</v>
      </c>
      <c r="B63" s="25">
        <v>0.49663194444444442</v>
      </c>
      <c r="C63">
        <v>156</v>
      </c>
    </row>
    <row r="64" spans="1:3" x14ac:dyDescent="0.3">
      <c r="A64" t="s">
        <v>321</v>
      </c>
      <c r="B64" s="25">
        <v>0.52724537037037034</v>
      </c>
      <c r="C64">
        <v>178</v>
      </c>
    </row>
    <row r="65" spans="1:3" x14ac:dyDescent="0.3">
      <c r="A65" t="s">
        <v>322</v>
      </c>
      <c r="B65" s="25">
        <v>0.43768518518518518</v>
      </c>
      <c r="C65">
        <v>215</v>
      </c>
    </row>
    <row r="66" spans="1:3" x14ac:dyDescent="0.3">
      <c r="A66" t="s">
        <v>302</v>
      </c>
      <c r="B66" s="25">
        <v>0.41499999999999998</v>
      </c>
      <c r="C66">
        <v>119</v>
      </c>
    </row>
    <row r="67" spans="1:3" x14ac:dyDescent="0.3">
      <c r="A67" t="s">
        <v>302</v>
      </c>
      <c r="B67" s="25">
        <v>0.42001157407407408</v>
      </c>
      <c r="C67">
        <v>121</v>
      </c>
    </row>
    <row r="68" spans="1:3" x14ac:dyDescent="0.3">
      <c r="A68" t="s">
        <v>322</v>
      </c>
      <c r="B68" s="25">
        <v>0.44628472222222221</v>
      </c>
      <c r="C68">
        <v>145</v>
      </c>
    </row>
    <row r="69" spans="1:3" x14ac:dyDescent="0.3">
      <c r="A69" t="s">
        <v>284</v>
      </c>
      <c r="B69" s="25">
        <v>0.44168981481481484</v>
      </c>
      <c r="C69">
        <v>138</v>
      </c>
    </row>
    <row r="70" spans="1:3" x14ac:dyDescent="0.3">
      <c r="A70" t="s">
        <v>303</v>
      </c>
      <c r="B70" s="25">
        <v>0.42784722222222221</v>
      </c>
      <c r="C70">
        <v>141</v>
      </c>
    </row>
    <row r="71" spans="1:3" x14ac:dyDescent="0.3">
      <c r="A71" t="s">
        <v>323</v>
      </c>
      <c r="B71" s="25">
        <v>0.45093749999999999</v>
      </c>
      <c r="C71">
        <v>162</v>
      </c>
    </row>
    <row r="72" spans="1:3" x14ac:dyDescent="0.3">
      <c r="A72" t="s">
        <v>285</v>
      </c>
      <c r="B72" s="25">
        <v>0.44274305555555554</v>
      </c>
      <c r="C72">
        <v>167</v>
      </c>
    </row>
    <row r="73" spans="1:3" x14ac:dyDescent="0.3">
      <c r="A73" t="s">
        <v>304</v>
      </c>
      <c r="B73" s="25">
        <v>0.4276388888888889</v>
      </c>
      <c r="C73">
        <v>129</v>
      </c>
    </row>
    <row r="74" spans="1:3" x14ac:dyDescent="0.3">
      <c r="A74" t="s">
        <v>324</v>
      </c>
      <c r="B74" s="25">
        <v>0.44118055555555558</v>
      </c>
      <c r="C74">
        <v>163</v>
      </c>
    </row>
    <row r="75" spans="1:3" x14ac:dyDescent="0.3">
      <c r="A75" t="s">
        <v>324</v>
      </c>
      <c r="B75" s="25">
        <v>0.4462962962962963</v>
      </c>
      <c r="C75">
        <v>160</v>
      </c>
    </row>
    <row r="76" spans="1:3" x14ac:dyDescent="0.3">
      <c r="A76" t="s">
        <v>286</v>
      </c>
      <c r="B76" s="25">
        <v>0.42456018518518518</v>
      </c>
      <c r="C76">
        <v>54</v>
      </c>
    </row>
    <row r="77" spans="1:3" x14ac:dyDescent="0.3">
      <c r="A77" t="s">
        <v>286</v>
      </c>
      <c r="B77" s="25">
        <v>0.43384259259259261</v>
      </c>
      <c r="C77">
        <v>62</v>
      </c>
    </row>
    <row r="78" spans="1:3" x14ac:dyDescent="0.3">
      <c r="A78" t="s">
        <v>286</v>
      </c>
      <c r="B78" s="25">
        <v>0.43899305555555557</v>
      </c>
      <c r="C78">
        <v>27</v>
      </c>
    </row>
    <row r="79" spans="1:3" x14ac:dyDescent="0.3">
      <c r="A79" t="s">
        <v>305</v>
      </c>
      <c r="B79" s="25">
        <v>0.41822916666666665</v>
      </c>
      <c r="C79">
        <v>92</v>
      </c>
    </row>
    <row r="80" spans="1:3" x14ac:dyDescent="0.3">
      <c r="A80" t="s">
        <v>305</v>
      </c>
      <c r="B80" s="25">
        <v>0.42482638888888891</v>
      </c>
      <c r="C80">
        <v>129</v>
      </c>
    </row>
    <row r="81" spans="1:3" x14ac:dyDescent="0.3">
      <c r="A81" t="s">
        <v>325</v>
      </c>
      <c r="B81" s="25">
        <v>0.4495601851851852</v>
      </c>
      <c r="C81">
        <v>173</v>
      </c>
    </row>
    <row r="82" spans="1:3" x14ac:dyDescent="0.3">
      <c r="A82" t="s">
        <v>287</v>
      </c>
      <c r="B82" s="25">
        <v>0.79562500000000003</v>
      </c>
      <c r="C82">
        <v>155</v>
      </c>
    </row>
    <row r="83" spans="1:3" x14ac:dyDescent="0.3">
      <c r="A83" t="s">
        <v>287</v>
      </c>
      <c r="B83" s="25">
        <v>0.7966550925925926</v>
      </c>
      <c r="C83">
        <v>155</v>
      </c>
    </row>
    <row r="84" spans="1:3" x14ac:dyDescent="0.3">
      <c r="A84" t="s">
        <v>306</v>
      </c>
      <c r="B84" s="25">
        <v>0.77195601851851847</v>
      </c>
      <c r="C84">
        <v>50</v>
      </c>
    </row>
    <row r="85" spans="1:3" x14ac:dyDescent="0.3">
      <c r="A85" t="s">
        <v>306</v>
      </c>
      <c r="B85" s="25">
        <v>0.77309027777777772</v>
      </c>
      <c r="C85">
        <v>50</v>
      </c>
    </row>
    <row r="86" spans="1:3" x14ac:dyDescent="0.3">
      <c r="A86" t="s">
        <v>326</v>
      </c>
      <c r="B86" s="25">
        <v>0.79377314814814814</v>
      </c>
      <c r="C86">
        <v>144</v>
      </c>
    </row>
    <row r="87" spans="1:3" x14ac:dyDescent="0.3">
      <c r="A87" t="s">
        <v>326</v>
      </c>
      <c r="B87" s="25">
        <v>0.80991898148148145</v>
      </c>
      <c r="C87">
        <v>144</v>
      </c>
    </row>
    <row r="88" spans="1:3" x14ac:dyDescent="0.3">
      <c r="A88" t="s">
        <v>327</v>
      </c>
      <c r="B88" s="25">
        <v>0.79726851851851854</v>
      </c>
      <c r="C88">
        <v>140</v>
      </c>
    </row>
    <row r="89" spans="1:3" x14ac:dyDescent="0.3">
      <c r="A89" t="s">
        <v>327</v>
      </c>
      <c r="B89" s="25">
        <v>0.80806712962962968</v>
      </c>
      <c r="C89">
        <v>146</v>
      </c>
    </row>
    <row r="90" spans="1:3" x14ac:dyDescent="0.3">
      <c r="A90" t="s">
        <v>288</v>
      </c>
      <c r="B90" s="25">
        <v>0.79177083333333331</v>
      </c>
      <c r="C90">
        <v>106</v>
      </c>
    </row>
    <row r="91" spans="1:3" x14ac:dyDescent="0.3">
      <c r="A91" t="s">
        <v>307</v>
      </c>
      <c r="B91" s="25">
        <v>0.77145833333333336</v>
      </c>
      <c r="C91">
        <v>137</v>
      </c>
    </row>
    <row r="92" spans="1:3" x14ac:dyDescent="0.3">
      <c r="A92" t="s">
        <v>289</v>
      </c>
      <c r="B92" s="25">
        <v>0.79310185185185189</v>
      </c>
      <c r="C92">
        <v>92</v>
      </c>
    </row>
    <row r="93" spans="1:3" x14ac:dyDescent="0.3">
      <c r="A93" t="s">
        <v>308</v>
      </c>
      <c r="B93" s="25">
        <v>0.77046296296296302</v>
      </c>
      <c r="C93">
        <v>142</v>
      </c>
    </row>
    <row r="94" spans="1:3" x14ac:dyDescent="0.3">
      <c r="A94" t="s">
        <v>308</v>
      </c>
      <c r="B94" s="25">
        <v>0.77186342592592594</v>
      </c>
      <c r="C94">
        <v>142</v>
      </c>
    </row>
    <row r="95" spans="1:3" x14ac:dyDescent="0.3">
      <c r="A95" t="s">
        <v>328</v>
      </c>
      <c r="B95" s="25">
        <v>0.80482638888888891</v>
      </c>
      <c r="C95">
        <v>201</v>
      </c>
    </row>
    <row r="96" spans="1:3" x14ac:dyDescent="0.3">
      <c r="A96" t="s">
        <v>328</v>
      </c>
      <c r="B96" s="25">
        <v>0.80530092592592595</v>
      </c>
      <c r="C96">
        <v>203</v>
      </c>
    </row>
    <row r="97" spans="1:3" x14ac:dyDescent="0.3">
      <c r="A97" t="s">
        <v>328</v>
      </c>
      <c r="B97" s="25">
        <v>0.80903935185185183</v>
      </c>
      <c r="C97">
        <v>203</v>
      </c>
    </row>
    <row r="98" spans="1:3" x14ac:dyDescent="0.3">
      <c r="A98" t="s">
        <v>290</v>
      </c>
      <c r="B98" s="25">
        <v>0.79120370370370374</v>
      </c>
      <c r="C98">
        <v>86</v>
      </c>
    </row>
    <row r="99" spans="1:3" x14ac:dyDescent="0.3">
      <c r="A99" t="s">
        <v>309</v>
      </c>
      <c r="B99" s="25">
        <v>0.77109953703703704</v>
      </c>
      <c r="C99">
        <v>122</v>
      </c>
    </row>
    <row r="100" spans="1:3" x14ac:dyDescent="0.3">
      <c r="A100" t="s">
        <v>329</v>
      </c>
      <c r="B100" s="25">
        <v>0.7962731481481482</v>
      </c>
      <c r="C100">
        <v>145</v>
      </c>
    </row>
    <row r="101" spans="1:3" x14ac:dyDescent="0.3">
      <c r="A101" t="s">
        <v>309</v>
      </c>
      <c r="B101" s="25">
        <v>0.7590972222222222</v>
      </c>
      <c r="C101">
        <v>120</v>
      </c>
    </row>
    <row r="102" spans="1:3" x14ac:dyDescent="0.3">
      <c r="A102" t="s">
        <v>330</v>
      </c>
      <c r="B102" s="25">
        <v>0.8032407407407407</v>
      </c>
      <c r="C102">
        <v>128</v>
      </c>
    </row>
    <row r="103" spans="1:3" x14ac:dyDescent="0.3">
      <c r="A103" t="s">
        <v>291</v>
      </c>
      <c r="B103" s="25">
        <v>0.77263888888888888</v>
      </c>
      <c r="C103">
        <v>156</v>
      </c>
    </row>
    <row r="104" spans="1:3" x14ac:dyDescent="0.3">
      <c r="A104" t="s">
        <v>291</v>
      </c>
      <c r="B104" s="25">
        <v>0.77665509259259258</v>
      </c>
      <c r="C104">
        <v>156</v>
      </c>
    </row>
    <row r="105" spans="1:3" x14ac:dyDescent="0.3">
      <c r="A105" t="s">
        <v>291</v>
      </c>
      <c r="B105" s="25">
        <v>0.78597222222222218</v>
      </c>
      <c r="C105">
        <v>156</v>
      </c>
    </row>
    <row r="106" spans="1:3" x14ac:dyDescent="0.3">
      <c r="A106" t="s">
        <v>310</v>
      </c>
      <c r="B106" s="25">
        <v>0.77158564814814812</v>
      </c>
      <c r="C106">
        <v>97</v>
      </c>
    </row>
    <row r="107" spans="1:3" x14ac:dyDescent="0.3">
      <c r="A107" t="s">
        <v>330</v>
      </c>
      <c r="B107" s="25">
        <v>0.78659722222222217</v>
      </c>
      <c r="C107">
        <v>140</v>
      </c>
    </row>
    <row r="108" spans="1:3" x14ac:dyDescent="0.3">
      <c r="A108" t="s">
        <v>330</v>
      </c>
      <c r="B108" s="25">
        <v>0.80568287037037034</v>
      </c>
      <c r="C108">
        <v>128</v>
      </c>
    </row>
    <row r="109" spans="1:3" x14ac:dyDescent="0.3">
      <c r="A109" t="s">
        <v>292</v>
      </c>
      <c r="B109" s="25">
        <v>0.79013888888888884</v>
      </c>
      <c r="C109">
        <v>69</v>
      </c>
    </row>
    <row r="110" spans="1:3" x14ac:dyDescent="0.3">
      <c r="A110" t="s">
        <v>311</v>
      </c>
      <c r="B110" s="25">
        <v>0.77127314814814818</v>
      </c>
      <c r="C110">
        <v>86</v>
      </c>
    </row>
    <row r="111" spans="1:3" x14ac:dyDescent="0.3">
      <c r="A111" t="s">
        <v>331</v>
      </c>
      <c r="B111" s="25">
        <v>0.80744212962962958</v>
      </c>
      <c r="C111">
        <v>133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BB85-1249-48A2-8BEE-63B37340E05A}">
  <dimension ref="A1:C110"/>
  <sheetViews>
    <sheetView topLeftCell="A77" workbookViewId="0">
      <selection activeCell="B3" sqref="B3"/>
    </sheetView>
  </sheetViews>
  <sheetFormatPr baseColWidth="10" defaultRowHeight="14.4" x14ac:dyDescent="0.3"/>
  <cols>
    <col min="1" max="1" width="13.21875" customWidth="1"/>
    <col min="2" max="2" width="12.44140625" customWidth="1"/>
    <col min="3" max="3" width="14" customWidth="1"/>
  </cols>
  <sheetData>
    <row r="1" spans="1:3" x14ac:dyDescent="0.3">
      <c r="A1" t="s">
        <v>231</v>
      </c>
      <c r="B1" t="s">
        <v>312</v>
      </c>
      <c r="C1" t="s">
        <v>214</v>
      </c>
    </row>
    <row r="2" spans="1:3" x14ac:dyDescent="0.3">
      <c r="A2" t="s">
        <v>278</v>
      </c>
      <c r="B2" s="24">
        <v>0.57519675925925928</v>
      </c>
      <c r="C2">
        <v>1</v>
      </c>
    </row>
    <row r="3" spans="1:3" x14ac:dyDescent="0.3">
      <c r="A3" t="s">
        <v>279</v>
      </c>
      <c r="B3" s="24">
        <v>0.57333333333333336</v>
      </c>
      <c r="C3">
        <v>1</v>
      </c>
    </row>
    <row r="4" spans="1:3" x14ac:dyDescent="0.3">
      <c r="A4" t="s">
        <v>279</v>
      </c>
      <c r="B4" s="24">
        <v>0.57464120370370375</v>
      </c>
      <c r="C4">
        <v>1</v>
      </c>
    </row>
    <row r="5" spans="1:3" x14ac:dyDescent="0.3">
      <c r="A5" t="s">
        <v>280</v>
      </c>
      <c r="B5" s="24">
        <v>0.50696759259259261</v>
      </c>
      <c r="C5">
        <v>1</v>
      </c>
    </row>
    <row r="6" spans="1:3" x14ac:dyDescent="0.3">
      <c r="A6" t="s">
        <v>281</v>
      </c>
      <c r="B6" s="24">
        <v>0.49069444444444443</v>
      </c>
      <c r="C6">
        <v>1</v>
      </c>
    </row>
    <row r="7" spans="1:3" x14ac:dyDescent="0.3">
      <c r="A7" t="s">
        <v>281</v>
      </c>
      <c r="B7" s="24">
        <v>0.5095601851851852</v>
      </c>
      <c r="C7">
        <v>1</v>
      </c>
    </row>
    <row r="8" spans="1:3" x14ac:dyDescent="0.3">
      <c r="A8" t="s">
        <v>282</v>
      </c>
      <c r="B8" s="24">
        <v>0.47877314814814814</v>
      </c>
      <c r="C8">
        <v>1</v>
      </c>
    </row>
    <row r="9" spans="1:3" x14ac:dyDescent="0.3">
      <c r="A9" t="s">
        <v>282</v>
      </c>
      <c r="B9" s="24">
        <v>0.50664351851851852</v>
      </c>
      <c r="C9">
        <v>1</v>
      </c>
    </row>
    <row r="10" spans="1:3" x14ac:dyDescent="0.3">
      <c r="A10" t="s">
        <v>283</v>
      </c>
      <c r="B10" s="24">
        <v>0.49355324074074075</v>
      </c>
      <c r="C10">
        <v>0</v>
      </c>
    </row>
    <row r="11" spans="1:3" x14ac:dyDescent="0.3">
      <c r="A11" t="s">
        <v>284</v>
      </c>
      <c r="B11" s="24">
        <v>0.44168981481481484</v>
      </c>
      <c r="C11">
        <v>1</v>
      </c>
    </row>
    <row r="12" spans="1:3" x14ac:dyDescent="0.3">
      <c r="A12" t="s">
        <v>285</v>
      </c>
      <c r="B12" s="24">
        <v>0.44274305555555554</v>
      </c>
      <c r="C12">
        <v>1</v>
      </c>
    </row>
    <row r="13" spans="1:3" x14ac:dyDescent="0.3">
      <c r="A13" t="s">
        <v>286</v>
      </c>
      <c r="B13" s="24">
        <v>0.42456018518518518</v>
      </c>
      <c r="C13">
        <v>1</v>
      </c>
    </row>
    <row r="14" spans="1:3" x14ac:dyDescent="0.3">
      <c r="A14" t="s">
        <v>286</v>
      </c>
      <c r="B14" s="24">
        <v>0.43384259259259261</v>
      </c>
      <c r="C14">
        <v>1</v>
      </c>
    </row>
    <row r="15" spans="1:3" x14ac:dyDescent="0.3">
      <c r="A15" t="s">
        <v>286</v>
      </c>
      <c r="B15" s="24">
        <v>0.43899305555555557</v>
      </c>
      <c r="C15">
        <v>1</v>
      </c>
    </row>
    <row r="16" spans="1:3" x14ac:dyDescent="0.3">
      <c r="A16" t="s">
        <v>287</v>
      </c>
      <c r="B16" s="24">
        <v>0.79562500000000003</v>
      </c>
      <c r="C16">
        <v>1</v>
      </c>
    </row>
    <row r="17" spans="1:3" x14ac:dyDescent="0.3">
      <c r="A17" t="s">
        <v>287</v>
      </c>
      <c r="B17" s="24">
        <v>0.7966550925925926</v>
      </c>
      <c r="C17">
        <v>1</v>
      </c>
    </row>
    <row r="18" spans="1:3" x14ac:dyDescent="0.3">
      <c r="A18" t="s">
        <v>288</v>
      </c>
      <c r="B18" s="24">
        <v>0.79177083333333331</v>
      </c>
      <c r="C18">
        <v>0</v>
      </c>
    </row>
    <row r="19" spans="1:3" x14ac:dyDescent="0.3">
      <c r="A19" t="s">
        <v>289</v>
      </c>
      <c r="B19" s="24">
        <v>0.79310185185185189</v>
      </c>
      <c r="C19">
        <v>0</v>
      </c>
    </row>
    <row r="20" spans="1:3" x14ac:dyDescent="0.3">
      <c r="A20" t="s">
        <v>290</v>
      </c>
      <c r="B20" s="24">
        <v>0.79120370370370374</v>
      </c>
      <c r="C20">
        <v>0</v>
      </c>
    </row>
    <row r="21" spans="1:3" x14ac:dyDescent="0.3">
      <c r="A21" t="s">
        <v>291</v>
      </c>
      <c r="B21" s="24">
        <v>0.77263888888888888</v>
      </c>
      <c r="C21">
        <v>1</v>
      </c>
    </row>
    <row r="22" spans="1:3" x14ac:dyDescent="0.3">
      <c r="A22" t="s">
        <v>291</v>
      </c>
      <c r="B22" s="24">
        <v>0.77665509259259258</v>
      </c>
      <c r="C22">
        <v>1</v>
      </c>
    </row>
    <row r="23" spans="1:3" x14ac:dyDescent="0.3">
      <c r="A23" t="s">
        <v>291</v>
      </c>
      <c r="B23" s="24">
        <v>0.78597222222222218</v>
      </c>
      <c r="C23">
        <v>1</v>
      </c>
    </row>
    <row r="24" spans="1:3" x14ac:dyDescent="0.3">
      <c r="A24" t="s">
        <v>292</v>
      </c>
      <c r="B24" s="24">
        <v>0.79013888888888884</v>
      </c>
      <c r="C24">
        <v>0</v>
      </c>
    </row>
    <row r="25" spans="1:3" x14ac:dyDescent="0.3">
      <c r="A25" t="s">
        <v>293</v>
      </c>
      <c r="B25" s="25">
        <v>0.54311342592592593</v>
      </c>
      <c r="C25">
        <v>1</v>
      </c>
    </row>
    <row r="26" spans="1:3" x14ac:dyDescent="0.3">
      <c r="A26" t="s">
        <v>293</v>
      </c>
      <c r="B26" s="25">
        <v>0.54403935185185182</v>
      </c>
      <c r="C26">
        <v>1</v>
      </c>
    </row>
    <row r="27" spans="1:3" x14ac:dyDescent="0.3">
      <c r="A27" t="s">
        <v>293</v>
      </c>
      <c r="B27" s="25">
        <v>0.54570601851851852</v>
      </c>
      <c r="C27">
        <v>1</v>
      </c>
    </row>
    <row r="28" spans="1:3" x14ac:dyDescent="0.3">
      <c r="A28" t="s">
        <v>293</v>
      </c>
      <c r="B28" s="25">
        <v>0.55311342592592594</v>
      </c>
      <c r="C28">
        <v>1</v>
      </c>
    </row>
    <row r="29" spans="1:3" x14ac:dyDescent="0.3">
      <c r="A29" t="s">
        <v>294</v>
      </c>
      <c r="B29" s="25">
        <v>0.55412037037037032</v>
      </c>
      <c r="C29">
        <v>1</v>
      </c>
    </row>
    <row r="30" spans="1:3" x14ac:dyDescent="0.3">
      <c r="A30" t="s">
        <v>294</v>
      </c>
      <c r="B30" s="25">
        <v>0.55546296296296294</v>
      </c>
      <c r="C30">
        <v>1</v>
      </c>
    </row>
    <row r="31" spans="1:3" x14ac:dyDescent="0.3">
      <c r="A31" t="s">
        <v>295</v>
      </c>
      <c r="B31" s="25">
        <v>0.5590856481481481</v>
      </c>
      <c r="C31">
        <v>1</v>
      </c>
    </row>
    <row r="32" spans="1:3" x14ac:dyDescent="0.3">
      <c r="A32" t="s">
        <v>295</v>
      </c>
      <c r="B32" s="25">
        <v>0.55565972222222226</v>
      </c>
      <c r="C32">
        <v>1</v>
      </c>
    </row>
    <row r="33" spans="1:3" x14ac:dyDescent="0.3">
      <c r="A33" t="s">
        <v>296</v>
      </c>
      <c r="B33" s="25">
        <v>0.55255787037037041</v>
      </c>
      <c r="C33">
        <v>1</v>
      </c>
    </row>
    <row r="34" spans="1:3" x14ac:dyDescent="0.3">
      <c r="A34" t="s">
        <v>296</v>
      </c>
      <c r="B34" s="25">
        <v>0.56030092592592595</v>
      </c>
      <c r="C34">
        <v>1</v>
      </c>
    </row>
    <row r="35" spans="1:3" x14ac:dyDescent="0.3">
      <c r="A35" t="s">
        <v>297</v>
      </c>
      <c r="B35" s="25">
        <v>0.4808912037037037</v>
      </c>
      <c r="C35">
        <v>1</v>
      </c>
    </row>
    <row r="36" spans="1:3" x14ac:dyDescent="0.3">
      <c r="A36" t="s">
        <v>297</v>
      </c>
      <c r="B36" s="25">
        <v>0.49479166666666669</v>
      </c>
      <c r="C36">
        <v>1</v>
      </c>
    </row>
    <row r="37" spans="1:3" x14ac:dyDescent="0.3">
      <c r="A37" t="s">
        <v>297</v>
      </c>
      <c r="B37" s="25">
        <v>0.49858796296296298</v>
      </c>
      <c r="C37">
        <v>1</v>
      </c>
    </row>
    <row r="38" spans="1:3" x14ac:dyDescent="0.3">
      <c r="A38" t="s">
        <v>298</v>
      </c>
      <c r="B38" s="25">
        <v>0.50343749999999998</v>
      </c>
      <c r="C38">
        <v>1</v>
      </c>
    </row>
    <row r="39" spans="1:3" x14ac:dyDescent="0.3">
      <c r="A39" t="s">
        <v>299</v>
      </c>
      <c r="B39" s="25">
        <v>0.49447916666666669</v>
      </c>
      <c r="C39">
        <v>1</v>
      </c>
    </row>
    <row r="40" spans="1:3" x14ac:dyDescent="0.3">
      <c r="A40" t="s">
        <v>299</v>
      </c>
      <c r="B40" s="25">
        <v>0.4957523148148148</v>
      </c>
      <c r="C40">
        <v>1</v>
      </c>
    </row>
    <row r="41" spans="1:3" x14ac:dyDescent="0.3">
      <c r="A41" t="s">
        <v>300</v>
      </c>
      <c r="B41" s="25">
        <v>0.50252314814814814</v>
      </c>
      <c r="C41">
        <v>0</v>
      </c>
    </row>
    <row r="42" spans="1:3" x14ac:dyDescent="0.3">
      <c r="A42" t="s">
        <v>301</v>
      </c>
      <c r="B42" s="25">
        <v>0.49663194444444442</v>
      </c>
      <c r="C42">
        <v>1</v>
      </c>
    </row>
    <row r="43" spans="1:3" x14ac:dyDescent="0.3">
      <c r="A43" t="s">
        <v>302</v>
      </c>
      <c r="B43" s="25">
        <v>0.41499999999999998</v>
      </c>
      <c r="C43">
        <v>1</v>
      </c>
    </row>
    <row r="44" spans="1:3" x14ac:dyDescent="0.3">
      <c r="A44" t="s">
        <v>302</v>
      </c>
      <c r="B44" s="25">
        <v>0.42001157407407408</v>
      </c>
      <c r="C44">
        <v>1</v>
      </c>
    </row>
    <row r="45" spans="1:3" x14ac:dyDescent="0.3">
      <c r="A45" t="s">
        <v>303</v>
      </c>
      <c r="B45" s="25">
        <v>0.42784722222222221</v>
      </c>
      <c r="C45">
        <v>1</v>
      </c>
    </row>
    <row r="46" spans="1:3" x14ac:dyDescent="0.3">
      <c r="A46" t="s">
        <v>304</v>
      </c>
      <c r="B46" s="25">
        <v>0.4276388888888889</v>
      </c>
      <c r="C46">
        <v>1</v>
      </c>
    </row>
    <row r="47" spans="1:3" x14ac:dyDescent="0.3">
      <c r="A47" t="s">
        <v>305</v>
      </c>
      <c r="B47" s="25">
        <v>0.41822916666666665</v>
      </c>
      <c r="C47">
        <v>1</v>
      </c>
    </row>
    <row r="48" spans="1:3" x14ac:dyDescent="0.3">
      <c r="A48" t="s">
        <v>305</v>
      </c>
      <c r="B48" s="25">
        <v>0.42482638888888891</v>
      </c>
      <c r="C48">
        <v>1</v>
      </c>
    </row>
    <row r="49" spans="1:3" x14ac:dyDescent="0.3">
      <c r="A49" t="s">
        <v>306</v>
      </c>
      <c r="B49" s="25">
        <v>0.77195601851851847</v>
      </c>
      <c r="C49">
        <v>1</v>
      </c>
    </row>
    <row r="50" spans="1:3" x14ac:dyDescent="0.3">
      <c r="A50" t="s">
        <v>306</v>
      </c>
      <c r="B50" s="25">
        <v>0.77309027777777772</v>
      </c>
      <c r="C50">
        <v>1</v>
      </c>
    </row>
    <row r="51" spans="1:3" x14ac:dyDescent="0.3">
      <c r="A51" t="s">
        <v>307</v>
      </c>
      <c r="B51" s="25">
        <v>0.77145833333333336</v>
      </c>
      <c r="C51">
        <v>1</v>
      </c>
    </row>
    <row r="52" spans="1:3" x14ac:dyDescent="0.3">
      <c r="A52" t="s">
        <v>308</v>
      </c>
      <c r="B52" s="25">
        <v>0.77046296296296302</v>
      </c>
      <c r="C52">
        <v>1</v>
      </c>
    </row>
    <row r="53" spans="1:3" x14ac:dyDescent="0.3">
      <c r="A53" t="s">
        <v>308</v>
      </c>
      <c r="B53" s="25">
        <v>0.77186342592592594</v>
      </c>
      <c r="C53">
        <v>1</v>
      </c>
    </row>
    <row r="54" spans="1:3" x14ac:dyDescent="0.3">
      <c r="A54" t="s">
        <v>309</v>
      </c>
      <c r="B54" s="25">
        <v>0.77109953703703704</v>
      </c>
      <c r="C54">
        <v>1</v>
      </c>
    </row>
    <row r="55" spans="1:3" x14ac:dyDescent="0.3">
      <c r="A55" t="s">
        <v>309</v>
      </c>
      <c r="B55" s="25">
        <v>0.7590972222222222</v>
      </c>
      <c r="C55">
        <v>1</v>
      </c>
    </row>
    <row r="56" spans="1:3" x14ac:dyDescent="0.3">
      <c r="A56" t="s">
        <v>310</v>
      </c>
      <c r="B56" s="25">
        <v>0.77158564814814812</v>
      </c>
      <c r="C56">
        <v>1</v>
      </c>
    </row>
    <row r="57" spans="1:3" x14ac:dyDescent="0.3">
      <c r="A57" t="s">
        <v>311</v>
      </c>
      <c r="B57" s="25">
        <v>0.77127314814814818</v>
      </c>
      <c r="C57">
        <v>1</v>
      </c>
    </row>
    <row r="58" spans="1:3" x14ac:dyDescent="0.3">
      <c r="A58" t="s">
        <v>313</v>
      </c>
      <c r="B58" s="24">
        <v>0.58796296296296291</v>
      </c>
      <c r="C58">
        <v>1</v>
      </c>
    </row>
    <row r="59" spans="1:3" x14ac:dyDescent="0.3">
      <c r="A59" t="s">
        <v>313</v>
      </c>
      <c r="B59" s="24">
        <v>0.58152777777777775</v>
      </c>
      <c r="C59">
        <v>1</v>
      </c>
    </row>
    <row r="60" spans="1:3" x14ac:dyDescent="0.3">
      <c r="A60" t="s">
        <v>314</v>
      </c>
      <c r="B60" s="24">
        <v>0.59657407407407403</v>
      </c>
      <c r="C60">
        <v>1</v>
      </c>
    </row>
    <row r="61" spans="1:3" x14ac:dyDescent="0.3">
      <c r="A61" t="s">
        <v>314</v>
      </c>
      <c r="B61" s="24">
        <v>0.59971064814814812</v>
      </c>
      <c r="C61">
        <v>1</v>
      </c>
    </row>
    <row r="62" spans="1:3" x14ac:dyDescent="0.3">
      <c r="A62" t="s">
        <v>315</v>
      </c>
      <c r="B62" s="24">
        <v>0.58523148148148152</v>
      </c>
      <c r="C62">
        <v>1</v>
      </c>
    </row>
    <row r="63" spans="1:3" x14ac:dyDescent="0.3">
      <c r="A63" t="s">
        <v>315</v>
      </c>
      <c r="B63" s="24">
        <v>0.5970833333333333</v>
      </c>
      <c r="C63">
        <v>1</v>
      </c>
    </row>
    <row r="64" spans="1:3" x14ac:dyDescent="0.3">
      <c r="A64" t="s">
        <v>316</v>
      </c>
      <c r="B64" s="24">
        <v>0.58862268518518523</v>
      </c>
      <c r="C64">
        <v>1</v>
      </c>
    </row>
    <row r="65" spans="1:3" x14ac:dyDescent="0.3">
      <c r="A65" t="s">
        <v>316</v>
      </c>
      <c r="B65" s="24">
        <v>0.60136574074074078</v>
      </c>
      <c r="C65">
        <v>1</v>
      </c>
    </row>
    <row r="66" spans="1:3" x14ac:dyDescent="0.3">
      <c r="A66" t="s">
        <v>317</v>
      </c>
      <c r="B66" s="24">
        <v>0.5216319444444445</v>
      </c>
      <c r="C66">
        <v>1</v>
      </c>
    </row>
    <row r="67" spans="1:3" x14ac:dyDescent="0.3">
      <c r="A67" t="s">
        <v>317</v>
      </c>
      <c r="B67" s="24">
        <v>0.51739583333333339</v>
      </c>
      <c r="C67">
        <v>1</v>
      </c>
    </row>
    <row r="68" spans="1:3" x14ac:dyDescent="0.3">
      <c r="A68" t="s">
        <v>318</v>
      </c>
      <c r="B68" s="24">
        <v>0.54199074074074072</v>
      </c>
      <c r="C68">
        <v>0</v>
      </c>
    </row>
    <row r="69" spans="1:3" x14ac:dyDescent="0.3">
      <c r="A69" t="s">
        <v>319</v>
      </c>
      <c r="B69" s="24">
        <v>0.49784722222222222</v>
      </c>
      <c r="C69">
        <v>1</v>
      </c>
    </row>
    <row r="70" spans="1:3" x14ac:dyDescent="0.3">
      <c r="A70" t="s">
        <v>319</v>
      </c>
      <c r="B70" s="24">
        <v>0.5148611111111111</v>
      </c>
      <c r="C70">
        <v>1</v>
      </c>
    </row>
    <row r="71" spans="1:3" x14ac:dyDescent="0.3">
      <c r="A71" t="s">
        <v>320</v>
      </c>
      <c r="B71" s="24">
        <v>0.52820601851851856</v>
      </c>
      <c r="C71">
        <v>1</v>
      </c>
    </row>
    <row r="72" spans="1:3" x14ac:dyDescent="0.3">
      <c r="A72" t="s">
        <v>320</v>
      </c>
      <c r="B72" s="24">
        <v>0.53464120370370372</v>
      </c>
      <c r="C72">
        <v>1</v>
      </c>
    </row>
    <row r="73" spans="1:3" x14ac:dyDescent="0.3">
      <c r="A73" t="s">
        <v>320</v>
      </c>
      <c r="B73" s="24">
        <v>0.53834490740740737</v>
      </c>
      <c r="C73">
        <v>1</v>
      </c>
    </row>
    <row r="74" spans="1:3" x14ac:dyDescent="0.3">
      <c r="A74" t="s">
        <v>321</v>
      </c>
      <c r="B74" s="24">
        <v>0.52724537037037034</v>
      </c>
      <c r="C74">
        <v>0</v>
      </c>
    </row>
    <row r="75" spans="1:3" x14ac:dyDescent="0.3">
      <c r="A75" t="s">
        <v>322</v>
      </c>
      <c r="B75" s="24">
        <v>0.43768518518518518</v>
      </c>
      <c r="C75">
        <v>1</v>
      </c>
    </row>
    <row r="76" spans="1:3" x14ac:dyDescent="0.3">
      <c r="A76" t="s">
        <v>322</v>
      </c>
      <c r="B76" s="24">
        <v>0.44628472222222221</v>
      </c>
      <c r="C76">
        <v>1</v>
      </c>
    </row>
    <row r="77" spans="1:3" x14ac:dyDescent="0.3">
      <c r="A77" t="s">
        <v>323</v>
      </c>
      <c r="B77" s="24">
        <v>0.45093749999999999</v>
      </c>
      <c r="C77">
        <v>0</v>
      </c>
    </row>
    <row r="78" spans="1:3" x14ac:dyDescent="0.3">
      <c r="A78" t="s">
        <v>324</v>
      </c>
      <c r="B78" s="24">
        <v>0.44118055555555558</v>
      </c>
      <c r="C78">
        <v>1</v>
      </c>
    </row>
    <row r="79" spans="1:3" x14ac:dyDescent="0.3">
      <c r="A79" t="s">
        <v>324</v>
      </c>
      <c r="B79" s="24">
        <v>0.4462962962962963</v>
      </c>
      <c r="C79">
        <v>1</v>
      </c>
    </row>
    <row r="80" spans="1:3" x14ac:dyDescent="0.3">
      <c r="A80" t="s">
        <v>325</v>
      </c>
      <c r="B80" s="24">
        <v>0.4495601851851852</v>
      </c>
      <c r="C80">
        <v>0</v>
      </c>
    </row>
    <row r="81" spans="1:3" x14ac:dyDescent="0.3">
      <c r="A81" t="s">
        <v>326</v>
      </c>
      <c r="B81" s="24">
        <v>0.79377314814814814</v>
      </c>
      <c r="C81">
        <v>1</v>
      </c>
    </row>
    <row r="82" spans="1:3" x14ac:dyDescent="0.3">
      <c r="A82" t="s">
        <v>326</v>
      </c>
      <c r="B82" s="24">
        <v>0.80991898148148145</v>
      </c>
      <c r="C82">
        <v>1</v>
      </c>
    </row>
    <row r="83" spans="1:3" x14ac:dyDescent="0.3">
      <c r="A83" t="s">
        <v>327</v>
      </c>
      <c r="B83" s="24">
        <v>0.79726851851851854</v>
      </c>
      <c r="C83">
        <v>1</v>
      </c>
    </row>
    <row r="84" spans="1:3" x14ac:dyDescent="0.3">
      <c r="A84" t="s">
        <v>327</v>
      </c>
      <c r="B84" s="24">
        <v>0.80806712962962968</v>
      </c>
      <c r="C84">
        <v>1</v>
      </c>
    </row>
    <row r="85" spans="1:3" x14ac:dyDescent="0.3">
      <c r="A85" t="s">
        <v>328</v>
      </c>
      <c r="B85" s="24">
        <v>0.80482638888888891</v>
      </c>
      <c r="C85">
        <v>1</v>
      </c>
    </row>
    <row r="86" spans="1:3" x14ac:dyDescent="0.3">
      <c r="A86" t="s">
        <v>328</v>
      </c>
      <c r="B86" s="24">
        <v>0.80530092592592595</v>
      </c>
      <c r="C86">
        <v>1</v>
      </c>
    </row>
    <row r="87" spans="1:3" x14ac:dyDescent="0.3">
      <c r="A87" t="s">
        <v>328</v>
      </c>
      <c r="B87" s="24">
        <v>0.80903935185185183</v>
      </c>
      <c r="C87">
        <v>1</v>
      </c>
    </row>
    <row r="88" spans="1:3" x14ac:dyDescent="0.3">
      <c r="A88" t="s">
        <v>329</v>
      </c>
      <c r="B88" s="24">
        <v>0.7962731481481482</v>
      </c>
      <c r="C88">
        <v>0</v>
      </c>
    </row>
    <row r="89" spans="1:3" x14ac:dyDescent="0.3">
      <c r="A89" t="s">
        <v>330</v>
      </c>
      <c r="B89" s="24">
        <v>0.8032407407407407</v>
      </c>
      <c r="C89">
        <v>1</v>
      </c>
    </row>
    <row r="90" spans="1:3" x14ac:dyDescent="0.3">
      <c r="A90" t="s">
        <v>330</v>
      </c>
      <c r="B90" s="24">
        <v>0.78659722222222217</v>
      </c>
      <c r="C90">
        <v>1</v>
      </c>
    </row>
    <row r="91" spans="1:3" x14ac:dyDescent="0.3">
      <c r="A91" t="s">
        <v>330</v>
      </c>
      <c r="B91" s="24">
        <v>0.80568287037037034</v>
      </c>
      <c r="C91">
        <v>1</v>
      </c>
    </row>
    <row r="92" spans="1:3" x14ac:dyDescent="0.3">
      <c r="A92" t="s">
        <v>331</v>
      </c>
      <c r="B92" s="24">
        <v>0.80744212962962958</v>
      </c>
      <c r="C92">
        <v>0</v>
      </c>
    </row>
    <row r="93" spans="1:3" x14ac:dyDescent="0.3">
      <c r="A93" t="s">
        <v>332</v>
      </c>
      <c r="B93" s="24">
        <v>0.58261574074074074</v>
      </c>
      <c r="C93">
        <v>0</v>
      </c>
    </row>
    <row r="94" spans="1:3" x14ac:dyDescent="0.3">
      <c r="A94" t="s">
        <v>333</v>
      </c>
      <c r="B94" s="24">
        <v>0.57863425925925926</v>
      </c>
      <c r="C94">
        <v>0</v>
      </c>
    </row>
    <row r="95" spans="1:3" x14ac:dyDescent="0.3">
      <c r="A95" t="s">
        <v>334</v>
      </c>
      <c r="B95" s="24">
        <v>0.5690277777777778</v>
      </c>
      <c r="C95">
        <v>0</v>
      </c>
    </row>
    <row r="96" spans="1:3" x14ac:dyDescent="0.3">
      <c r="A96" t="s">
        <v>335</v>
      </c>
      <c r="B96" s="24">
        <v>0.58907407407407408</v>
      </c>
      <c r="C96">
        <v>0</v>
      </c>
    </row>
    <row r="97" spans="1:3" x14ac:dyDescent="0.3">
      <c r="A97" t="s">
        <v>336</v>
      </c>
      <c r="B97" s="24">
        <v>0.84965277777777781</v>
      </c>
      <c r="C97">
        <v>1</v>
      </c>
    </row>
    <row r="98" spans="1:3" x14ac:dyDescent="0.3">
      <c r="A98" t="s">
        <v>337</v>
      </c>
      <c r="B98" s="24">
        <v>0.49937500000000001</v>
      </c>
      <c r="C98" s="26">
        <v>0</v>
      </c>
    </row>
    <row r="99" spans="1:3" x14ac:dyDescent="0.3">
      <c r="A99" t="s">
        <v>338</v>
      </c>
      <c r="B99" s="24">
        <v>0.48577546296296298</v>
      </c>
      <c r="C99" s="26">
        <v>0</v>
      </c>
    </row>
    <row r="100" spans="1:3" x14ac:dyDescent="0.3">
      <c r="A100" t="s">
        <v>339</v>
      </c>
      <c r="B100" s="24">
        <v>0.49140046296296297</v>
      </c>
      <c r="C100" s="26">
        <v>0</v>
      </c>
    </row>
    <row r="101" spans="1:3" x14ac:dyDescent="0.3">
      <c r="A101" t="s">
        <v>340</v>
      </c>
      <c r="B101" s="24">
        <v>0.48974537037037036</v>
      </c>
      <c r="C101" s="26">
        <v>1</v>
      </c>
    </row>
    <row r="102" spans="1:3" x14ac:dyDescent="0.3">
      <c r="A102" t="s">
        <v>341</v>
      </c>
      <c r="B102" s="24">
        <v>0.48704861111111108</v>
      </c>
      <c r="C102" s="26">
        <v>0</v>
      </c>
    </row>
    <row r="103" spans="1:3" x14ac:dyDescent="0.3">
      <c r="A103" t="s">
        <v>342</v>
      </c>
      <c r="B103" s="24">
        <v>0.50730324074074074</v>
      </c>
      <c r="C103" s="26">
        <v>0</v>
      </c>
    </row>
    <row r="104" spans="1:3" x14ac:dyDescent="0.3">
      <c r="A104" t="s">
        <v>343</v>
      </c>
      <c r="B104" s="24">
        <v>0.48224537037037035</v>
      </c>
      <c r="C104" s="26">
        <v>1</v>
      </c>
    </row>
    <row r="105" spans="1:3" x14ac:dyDescent="0.3">
      <c r="A105" t="s">
        <v>344</v>
      </c>
      <c r="B105" s="24">
        <v>0.48372685185185182</v>
      </c>
      <c r="C105" s="27">
        <v>1</v>
      </c>
    </row>
    <row r="106" spans="1:3" x14ac:dyDescent="0.3">
      <c r="A106" t="s">
        <v>345</v>
      </c>
      <c r="B106" s="24">
        <v>0.49903935185185183</v>
      </c>
      <c r="C106">
        <v>1</v>
      </c>
    </row>
    <row r="107" spans="1:3" x14ac:dyDescent="0.3">
      <c r="A107" t="s">
        <v>346</v>
      </c>
      <c r="B107" s="24">
        <v>0.47490740740740739</v>
      </c>
      <c r="C107">
        <v>1</v>
      </c>
    </row>
    <row r="108" spans="1:3" x14ac:dyDescent="0.3">
      <c r="A108" t="s">
        <v>347</v>
      </c>
      <c r="B108" s="24">
        <v>0.4896759259259259</v>
      </c>
      <c r="C108">
        <v>0</v>
      </c>
    </row>
    <row r="109" spans="1:3" x14ac:dyDescent="0.3">
      <c r="A109" t="s">
        <v>348</v>
      </c>
      <c r="B109" s="24">
        <v>0.46863425925925928</v>
      </c>
      <c r="C109">
        <v>0</v>
      </c>
    </row>
    <row r="110" spans="1:3" x14ac:dyDescent="0.3">
      <c r="A110" t="s">
        <v>349</v>
      </c>
      <c r="B110" s="24">
        <v>0.48127314814814814</v>
      </c>
      <c r="C110">
        <v>0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0C7B-9B9C-4D96-9303-C262BF838BAF}">
  <sheetPr codeName="Hoja8"/>
  <dimension ref="A1:AQ35"/>
  <sheetViews>
    <sheetView zoomScale="70" zoomScaleNormal="70" workbookViewId="0">
      <pane xSplit="1" topLeftCell="B1" activePane="topRight" state="frozen"/>
      <selection activeCell="AD30" sqref="AD30"/>
      <selection pane="topRight" activeCell="C10" sqref="C10"/>
    </sheetView>
  </sheetViews>
  <sheetFormatPr baseColWidth="10" defaultColWidth="8.88671875" defaultRowHeight="14.4" x14ac:dyDescent="0.3"/>
  <cols>
    <col min="1" max="1" width="35.77734375" customWidth="1"/>
    <col min="2" max="34" width="16.5546875" customWidth="1"/>
    <col min="35" max="35" width="18.88671875" customWidth="1"/>
  </cols>
  <sheetData>
    <row r="1" spans="1:43" ht="15" thickBot="1" x14ac:dyDescent="0.35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s="10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ht="15" thickTop="1" x14ac:dyDescent="0.3">
      <c r="A2" s="2" t="s">
        <v>69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</row>
    <row r="3" spans="1:43" x14ac:dyDescent="0.3">
      <c r="A3" s="9" t="s">
        <v>70</v>
      </c>
      <c r="B3" s="6">
        <v>0</v>
      </c>
      <c r="C3" s="6">
        <v>1</v>
      </c>
      <c r="D3" s="6">
        <v>1</v>
      </c>
      <c r="E3" s="6">
        <v>0</v>
      </c>
      <c r="F3" s="6">
        <v>0</v>
      </c>
      <c r="G3" s="6">
        <v>1</v>
      </c>
      <c r="H3" s="6">
        <v>1</v>
      </c>
      <c r="I3" s="6">
        <v>0</v>
      </c>
      <c r="J3" s="6">
        <v>0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0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0</v>
      </c>
      <c r="Z3" s="6">
        <v>0</v>
      </c>
      <c r="AA3" s="6">
        <v>1</v>
      </c>
      <c r="AB3" s="6">
        <v>0</v>
      </c>
      <c r="AC3" s="6">
        <v>1</v>
      </c>
      <c r="AD3" s="6">
        <v>0</v>
      </c>
      <c r="AE3" s="6">
        <v>0</v>
      </c>
      <c r="AF3" s="6">
        <v>1</v>
      </c>
      <c r="AG3" s="6">
        <v>0</v>
      </c>
      <c r="AH3" s="6">
        <v>1</v>
      </c>
      <c r="AI3" s="6">
        <v>1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</row>
    <row r="4" spans="1:43" x14ac:dyDescent="0.3">
      <c r="A4" s="2" t="s">
        <v>71</v>
      </c>
      <c r="B4" s="6">
        <v>0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1</v>
      </c>
      <c r="AD4" s="6">
        <v>0</v>
      </c>
      <c r="AE4" s="6">
        <v>0</v>
      </c>
      <c r="AF4" s="6">
        <v>0</v>
      </c>
      <c r="AG4" s="6">
        <v>0</v>
      </c>
      <c r="AH4" s="6">
        <v>1</v>
      </c>
      <c r="AI4" s="6">
        <v>1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3" x14ac:dyDescent="0.3">
      <c r="A5" s="2" t="s">
        <v>72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t="s">
        <v>229</v>
      </c>
    </row>
    <row r="6" spans="1:43" x14ac:dyDescent="0.3">
      <c r="A6" s="9" t="s">
        <v>73</v>
      </c>
      <c r="B6" s="6">
        <v>0</v>
      </c>
      <c r="C6" s="6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  <c r="AQ6" t="s">
        <v>230</v>
      </c>
    </row>
    <row r="7" spans="1:43" x14ac:dyDescent="0.3">
      <c r="A7" s="2" t="s">
        <v>74</v>
      </c>
      <c r="B7" s="6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1</v>
      </c>
      <c r="AK7">
        <v>0</v>
      </c>
      <c r="AL7">
        <v>1</v>
      </c>
      <c r="AM7">
        <v>1</v>
      </c>
      <c r="AN7">
        <v>1</v>
      </c>
      <c r="AO7">
        <v>0</v>
      </c>
      <c r="AP7">
        <v>1</v>
      </c>
    </row>
    <row r="8" spans="1:43" x14ac:dyDescent="0.3">
      <c r="A8" s="9" t="s">
        <v>75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9" t="s">
        <v>76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</row>
    <row r="10" spans="1:43" x14ac:dyDescent="0.3">
      <c r="A10" s="2" t="s">
        <v>77</v>
      </c>
      <c r="B10" s="6">
        <v>0</v>
      </c>
      <c r="C10" s="6">
        <v>1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</v>
      </c>
      <c r="N10" s="6">
        <v>0</v>
      </c>
      <c r="O10" s="6">
        <v>0</v>
      </c>
      <c r="P10" s="6">
        <v>1</v>
      </c>
      <c r="Q10" s="6">
        <v>1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</row>
    <row r="11" spans="1:43" x14ac:dyDescent="0.3">
      <c r="A11" s="9" t="s">
        <v>78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1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</row>
    <row r="12" spans="1:43" x14ac:dyDescent="0.3">
      <c r="A12" s="9" t="s">
        <v>79</v>
      </c>
      <c r="B12" s="6">
        <v>0</v>
      </c>
      <c r="C12" s="6">
        <v>1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1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3" x14ac:dyDescent="0.3">
      <c r="A13" s="2" t="s">
        <v>80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1:43" x14ac:dyDescent="0.3">
      <c r="A14" s="2" t="s">
        <v>81</v>
      </c>
      <c r="B14" s="6">
        <v>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</row>
    <row r="15" spans="1:43" x14ac:dyDescent="0.3">
      <c r="A15" s="9" t="s">
        <v>82</v>
      </c>
      <c r="B15" s="6">
        <v>0</v>
      </c>
      <c r="C15" s="6">
        <v>0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9" t="s">
        <v>83</v>
      </c>
      <c r="B16" s="6">
        <v>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</row>
    <row r="17" spans="1:42" x14ac:dyDescent="0.3">
      <c r="A17" s="9" t="s">
        <v>84</v>
      </c>
      <c r="B17" s="6">
        <v>0</v>
      </c>
      <c r="C17" s="6">
        <v>1</v>
      </c>
      <c r="D17" s="6">
        <v>0</v>
      </c>
      <c r="E17" s="6">
        <v>0</v>
      </c>
      <c r="F17" s="6">
        <v>0</v>
      </c>
      <c r="G17" s="6">
        <v>1</v>
      </c>
      <c r="H17" s="6">
        <v>1</v>
      </c>
      <c r="I17" s="6">
        <v>0</v>
      </c>
      <c r="J17" s="6">
        <v>0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1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1</v>
      </c>
    </row>
    <row r="18" spans="1:42" x14ac:dyDescent="0.3">
      <c r="A18" s="2" t="s">
        <v>85</v>
      </c>
      <c r="B18" s="6">
        <v>0</v>
      </c>
      <c r="C18" s="6">
        <v>1</v>
      </c>
      <c r="D18" s="6">
        <v>1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</v>
      </c>
      <c r="M18" s="6">
        <v>0</v>
      </c>
      <c r="N18" s="6">
        <v>0</v>
      </c>
      <c r="O18" s="6">
        <v>1</v>
      </c>
      <c r="P18" s="6">
        <v>0</v>
      </c>
      <c r="Q18" s="6">
        <v>1</v>
      </c>
      <c r="R18" s="6">
        <v>0</v>
      </c>
      <c r="S18" s="6">
        <v>0</v>
      </c>
      <c r="T18" s="6">
        <v>1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1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">
      <c r="A19" s="2" t="s">
        <v>86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1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</row>
    <row r="20" spans="1:42" x14ac:dyDescent="0.3">
      <c r="A20" s="9" t="s">
        <v>87</v>
      </c>
      <c r="B20" s="6">
        <v>0</v>
      </c>
      <c r="C20" s="6">
        <v>1</v>
      </c>
      <c r="D20" s="6">
        <v>0</v>
      </c>
      <c r="E20" s="6">
        <v>0</v>
      </c>
      <c r="F20" s="6">
        <v>1</v>
      </c>
      <c r="G20" s="6">
        <v>1</v>
      </c>
      <c r="H20" s="6">
        <v>0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</row>
    <row r="21" spans="1:42" x14ac:dyDescent="0.3">
      <c r="A21" s="2" t="s">
        <v>88</v>
      </c>
      <c r="B21" s="6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0</v>
      </c>
      <c r="AP21">
        <v>1</v>
      </c>
    </row>
    <row r="22" spans="1:42" x14ac:dyDescent="0.3">
      <c r="A22" s="2" t="s">
        <v>89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1</v>
      </c>
    </row>
    <row r="23" spans="1:42" x14ac:dyDescent="0.3">
      <c r="A23" s="9" t="s">
        <v>90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</row>
    <row r="24" spans="1:42" x14ac:dyDescent="0.3">
      <c r="A24" s="9" t="s">
        <v>91</v>
      </c>
      <c r="B24" s="6">
        <v>0</v>
      </c>
      <c r="C24" s="6">
        <v>0</v>
      </c>
      <c r="D24" s="6">
        <v>1</v>
      </c>
      <c r="E24" s="6">
        <v>1</v>
      </c>
      <c r="F24" s="6">
        <v>0</v>
      </c>
      <c r="G24" s="6">
        <v>0</v>
      </c>
      <c r="H24" s="6">
        <v>0</v>
      </c>
      <c r="I24" s="6">
        <v>1</v>
      </c>
      <c r="J24" s="6">
        <v>0</v>
      </c>
      <c r="K24" s="6">
        <v>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1</v>
      </c>
      <c r="AI24" s="6">
        <v>0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0</v>
      </c>
      <c r="AP24">
        <v>0</v>
      </c>
    </row>
    <row r="25" spans="1:42" x14ac:dyDescent="0.3">
      <c r="A25" s="2" t="s">
        <v>92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0</v>
      </c>
    </row>
    <row r="26" spans="1:42" x14ac:dyDescent="0.3">
      <c r="A26" s="2" t="s">
        <v>93</v>
      </c>
      <c r="B26" s="6">
        <v>0</v>
      </c>
      <c r="C26" s="6">
        <v>1</v>
      </c>
      <c r="D26" s="6">
        <v>1</v>
      </c>
      <c r="E26" s="6">
        <v>1</v>
      </c>
      <c r="F26" s="6">
        <v>1</v>
      </c>
      <c r="G26" s="6">
        <v>0</v>
      </c>
      <c r="H26" s="6">
        <v>1</v>
      </c>
      <c r="I26" s="6">
        <v>1</v>
      </c>
      <c r="J26" s="6">
        <v>0</v>
      </c>
      <c r="K26" s="6">
        <v>1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>
        <v>0</v>
      </c>
      <c r="AK26">
        <v>0</v>
      </c>
      <c r="AL26">
        <v>1</v>
      </c>
      <c r="AM26">
        <v>1</v>
      </c>
      <c r="AN26">
        <v>1</v>
      </c>
      <c r="AO26">
        <v>0</v>
      </c>
      <c r="AP26">
        <v>0</v>
      </c>
    </row>
    <row r="27" spans="1:42" x14ac:dyDescent="0.3">
      <c r="A27" s="2" t="s">
        <v>94</v>
      </c>
      <c r="B27" s="6">
        <v>0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1</v>
      </c>
      <c r="W27" s="6">
        <v>0</v>
      </c>
      <c r="X27" s="6">
        <v>0</v>
      </c>
      <c r="Y27" s="6">
        <v>1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0</v>
      </c>
      <c r="AP27">
        <v>0</v>
      </c>
    </row>
    <row r="28" spans="1:42" x14ac:dyDescent="0.3">
      <c r="A28" s="9" t="s">
        <v>95</v>
      </c>
      <c r="B28" s="6">
        <v>0</v>
      </c>
      <c r="C28" s="6">
        <v>0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1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6">
        <v>0</v>
      </c>
      <c r="AI28" s="6">
        <v>1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0</v>
      </c>
    </row>
    <row r="29" spans="1:42" x14ac:dyDescent="0.3">
      <c r="A29" s="9" t="s">
        <v>96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</row>
    <row r="30" spans="1:42" x14ac:dyDescent="0.3">
      <c r="A30" s="9" t="s">
        <v>97</v>
      </c>
      <c r="B30" s="6">
        <v>0</v>
      </c>
      <c r="C30" s="6">
        <v>1</v>
      </c>
      <c r="D30" s="6">
        <v>0</v>
      </c>
      <c r="E30" s="6">
        <v>1</v>
      </c>
      <c r="F30" s="6">
        <v>0</v>
      </c>
      <c r="G30" s="6">
        <v>1</v>
      </c>
      <c r="H30" s="6">
        <v>0</v>
      </c>
      <c r="I30" s="7">
        <v>1</v>
      </c>
      <c r="J30" s="6">
        <v>0</v>
      </c>
      <c r="K30" s="6">
        <v>1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1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1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</row>
    <row r="31" spans="1:42" x14ac:dyDescent="0.3">
      <c r="A31" s="2" t="s">
        <v>98</v>
      </c>
      <c r="B31" s="6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>
        <v>1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1</v>
      </c>
    </row>
    <row r="32" spans="1:42" x14ac:dyDescent="0.3">
      <c r="A32" s="9" t="s">
        <v>99</v>
      </c>
      <c r="B32" s="6">
        <v>0</v>
      </c>
      <c r="C32" s="6">
        <v>1</v>
      </c>
      <c r="D32" s="6">
        <v>1</v>
      </c>
      <c r="E32" s="6">
        <v>1</v>
      </c>
      <c r="F32" s="6">
        <v>1</v>
      </c>
      <c r="G32" s="6">
        <v>0</v>
      </c>
      <c r="H32" s="6">
        <v>1</v>
      </c>
      <c r="I32" s="6">
        <v>1</v>
      </c>
      <c r="J32" s="6">
        <v>0</v>
      </c>
      <c r="K32" s="6">
        <v>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1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>
        <v>1</v>
      </c>
      <c r="AK32">
        <v>0</v>
      </c>
      <c r="AL32">
        <v>1</v>
      </c>
      <c r="AM32">
        <v>1</v>
      </c>
      <c r="AN32">
        <v>1</v>
      </c>
      <c r="AO32">
        <v>0</v>
      </c>
      <c r="AP32">
        <v>1</v>
      </c>
    </row>
    <row r="33" spans="1:43" x14ac:dyDescent="0.3">
      <c r="A33" s="2" t="s">
        <v>100</v>
      </c>
      <c r="B33" s="6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0</v>
      </c>
      <c r="AP33">
        <v>1</v>
      </c>
    </row>
    <row r="34" spans="1:43" x14ac:dyDescent="0.3">
      <c r="A34" s="9" t="s">
        <v>101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>
        <v>1</v>
      </c>
      <c r="AK34">
        <v>0</v>
      </c>
      <c r="AL34">
        <v>1</v>
      </c>
      <c r="AM34">
        <v>1</v>
      </c>
      <c r="AN34">
        <v>1</v>
      </c>
      <c r="AO34">
        <v>0</v>
      </c>
      <c r="AP34">
        <v>1</v>
      </c>
      <c r="AQ34" t="s">
        <v>274</v>
      </c>
    </row>
    <row r="35" spans="1:43" x14ac:dyDescent="0.3">
      <c r="AE35" s="1"/>
      <c r="AF35" s="1"/>
      <c r="AG35" s="1"/>
      <c r="AH35" s="1"/>
      <c r="AI3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3E6C-A4ED-453D-93C4-EDE63126BA27}">
  <sheetPr codeName="Hoja9"/>
  <dimension ref="A1:AQ21"/>
  <sheetViews>
    <sheetView zoomScale="70" zoomScaleNormal="70" workbookViewId="0">
      <pane xSplit="1" topLeftCell="P1" activePane="topRight" state="frozen"/>
      <selection activeCell="AD30" sqref="AD30"/>
      <selection pane="topRight" activeCell="A29" sqref="A29"/>
    </sheetView>
  </sheetViews>
  <sheetFormatPr baseColWidth="10" defaultColWidth="8.88671875" defaultRowHeight="14.4" x14ac:dyDescent="0.3"/>
  <cols>
    <col min="1" max="1" width="35.77734375" customWidth="1"/>
    <col min="2" max="34" width="16.5546875" customWidth="1"/>
    <col min="35" max="35" width="18.88671875" customWidth="1"/>
  </cols>
  <sheetData>
    <row r="1" spans="1:43" ht="15" thickBot="1" x14ac:dyDescent="0.35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s="10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ht="15" thickTop="1" x14ac:dyDescent="0.3">
      <c r="A2" s="2" t="s">
        <v>72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t="s">
        <v>229</v>
      </c>
    </row>
    <row r="3" spans="1:43" x14ac:dyDescent="0.3">
      <c r="A3" s="2" t="s">
        <v>74</v>
      </c>
      <c r="B3" s="6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</row>
    <row r="4" spans="1:43" x14ac:dyDescent="0.3">
      <c r="A4" s="9" t="s">
        <v>75</v>
      </c>
      <c r="B4" s="6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3" x14ac:dyDescent="0.3">
      <c r="A5" s="9" t="s">
        <v>78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1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</row>
    <row r="6" spans="1:43" x14ac:dyDescent="0.3">
      <c r="A6" s="2" t="s">
        <v>81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1</v>
      </c>
      <c r="AP6">
        <v>1</v>
      </c>
    </row>
    <row r="7" spans="1:43" x14ac:dyDescent="0.3">
      <c r="A7" s="9" t="s">
        <v>82</v>
      </c>
      <c r="B7" s="6">
        <v>0</v>
      </c>
      <c r="C7" s="6">
        <v>0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</row>
    <row r="8" spans="1:43" x14ac:dyDescent="0.3">
      <c r="A8" s="9" t="s">
        <v>84</v>
      </c>
      <c r="B8" s="6">
        <v>0</v>
      </c>
      <c r="C8" s="6">
        <v>1</v>
      </c>
      <c r="D8" s="6">
        <v>0</v>
      </c>
      <c r="E8" s="6">
        <v>0</v>
      </c>
      <c r="F8" s="6">
        <v>0</v>
      </c>
      <c r="G8" s="6">
        <v>1</v>
      </c>
      <c r="H8" s="6">
        <v>1</v>
      </c>
      <c r="I8" s="6">
        <v>0</v>
      </c>
      <c r="J8" s="6">
        <v>0</v>
      </c>
      <c r="K8" s="6">
        <v>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2" t="s">
        <v>85</v>
      </c>
      <c r="B9" s="6">
        <v>0</v>
      </c>
      <c r="C9" s="6">
        <v>1</v>
      </c>
      <c r="D9" s="6">
        <v>1</v>
      </c>
      <c r="E9" s="6">
        <v>0</v>
      </c>
      <c r="F9" s="6">
        <v>1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1</v>
      </c>
      <c r="P9" s="6">
        <v>0</v>
      </c>
      <c r="Q9" s="6">
        <v>1</v>
      </c>
      <c r="R9" s="6">
        <v>0</v>
      </c>
      <c r="S9" s="6">
        <v>0</v>
      </c>
      <c r="T9" s="6">
        <v>1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1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3" x14ac:dyDescent="0.3">
      <c r="A10" s="2" t="s">
        <v>86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</row>
    <row r="11" spans="1:43" x14ac:dyDescent="0.3">
      <c r="A11" s="2" t="s">
        <v>88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</row>
    <row r="12" spans="1:43" x14ac:dyDescent="0.3">
      <c r="A12" s="2" t="s">
        <v>89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3" x14ac:dyDescent="0.3">
      <c r="A13" s="9" t="s">
        <v>90</v>
      </c>
      <c r="B13" s="6">
        <v>0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1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</row>
    <row r="14" spans="1:43" x14ac:dyDescent="0.3">
      <c r="A14" s="2" t="s">
        <v>92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</row>
    <row r="15" spans="1:43" x14ac:dyDescent="0.3">
      <c r="A15" s="2" t="s">
        <v>94</v>
      </c>
      <c r="B15" s="6">
        <v>0</v>
      </c>
      <c r="C15" s="6">
        <v>1</v>
      </c>
      <c r="D15" s="6">
        <v>0</v>
      </c>
      <c r="E15" s="6">
        <v>0</v>
      </c>
      <c r="F15" s="6">
        <v>0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1</v>
      </c>
      <c r="W15" s="6">
        <v>0</v>
      </c>
      <c r="X15" s="6">
        <v>0</v>
      </c>
      <c r="Y15" s="6">
        <v>1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9" t="s">
        <v>95</v>
      </c>
      <c r="B16" s="6">
        <v>0</v>
      </c>
      <c r="C16" s="6">
        <v>0</v>
      </c>
      <c r="D16" s="6">
        <v>0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</v>
      </c>
      <c r="S16" s="6">
        <v>0</v>
      </c>
      <c r="T16" s="6">
        <v>0</v>
      </c>
      <c r="U16" s="6">
        <v>0</v>
      </c>
      <c r="V16" s="6">
        <v>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1</v>
      </c>
      <c r="AH16" s="6">
        <v>0</v>
      </c>
      <c r="AI16" s="6">
        <v>1</v>
      </c>
      <c r="AJ16">
        <v>0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0</v>
      </c>
    </row>
    <row r="17" spans="1:43" x14ac:dyDescent="0.3">
      <c r="A17" s="9" t="s">
        <v>97</v>
      </c>
      <c r="B17" s="6">
        <v>0</v>
      </c>
      <c r="C17" s="6">
        <v>1</v>
      </c>
      <c r="D17" s="6">
        <v>0</v>
      </c>
      <c r="E17" s="6">
        <v>1</v>
      </c>
      <c r="F17" s="6">
        <v>0</v>
      </c>
      <c r="G17" s="6">
        <v>1</v>
      </c>
      <c r="H17" s="6">
        <v>0</v>
      </c>
      <c r="I17" s="7">
        <v>1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1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</row>
    <row r="18" spans="1:43" x14ac:dyDescent="0.3">
      <c r="A18" s="2" t="s">
        <v>98</v>
      </c>
      <c r="B18" s="6">
        <v>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1</v>
      </c>
      <c r="AM18">
        <v>1</v>
      </c>
      <c r="AN18">
        <v>1</v>
      </c>
      <c r="AO18">
        <v>0</v>
      </c>
      <c r="AP18">
        <v>1</v>
      </c>
    </row>
    <row r="19" spans="1:43" x14ac:dyDescent="0.3">
      <c r="A19" s="2" t="s">
        <v>100</v>
      </c>
      <c r="B19" s="6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</row>
    <row r="20" spans="1:43" x14ac:dyDescent="0.3">
      <c r="A20" s="9" t="s">
        <v>101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  <c r="AQ20" t="s">
        <v>274</v>
      </c>
    </row>
    <row r="21" spans="1:43" x14ac:dyDescent="0.3">
      <c r="AE21" s="1"/>
      <c r="AF21" s="1"/>
      <c r="AG21" s="1"/>
      <c r="AH21" s="1"/>
      <c r="AI2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4F1C-71D1-449B-8D28-39D14821C303}">
  <sheetPr codeName="Hoja5"/>
  <dimension ref="A1:AQ9"/>
  <sheetViews>
    <sheetView zoomScale="70" zoomScaleNormal="70" workbookViewId="0">
      <selection activeCell="A10" sqref="A10:XFD10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e">
        <f>'Palindromo mtpga'!#REF!</f>
        <v>#REF!</v>
      </c>
      <c r="X1" s="19" t="e">
        <f>'Palindromo mtpga'!#REF!</f>
        <v>#REF!</v>
      </c>
      <c r="Y1" s="19" t="e">
        <f>'Palindromo mtpga'!#REF!</f>
        <v>#REF!</v>
      </c>
      <c r="Z1" s="19" t="e">
        <f>'Palindromo mtpga'!#REF!</f>
        <v>#REF!</v>
      </c>
      <c r="AA1" s="19" t="e">
        <f>'Palindromo mtpga'!#REF!</f>
        <v>#REF!</v>
      </c>
      <c r="AB1" s="19" t="e">
        <f>'Palindromo mtpga'!#REF!</f>
        <v>#REF!</v>
      </c>
      <c r="AC1" s="19" t="e">
        <f>'Palindromo mtpga'!#REF!</f>
        <v>#REF!</v>
      </c>
      <c r="AD1" s="19" t="e">
        <f>'Palindromo mtpga'!#REF!</f>
        <v>#REF!</v>
      </c>
      <c r="AE1" s="19" t="e">
        <f>'Palindromo mtpga'!#REF!</f>
        <v>#REF!</v>
      </c>
      <c r="AF1" s="19" t="e">
        <f>'Palindromo mtpga'!#REF!</f>
        <v>#REF!</v>
      </c>
      <c r="AG1" s="19" t="e">
        <f>'Palindromo mtpga'!#REF!</f>
        <v>#REF!</v>
      </c>
      <c r="AH1" s="19" t="e">
        <f>'Palindromo mtpga'!#REF!</f>
        <v>#REF!</v>
      </c>
      <c r="AI1" s="19" t="e">
        <f>'Palindromo mtpga'!#REF!</f>
        <v>#REF!</v>
      </c>
      <c r="AJ1" s="19" t="e">
        <f>'Palindromo mtpga'!#REF!</f>
        <v>#REF!</v>
      </c>
      <c r="AK1" s="19" t="e">
        <f>'Palindromo mtpga'!#REF!</f>
        <v>#REF!</v>
      </c>
      <c r="AL1" s="19" t="str">
        <f>'Palindromo mtpga'!C1</f>
        <v>Cost</v>
      </c>
      <c r="AM1" s="19" t="e">
        <f>'Palindromo mtpga'!#REF!</f>
        <v>#REF!</v>
      </c>
      <c r="AN1" s="19" t="e">
        <f>'Palindromo mtpga'!#REF!</f>
        <v>#REF!</v>
      </c>
      <c r="AO1" s="19" t="e">
        <f>'Palindromo mtpga'!#REF!</f>
        <v>#REF!</v>
      </c>
      <c r="AP1" s="19" t="e">
        <f>'Palindromo mtpga'!#REF!</f>
        <v>#REF!</v>
      </c>
      <c r="AQ1" s="19" t="e">
        <f>'Palindromo mtpga'!#REF!</f>
        <v>#REF!</v>
      </c>
    </row>
    <row r="2" spans="1:43" x14ac:dyDescent="0.3">
      <c r="A2" s="21" t="str">
        <f>'Palindromo mtpga'!A3</f>
        <v>mtpg1a-02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0" t="e">
        <f>'Palindromo mtpga'!#REF!</f>
        <v>#REF!</v>
      </c>
      <c r="X2" s="20" t="e">
        <f>'Palindromo mtpga'!#REF!</f>
        <v>#REF!</v>
      </c>
      <c r="Y2" s="20" t="e">
        <f>'Palindromo mtpga'!#REF!</f>
        <v>#REF!</v>
      </c>
      <c r="Z2" s="20" t="e">
        <f>'Palindromo mtpga'!#REF!</f>
        <v>#REF!</v>
      </c>
      <c r="AA2" s="20" t="e">
        <f>'Palindromo mtpga'!#REF!</f>
        <v>#REF!</v>
      </c>
      <c r="AB2" s="20" t="e">
        <f>'Palindromo mtpga'!#REF!</f>
        <v>#REF!</v>
      </c>
      <c r="AC2" s="20" t="e">
        <f>'Palindromo mtpga'!#REF!</f>
        <v>#REF!</v>
      </c>
      <c r="AD2" s="20" t="e">
        <f>'Palindromo mtpga'!#REF!</f>
        <v>#REF!</v>
      </c>
      <c r="AE2" s="20" t="e">
        <f>'Palindromo mtpga'!#REF!</f>
        <v>#REF!</v>
      </c>
      <c r="AF2" s="20" t="e">
        <f>'Palindromo mtpga'!#REF!</f>
        <v>#REF!</v>
      </c>
      <c r="AG2" s="20" t="e">
        <f>'Palindromo mtpga'!#REF!</f>
        <v>#REF!</v>
      </c>
      <c r="AH2" s="20" t="e">
        <f>'Palindromo mtpga'!#REF!</f>
        <v>#REF!</v>
      </c>
      <c r="AI2" s="20" t="e">
        <f>'Palindromo mtpga'!#REF!</f>
        <v>#REF!</v>
      </c>
      <c r="AJ2" s="21" t="e">
        <f>'Palindromo mtpga'!#REF!</f>
        <v>#REF!</v>
      </c>
      <c r="AK2" s="21" t="e">
        <f>'Palindromo mtpga'!#REF!</f>
        <v>#REF!</v>
      </c>
      <c r="AL2" s="21">
        <f>'Palindromo mtpga'!C3</f>
        <v>1</v>
      </c>
      <c r="AM2" s="21" t="e">
        <f>'Palindromo mtpga'!#REF!</f>
        <v>#REF!</v>
      </c>
      <c r="AN2" s="21" t="e">
        <f>'Palindromo mtpga'!#REF!</f>
        <v>#REF!</v>
      </c>
      <c r="AO2" s="21" t="e">
        <f>'Palindromo mtpga'!#REF!</f>
        <v>#REF!</v>
      </c>
      <c r="AP2" s="21" t="e">
        <f>'Palindromo mtpga'!#REF!</f>
        <v>#REF!</v>
      </c>
      <c r="AQ2" s="23" t="e">
        <f>'Palindromo mtpga'!#REF!</f>
        <v>#REF!</v>
      </c>
    </row>
    <row r="3" spans="1:43" x14ac:dyDescent="0.3">
      <c r="A3" s="21" t="str">
        <f>'Palindromo mtpga'!A6</f>
        <v>mtpg2a-03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0" t="e">
        <f>'Palindromo mtpga'!#REF!</f>
        <v>#REF!</v>
      </c>
      <c r="X3" s="20" t="e">
        <f>'Palindromo mtpga'!#REF!</f>
        <v>#REF!</v>
      </c>
      <c r="Y3" s="20" t="e">
        <f>'Palindromo mtpga'!#REF!</f>
        <v>#REF!</v>
      </c>
      <c r="Z3" s="20" t="e">
        <f>'Palindromo mtpga'!#REF!</f>
        <v>#REF!</v>
      </c>
      <c r="AA3" s="20" t="e">
        <f>'Palindromo mtpga'!#REF!</f>
        <v>#REF!</v>
      </c>
      <c r="AB3" s="20" t="e">
        <f>'Palindromo mtpga'!#REF!</f>
        <v>#REF!</v>
      </c>
      <c r="AC3" s="20" t="e">
        <f>'Palindromo mtpga'!#REF!</f>
        <v>#REF!</v>
      </c>
      <c r="AD3" s="20" t="e">
        <f>'Palindromo mtpga'!#REF!</f>
        <v>#REF!</v>
      </c>
      <c r="AE3" s="20" t="e">
        <f>'Palindromo mtpga'!#REF!</f>
        <v>#REF!</v>
      </c>
      <c r="AF3" s="20" t="e">
        <f>'Palindromo mtpga'!#REF!</f>
        <v>#REF!</v>
      </c>
      <c r="AG3" s="20" t="e">
        <f>'Palindromo mtpga'!#REF!</f>
        <v>#REF!</v>
      </c>
      <c r="AH3" s="20" t="e">
        <f>'Palindromo mtpga'!#REF!</f>
        <v>#REF!</v>
      </c>
      <c r="AI3" s="20" t="e">
        <f>'Palindromo mtpga'!#REF!</f>
        <v>#REF!</v>
      </c>
      <c r="AJ3" s="21" t="e">
        <f>'Palindromo mtpga'!#REF!</f>
        <v>#REF!</v>
      </c>
      <c r="AK3" s="21" t="e">
        <f>'Palindromo mtpga'!#REF!</f>
        <v>#REF!</v>
      </c>
      <c r="AL3" s="21">
        <f>'Palindromo mtpga'!C6</f>
        <v>1</v>
      </c>
      <c r="AM3" s="21" t="e">
        <f>'Palindromo mtpga'!#REF!</f>
        <v>#REF!</v>
      </c>
      <c r="AN3" s="21" t="e">
        <f>'Palindromo mtpga'!#REF!</f>
        <v>#REF!</v>
      </c>
      <c r="AO3" s="21" t="e">
        <f>'Palindromo mtpga'!#REF!</f>
        <v>#REF!</v>
      </c>
      <c r="AP3" s="21" t="e">
        <f>'Palindromo mtpga'!#REF!</f>
        <v>#REF!</v>
      </c>
      <c r="AQ3" s="23" t="e">
        <f>'Palindromo mtpga'!#REF!</f>
        <v>#REF!</v>
      </c>
    </row>
    <row r="4" spans="1:43" x14ac:dyDescent="0.3">
      <c r="A4" s="21" t="str">
        <f>'Palindromo mtpga'!A8</f>
        <v>mtpg2a-04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0" t="e">
        <f>'Palindromo mtpga'!#REF!</f>
        <v>#REF!</v>
      </c>
      <c r="X4" s="20" t="e">
        <f>'Palindromo mtpga'!#REF!</f>
        <v>#REF!</v>
      </c>
      <c r="Y4" s="20" t="e">
        <f>'Palindromo mtpga'!#REF!</f>
        <v>#REF!</v>
      </c>
      <c r="Z4" s="20" t="e">
        <f>'Palindromo mtpga'!#REF!</f>
        <v>#REF!</v>
      </c>
      <c r="AA4" s="20" t="e">
        <f>'Palindromo mtpga'!#REF!</f>
        <v>#REF!</v>
      </c>
      <c r="AB4" s="20" t="e">
        <f>'Palindromo mtpga'!#REF!</f>
        <v>#REF!</v>
      </c>
      <c r="AC4" s="20" t="e">
        <f>'Palindromo mtpga'!#REF!</f>
        <v>#REF!</v>
      </c>
      <c r="AD4" s="20" t="e">
        <f>'Palindromo mtpga'!#REF!</f>
        <v>#REF!</v>
      </c>
      <c r="AE4" s="20" t="e">
        <f>'Palindromo mtpga'!#REF!</f>
        <v>#REF!</v>
      </c>
      <c r="AF4" s="20" t="e">
        <f>'Palindromo mtpga'!#REF!</f>
        <v>#REF!</v>
      </c>
      <c r="AG4" s="20" t="e">
        <f>'Palindromo mtpga'!#REF!</f>
        <v>#REF!</v>
      </c>
      <c r="AH4" s="20" t="e">
        <f>'Palindromo mtpga'!#REF!</f>
        <v>#REF!</v>
      </c>
      <c r="AI4" s="20" t="e">
        <f>'Palindromo mtpga'!#REF!</f>
        <v>#REF!</v>
      </c>
      <c r="AJ4" s="21" t="e">
        <f>'Palindromo mtpga'!#REF!</f>
        <v>#REF!</v>
      </c>
      <c r="AK4" s="21" t="e">
        <f>'Palindromo mtpga'!#REF!</f>
        <v>#REF!</v>
      </c>
      <c r="AL4" s="21">
        <f>'Palindromo mtpga'!C8</f>
        <v>1</v>
      </c>
      <c r="AM4" s="21" t="e">
        <f>'Palindromo mtpga'!#REF!</f>
        <v>#REF!</v>
      </c>
      <c r="AN4" s="21" t="e">
        <f>'Palindromo mtpga'!#REF!</f>
        <v>#REF!</v>
      </c>
      <c r="AO4" s="21" t="e">
        <f>'Palindromo mtpga'!#REF!</f>
        <v>#REF!</v>
      </c>
      <c r="AP4" s="21" t="e">
        <f>'Palindromo mtpga'!#REF!</f>
        <v>#REF!</v>
      </c>
      <c r="AQ4" s="23" t="e">
        <f>'Palindromo mtpga'!#REF!</f>
        <v>#REF!</v>
      </c>
    </row>
    <row r="5" spans="1:43" x14ac:dyDescent="0.3">
      <c r="A5" s="21" t="str">
        <f>'Palindromo mtpga'!A13</f>
        <v>mtpg3a-04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0" t="e">
        <f>'Palindromo mtpga'!#REF!</f>
        <v>#REF!</v>
      </c>
      <c r="X5" s="20" t="e">
        <f>'Palindromo mtpga'!#REF!</f>
        <v>#REF!</v>
      </c>
      <c r="Y5" s="20" t="e">
        <f>'Palindromo mtpga'!#REF!</f>
        <v>#REF!</v>
      </c>
      <c r="Z5" s="20" t="e">
        <f>'Palindromo mtpga'!#REF!</f>
        <v>#REF!</v>
      </c>
      <c r="AA5" s="20" t="e">
        <f>'Palindromo mtpga'!#REF!</f>
        <v>#REF!</v>
      </c>
      <c r="AB5" s="20" t="e">
        <f>'Palindromo mtpga'!#REF!</f>
        <v>#REF!</v>
      </c>
      <c r="AC5" s="20" t="e">
        <f>'Palindromo mtpga'!#REF!</f>
        <v>#REF!</v>
      </c>
      <c r="AD5" s="20" t="e">
        <f>'Palindromo mtpga'!#REF!</f>
        <v>#REF!</v>
      </c>
      <c r="AE5" s="20" t="e">
        <f>'Palindromo mtpga'!#REF!</f>
        <v>#REF!</v>
      </c>
      <c r="AF5" s="20" t="e">
        <f>'Palindromo mtpga'!#REF!</f>
        <v>#REF!</v>
      </c>
      <c r="AG5" s="20" t="e">
        <f>'Palindromo mtpga'!#REF!</f>
        <v>#REF!</v>
      </c>
      <c r="AH5" s="20" t="e">
        <f>'Palindromo mtpga'!#REF!</f>
        <v>#REF!</v>
      </c>
      <c r="AI5" s="20" t="e">
        <f>'Palindromo mtpga'!#REF!</f>
        <v>#REF!</v>
      </c>
      <c r="AJ5" s="21" t="e">
        <f>'Palindromo mtpga'!#REF!</f>
        <v>#REF!</v>
      </c>
      <c r="AK5" s="21" t="e">
        <f>'Palindromo mtpga'!#REF!</f>
        <v>#REF!</v>
      </c>
      <c r="AL5" s="21">
        <f>'Palindromo mtpga'!C13</f>
        <v>1</v>
      </c>
      <c r="AM5" s="21" t="e">
        <f>'Palindromo mtpga'!#REF!</f>
        <v>#REF!</v>
      </c>
      <c r="AN5" s="21" t="e">
        <f>'Palindromo mtpga'!#REF!</f>
        <v>#REF!</v>
      </c>
      <c r="AO5" s="21" t="e">
        <f>'Palindromo mtpga'!#REF!</f>
        <v>#REF!</v>
      </c>
      <c r="AP5" s="21" t="e">
        <f>'Palindromo mtpga'!#REF!</f>
        <v>#REF!</v>
      </c>
      <c r="AQ5" s="23" t="e">
        <f>'Palindromo mtpga'!#REF!</f>
        <v>#REF!</v>
      </c>
    </row>
    <row r="6" spans="1:43" x14ac:dyDescent="0.3">
      <c r="A6" s="21" t="str">
        <f>'Palindromo mtpga'!A14</f>
        <v>mtpg3a-04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0" t="e">
        <f>'Palindromo mtpga'!#REF!</f>
        <v>#REF!</v>
      </c>
      <c r="X6" s="20" t="e">
        <f>'Palindromo mtpga'!#REF!</f>
        <v>#REF!</v>
      </c>
      <c r="Y6" s="20" t="e">
        <f>'Palindromo mtpga'!#REF!</f>
        <v>#REF!</v>
      </c>
      <c r="Z6" s="20" t="e">
        <f>'Palindromo mtpga'!#REF!</f>
        <v>#REF!</v>
      </c>
      <c r="AA6" s="20" t="e">
        <f>'Palindromo mtpga'!#REF!</f>
        <v>#REF!</v>
      </c>
      <c r="AB6" s="20" t="e">
        <f>'Palindromo mtpga'!#REF!</f>
        <v>#REF!</v>
      </c>
      <c r="AC6" s="20" t="e">
        <f>'Palindromo mtpga'!#REF!</f>
        <v>#REF!</v>
      </c>
      <c r="AD6" s="20" t="e">
        <f>'Palindromo mtpga'!#REF!</f>
        <v>#REF!</v>
      </c>
      <c r="AE6" s="20" t="e">
        <f>'Palindromo mtpga'!#REF!</f>
        <v>#REF!</v>
      </c>
      <c r="AF6" s="20" t="e">
        <f>'Palindromo mtpga'!#REF!</f>
        <v>#REF!</v>
      </c>
      <c r="AG6" s="20" t="e">
        <f>'Palindromo mtpga'!#REF!</f>
        <v>#REF!</v>
      </c>
      <c r="AH6" s="20" t="e">
        <f>'Palindromo mtpga'!#REF!</f>
        <v>#REF!</v>
      </c>
      <c r="AI6" s="20" t="e">
        <f>'Palindromo mtpga'!#REF!</f>
        <v>#REF!</v>
      </c>
      <c r="AJ6" s="21" t="e">
        <f>'Palindromo mtpga'!#REF!</f>
        <v>#REF!</v>
      </c>
      <c r="AK6" s="21" t="e">
        <f>'Palindromo mtpga'!#REF!</f>
        <v>#REF!</v>
      </c>
      <c r="AL6" s="21">
        <f>'Palindromo mtpga'!C14</f>
        <v>1</v>
      </c>
      <c r="AM6" s="21" t="e">
        <f>'Palindromo mtpga'!#REF!</f>
        <v>#REF!</v>
      </c>
      <c r="AN6" s="21" t="e">
        <f>'Palindromo mtpga'!#REF!</f>
        <v>#REF!</v>
      </c>
      <c r="AO6" s="21" t="e">
        <f>'Palindromo mtpga'!#REF!</f>
        <v>#REF!</v>
      </c>
      <c r="AP6" s="21" t="e">
        <f>'Palindromo mtpga'!#REF!</f>
        <v>#REF!</v>
      </c>
      <c r="AQ6" s="23" t="e">
        <f>'Palindromo mtpga'!#REF!</f>
        <v>#REF!</v>
      </c>
    </row>
    <row r="7" spans="1:43" x14ac:dyDescent="0.3">
      <c r="A7" s="21" t="str">
        <f>'Palindromo mtpga'!A16</f>
        <v>mtpg4a-01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0" t="e">
        <f>'Palindromo mtpga'!#REF!</f>
        <v>#REF!</v>
      </c>
      <c r="X7" s="20" t="e">
        <f>'Palindromo mtpga'!#REF!</f>
        <v>#REF!</v>
      </c>
      <c r="Y7" s="20" t="e">
        <f>'Palindromo mtpga'!#REF!</f>
        <v>#REF!</v>
      </c>
      <c r="Z7" s="20" t="e">
        <f>'Palindromo mtpga'!#REF!</f>
        <v>#REF!</v>
      </c>
      <c r="AA7" s="20" t="e">
        <f>'Palindromo mtpga'!#REF!</f>
        <v>#REF!</v>
      </c>
      <c r="AB7" s="20" t="e">
        <f>'Palindromo mtpga'!#REF!</f>
        <v>#REF!</v>
      </c>
      <c r="AC7" s="20" t="e">
        <f>'Palindromo mtpga'!#REF!</f>
        <v>#REF!</v>
      </c>
      <c r="AD7" s="20" t="e">
        <f>'Palindromo mtpga'!#REF!</f>
        <v>#REF!</v>
      </c>
      <c r="AE7" s="20" t="e">
        <f>'Palindromo mtpga'!#REF!</f>
        <v>#REF!</v>
      </c>
      <c r="AF7" s="20" t="e">
        <f>'Palindromo mtpga'!#REF!</f>
        <v>#REF!</v>
      </c>
      <c r="AG7" s="20" t="e">
        <f>'Palindromo mtpga'!#REF!</f>
        <v>#REF!</v>
      </c>
      <c r="AH7" s="20" t="e">
        <f>'Palindromo mtpga'!#REF!</f>
        <v>#REF!</v>
      </c>
      <c r="AI7" s="20" t="e">
        <f>'Palindromo mtpga'!#REF!</f>
        <v>#REF!</v>
      </c>
      <c r="AJ7" s="21" t="e">
        <f>'Palindromo mtpga'!#REF!</f>
        <v>#REF!</v>
      </c>
      <c r="AK7" s="21" t="e">
        <f>'Palindromo mtpga'!#REF!</f>
        <v>#REF!</v>
      </c>
      <c r="AL7" s="21">
        <f>'Palindromo mtpga'!C16</f>
        <v>1</v>
      </c>
      <c r="AM7" s="21" t="e">
        <f>'Palindromo mtpga'!#REF!</f>
        <v>#REF!</v>
      </c>
      <c r="AN7" s="21" t="e">
        <f>'Palindromo mtpga'!#REF!</f>
        <v>#REF!</v>
      </c>
      <c r="AO7" s="21" t="e">
        <f>'Palindromo mtpga'!#REF!</f>
        <v>#REF!</v>
      </c>
      <c r="AP7" s="21" t="e">
        <f>'Palindromo mtpga'!#REF!</f>
        <v>#REF!</v>
      </c>
      <c r="AQ7" s="23" t="e">
        <f>'Palindromo mtpga'!#REF!</f>
        <v>#REF!</v>
      </c>
    </row>
    <row r="8" spans="1:43" x14ac:dyDescent="0.3">
      <c r="A8" s="21" t="str">
        <f>'Palindromo mtpga'!A21</f>
        <v>mtpg4a-05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0" t="e">
        <f>'Palindromo mtpga'!#REF!</f>
        <v>#REF!</v>
      </c>
      <c r="X8" s="20" t="e">
        <f>'Palindromo mtpga'!#REF!</f>
        <v>#REF!</v>
      </c>
      <c r="Y8" s="20" t="e">
        <f>'Palindromo mtpga'!#REF!</f>
        <v>#REF!</v>
      </c>
      <c r="Z8" s="20" t="e">
        <f>'Palindromo mtpga'!#REF!</f>
        <v>#REF!</v>
      </c>
      <c r="AA8" s="20" t="e">
        <f>'Palindromo mtpga'!#REF!</f>
        <v>#REF!</v>
      </c>
      <c r="AB8" s="20" t="e">
        <f>'Palindromo mtpga'!#REF!</f>
        <v>#REF!</v>
      </c>
      <c r="AC8" s="20" t="e">
        <f>'Palindromo mtpga'!#REF!</f>
        <v>#REF!</v>
      </c>
      <c r="AD8" s="20" t="e">
        <f>'Palindromo mtpga'!#REF!</f>
        <v>#REF!</v>
      </c>
      <c r="AE8" s="20" t="e">
        <f>'Palindromo mtpga'!#REF!</f>
        <v>#REF!</v>
      </c>
      <c r="AF8" s="20" t="e">
        <f>'Palindromo mtpga'!#REF!</f>
        <v>#REF!</v>
      </c>
      <c r="AG8" s="20" t="e">
        <f>'Palindromo mtpga'!#REF!</f>
        <v>#REF!</v>
      </c>
      <c r="AH8" s="20" t="e">
        <f>'Palindromo mtpga'!#REF!</f>
        <v>#REF!</v>
      </c>
      <c r="AI8" s="20" t="e">
        <f>'Palindromo mtpga'!#REF!</f>
        <v>#REF!</v>
      </c>
      <c r="AJ8" s="21" t="e">
        <f>'Palindromo mtpga'!#REF!</f>
        <v>#REF!</v>
      </c>
      <c r="AK8" s="21" t="e">
        <f>'Palindromo mtpga'!#REF!</f>
        <v>#REF!</v>
      </c>
      <c r="AL8" s="21">
        <f>'Palindromo mtpga'!C21</f>
        <v>1</v>
      </c>
      <c r="AM8" s="21" t="e">
        <f>'Palindromo mtpga'!#REF!</f>
        <v>#REF!</v>
      </c>
      <c r="AN8" s="21" t="e">
        <f>'Palindromo mtpga'!#REF!</f>
        <v>#REF!</v>
      </c>
      <c r="AO8" s="21" t="e">
        <f>'Palindromo mtpga'!#REF!</f>
        <v>#REF!</v>
      </c>
      <c r="AP8" s="21" t="e">
        <f>'Palindromo mtpga'!#REF!</f>
        <v>#REF!</v>
      </c>
      <c r="AQ8" s="23" t="e">
        <f>'Palindromo mtpga'!#REF!</f>
        <v>#REF!</v>
      </c>
    </row>
    <row r="9" spans="1:43" x14ac:dyDescent="0.3">
      <c r="A9" s="21" t="str">
        <f>'Palindromo mtpga'!A22</f>
        <v>mtpg4a-05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0" t="e">
        <f>'Palindromo mtpga'!#REF!</f>
        <v>#REF!</v>
      </c>
      <c r="X9" s="20" t="e">
        <f>'Palindromo mtpga'!#REF!</f>
        <v>#REF!</v>
      </c>
      <c r="Y9" s="20" t="e">
        <f>'Palindromo mtpga'!#REF!</f>
        <v>#REF!</v>
      </c>
      <c r="Z9" s="20" t="e">
        <f>'Palindromo mtpga'!#REF!</f>
        <v>#REF!</v>
      </c>
      <c r="AA9" s="20" t="e">
        <f>'Palindromo mtpga'!#REF!</f>
        <v>#REF!</v>
      </c>
      <c r="AB9" s="20" t="e">
        <f>'Palindromo mtpga'!#REF!</f>
        <v>#REF!</v>
      </c>
      <c r="AC9" s="20" t="e">
        <f>'Palindromo mtpga'!#REF!</f>
        <v>#REF!</v>
      </c>
      <c r="AD9" s="20" t="e">
        <f>'Palindromo mtpga'!#REF!</f>
        <v>#REF!</v>
      </c>
      <c r="AE9" s="20" t="e">
        <f>'Palindromo mtpga'!#REF!</f>
        <v>#REF!</v>
      </c>
      <c r="AF9" s="20" t="e">
        <f>'Palindromo mtpga'!#REF!</f>
        <v>#REF!</v>
      </c>
      <c r="AG9" s="20" t="e">
        <f>'Palindromo mtpga'!#REF!</f>
        <v>#REF!</v>
      </c>
      <c r="AH9" s="20" t="e">
        <f>'Palindromo mtpga'!#REF!</f>
        <v>#REF!</v>
      </c>
      <c r="AI9" s="20" t="e">
        <f>'Palindromo mtpga'!#REF!</f>
        <v>#REF!</v>
      </c>
      <c r="AJ9" s="21" t="e">
        <f>'Palindromo mtpga'!#REF!</f>
        <v>#REF!</v>
      </c>
      <c r="AK9" s="21" t="e">
        <f>'Palindromo mtpga'!#REF!</f>
        <v>#REF!</v>
      </c>
      <c r="AL9" s="21">
        <f>'Palindromo mtpga'!C22</f>
        <v>1</v>
      </c>
      <c r="AM9" s="21" t="e">
        <f>'Palindromo mtpga'!#REF!</f>
        <v>#REF!</v>
      </c>
      <c r="AN9" s="21" t="e">
        <f>'Palindromo mtpga'!#REF!</f>
        <v>#REF!</v>
      </c>
      <c r="AO9" s="21" t="e">
        <f>'Palindromo mtpga'!#REF!</f>
        <v>#REF!</v>
      </c>
      <c r="AP9" s="21" t="e">
        <f>'Palindromo mtpga'!#REF!</f>
        <v>#REF!</v>
      </c>
      <c r="AQ9" s="23" t="e">
        <f>'Palindromo mtpga'!#REF!</f>
        <v>#REF!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0810-1425-46B9-95E7-9B9DFFE8AD91}">
  <sheetPr codeName="Hoja7"/>
  <dimension ref="A1:AQ16"/>
  <sheetViews>
    <sheetView zoomScale="70" zoomScaleNormal="70" workbookViewId="0">
      <selection activeCell="C30" sqref="C30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e">
        <f>'Palindromo mtpga'!#REF!</f>
        <v>#REF!</v>
      </c>
      <c r="X1" s="19" t="e">
        <f>'Palindromo mtpga'!#REF!</f>
        <v>#REF!</v>
      </c>
      <c r="Y1" s="19" t="e">
        <f>'Palindromo mtpga'!#REF!</f>
        <v>#REF!</v>
      </c>
      <c r="Z1" s="19" t="e">
        <f>'Palindromo mtpga'!#REF!</f>
        <v>#REF!</v>
      </c>
      <c r="AA1" s="19" t="e">
        <f>'Palindromo mtpga'!#REF!</f>
        <v>#REF!</v>
      </c>
      <c r="AB1" s="19" t="e">
        <f>'Palindromo mtpga'!#REF!</f>
        <v>#REF!</v>
      </c>
      <c r="AC1" s="19" t="e">
        <f>'Palindromo mtpga'!#REF!</f>
        <v>#REF!</v>
      </c>
      <c r="AD1" s="19" t="e">
        <f>'Palindromo mtpga'!#REF!</f>
        <v>#REF!</v>
      </c>
      <c r="AE1" s="19" t="e">
        <f>'Palindromo mtpga'!#REF!</f>
        <v>#REF!</v>
      </c>
      <c r="AF1" s="19" t="e">
        <f>'Palindromo mtpga'!#REF!</f>
        <v>#REF!</v>
      </c>
      <c r="AG1" s="19" t="e">
        <f>'Palindromo mtpga'!#REF!</f>
        <v>#REF!</v>
      </c>
      <c r="AH1" s="19" t="e">
        <f>'Palindromo mtpga'!#REF!</f>
        <v>#REF!</v>
      </c>
      <c r="AI1" s="19" t="e">
        <f>'Palindromo mtpga'!#REF!</f>
        <v>#REF!</v>
      </c>
      <c r="AJ1" s="19" t="e">
        <f>'Palindromo mtpga'!#REF!</f>
        <v>#REF!</v>
      </c>
      <c r="AK1" s="19" t="e">
        <f>'Palindromo mtpga'!#REF!</f>
        <v>#REF!</v>
      </c>
      <c r="AL1" s="19" t="str">
        <f>'Palindromo mtpga'!C1</f>
        <v>Cost</v>
      </c>
      <c r="AM1" s="19" t="e">
        <f>'Palindromo mtpga'!#REF!</f>
        <v>#REF!</v>
      </c>
      <c r="AN1" s="19" t="e">
        <f>'Palindromo mtpga'!#REF!</f>
        <v>#REF!</v>
      </c>
      <c r="AO1" s="19" t="e">
        <f>'Palindromo mtpga'!#REF!</f>
        <v>#REF!</v>
      </c>
      <c r="AP1" s="19" t="e">
        <f>'Palindromo mtpga'!#REF!</f>
        <v>#REF!</v>
      </c>
      <c r="AQ1" s="19" t="e">
        <f>'Palindromo mtpga'!#REF!</f>
        <v>#REF!</v>
      </c>
    </row>
    <row r="2" spans="1:43" ht="15.6" customHeight="1" x14ac:dyDescent="0.3">
      <c r="A2" s="21" t="str">
        <f>'Palindromo mtpga'!A2</f>
        <v>mtpg1a-01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0" t="e">
        <f>'Palindromo mtpga'!#REF!</f>
        <v>#REF!</v>
      </c>
      <c r="X2" s="20" t="e">
        <f>'Palindromo mtpga'!#REF!</f>
        <v>#REF!</v>
      </c>
      <c r="Y2" s="20" t="e">
        <f>'Palindromo mtpga'!#REF!</f>
        <v>#REF!</v>
      </c>
      <c r="Z2" s="20" t="e">
        <f>'Palindromo mtpga'!#REF!</f>
        <v>#REF!</v>
      </c>
      <c r="AA2" s="20" t="e">
        <f>'Palindromo mtpga'!#REF!</f>
        <v>#REF!</v>
      </c>
      <c r="AB2" s="20" t="e">
        <f>'Palindromo mtpga'!#REF!</f>
        <v>#REF!</v>
      </c>
      <c r="AC2" s="20" t="e">
        <f>'Palindromo mtpga'!#REF!</f>
        <v>#REF!</v>
      </c>
      <c r="AD2" s="20" t="e">
        <f>'Palindromo mtpga'!#REF!</f>
        <v>#REF!</v>
      </c>
      <c r="AE2" s="20" t="e">
        <f>'Palindromo mtpga'!#REF!</f>
        <v>#REF!</v>
      </c>
      <c r="AF2" s="20" t="e">
        <f>'Palindromo mtpga'!#REF!</f>
        <v>#REF!</v>
      </c>
      <c r="AG2" s="20" t="e">
        <f>'Palindromo mtpga'!#REF!</f>
        <v>#REF!</v>
      </c>
      <c r="AH2" s="20" t="e">
        <f>'Palindromo mtpga'!#REF!</f>
        <v>#REF!</v>
      </c>
      <c r="AI2" s="20" t="e">
        <f>'Palindromo mtpga'!#REF!</f>
        <v>#REF!</v>
      </c>
      <c r="AJ2" s="21" t="e">
        <f>'Palindromo mtpga'!#REF!</f>
        <v>#REF!</v>
      </c>
      <c r="AK2" s="21" t="e">
        <f>'Palindromo mtpga'!#REF!</f>
        <v>#REF!</v>
      </c>
      <c r="AL2" s="21">
        <f>'Palindromo mtpga'!C2</f>
        <v>1</v>
      </c>
      <c r="AM2" s="21" t="e">
        <f>'Palindromo mtpga'!#REF!</f>
        <v>#REF!</v>
      </c>
      <c r="AN2" s="21" t="e">
        <f>'Palindromo mtpga'!#REF!</f>
        <v>#REF!</v>
      </c>
      <c r="AO2" s="21" t="e">
        <f>'Palindromo mtpga'!#REF!</f>
        <v>#REF!</v>
      </c>
      <c r="AP2" s="21" t="e">
        <f>'Palindromo mtpga'!#REF!</f>
        <v>#REF!</v>
      </c>
      <c r="AQ2" s="23" t="e">
        <f>'Palindromo mtpga'!#REF!</f>
        <v>#REF!</v>
      </c>
    </row>
    <row r="3" spans="1:43" x14ac:dyDescent="0.3">
      <c r="A3" s="21" t="str">
        <f>'Palindromo mtpga'!A4</f>
        <v>mtpg1a-02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0" t="e">
        <f>'Palindromo mtpga'!#REF!</f>
        <v>#REF!</v>
      </c>
      <c r="X3" s="20" t="e">
        <f>'Palindromo mtpga'!#REF!</f>
        <v>#REF!</v>
      </c>
      <c r="Y3" s="20" t="e">
        <f>'Palindromo mtpga'!#REF!</f>
        <v>#REF!</v>
      </c>
      <c r="Z3" s="20" t="e">
        <f>'Palindromo mtpga'!#REF!</f>
        <v>#REF!</v>
      </c>
      <c r="AA3" s="20" t="e">
        <f>'Palindromo mtpga'!#REF!</f>
        <v>#REF!</v>
      </c>
      <c r="AB3" s="20" t="e">
        <f>'Palindromo mtpga'!#REF!</f>
        <v>#REF!</v>
      </c>
      <c r="AC3" s="20" t="e">
        <f>'Palindromo mtpga'!#REF!</f>
        <v>#REF!</v>
      </c>
      <c r="AD3" s="20" t="e">
        <f>'Palindromo mtpga'!#REF!</f>
        <v>#REF!</v>
      </c>
      <c r="AE3" s="20" t="e">
        <f>'Palindromo mtpga'!#REF!</f>
        <v>#REF!</v>
      </c>
      <c r="AF3" s="20" t="e">
        <f>'Palindromo mtpga'!#REF!</f>
        <v>#REF!</v>
      </c>
      <c r="AG3" s="20" t="e">
        <f>'Palindromo mtpga'!#REF!</f>
        <v>#REF!</v>
      </c>
      <c r="AH3" s="20" t="e">
        <f>'Palindromo mtpga'!#REF!</f>
        <v>#REF!</v>
      </c>
      <c r="AI3" s="20" t="e">
        <f>'Palindromo mtpga'!#REF!</f>
        <v>#REF!</v>
      </c>
      <c r="AJ3" s="21" t="e">
        <f>'Palindromo mtpga'!#REF!</f>
        <v>#REF!</v>
      </c>
      <c r="AK3" s="21" t="e">
        <f>'Palindromo mtpga'!#REF!</f>
        <v>#REF!</v>
      </c>
      <c r="AL3" s="21">
        <f>'Palindromo mtpga'!C4</f>
        <v>1</v>
      </c>
      <c r="AM3" s="21" t="e">
        <f>'Palindromo mtpga'!#REF!</f>
        <v>#REF!</v>
      </c>
      <c r="AN3" s="21" t="e">
        <f>'Palindromo mtpga'!#REF!</f>
        <v>#REF!</v>
      </c>
      <c r="AO3" s="21" t="e">
        <f>'Palindromo mtpga'!#REF!</f>
        <v>#REF!</v>
      </c>
      <c r="AP3" s="21" t="e">
        <f>'Palindromo mtpga'!#REF!</f>
        <v>#REF!</v>
      </c>
      <c r="AQ3" s="23" t="e">
        <f>'Palindromo mtpga'!#REF!</f>
        <v>#REF!</v>
      </c>
    </row>
    <row r="4" spans="1:43" x14ac:dyDescent="0.3">
      <c r="A4" s="21" t="str">
        <f>'Palindromo mtpga'!A5</f>
        <v>mtpg2a-01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0" t="e">
        <f>'Palindromo mtpga'!#REF!</f>
        <v>#REF!</v>
      </c>
      <c r="X4" s="20" t="e">
        <f>'Palindromo mtpga'!#REF!</f>
        <v>#REF!</v>
      </c>
      <c r="Y4" s="20" t="e">
        <f>'Palindromo mtpga'!#REF!</f>
        <v>#REF!</v>
      </c>
      <c r="Z4" s="20" t="e">
        <f>'Palindromo mtpga'!#REF!</f>
        <v>#REF!</v>
      </c>
      <c r="AA4" s="20" t="e">
        <f>'Palindromo mtpga'!#REF!</f>
        <v>#REF!</v>
      </c>
      <c r="AB4" s="20" t="e">
        <f>'Palindromo mtpga'!#REF!</f>
        <v>#REF!</v>
      </c>
      <c r="AC4" s="20" t="e">
        <f>'Palindromo mtpga'!#REF!</f>
        <v>#REF!</v>
      </c>
      <c r="AD4" s="20" t="e">
        <f>'Palindromo mtpga'!#REF!</f>
        <v>#REF!</v>
      </c>
      <c r="AE4" s="20" t="e">
        <f>'Palindromo mtpga'!#REF!</f>
        <v>#REF!</v>
      </c>
      <c r="AF4" s="20" t="e">
        <f>'Palindromo mtpga'!#REF!</f>
        <v>#REF!</v>
      </c>
      <c r="AG4" s="20" t="e">
        <f>'Palindromo mtpga'!#REF!</f>
        <v>#REF!</v>
      </c>
      <c r="AH4" s="20" t="e">
        <f>'Palindromo mtpga'!#REF!</f>
        <v>#REF!</v>
      </c>
      <c r="AI4" s="20" t="e">
        <f>'Palindromo mtpga'!#REF!</f>
        <v>#REF!</v>
      </c>
      <c r="AJ4" s="21" t="e">
        <f>'Palindromo mtpga'!#REF!</f>
        <v>#REF!</v>
      </c>
      <c r="AK4" s="21" t="e">
        <f>'Palindromo mtpga'!#REF!</f>
        <v>#REF!</v>
      </c>
      <c r="AL4" s="21">
        <f>'Palindromo mtpga'!C5</f>
        <v>1</v>
      </c>
      <c r="AM4" s="21" t="e">
        <f>'Palindromo mtpga'!#REF!</f>
        <v>#REF!</v>
      </c>
      <c r="AN4" s="21" t="e">
        <f>'Palindromo mtpga'!#REF!</f>
        <v>#REF!</v>
      </c>
      <c r="AO4" s="21" t="e">
        <f>'Palindromo mtpga'!#REF!</f>
        <v>#REF!</v>
      </c>
      <c r="AP4" s="21" t="e">
        <f>'Palindromo mtpga'!#REF!</f>
        <v>#REF!</v>
      </c>
      <c r="AQ4" s="23" t="e">
        <f>'Palindromo mtpga'!#REF!</f>
        <v>#REF!</v>
      </c>
    </row>
    <row r="5" spans="1:43" x14ac:dyDescent="0.3">
      <c r="A5" s="21" t="str">
        <f>'Palindromo mtpga'!A7</f>
        <v>mtpg2a-03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0" t="e">
        <f>'Palindromo mtpga'!#REF!</f>
        <v>#REF!</v>
      </c>
      <c r="X5" s="20" t="e">
        <f>'Palindromo mtpga'!#REF!</f>
        <v>#REF!</v>
      </c>
      <c r="Y5" s="20" t="e">
        <f>'Palindromo mtpga'!#REF!</f>
        <v>#REF!</v>
      </c>
      <c r="Z5" s="20" t="e">
        <f>'Palindromo mtpga'!#REF!</f>
        <v>#REF!</v>
      </c>
      <c r="AA5" s="20" t="e">
        <f>'Palindromo mtpga'!#REF!</f>
        <v>#REF!</v>
      </c>
      <c r="AB5" s="20" t="e">
        <f>'Palindromo mtpga'!#REF!</f>
        <v>#REF!</v>
      </c>
      <c r="AC5" s="20" t="e">
        <f>'Palindromo mtpga'!#REF!</f>
        <v>#REF!</v>
      </c>
      <c r="AD5" s="20" t="e">
        <f>'Palindromo mtpga'!#REF!</f>
        <v>#REF!</v>
      </c>
      <c r="AE5" s="20" t="e">
        <f>'Palindromo mtpga'!#REF!</f>
        <v>#REF!</v>
      </c>
      <c r="AF5" s="20" t="e">
        <f>'Palindromo mtpga'!#REF!</f>
        <v>#REF!</v>
      </c>
      <c r="AG5" s="20" t="e">
        <f>'Palindromo mtpga'!#REF!</f>
        <v>#REF!</v>
      </c>
      <c r="AH5" s="20" t="e">
        <f>'Palindromo mtpga'!#REF!</f>
        <v>#REF!</v>
      </c>
      <c r="AI5" s="20" t="e">
        <f>'Palindromo mtpga'!#REF!</f>
        <v>#REF!</v>
      </c>
      <c r="AJ5" s="21" t="e">
        <f>'Palindromo mtpga'!#REF!</f>
        <v>#REF!</v>
      </c>
      <c r="AK5" s="21" t="e">
        <f>'Palindromo mtpga'!#REF!</f>
        <v>#REF!</v>
      </c>
      <c r="AL5" s="21">
        <f>'Palindromo mtpga'!C7</f>
        <v>1</v>
      </c>
      <c r="AM5" s="21" t="e">
        <f>'Palindromo mtpga'!#REF!</f>
        <v>#REF!</v>
      </c>
      <c r="AN5" s="21" t="e">
        <f>'Palindromo mtpga'!#REF!</f>
        <v>#REF!</v>
      </c>
      <c r="AO5" s="21" t="e">
        <f>'Palindromo mtpga'!#REF!</f>
        <v>#REF!</v>
      </c>
      <c r="AP5" s="21" t="e">
        <f>'Palindromo mtpga'!#REF!</f>
        <v>#REF!</v>
      </c>
      <c r="AQ5" s="23" t="e">
        <f>'Palindromo mtpga'!#REF!</f>
        <v>#REF!</v>
      </c>
    </row>
    <row r="6" spans="1:43" x14ac:dyDescent="0.3">
      <c r="A6" s="21" t="str">
        <f>'Palindromo mtpga'!A9</f>
        <v>mtpg2a-04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0" t="e">
        <f>'Palindromo mtpga'!#REF!</f>
        <v>#REF!</v>
      </c>
      <c r="X6" s="20" t="e">
        <f>'Palindromo mtpga'!#REF!</f>
        <v>#REF!</v>
      </c>
      <c r="Y6" s="20" t="e">
        <f>'Palindromo mtpga'!#REF!</f>
        <v>#REF!</v>
      </c>
      <c r="Z6" s="20" t="e">
        <f>'Palindromo mtpga'!#REF!</f>
        <v>#REF!</v>
      </c>
      <c r="AA6" s="20" t="e">
        <f>'Palindromo mtpga'!#REF!</f>
        <v>#REF!</v>
      </c>
      <c r="AB6" s="20" t="e">
        <f>'Palindromo mtpga'!#REF!</f>
        <v>#REF!</v>
      </c>
      <c r="AC6" s="20" t="e">
        <f>'Palindromo mtpga'!#REF!</f>
        <v>#REF!</v>
      </c>
      <c r="AD6" s="20" t="e">
        <f>'Palindromo mtpga'!#REF!</f>
        <v>#REF!</v>
      </c>
      <c r="AE6" s="20" t="e">
        <f>'Palindromo mtpga'!#REF!</f>
        <v>#REF!</v>
      </c>
      <c r="AF6" s="20" t="e">
        <f>'Palindromo mtpga'!#REF!</f>
        <v>#REF!</v>
      </c>
      <c r="AG6" s="20" t="e">
        <f>'Palindromo mtpga'!#REF!</f>
        <v>#REF!</v>
      </c>
      <c r="AH6" s="20" t="e">
        <f>'Palindromo mtpga'!#REF!</f>
        <v>#REF!</v>
      </c>
      <c r="AI6" s="20" t="e">
        <f>'Palindromo mtpga'!#REF!</f>
        <v>#REF!</v>
      </c>
      <c r="AJ6" s="21" t="e">
        <f>'Palindromo mtpga'!#REF!</f>
        <v>#REF!</v>
      </c>
      <c r="AK6" s="21" t="e">
        <f>'Palindromo mtpga'!#REF!</f>
        <v>#REF!</v>
      </c>
      <c r="AL6" s="21">
        <f>'Palindromo mtpga'!C9</f>
        <v>1</v>
      </c>
      <c r="AM6" s="21" t="e">
        <f>'Palindromo mtpga'!#REF!</f>
        <v>#REF!</v>
      </c>
      <c r="AN6" s="21" t="e">
        <f>'Palindromo mtpga'!#REF!</f>
        <v>#REF!</v>
      </c>
      <c r="AO6" s="21" t="e">
        <f>'Palindromo mtpga'!#REF!</f>
        <v>#REF!</v>
      </c>
      <c r="AP6" s="21" t="e">
        <f>'Palindromo mtpga'!#REF!</f>
        <v>#REF!</v>
      </c>
      <c r="AQ6" s="23" t="e">
        <f>'Palindromo mtpga'!#REF!</f>
        <v>#REF!</v>
      </c>
    </row>
    <row r="7" spans="1:43" x14ac:dyDescent="0.3">
      <c r="A7" s="21" t="str">
        <f>'Palindromo mtpga'!A10</f>
        <v>mtpg2a-05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0" t="e">
        <f>'Palindromo mtpga'!#REF!</f>
        <v>#REF!</v>
      </c>
      <c r="X7" s="20" t="e">
        <f>'Palindromo mtpga'!#REF!</f>
        <v>#REF!</v>
      </c>
      <c r="Y7" s="20" t="e">
        <f>'Palindromo mtpga'!#REF!</f>
        <v>#REF!</v>
      </c>
      <c r="Z7" s="20" t="e">
        <f>'Palindromo mtpga'!#REF!</f>
        <v>#REF!</v>
      </c>
      <c r="AA7" s="20" t="e">
        <f>'Palindromo mtpga'!#REF!</f>
        <v>#REF!</v>
      </c>
      <c r="AB7" s="20" t="e">
        <f>'Palindromo mtpga'!#REF!</f>
        <v>#REF!</v>
      </c>
      <c r="AC7" s="20" t="e">
        <f>'Palindromo mtpga'!#REF!</f>
        <v>#REF!</v>
      </c>
      <c r="AD7" s="20" t="e">
        <f>'Palindromo mtpga'!#REF!</f>
        <v>#REF!</v>
      </c>
      <c r="AE7" s="20" t="e">
        <f>'Palindromo mtpga'!#REF!</f>
        <v>#REF!</v>
      </c>
      <c r="AF7" s="20" t="e">
        <f>'Palindromo mtpga'!#REF!</f>
        <v>#REF!</v>
      </c>
      <c r="AG7" s="20" t="e">
        <f>'Palindromo mtpga'!#REF!</f>
        <v>#REF!</v>
      </c>
      <c r="AH7" s="20" t="e">
        <f>'Palindromo mtpga'!#REF!</f>
        <v>#REF!</v>
      </c>
      <c r="AI7" s="20" t="e">
        <f>'Palindromo mtpga'!#REF!</f>
        <v>#REF!</v>
      </c>
      <c r="AJ7" s="21" t="e">
        <f>'Palindromo mtpga'!#REF!</f>
        <v>#REF!</v>
      </c>
      <c r="AK7" s="21" t="e">
        <f>'Palindromo mtpga'!#REF!</f>
        <v>#REF!</v>
      </c>
      <c r="AL7" s="21">
        <f>'Palindromo mtpga'!C10</f>
        <v>0</v>
      </c>
      <c r="AM7" s="21" t="e">
        <f>'Palindromo mtpga'!#REF!</f>
        <v>#REF!</v>
      </c>
      <c r="AN7" s="21" t="e">
        <f>'Palindromo mtpga'!#REF!</f>
        <v>#REF!</v>
      </c>
      <c r="AO7" s="21" t="e">
        <f>'Palindromo mtpga'!#REF!</f>
        <v>#REF!</v>
      </c>
      <c r="AP7" s="21" t="e">
        <f>'Palindromo mtpga'!#REF!</f>
        <v>#REF!</v>
      </c>
      <c r="AQ7" s="23" t="e">
        <f>'Palindromo mtpga'!#REF!</f>
        <v>#REF!</v>
      </c>
    </row>
    <row r="8" spans="1:43" x14ac:dyDescent="0.3">
      <c r="A8" s="21" t="str">
        <f>'Palindromo mtpga'!A11</f>
        <v>mtpg3a-02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0" t="e">
        <f>'Palindromo mtpga'!#REF!</f>
        <v>#REF!</v>
      </c>
      <c r="X8" s="20" t="e">
        <f>'Palindromo mtpga'!#REF!</f>
        <v>#REF!</v>
      </c>
      <c r="Y8" s="20" t="e">
        <f>'Palindromo mtpga'!#REF!</f>
        <v>#REF!</v>
      </c>
      <c r="Z8" s="20" t="e">
        <f>'Palindromo mtpga'!#REF!</f>
        <v>#REF!</v>
      </c>
      <c r="AA8" s="20" t="e">
        <f>'Palindromo mtpga'!#REF!</f>
        <v>#REF!</v>
      </c>
      <c r="AB8" s="20" t="e">
        <f>'Palindromo mtpga'!#REF!</f>
        <v>#REF!</v>
      </c>
      <c r="AC8" s="20" t="e">
        <f>'Palindromo mtpga'!#REF!</f>
        <v>#REF!</v>
      </c>
      <c r="AD8" s="20" t="e">
        <f>'Palindromo mtpga'!#REF!</f>
        <v>#REF!</v>
      </c>
      <c r="AE8" s="20" t="e">
        <f>'Palindromo mtpga'!#REF!</f>
        <v>#REF!</v>
      </c>
      <c r="AF8" s="20" t="e">
        <f>'Palindromo mtpga'!#REF!</f>
        <v>#REF!</v>
      </c>
      <c r="AG8" s="20" t="e">
        <f>'Palindromo mtpga'!#REF!</f>
        <v>#REF!</v>
      </c>
      <c r="AH8" s="20" t="e">
        <f>'Palindromo mtpga'!#REF!</f>
        <v>#REF!</v>
      </c>
      <c r="AI8" s="20" t="e">
        <f>'Palindromo mtpga'!#REF!</f>
        <v>#REF!</v>
      </c>
      <c r="AJ8" s="21" t="e">
        <f>'Palindromo mtpga'!#REF!</f>
        <v>#REF!</v>
      </c>
      <c r="AK8" s="21" t="e">
        <f>'Palindromo mtpga'!#REF!</f>
        <v>#REF!</v>
      </c>
      <c r="AL8" s="21">
        <f>'Palindromo mtpga'!C11</f>
        <v>1</v>
      </c>
      <c r="AM8" s="21" t="e">
        <f>'Palindromo mtpga'!#REF!</f>
        <v>#REF!</v>
      </c>
      <c r="AN8" s="21" t="e">
        <f>'Palindromo mtpga'!#REF!</f>
        <v>#REF!</v>
      </c>
      <c r="AO8" s="21" t="e">
        <f>'Palindromo mtpga'!#REF!</f>
        <v>#REF!</v>
      </c>
      <c r="AP8" s="21" t="e">
        <f>'Palindromo mtpga'!#REF!</f>
        <v>#REF!</v>
      </c>
      <c r="AQ8" s="23" t="e">
        <f>'Palindromo mtpga'!#REF!</f>
        <v>#REF!</v>
      </c>
    </row>
    <row r="9" spans="1:43" x14ac:dyDescent="0.3">
      <c r="A9" s="21" t="str">
        <f>'Palindromo mtpga'!A12</f>
        <v>mtpg3a-03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0" t="e">
        <f>'Palindromo mtpga'!#REF!</f>
        <v>#REF!</v>
      </c>
      <c r="X9" s="20" t="e">
        <f>'Palindromo mtpga'!#REF!</f>
        <v>#REF!</v>
      </c>
      <c r="Y9" s="20" t="e">
        <f>'Palindromo mtpga'!#REF!</f>
        <v>#REF!</v>
      </c>
      <c r="Z9" s="20" t="e">
        <f>'Palindromo mtpga'!#REF!</f>
        <v>#REF!</v>
      </c>
      <c r="AA9" s="20" t="e">
        <f>'Palindromo mtpga'!#REF!</f>
        <v>#REF!</v>
      </c>
      <c r="AB9" s="20" t="e">
        <f>'Palindromo mtpga'!#REF!</f>
        <v>#REF!</v>
      </c>
      <c r="AC9" s="20" t="e">
        <f>'Palindromo mtpga'!#REF!</f>
        <v>#REF!</v>
      </c>
      <c r="AD9" s="20" t="e">
        <f>'Palindromo mtpga'!#REF!</f>
        <v>#REF!</v>
      </c>
      <c r="AE9" s="20" t="e">
        <f>'Palindromo mtpga'!#REF!</f>
        <v>#REF!</v>
      </c>
      <c r="AF9" s="20" t="e">
        <f>'Palindromo mtpga'!#REF!</f>
        <v>#REF!</v>
      </c>
      <c r="AG9" s="20" t="e">
        <f>'Palindromo mtpga'!#REF!</f>
        <v>#REF!</v>
      </c>
      <c r="AH9" s="20" t="e">
        <f>'Palindromo mtpga'!#REF!</f>
        <v>#REF!</v>
      </c>
      <c r="AI9" s="20" t="e">
        <f>'Palindromo mtpga'!#REF!</f>
        <v>#REF!</v>
      </c>
      <c r="AJ9" s="21" t="e">
        <f>'Palindromo mtpga'!#REF!</f>
        <v>#REF!</v>
      </c>
      <c r="AK9" s="21" t="e">
        <f>'Palindromo mtpga'!#REF!</f>
        <v>#REF!</v>
      </c>
      <c r="AL9" s="21">
        <f>'Palindromo mtpga'!C12</f>
        <v>1</v>
      </c>
      <c r="AM9" s="21" t="e">
        <f>'Palindromo mtpga'!#REF!</f>
        <v>#REF!</v>
      </c>
      <c r="AN9" s="21" t="e">
        <f>'Palindromo mtpga'!#REF!</f>
        <v>#REF!</v>
      </c>
      <c r="AO9" s="21" t="e">
        <f>'Palindromo mtpga'!#REF!</f>
        <v>#REF!</v>
      </c>
      <c r="AP9" s="21" t="e">
        <f>'Palindromo mtpga'!#REF!</f>
        <v>#REF!</v>
      </c>
      <c r="AQ9" s="23" t="e">
        <f>'Palindromo mtpga'!#REF!</f>
        <v>#REF!</v>
      </c>
    </row>
    <row r="10" spans="1:43" x14ac:dyDescent="0.3">
      <c r="A10" s="21" t="str">
        <f>'Palindromo mtpga'!A15</f>
        <v>mtpg3a-04</v>
      </c>
      <c r="B10" s="20" t="e">
        <f>'Palindromo mtpga'!#REF!</f>
        <v>#REF!</v>
      </c>
      <c r="C10" s="20" t="e">
        <f>'Palindromo mtpga'!#REF!</f>
        <v>#REF!</v>
      </c>
      <c r="D10" s="20" t="e">
        <f>'Palindromo mtpga'!#REF!</f>
        <v>#REF!</v>
      </c>
      <c r="E10" s="20" t="e">
        <f>'Palindromo mtpga'!#REF!</f>
        <v>#REF!</v>
      </c>
      <c r="F10" s="20" t="e">
        <f>'Palindromo mtpga'!#REF!</f>
        <v>#REF!</v>
      </c>
      <c r="G10" s="20" t="e">
        <f>'Palindromo mtpga'!#REF!</f>
        <v>#REF!</v>
      </c>
      <c r="H10" s="20" t="e">
        <f>'Palindromo mtpga'!#REF!</f>
        <v>#REF!</v>
      </c>
      <c r="I10" s="20" t="e">
        <f>'Palindromo mtpga'!#REF!</f>
        <v>#REF!</v>
      </c>
      <c r="J10" s="20" t="e">
        <f>'Palindromo mtpga'!#REF!</f>
        <v>#REF!</v>
      </c>
      <c r="K10" s="20" t="e">
        <f>'Palindromo mtpga'!#REF!</f>
        <v>#REF!</v>
      </c>
      <c r="L10" s="20" t="e">
        <f>'Palindromo mtpga'!#REF!</f>
        <v>#REF!</v>
      </c>
      <c r="M10" s="20" t="e">
        <f>'Palindromo mtpga'!#REF!</f>
        <v>#REF!</v>
      </c>
      <c r="N10" s="20" t="e">
        <f>'Palindromo mtpga'!#REF!</f>
        <v>#REF!</v>
      </c>
      <c r="O10" s="20" t="e">
        <f>'Palindromo mtpga'!#REF!</f>
        <v>#REF!</v>
      </c>
      <c r="P10" s="20" t="e">
        <f>'Palindromo mtpga'!#REF!</f>
        <v>#REF!</v>
      </c>
      <c r="Q10" s="20" t="e">
        <f>'Palindromo mtpga'!#REF!</f>
        <v>#REF!</v>
      </c>
      <c r="R10" s="20" t="e">
        <f>'Palindromo mtpga'!#REF!</f>
        <v>#REF!</v>
      </c>
      <c r="S10" s="20" t="e">
        <f>'Palindromo mtpga'!#REF!</f>
        <v>#REF!</v>
      </c>
      <c r="T10" s="20" t="e">
        <f>'Palindromo mtpga'!#REF!</f>
        <v>#REF!</v>
      </c>
      <c r="U10" s="20" t="e">
        <f>'Palindromo mtpga'!#REF!</f>
        <v>#REF!</v>
      </c>
      <c r="V10" s="20" t="e">
        <f>'Palindromo mtpga'!#REF!</f>
        <v>#REF!</v>
      </c>
      <c r="W10" s="20" t="e">
        <f>'Palindromo mtpga'!#REF!</f>
        <v>#REF!</v>
      </c>
      <c r="X10" s="20" t="e">
        <f>'Palindromo mtpga'!#REF!</f>
        <v>#REF!</v>
      </c>
      <c r="Y10" s="20" t="e">
        <f>'Palindromo mtpga'!#REF!</f>
        <v>#REF!</v>
      </c>
      <c r="Z10" s="20" t="e">
        <f>'Palindromo mtpga'!#REF!</f>
        <v>#REF!</v>
      </c>
      <c r="AA10" s="20" t="e">
        <f>'Palindromo mtpga'!#REF!</f>
        <v>#REF!</v>
      </c>
      <c r="AB10" s="20" t="e">
        <f>'Palindromo mtpga'!#REF!</f>
        <v>#REF!</v>
      </c>
      <c r="AC10" s="20" t="e">
        <f>'Palindromo mtpga'!#REF!</f>
        <v>#REF!</v>
      </c>
      <c r="AD10" s="20" t="e">
        <f>'Palindromo mtpga'!#REF!</f>
        <v>#REF!</v>
      </c>
      <c r="AE10" s="20" t="e">
        <f>'Palindromo mtpga'!#REF!</f>
        <v>#REF!</v>
      </c>
      <c r="AF10" s="20" t="e">
        <f>'Palindromo mtpga'!#REF!</f>
        <v>#REF!</v>
      </c>
      <c r="AG10" s="20" t="e">
        <f>'Palindromo mtpga'!#REF!</f>
        <v>#REF!</v>
      </c>
      <c r="AH10" s="20" t="e">
        <f>'Palindromo mtpga'!#REF!</f>
        <v>#REF!</v>
      </c>
      <c r="AI10" s="20" t="e">
        <f>'Palindromo mtpga'!#REF!</f>
        <v>#REF!</v>
      </c>
      <c r="AJ10" s="21" t="e">
        <f>'Palindromo mtpga'!#REF!</f>
        <v>#REF!</v>
      </c>
      <c r="AK10" s="21" t="e">
        <f>'Palindromo mtpga'!#REF!</f>
        <v>#REF!</v>
      </c>
      <c r="AL10" s="21">
        <f>'Palindromo mtpga'!C15</f>
        <v>1</v>
      </c>
      <c r="AM10" s="21" t="e">
        <f>'Palindromo mtpga'!#REF!</f>
        <v>#REF!</v>
      </c>
      <c r="AN10" s="21" t="e">
        <f>'Palindromo mtpga'!#REF!</f>
        <v>#REF!</v>
      </c>
      <c r="AO10" s="21" t="e">
        <f>'Palindromo mtpga'!#REF!</f>
        <v>#REF!</v>
      </c>
      <c r="AP10" s="21" t="e">
        <f>'Palindromo mtpga'!#REF!</f>
        <v>#REF!</v>
      </c>
      <c r="AQ10" s="23" t="e">
        <f>'Palindromo mtpga'!#REF!</f>
        <v>#REF!</v>
      </c>
    </row>
    <row r="11" spans="1:43" x14ac:dyDescent="0.3">
      <c r="A11" s="21" t="str">
        <f>'Palindromo mtpga'!A17</f>
        <v>mtpg4a-01</v>
      </c>
      <c r="B11" s="20" t="e">
        <f>'Palindromo mtpga'!#REF!</f>
        <v>#REF!</v>
      </c>
      <c r="C11" s="20" t="e">
        <f>'Palindromo mtpga'!#REF!</f>
        <v>#REF!</v>
      </c>
      <c r="D11" s="20" t="e">
        <f>'Palindromo mtpga'!#REF!</f>
        <v>#REF!</v>
      </c>
      <c r="E11" s="20" t="e">
        <f>'Palindromo mtpga'!#REF!</f>
        <v>#REF!</v>
      </c>
      <c r="F11" s="20" t="e">
        <f>'Palindromo mtpga'!#REF!</f>
        <v>#REF!</v>
      </c>
      <c r="G11" s="20" t="e">
        <f>'Palindromo mtpga'!#REF!</f>
        <v>#REF!</v>
      </c>
      <c r="H11" s="20" t="e">
        <f>'Palindromo mtpga'!#REF!</f>
        <v>#REF!</v>
      </c>
      <c r="I11" s="20" t="e">
        <f>'Palindromo mtpga'!#REF!</f>
        <v>#REF!</v>
      </c>
      <c r="J11" s="20" t="e">
        <f>'Palindromo mtpga'!#REF!</f>
        <v>#REF!</v>
      </c>
      <c r="K11" s="20" t="e">
        <f>'Palindromo mtpga'!#REF!</f>
        <v>#REF!</v>
      </c>
      <c r="L11" s="20" t="e">
        <f>'Palindromo mtpga'!#REF!</f>
        <v>#REF!</v>
      </c>
      <c r="M11" s="20" t="e">
        <f>'Palindromo mtpga'!#REF!</f>
        <v>#REF!</v>
      </c>
      <c r="N11" s="20" t="e">
        <f>'Palindromo mtpga'!#REF!</f>
        <v>#REF!</v>
      </c>
      <c r="O11" s="20" t="e">
        <f>'Palindromo mtpga'!#REF!</f>
        <v>#REF!</v>
      </c>
      <c r="P11" s="20" t="e">
        <f>'Palindromo mtpga'!#REF!</f>
        <v>#REF!</v>
      </c>
      <c r="Q11" s="20" t="e">
        <f>'Palindromo mtpga'!#REF!</f>
        <v>#REF!</v>
      </c>
      <c r="R11" s="20" t="e">
        <f>'Palindromo mtpga'!#REF!</f>
        <v>#REF!</v>
      </c>
      <c r="S11" s="20" t="e">
        <f>'Palindromo mtpga'!#REF!</f>
        <v>#REF!</v>
      </c>
      <c r="T11" s="20" t="e">
        <f>'Palindromo mtpga'!#REF!</f>
        <v>#REF!</v>
      </c>
      <c r="U11" s="20" t="e">
        <f>'Palindromo mtpga'!#REF!</f>
        <v>#REF!</v>
      </c>
      <c r="V11" s="20" t="e">
        <f>'Palindromo mtpga'!#REF!</f>
        <v>#REF!</v>
      </c>
      <c r="W11" s="20" t="e">
        <f>'Palindromo mtpga'!#REF!</f>
        <v>#REF!</v>
      </c>
      <c r="X11" s="20" t="e">
        <f>'Palindromo mtpga'!#REF!</f>
        <v>#REF!</v>
      </c>
      <c r="Y11" s="20" t="e">
        <f>'Palindromo mtpga'!#REF!</f>
        <v>#REF!</v>
      </c>
      <c r="Z11" s="20" t="e">
        <f>'Palindromo mtpga'!#REF!</f>
        <v>#REF!</v>
      </c>
      <c r="AA11" s="20" t="e">
        <f>'Palindromo mtpga'!#REF!</f>
        <v>#REF!</v>
      </c>
      <c r="AB11" s="20" t="e">
        <f>'Palindromo mtpga'!#REF!</f>
        <v>#REF!</v>
      </c>
      <c r="AC11" s="20" t="e">
        <f>'Palindromo mtpga'!#REF!</f>
        <v>#REF!</v>
      </c>
      <c r="AD11" s="20" t="e">
        <f>'Palindromo mtpga'!#REF!</f>
        <v>#REF!</v>
      </c>
      <c r="AE11" s="20" t="e">
        <f>'Palindromo mtpga'!#REF!</f>
        <v>#REF!</v>
      </c>
      <c r="AF11" s="20" t="e">
        <f>'Palindromo mtpga'!#REF!</f>
        <v>#REF!</v>
      </c>
      <c r="AG11" s="20" t="e">
        <f>'Palindromo mtpga'!#REF!</f>
        <v>#REF!</v>
      </c>
      <c r="AH11" s="20" t="e">
        <f>'Palindromo mtpga'!#REF!</f>
        <v>#REF!</v>
      </c>
      <c r="AI11" s="20" t="e">
        <f>'Palindromo mtpga'!#REF!</f>
        <v>#REF!</v>
      </c>
      <c r="AJ11" s="21" t="e">
        <f>'Palindromo mtpga'!#REF!</f>
        <v>#REF!</v>
      </c>
      <c r="AK11" s="21" t="e">
        <f>'Palindromo mtpga'!#REF!</f>
        <v>#REF!</v>
      </c>
      <c r="AL11" s="21">
        <f>'Palindromo mtpga'!C17</f>
        <v>1</v>
      </c>
      <c r="AM11" s="21" t="e">
        <f>'Palindromo mtpga'!#REF!</f>
        <v>#REF!</v>
      </c>
      <c r="AN11" s="21" t="e">
        <f>'Palindromo mtpga'!#REF!</f>
        <v>#REF!</v>
      </c>
      <c r="AO11" s="21" t="e">
        <f>'Palindromo mtpga'!#REF!</f>
        <v>#REF!</v>
      </c>
      <c r="AP11" s="21" t="e">
        <f>'Palindromo mtpga'!#REF!</f>
        <v>#REF!</v>
      </c>
      <c r="AQ11" s="23" t="e">
        <f>'Palindromo mtpga'!#REF!</f>
        <v>#REF!</v>
      </c>
    </row>
    <row r="12" spans="1:43" x14ac:dyDescent="0.3">
      <c r="A12" s="21" t="str">
        <f>'Palindromo mtpga'!A18</f>
        <v>mtpg4a-02</v>
      </c>
      <c r="B12" s="20" t="e">
        <f>'Palindromo mtpga'!#REF!</f>
        <v>#REF!</v>
      </c>
      <c r="C12" s="20" t="e">
        <f>'Palindromo mtpga'!#REF!</f>
        <v>#REF!</v>
      </c>
      <c r="D12" s="20" t="e">
        <f>'Palindromo mtpga'!#REF!</f>
        <v>#REF!</v>
      </c>
      <c r="E12" s="20" t="e">
        <f>'Palindromo mtpga'!#REF!</f>
        <v>#REF!</v>
      </c>
      <c r="F12" s="20" t="e">
        <f>'Palindromo mtpga'!#REF!</f>
        <v>#REF!</v>
      </c>
      <c r="G12" s="20" t="e">
        <f>'Palindromo mtpga'!#REF!</f>
        <v>#REF!</v>
      </c>
      <c r="H12" s="20" t="e">
        <f>'Palindromo mtpga'!#REF!</f>
        <v>#REF!</v>
      </c>
      <c r="I12" s="20" t="e">
        <f>'Palindromo mtpga'!#REF!</f>
        <v>#REF!</v>
      </c>
      <c r="J12" s="20" t="e">
        <f>'Palindromo mtpga'!#REF!</f>
        <v>#REF!</v>
      </c>
      <c r="K12" s="20" t="e">
        <f>'Palindromo mtpga'!#REF!</f>
        <v>#REF!</v>
      </c>
      <c r="L12" s="20" t="e">
        <f>'Palindromo mtpga'!#REF!</f>
        <v>#REF!</v>
      </c>
      <c r="M12" s="20" t="e">
        <f>'Palindromo mtpga'!#REF!</f>
        <v>#REF!</v>
      </c>
      <c r="N12" s="20" t="e">
        <f>'Palindromo mtpga'!#REF!</f>
        <v>#REF!</v>
      </c>
      <c r="O12" s="20" t="e">
        <f>'Palindromo mtpga'!#REF!</f>
        <v>#REF!</v>
      </c>
      <c r="P12" s="20" t="e">
        <f>'Palindromo mtpga'!#REF!</f>
        <v>#REF!</v>
      </c>
      <c r="Q12" s="20" t="e">
        <f>'Palindromo mtpga'!#REF!</f>
        <v>#REF!</v>
      </c>
      <c r="R12" s="20" t="e">
        <f>'Palindromo mtpga'!#REF!</f>
        <v>#REF!</v>
      </c>
      <c r="S12" s="20" t="e">
        <f>'Palindromo mtpga'!#REF!</f>
        <v>#REF!</v>
      </c>
      <c r="T12" s="20" t="e">
        <f>'Palindromo mtpga'!#REF!</f>
        <v>#REF!</v>
      </c>
      <c r="U12" s="20" t="e">
        <f>'Palindromo mtpga'!#REF!</f>
        <v>#REF!</v>
      </c>
      <c r="V12" s="20" t="e">
        <f>'Palindromo mtpga'!#REF!</f>
        <v>#REF!</v>
      </c>
      <c r="W12" s="20" t="e">
        <f>'Palindromo mtpga'!#REF!</f>
        <v>#REF!</v>
      </c>
      <c r="X12" s="20" t="e">
        <f>'Palindromo mtpga'!#REF!</f>
        <v>#REF!</v>
      </c>
      <c r="Y12" s="20" t="e">
        <f>'Palindromo mtpga'!#REF!</f>
        <v>#REF!</v>
      </c>
      <c r="Z12" s="20" t="e">
        <f>'Palindromo mtpga'!#REF!</f>
        <v>#REF!</v>
      </c>
      <c r="AA12" s="20" t="e">
        <f>'Palindromo mtpga'!#REF!</f>
        <v>#REF!</v>
      </c>
      <c r="AB12" s="20" t="e">
        <f>'Palindromo mtpga'!#REF!</f>
        <v>#REF!</v>
      </c>
      <c r="AC12" s="20" t="e">
        <f>'Palindromo mtpga'!#REF!</f>
        <v>#REF!</v>
      </c>
      <c r="AD12" s="20" t="e">
        <f>'Palindromo mtpga'!#REF!</f>
        <v>#REF!</v>
      </c>
      <c r="AE12" s="20" t="e">
        <f>'Palindromo mtpga'!#REF!</f>
        <v>#REF!</v>
      </c>
      <c r="AF12" s="20" t="e">
        <f>'Palindromo mtpga'!#REF!</f>
        <v>#REF!</v>
      </c>
      <c r="AG12" s="20" t="e">
        <f>'Palindromo mtpga'!#REF!</f>
        <v>#REF!</v>
      </c>
      <c r="AH12" s="20" t="e">
        <f>'Palindromo mtpga'!#REF!</f>
        <v>#REF!</v>
      </c>
      <c r="AI12" s="20" t="e">
        <f>'Palindromo mtpga'!#REF!</f>
        <v>#REF!</v>
      </c>
      <c r="AJ12" s="21" t="e">
        <f>'Palindromo mtpga'!#REF!</f>
        <v>#REF!</v>
      </c>
      <c r="AK12" s="21" t="e">
        <f>'Palindromo mtpga'!#REF!</f>
        <v>#REF!</v>
      </c>
      <c r="AL12" s="21">
        <f>'Palindromo mtpga'!C18</f>
        <v>0</v>
      </c>
      <c r="AM12" s="21" t="e">
        <f>'Palindromo mtpga'!#REF!</f>
        <v>#REF!</v>
      </c>
      <c r="AN12" s="21" t="e">
        <f>'Palindromo mtpga'!#REF!</f>
        <v>#REF!</v>
      </c>
      <c r="AO12" s="21" t="e">
        <f>'Palindromo mtpga'!#REF!</f>
        <v>#REF!</v>
      </c>
      <c r="AP12" s="21" t="e">
        <f>'Palindromo mtpga'!#REF!</f>
        <v>#REF!</v>
      </c>
      <c r="AQ12" s="23" t="e">
        <f>'Palindromo mtpga'!#REF!</f>
        <v>#REF!</v>
      </c>
    </row>
    <row r="13" spans="1:43" x14ac:dyDescent="0.3">
      <c r="A13" s="21" t="str">
        <f>'Palindromo mtpga'!A19</f>
        <v>mtpg4a-03</v>
      </c>
      <c r="B13" s="20" t="e">
        <f>'Palindromo mtpga'!#REF!</f>
        <v>#REF!</v>
      </c>
      <c r="C13" s="20" t="e">
        <f>'Palindromo mtpga'!#REF!</f>
        <v>#REF!</v>
      </c>
      <c r="D13" s="20" t="e">
        <f>'Palindromo mtpga'!#REF!</f>
        <v>#REF!</v>
      </c>
      <c r="E13" s="20" t="e">
        <f>'Palindromo mtpga'!#REF!</f>
        <v>#REF!</v>
      </c>
      <c r="F13" s="20" t="e">
        <f>'Palindromo mtpga'!#REF!</f>
        <v>#REF!</v>
      </c>
      <c r="G13" s="20" t="e">
        <f>'Palindromo mtpga'!#REF!</f>
        <v>#REF!</v>
      </c>
      <c r="H13" s="20" t="e">
        <f>'Palindromo mtpga'!#REF!</f>
        <v>#REF!</v>
      </c>
      <c r="I13" s="20" t="e">
        <f>'Palindromo mtpga'!#REF!</f>
        <v>#REF!</v>
      </c>
      <c r="J13" s="20" t="e">
        <f>'Palindromo mtpga'!#REF!</f>
        <v>#REF!</v>
      </c>
      <c r="K13" s="20" t="e">
        <f>'Palindromo mtpga'!#REF!</f>
        <v>#REF!</v>
      </c>
      <c r="L13" s="20" t="e">
        <f>'Palindromo mtpga'!#REF!</f>
        <v>#REF!</v>
      </c>
      <c r="M13" s="20" t="e">
        <f>'Palindromo mtpga'!#REF!</f>
        <v>#REF!</v>
      </c>
      <c r="N13" s="20" t="e">
        <f>'Palindromo mtpga'!#REF!</f>
        <v>#REF!</v>
      </c>
      <c r="O13" s="20" t="e">
        <f>'Palindromo mtpga'!#REF!</f>
        <v>#REF!</v>
      </c>
      <c r="P13" s="20" t="e">
        <f>'Palindromo mtpga'!#REF!</f>
        <v>#REF!</v>
      </c>
      <c r="Q13" s="20" t="e">
        <f>'Palindromo mtpga'!#REF!</f>
        <v>#REF!</v>
      </c>
      <c r="R13" s="20" t="e">
        <f>'Palindromo mtpga'!#REF!</f>
        <v>#REF!</v>
      </c>
      <c r="S13" s="20" t="e">
        <f>'Palindromo mtpga'!#REF!</f>
        <v>#REF!</v>
      </c>
      <c r="T13" s="20" t="e">
        <f>'Palindromo mtpga'!#REF!</f>
        <v>#REF!</v>
      </c>
      <c r="U13" s="20" t="e">
        <f>'Palindromo mtpga'!#REF!</f>
        <v>#REF!</v>
      </c>
      <c r="V13" s="20" t="e">
        <f>'Palindromo mtpga'!#REF!</f>
        <v>#REF!</v>
      </c>
      <c r="W13" s="20" t="e">
        <f>'Palindromo mtpga'!#REF!</f>
        <v>#REF!</v>
      </c>
      <c r="X13" s="20" t="e">
        <f>'Palindromo mtpga'!#REF!</f>
        <v>#REF!</v>
      </c>
      <c r="Y13" s="20" t="e">
        <f>'Palindromo mtpga'!#REF!</f>
        <v>#REF!</v>
      </c>
      <c r="Z13" s="20" t="e">
        <f>'Palindromo mtpga'!#REF!</f>
        <v>#REF!</v>
      </c>
      <c r="AA13" s="20" t="e">
        <f>'Palindromo mtpga'!#REF!</f>
        <v>#REF!</v>
      </c>
      <c r="AB13" s="20" t="e">
        <f>'Palindromo mtpga'!#REF!</f>
        <v>#REF!</v>
      </c>
      <c r="AC13" s="20" t="e">
        <f>'Palindromo mtpga'!#REF!</f>
        <v>#REF!</v>
      </c>
      <c r="AD13" s="20" t="e">
        <f>'Palindromo mtpga'!#REF!</f>
        <v>#REF!</v>
      </c>
      <c r="AE13" s="20" t="e">
        <f>'Palindromo mtpga'!#REF!</f>
        <v>#REF!</v>
      </c>
      <c r="AF13" s="20" t="e">
        <f>'Palindromo mtpga'!#REF!</f>
        <v>#REF!</v>
      </c>
      <c r="AG13" s="20" t="e">
        <f>'Palindromo mtpga'!#REF!</f>
        <v>#REF!</v>
      </c>
      <c r="AH13" s="20" t="e">
        <f>'Palindromo mtpga'!#REF!</f>
        <v>#REF!</v>
      </c>
      <c r="AI13" s="20" t="e">
        <f>'Palindromo mtpga'!#REF!</f>
        <v>#REF!</v>
      </c>
      <c r="AJ13" s="21" t="e">
        <f>'Palindromo mtpga'!#REF!</f>
        <v>#REF!</v>
      </c>
      <c r="AK13" s="21" t="e">
        <f>'Palindromo mtpga'!#REF!</f>
        <v>#REF!</v>
      </c>
      <c r="AL13" s="21">
        <f>'Palindromo mtpga'!C19</f>
        <v>0</v>
      </c>
      <c r="AM13" s="21" t="e">
        <f>'Palindromo mtpga'!#REF!</f>
        <v>#REF!</v>
      </c>
      <c r="AN13" s="21" t="e">
        <f>'Palindromo mtpga'!#REF!</f>
        <v>#REF!</v>
      </c>
      <c r="AO13" s="21" t="e">
        <f>'Palindromo mtpga'!#REF!</f>
        <v>#REF!</v>
      </c>
      <c r="AP13" s="21" t="e">
        <f>'Palindromo mtpga'!#REF!</f>
        <v>#REF!</v>
      </c>
      <c r="AQ13" s="23" t="e">
        <f>'Palindromo mtpga'!#REF!</f>
        <v>#REF!</v>
      </c>
    </row>
    <row r="14" spans="1:43" x14ac:dyDescent="0.3">
      <c r="A14" s="21" t="str">
        <f>'Palindromo mtpga'!A20</f>
        <v>mtpg4a-04</v>
      </c>
      <c r="B14" s="20" t="e">
        <f>'Palindromo mtpga'!#REF!</f>
        <v>#REF!</v>
      </c>
      <c r="C14" s="20" t="e">
        <f>'Palindromo mtpga'!#REF!</f>
        <v>#REF!</v>
      </c>
      <c r="D14" s="20" t="e">
        <f>'Palindromo mtpga'!#REF!</f>
        <v>#REF!</v>
      </c>
      <c r="E14" s="20" t="e">
        <f>'Palindromo mtpga'!#REF!</f>
        <v>#REF!</v>
      </c>
      <c r="F14" s="20" t="e">
        <f>'Palindromo mtpga'!#REF!</f>
        <v>#REF!</v>
      </c>
      <c r="G14" s="20" t="e">
        <f>'Palindromo mtpga'!#REF!</f>
        <v>#REF!</v>
      </c>
      <c r="H14" s="20" t="e">
        <f>'Palindromo mtpga'!#REF!</f>
        <v>#REF!</v>
      </c>
      <c r="I14" s="20" t="e">
        <f>'Palindromo mtpga'!#REF!</f>
        <v>#REF!</v>
      </c>
      <c r="J14" s="20" t="e">
        <f>'Palindromo mtpga'!#REF!</f>
        <v>#REF!</v>
      </c>
      <c r="K14" s="20" t="e">
        <f>'Palindromo mtpga'!#REF!</f>
        <v>#REF!</v>
      </c>
      <c r="L14" s="20" t="e">
        <f>'Palindromo mtpga'!#REF!</f>
        <v>#REF!</v>
      </c>
      <c r="M14" s="20" t="e">
        <f>'Palindromo mtpga'!#REF!</f>
        <v>#REF!</v>
      </c>
      <c r="N14" s="20" t="e">
        <f>'Palindromo mtpga'!#REF!</f>
        <v>#REF!</v>
      </c>
      <c r="O14" s="20" t="e">
        <f>'Palindromo mtpga'!#REF!</f>
        <v>#REF!</v>
      </c>
      <c r="P14" s="20" t="e">
        <f>'Palindromo mtpga'!#REF!</f>
        <v>#REF!</v>
      </c>
      <c r="Q14" s="20" t="e">
        <f>'Palindromo mtpga'!#REF!</f>
        <v>#REF!</v>
      </c>
      <c r="R14" s="20" t="e">
        <f>'Palindromo mtpga'!#REF!</f>
        <v>#REF!</v>
      </c>
      <c r="S14" s="20" t="e">
        <f>'Palindromo mtpga'!#REF!</f>
        <v>#REF!</v>
      </c>
      <c r="T14" s="20" t="e">
        <f>'Palindromo mtpga'!#REF!</f>
        <v>#REF!</v>
      </c>
      <c r="U14" s="20" t="e">
        <f>'Palindromo mtpga'!#REF!</f>
        <v>#REF!</v>
      </c>
      <c r="V14" s="20" t="e">
        <f>'Palindromo mtpga'!#REF!</f>
        <v>#REF!</v>
      </c>
      <c r="W14" s="20" t="e">
        <f>'Palindromo mtpga'!#REF!</f>
        <v>#REF!</v>
      </c>
      <c r="X14" s="20" t="e">
        <f>'Palindromo mtpga'!#REF!</f>
        <v>#REF!</v>
      </c>
      <c r="Y14" s="20" t="e">
        <f>'Palindromo mtpga'!#REF!</f>
        <v>#REF!</v>
      </c>
      <c r="Z14" s="20" t="e">
        <f>'Palindromo mtpga'!#REF!</f>
        <v>#REF!</v>
      </c>
      <c r="AA14" s="20" t="e">
        <f>'Palindromo mtpga'!#REF!</f>
        <v>#REF!</v>
      </c>
      <c r="AB14" s="20" t="e">
        <f>'Palindromo mtpga'!#REF!</f>
        <v>#REF!</v>
      </c>
      <c r="AC14" s="20" t="e">
        <f>'Palindromo mtpga'!#REF!</f>
        <v>#REF!</v>
      </c>
      <c r="AD14" s="20" t="e">
        <f>'Palindromo mtpga'!#REF!</f>
        <v>#REF!</v>
      </c>
      <c r="AE14" s="20" t="e">
        <f>'Palindromo mtpga'!#REF!</f>
        <v>#REF!</v>
      </c>
      <c r="AF14" s="20" t="e">
        <f>'Palindromo mtpga'!#REF!</f>
        <v>#REF!</v>
      </c>
      <c r="AG14" s="20" t="e">
        <f>'Palindromo mtpga'!#REF!</f>
        <v>#REF!</v>
      </c>
      <c r="AH14" s="20" t="e">
        <f>'Palindromo mtpga'!#REF!</f>
        <v>#REF!</v>
      </c>
      <c r="AI14" s="20" t="e">
        <f>'Palindromo mtpga'!#REF!</f>
        <v>#REF!</v>
      </c>
      <c r="AJ14" s="21" t="e">
        <f>'Palindromo mtpga'!#REF!</f>
        <v>#REF!</v>
      </c>
      <c r="AK14" s="21" t="e">
        <f>'Palindromo mtpga'!#REF!</f>
        <v>#REF!</v>
      </c>
      <c r="AL14" s="21">
        <f>'Palindromo mtpga'!C20</f>
        <v>0</v>
      </c>
      <c r="AM14" s="21" t="e">
        <f>'Palindromo mtpga'!#REF!</f>
        <v>#REF!</v>
      </c>
      <c r="AN14" s="21" t="e">
        <f>'Palindromo mtpga'!#REF!</f>
        <v>#REF!</v>
      </c>
      <c r="AO14" s="21" t="e">
        <f>'Palindromo mtpga'!#REF!</f>
        <v>#REF!</v>
      </c>
      <c r="AP14" s="21" t="e">
        <f>'Palindromo mtpga'!#REF!</f>
        <v>#REF!</v>
      </c>
      <c r="AQ14" s="23" t="e">
        <f>'Palindromo mtpga'!#REF!</f>
        <v>#REF!</v>
      </c>
    </row>
    <row r="15" spans="1:43" x14ac:dyDescent="0.3">
      <c r="A15" s="21" t="str">
        <f>'Palindromo mtpga'!A23</f>
        <v>mtpg4a-05</v>
      </c>
      <c r="B15" s="20" t="e">
        <f>'Palindromo mtpga'!#REF!</f>
        <v>#REF!</v>
      </c>
      <c r="C15" s="20" t="e">
        <f>'Palindromo mtpga'!#REF!</f>
        <v>#REF!</v>
      </c>
      <c r="D15" s="20" t="e">
        <f>'Palindromo mtpga'!#REF!</f>
        <v>#REF!</v>
      </c>
      <c r="E15" s="20" t="e">
        <f>'Palindromo mtpga'!#REF!</f>
        <v>#REF!</v>
      </c>
      <c r="F15" s="20" t="e">
        <f>'Palindromo mtpga'!#REF!</f>
        <v>#REF!</v>
      </c>
      <c r="G15" s="20" t="e">
        <f>'Palindromo mtpga'!#REF!</f>
        <v>#REF!</v>
      </c>
      <c r="H15" s="20" t="e">
        <f>'Palindromo mtpga'!#REF!</f>
        <v>#REF!</v>
      </c>
      <c r="I15" s="20" t="e">
        <f>'Palindromo mtpga'!#REF!</f>
        <v>#REF!</v>
      </c>
      <c r="J15" s="20" t="e">
        <f>'Palindromo mtpga'!#REF!</f>
        <v>#REF!</v>
      </c>
      <c r="K15" s="20" t="e">
        <f>'Palindromo mtpga'!#REF!</f>
        <v>#REF!</v>
      </c>
      <c r="L15" s="20" t="e">
        <f>'Palindromo mtpga'!#REF!</f>
        <v>#REF!</v>
      </c>
      <c r="M15" s="20" t="e">
        <f>'Palindromo mtpga'!#REF!</f>
        <v>#REF!</v>
      </c>
      <c r="N15" s="20" t="e">
        <f>'Palindromo mtpga'!#REF!</f>
        <v>#REF!</v>
      </c>
      <c r="O15" s="20" t="e">
        <f>'Palindromo mtpga'!#REF!</f>
        <v>#REF!</v>
      </c>
      <c r="P15" s="20" t="e">
        <f>'Palindromo mtpga'!#REF!</f>
        <v>#REF!</v>
      </c>
      <c r="Q15" s="20" t="e">
        <f>'Palindromo mtpga'!#REF!</f>
        <v>#REF!</v>
      </c>
      <c r="R15" s="20" t="e">
        <f>'Palindromo mtpga'!#REF!</f>
        <v>#REF!</v>
      </c>
      <c r="S15" s="20" t="e">
        <f>'Palindromo mtpga'!#REF!</f>
        <v>#REF!</v>
      </c>
      <c r="T15" s="20" t="e">
        <f>'Palindromo mtpga'!#REF!</f>
        <v>#REF!</v>
      </c>
      <c r="U15" s="20" t="e">
        <f>'Palindromo mtpga'!#REF!</f>
        <v>#REF!</v>
      </c>
      <c r="V15" s="20" t="e">
        <f>'Palindromo mtpga'!#REF!</f>
        <v>#REF!</v>
      </c>
      <c r="W15" s="20" t="e">
        <f>'Palindromo mtpga'!#REF!</f>
        <v>#REF!</v>
      </c>
      <c r="X15" s="20" t="e">
        <f>'Palindromo mtpga'!#REF!</f>
        <v>#REF!</v>
      </c>
      <c r="Y15" s="20" t="e">
        <f>'Palindromo mtpga'!#REF!</f>
        <v>#REF!</v>
      </c>
      <c r="Z15" s="20" t="e">
        <f>'Palindromo mtpga'!#REF!</f>
        <v>#REF!</v>
      </c>
      <c r="AA15" s="20" t="e">
        <f>'Palindromo mtpga'!#REF!</f>
        <v>#REF!</v>
      </c>
      <c r="AB15" s="20" t="e">
        <f>'Palindromo mtpga'!#REF!</f>
        <v>#REF!</v>
      </c>
      <c r="AC15" s="20" t="e">
        <f>'Palindromo mtpga'!#REF!</f>
        <v>#REF!</v>
      </c>
      <c r="AD15" s="20" t="e">
        <f>'Palindromo mtpga'!#REF!</f>
        <v>#REF!</v>
      </c>
      <c r="AE15" s="20" t="e">
        <f>'Palindromo mtpga'!#REF!</f>
        <v>#REF!</v>
      </c>
      <c r="AF15" s="20" t="e">
        <f>'Palindromo mtpga'!#REF!</f>
        <v>#REF!</v>
      </c>
      <c r="AG15" s="20" t="e">
        <f>'Palindromo mtpga'!#REF!</f>
        <v>#REF!</v>
      </c>
      <c r="AH15" s="20" t="e">
        <f>'Palindromo mtpga'!#REF!</f>
        <v>#REF!</v>
      </c>
      <c r="AI15" s="20" t="e">
        <f>'Palindromo mtpga'!#REF!</f>
        <v>#REF!</v>
      </c>
      <c r="AJ15" s="21" t="e">
        <f>'Palindromo mtpga'!#REF!</f>
        <v>#REF!</v>
      </c>
      <c r="AK15" s="21" t="e">
        <f>'Palindromo mtpga'!#REF!</f>
        <v>#REF!</v>
      </c>
      <c r="AL15" s="21">
        <f>'Palindromo mtpga'!C23</f>
        <v>1</v>
      </c>
      <c r="AM15" s="21" t="e">
        <f>'Palindromo mtpga'!#REF!</f>
        <v>#REF!</v>
      </c>
      <c r="AN15" s="21" t="e">
        <f>'Palindromo mtpga'!#REF!</f>
        <v>#REF!</v>
      </c>
      <c r="AO15" s="21" t="e">
        <f>'Palindromo mtpga'!#REF!</f>
        <v>#REF!</v>
      </c>
      <c r="AP15" s="21" t="e">
        <f>'Palindromo mtpga'!#REF!</f>
        <v>#REF!</v>
      </c>
      <c r="AQ15" s="23" t="e">
        <f>'Palindromo mtpga'!#REF!</f>
        <v>#REF!</v>
      </c>
    </row>
    <row r="16" spans="1:43" x14ac:dyDescent="0.3">
      <c r="A16" s="21" t="str">
        <f>'Palindromo mtpga'!A24</f>
        <v>mtpg4a-06</v>
      </c>
      <c r="B16" s="20" t="e">
        <f>'Palindromo mtpga'!#REF!</f>
        <v>#REF!</v>
      </c>
      <c r="C16" s="20" t="e">
        <f>'Palindromo mtpga'!#REF!</f>
        <v>#REF!</v>
      </c>
      <c r="D16" s="20" t="e">
        <f>'Palindromo mtpga'!#REF!</f>
        <v>#REF!</v>
      </c>
      <c r="E16" s="20" t="e">
        <f>'Palindromo mtpga'!#REF!</f>
        <v>#REF!</v>
      </c>
      <c r="F16" s="20" t="e">
        <f>'Palindromo mtpga'!#REF!</f>
        <v>#REF!</v>
      </c>
      <c r="G16" s="20" t="e">
        <f>'Palindromo mtpga'!#REF!</f>
        <v>#REF!</v>
      </c>
      <c r="H16" s="20" t="e">
        <f>'Palindromo mtpga'!#REF!</f>
        <v>#REF!</v>
      </c>
      <c r="I16" s="20" t="e">
        <f>'Palindromo mtpga'!#REF!</f>
        <v>#REF!</v>
      </c>
      <c r="J16" s="20" t="e">
        <f>'Palindromo mtpga'!#REF!</f>
        <v>#REF!</v>
      </c>
      <c r="K16" s="20" t="e">
        <f>'Palindromo mtpga'!#REF!</f>
        <v>#REF!</v>
      </c>
      <c r="L16" s="20" t="e">
        <f>'Palindromo mtpga'!#REF!</f>
        <v>#REF!</v>
      </c>
      <c r="M16" s="20" t="e">
        <f>'Palindromo mtpga'!#REF!</f>
        <v>#REF!</v>
      </c>
      <c r="N16" s="20" t="e">
        <f>'Palindromo mtpga'!#REF!</f>
        <v>#REF!</v>
      </c>
      <c r="O16" s="20" t="e">
        <f>'Palindromo mtpga'!#REF!</f>
        <v>#REF!</v>
      </c>
      <c r="P16" s="20" t="e">
        <f>'Palindromo mtpga'!#REF!</f>
        <v>#REF!</v>
      </c>
      <c r="Q16" s="20" t="e">
        <f>'Palindromo mtpga'!#REF!</f>
        <v>#REF!</v>
      </c>
      <c r="R16" s="20" t="e">
        <f>'Palindromo mtpga'!#REF!</f>
        <v>#REF!</v>
      </c>
      <c r="S16" s="20" t="e">
        <f>'Palindromo mtpga'!#REF!</f>
        <v>#REF!</v>
      </c>
      <c r="T16" s="20" t="e">
        <f>'Palindromo mtpga'!#REF!</f>
        <v>#REF!</v>
      </c>
      <c r="U16" s="20" t="e">
        <f>'Palindromo mtpga'!#REF!</f>
        <v>#REF!</v>
      </c>
      <c r="V16" s="20" t="e">
        <f>'Palindromo mtpga'!#REF!</f>
        <v>#REF!</v>
      </c>
      <c r="W16" s="20" t="e">
        <f>'Palindromo mtpga'!#REF!</f>
        <v>#REF!</v>
      </c>
      <c r="X16" s="20" t="e">
        <f>'Palindromo mtpga'!#REF!</f>
        <v>#REF!</v>
      </c>
      <c r="Y16" s="20" t="e">
        <f>'Palindromo mtpga'!#REF!</f>
        <v>#REF!</v>
      </c>
      <c r="Z16" s="20" t="e">
        <f>'Palindromo mtpga'!#REF!</f>
        <v>#REF!</v>
      </c>
      <c r="AA16" s="20" t="e">
        <f>'Palindromo mtpga'!#REF!</f>
        <v>#REF!</v>
      </c>
      <c r="AB16" s="20" t="e">
        <f>'Palindromo mtpga'!#REF!</f>
        <v>#REF!</v>
      </c>
      <c r="AC16" s="20" t="e">
        <f>'Palindromo mtpga'!#REF!</f>
        <v>#REF!</v>
      </c>
      <c r="AD16" s="20" t="e">
        <f>'Palindromo mtpga'!#REF!</f>
        <v>#REF!</v>
      </c>
      <c r="AE16" s="20" t="e">
        <f>'Palindromo mtpga'!#REF!</f>
        <v>#REF!</v>
      </c>
      <c r="AF16" s="20" t="e">
        <f>'Palindromo mtpga'!#REF!</f>
        <v>#REF!</v>
      </c>
      <c r="AG16" s="20" t="e">
        <f>'Palindromo mtpga'!#REF!</f>
        <v>#REF!</v>
      </c>
      <c r="AH16" s="20" t="e">
        <f>'Palindromo mtpga'!#REF!</f>
        <v>#REF!</v>
      </c>
      <c r="AI16" s="20" t="e">
        <f>'Palindromo mtpga'!#REF!</f>
        <v>#REF!</v>
      </c>
      <c r="AJ16" s="21" t="e">
        <f>'Palindromo mtpga'!#REF!</f>
        <v>#REF!</v>
      </c>
      <c r="AK16" s="21" t="e">
        <f>'Palindromo mtpga'!#REF!</f>
        <v>#REF!</v>
      </c>
      <c r="AL16" s="21">
        <f>'Palindromo mtpga'!C24</f>
        <v>0</v>
      </c>
      <c r="AM16" s="21" t="e">
        <f>'Palindromo mtpga'!#REF!</f>
        <v>#REF!</v>
      </c>
      <c r="AN16" s="21" t="e">
        <f>'Palindromo mtpga'!#REF!</f>
        <v>#REF!</v>
      </c>
      <c r="AO16" s="21" t="e">
        <f>'Palindromo mtpga'!#REF!</f>
        <v>#REF!</v>
      </c>
      <c r="AP16" s="21" t="e">
        <f>'Palindromo mtpga'!#REF!</f>
        <v>#REF!</v>
      </c>
      <c r="AQ16" s="23" t="e">
        <f>'Palindromo mtpga'!#REF!</f>
        <v>#REF!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54E9-AFC9-4D49-8A3B-0A039D135346}">
  <sheetPr codeName="Hoja10"/>
  <dimension ref="A1:AQ24"/>
  <sheetViews>
    <sheetView zoomScale="70" zoomScaleNormal="70" workbookViewId="0">
      <selection activeCell="G34" sqref="G34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e">
        <f>'Palindromo mtpga'!#REF!</f>
        <v>#REF!</v>
      </c>
      <c r="X1" s="19" t="e">
        <f>'Palindromo mtpga'!#REF!</f>
        <v>#REF!</v>
      </c>
      <c r="Y1" s="19" t="e">
        <f>'Palindromo mtpga'!#REF!</f>
        <v>#REF!</v>
      </c>
      <c r="Z1" s="19" t="e">
        <f>'Palindromo mtpga'!#REF!</f>
        <v>#REF!</v>
      </c>
      <c r="AA1" s="19" t="e">
        <f>'Palindromo mtpga'!#REF!</f>
        <v>#REF!</v>
      </c>
      <c r="AB1" s="19" t="e">
        <f>'Palindromo mtpga'!#REF!</f>
        <v>#REF!</v>
      </c>
      <c r="AC1" s="19" t="e">
        <f>'Palindromo mtpga'!#REF!</f>
        <v>#REF!</v>
      </c>
      <c r="AD1" s="19" t="e">
        <f>'Palindromo mtpga'!#REF!</f>
        <v>#REF!</v>
      </c>
      <c r="AE1" s="19" t="e">
        <f>'Palindromo mtpga'!#REF!</f>
        <v>#REF!</v>
      </c>
      <c r="AF1" s="19" t="e">
        <f>'Palindromo mtpga'!#REF!</f>
        <v>#REF!</v>
      </c>
      <c r="AG1" s="19" t="e">
        <f>'Palindromo mtpga'!#REF!</f>
        <v>#REF!</v>
      </c>
      <c r="AH1" s="19" t="e">
        <f>'Palindromo mtpga'!#REF!</f>
        <v>#REF!</v>
      </c>
      <c r="AI1" s="19" t="e">
        <f>'Palindromo mtpga'!#REF!</f>
        <v>#REF!</v>
      </c>
      <c r="AJ1" s="19" t="e">
        <f>'Palindromo mtpga'!#REF!</f>
        <v>#REF!</v>
      </c>
      <c r="AK1" s="19" t="e">
        <f>'Palindromo mtpga'!#REF!</f>
        <v>#REF!</v>
      </c>
      <c r="AL1" s="19" t="str">
        <f>'Palindromo mtpga'!C1</f>
        <v>Cost</v>
      </c>
      <c r="AM1" s="19" t="e">
        <f>'Palindromo mtpga'!#REF!</f>
        <v>#REF!</v>
      </c>
      <c r="AN1" s="19" t="e">
        <f>'Palindromo mtpga'!#REF!</f>
        <v>#REF!</v>
      </c>
      <c r="AO1" s="19" t="e">
        <f>'Palindromo mtpga'!#REF!</f>
        <v>#REF!</v>
      </c>
      <c r="AP1" s="19" t="e">
        <f>'Palindromo mtpga'!#REF!</f>
        <v>#REF!</v>
      </c>
      <c r="AQ1" s="19" t="e">
        <f>'Palindromo mtpga'!#REF!</f>
        <v>#REF!</v>
      </c>
    </row>
    <row r="2" spans="1:43" ht="15.6" customHeight="1" x14ac:dyDescent="0.3">
      <c r="A2" s="21" t="str">
        <f>'Palindromo mtpga'!A2</f>
        <v>mtpg1a-01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0" t="e">
        <f>'Palindromo mtpga'!#REF!</f>
        <v>#REF!</v>
      </c>
      <c r="X2" s="20" t="e">
        <f>'Palindromo mtpga'!#REF!</f>
        <v>#REF!</v>
      </c>
      <c r="Y2" s="20" t="e">
        <f>'Palindromo mtpga'!#REF!</f>
        <v>#REF!</v>
      </c>
      <c r="Z2" s="20" t="e">
        <f>'Palindromo mtpga'!#REF!</f>
        <v>#REF!</v>
      </c>
      <c r="AA2" s="20" t="e">
        <f>'Palindromo mtpga'!#REF!</f>
        <v>#REF!</v>
      </c>
      <c r="AB2" s="20" t="e">
        <f>'Palindromo mtpga'!#REF!</f>
        <v>#REF!</v>
      </c>
      <c r="AC2" s="20" t="e">
        <f>'Palindromo mtpga'!#REF!</f>
        <v>#REF!</v>
      </c>
      <c r="AD2" s="20" t="e">
        <f>'Palindromo mtpga'!#REF!</f>
        <v>#REF!</v>
      </c>
      <c r="AE2" s="20" t="e">
        <f>'Palindromo mtpga'!#REF!</f>
        <v>#REF!</v>
      </c>
      <c r="AF2" s="20" t="e">
        <f>'Palindromo mtpga'!#REF!</f>
        <v>#REF!</v>
      </c>
      <c r="AG2" s="20" t="e">
        <f>'Palindromo mtpga'!#REF!</f>
        <v>#REF!</v>
      </c>
      <c r="AH2" s="20" t="e">
        <f>'Palindromo mtpga'!#REF!</f>
        <v>#REF!</v>
      </c>
      <c r="AI2" s="20" t="e">
        <f>'Palindromo mtpga'!#REF!</f>
        <v>#REF!</v>
      </c>
      <c r="AJ2" s="21" t="e">
        <f>'Palindromo mtpga'!#REF!</f>
        <v>#REF!</v>
      </c>
      <c r="AK2" s="21" t="e">
        <f>'Palindromo mtpga'!#REF!</f>
        <v>#REF!</v>
      </c>
      <c r="AL2" s="21">
        <f>'Palindromo mtpga'!C2</f>
        <v>1</v>
      </c>
      <c r="AM2" s="21" t="e">
        <f>'Palindromo mtpga'!#REF!</f>
        <v>#REF!</v>
      </c>
      <c r="AN2" s="21" t="e">
        <f>'Palindromo mtpga'!#REF!</f>
        <v>#REF!</v>
      </c>
      <c r="AO2" s="21" t="e">
        <f>'Palindromo mtpga'!#REF!</f>
        <v>#REF!</v>
      </c>
      <c r="AP2" s="21" t="e">
        <f>'Palindromo mtpga'!#REF!</f>
        <v>#REF!</v>
      </c>
      <c r="AQ2" s="23" t="e">
        <f>'Palindromo mtpga'!#REF!</f>
        <v>#REF!</v>
      </c>
    </row>
    <row r="3" spans="1:43" x14ac:dyDescent="0.3">
      <c r="A3" s="21" t="str">
        <f>'Palindromo mtpga'!A3</f>
        <v>mtpg1a-02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0" t="e">
        <f>'Palindromo mtpga'!#REF!</f>
        <v>#REF!</v>
      </c>
      <c r="X3" s="20" t="e">
        <f>'Palindromo mtpga'!#REF!</f>
        <v>#REF!</v>
      </c>
      <c r="Y3" s="20" t="e">
        <f>'Palindromo mtpga'!#REF!</f>
        <v>#REF!</v>
      </c>
      <c r="Z3" s="20" t="e">
        <f>'Palindromo mtpga'!#REF!</f>
        <v>#REF!</v>
      </c>
      <c r="AA3" s="20" t="e">
        <f>'Palindromo mtpga'!#REF!</f>
        <v>#REF!</v>
      </c>
      <c r="AB3" s="20" t="e">
        <f>'Palindromo mtpga'!#REF!</f>
        <v>#REF!</v>
      </c>
      <c r="AC3" s="20" t="e">
        <f>'Palindromo mtpga'!#REF!</f>
        <v>#REF!</v>
      </c>
      <c r="AD3" s="20" t="e">
        <f>'Palindromo mtpga'!#REF!</f>
        <v>#REF!</v>
      </c>
      <c r="AE3" s="20" t="e">
        <f>'Palindromo mtpga'!#REF!</f>
        <v>#REF!</v>
      </c>
      <c r="AF3" s="20" t="e">
        <f>'Palindromo mtpga'!#REF!</f>
        <v>#REF!</v>
      </c>
      <c r="AG3" s="20" t="e">
        <f>'Palindromo mtpga'!#REF!</f>
        <v>#REF!</v>
      </c>
      <c r="AH3" s="20" t="e">
        <f>'Palindromo mtpga'!#REF!</f>
        <v>#REF!</v>
      </c>
      <c r="AI3" s="20" t="e">
        <f>'Palindromo mtpga'!#REF!</f>
        <v>#REF!</v>
      </c>
      <c r="AJ3" s="21" t="e">
        <f>'Palindromo mtpga'!#REF!</f>
        <v>#REF!</v>
      </c>
      <c r="AK3" s="21" t="e">
        <f>'Palindromo mtpga'!#REF!</f>
        <v>#REF!</v>
      </c>
      <c r="AL3" s="21">
        <f>'Palindromo mtpga'!C3</f>
        <v>1</v>
      </c>
      <c r="AM3" s="21" t="e">
        <f>'Palindromo mtpga'!#REF!</f>
        <v>#REF!</v>
      </c>
      <c r="AN3" s="21" t="e">
        <f>'Palindromo mtpga'!#REF!</f>
        <v>#REF!</v>
      </c>
      <c r="AO3" s="21" t="e">
        <f>'Palindromo mtpga'!#REF!</f>
        <v>#REF!</v>
      </c>
      <c r="AP3" s="21" t="e">
        <f>'Palindromo mtpga'!#REF!</f>
        <v>#REF!</v>
      </c>
      <c r="AQ3" s="23" t="e">
        <f>'Palindromo mtpga'!#REF!</f>
        <v>#REF!</v>
      </c>
    </row>
    <row r="4" spans="1:43" x14ac:dyDescent="0.3">
      <c r="A4" s="21" t="str">
        <f>'Palindromo mtpga'!A4</f>
        <v>mtpg1a-02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0" t="e">
        <f>'Palindromo mtpga'!#REF!</f>
        <v>#REF!</v>
      </c>
      <c r="X4" s="20" t="e">
        <f>'Palindromo mtpga'!#REF!</f>
        <v>#REF!</v>
      </c>
      <c r="Y4" s="20" t="e">
        <f>'Palindromo mtpga'!#REF!</f>
        <v>#REF!</v>
      </c>
      <c r="Z4" s="20" t="e">
        <f>'Palindromo mtpga'!#REF!</f>
        <v>#REF!</v>
      </c>
      <c r="AA4" s="20" t="e">
        <f>'Palindromo mtpga'!#REF!</f>
        <v>#REF!</v>
      </c>
      <c r="AB4" s="20" t="e">
        <f>'Palindromo mtpga'!#REF!</f>
        <v>#REF!</v>
      </c>
      <c r="AC4" s="20" t="e">
        <f>'Palindromo mtpga'!#REF!</f>
        <v>#REF!</v>
      </c>
      <c r="AD4" s="20" t="e">
        <f>'Palindromo mtpga'!#REF!</f>
        <v>#REF!</v>
      </c>
      <c r="AE4" s="20" t="e">
        <f>'Palindromo mtpga'!#REF!</f>
        <v>#REF!</v>
      </c>
      <c r="AF4" s="20" t="e">
        <f>'Palindromo mtpga'!#REF!</f>
        <v>#REF!</v>
      </c>
      <c r="AG4" s="20" t="e">
        <f>'Palindromo mtpga'!#REF!</f>
        <v>#REF!</v>
      </c>
      <c r="AH4" s="20" t="e">
        <f>'Palindromo mtpga'!#REF!</f>
        <v>#REF!</v>
      </c>
      <c r="AI4" s="20" t="e">
        <f>'Palindromo mtpga'!#REF!</f>
        <v>#REF!</v>
      </c>
      <c r="AJ4" s="21" t="e">
        <f>'Palindromo mtpga'!#REF!</f>
        <v>#REF!</v>
      </c>
      <c r="AK4" s="21" t="e">
        <f>'Palindromo mtpga'!#REF!</f>
        <v>#REF!</v>
      </c>
      <c r="AL4" s="21">
        <f>'Palindromo mtpga'!C4</f>
        <v>1</v>
      </c>
      <c r="AM4" s="21" t="e">
        <f>'Palindromo mtpga'!#REF!</f>
        <v>#REF!</v>
      </c>
      <c r="AN4" s="21" t="e">
        <f>'Palindromo mtpga'!#REF!</f>
        <v>#REF!</v>
      </c>
      <c r="AO4" s="21" t="e">
        <f>'Palindromo mtpga'!#REF!</f>
        <v>#REF!</v>
      </c>
      <c r="AP4" s="21" t="e">
        <f>'Palindromo mtpga'!#REF!</f>
        <v>#REF!</v>
      </c>
      <c r="AQ4" s="23" t="e">
        <f>'Palindromo mtpga'!#REF!</f>
        <v>#REF!</v>
      </c>
    </row>
    <row r="5" spans="1:43" x14ac:dyDescent="0.3">
      <c r="A5" s="21" t="str">
        <f>'Palindromo mtpga'!A5</f>
        <v>mtpg2a-01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0" t="e">
        <f>'Palindromo mtpga'!#REF!</f>
        <v>#REF!</v>
      </c>
      <c r="X5" s="20" t="e">
        <f>'Palindromo mtpga'!#REF!</f>
        <v>#REF!</v>
      </c>
      <c r="Y5" s="20" t="e">
        <f>'Palindromo mtpga'!#REF!</f>
        <v>#REF!</v>
      </c>
      <c r="Z5" s="20" t="e">
        <f>'Palindromo mtpga'!#REF!</f>
        <v>#REF!</v>
      </c>
      <c r="AA5" s="20" t="e">
        <f>'Palindromo mtpga'!#REF!</f>
        <v>#REF!</v>
      </c>
      <c r="AB5" s="20" t="e">
        <f>'Palindromo mtpga'!#REF!</f>
        <v>#REF!</v>
      </c>
      <c r="AC5" s="20" t="e">
        <f>'Palindromo mtpga'!#REF!</f>
        <v>#REF!</v>
      </c>
      <c r="AD5" s="20" t="e">
        <f>'Palindromo mtpga'!#REF!</f>
        <v>#REF!</v>
      </c>
      <c r="AE5" s="20" t="e">
        <f>'Palindromo mtpga'!#REF!</f>
        <v>#REF!</v>
      </c>
      <c r="AF5" s="20" t="e">
        <f>'Palindromo mtpga'!#REF!</f>
        <v>#REF!</v>
      </c>
      <c r="AG5" s="20" t="e">
        <f>'Palindromo mtpga'!#REF!</f>
        <v>#REF!</v>
      </c>
      <c r="AH5" s="20" t="e">
        <f>'Palindromo mtpga'!#REF!</f>
        <v>#REF!</v>
      </c>
      <c r="AI5" s="20" t="e">
        <f>'Palindromo mtpga'!#REF!</f>
        <v>#REF!</v>
      </c>
      <c r="AJ5" s="21" t="e">
        <f>'Palindromo mtpga'!#REF!</f>
        <v>#REF!</v>
      </c>
      <c r="AK5" s="21" t="e">
        <f>'Palindromo mtpga'!#REF!</f>
        <v>#REF!</v>
      </c>
      <c r="AL5" s="21">
        <f>'Palindromo mtpga'!C5</f>
        <v>1</v>
      </c>
      <c r="AM5" s="21" t="e">
        <f>'Palindromo mtpga'!#REF!</f>
        <v>#REF!</v>
      </c>
      <c r="AN5" s="21" t="e">
        <f>'Palindromo mtpga'!#REF!</f>
        <v>#REF!</v>
      </c>
      <c r="AO5" s="21" t="e">
        <f>'Palindromo mtpga'!#REF!</f>
        <v>#REF!</v>
      </c>
      <c r="AP5" s="21" t="e">
        <f>'Palindromo mtpga'!#REF!</f>
        <v>#REF!</v>
      </c>
      <c r="AQ5" s="23" t="e">
        <f>'Palindromo mtpga'!#REF!</f>
        <v>#REF!</v>
      </c>
    </row>
    <row r="6" spans="1:43" x14ac:dyDescent="0.3">
      <c r="A6" s="21" t="str">
        <f>'Palindromo mtpga'!A6</f>
        <v>mtpg2a-03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0" t="e">
        <f>'Palindromo mtpga'!#REF!</f>
        <v>#REF!</v>
      </c>
      <c r="X6" s="20" t="e">
        <f>'Palindromo mtpga'!#REF!</f>
        <v>#REF!</v>
      </c>
      <c r="Y6" s="20" t="e">
        <f>'Palindromo mtpga'!#REF!</f>
        <v>#REF!</v>
      </c>
      <c r="Z6" s="20" t="e">
        <f>'Palindromo mtpga'!#REF!</f>
        <v>#REF!</v>
      </c>
      <c r="AA6" s="20" t="e">
        <f>'Palindromo mtpga'!#REF!</f>
        <v>#REF!</v>
      </c>
      <c r="AB6" s="20" t="e">
        <f>'Palindromo mtpga'!#REF!</f>
        <v>#REF!</v>
      </c>
      <c r="AC6" s="20" t="e">
        <f>'Palindromo mtpga'!#REF!</f>
        <v>#REF!</v>
      </c>
      <c r="AD6" s="20" t="e">
        <f>'Palindromo mtpga'!#REF!</f>
        <v>#REF!</v>
      </c>
      <c r="AE6" s="20" t="e">
        <f>'Palindromo mtpga'!#REF!</f>
        <v>#REF!</v>
      </c>
      <c r="AF6" s="20" t="e">
        <f>'Palindromo mtpga'!#REF!</f>
        <v>#REF!</v>
      </c>
      <c r="AG6" s="20" t="e">
        <f>'Palindromo mtpga'!#REF!</f>
        <v>#REF!</v>
      </c>
      <c r="AH6" s="20" t="e">
        <f>'Palindromo mtpga'!#REF!</f>
        <v>#REF!</v>
      </c>
      <c r="AI6" s="20" t="e">
        <f>'Palindromo mtpga'!#REF!</f>
        <v>#REF!</v>
      </c>
      <c r="AJ6" s="21" t="e">
        <f>'Palindromo mtpga'!#REF!</f>
        <v>#REF!</v>
      </c>
      <c r="AK6" s="21" t="e">
        <f>'Palindromo mtpga'!#REF!</f>
        <v>#REF!</v>
      </c>
      <c r="AL6" s="21">
        <f>'Palindromo mtpga'!C6</f>
        <v>1</v>
      </c>
      <c r="AM6" s="21" t="e">
        <f>'Palindromo mtpga'!#REF!</f>
        <v>#REF!</v>
      </c>
      <c r="AN6" s="21" t="e">
        <f>'Palindromo mtpga'!#REF!</f>
        <v>#REF!</v>
      </c>
      <c r="AO6" s="21" t="e">
        <f>'Palindromo mtpga'!#REF!</f>
        <v>#REF!</v>
      </c>
      <c r="AP6" s="21" t="e">
        <f>'Palindromo mtpga'!#REF!</f>
        <v>#REF!</v>
      </c>
      <c r="AQ6" s="23" t="e">
        <f>'Palindromo mtpga'!#REF!</f>
        <v>#REF!</v>
      </c>
    </row>
    <row r="7" spans="1:43" x14ac:dyDescent="0.3">
      <c r="A7" s="21" t="str">
        <f>'Palindromo mtpga'!A7</f>
        <v>mtpg2a-03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0" t="e">
        <f>'Palindromo mtpga'!#REF!</f>
        <v>#REF!</v>
      </c>
      <c r="X7" s="20" t="e">
        <f>'Palindromo mtpga'!#REF!</f>
        <v>#REF!</v>
      </c>
      <c r="Y7" s="20" t="e">
        <f>'Palindromo mtpga'!#REF!</f>
        <v>#REF!</v>
      </c>
      <c r="Z7" s="20" t="e">
        <f>'Palindromo mtpga'!#REF!</f>
        <v>#REF!</v>
      </c>
      <c r="AA7" s="20" t="e">
        <f>'Palindromo mtpga'!#REF!</f>
        <v>#REF!</v>
      </c>
      <c r="AB7" s="20" t="e">
        <f>'Palindromo mtpga'!#REF!</f>
        <v>#REF!</v>
      </c>
      <c r="AC7" s="20" t="e">
        <f>'Palindromo mtpga'!#REF!</f>
        <v>#REF!</v>
      </c>
      <c r="AD7" s="20" t="e">
        <f>'Palindromo mtpga'!#REF!</f>
        <v>#REF!</v>
      </c>
      <c r="AE7" s="20" t="e">
        <f>'Palindromo mtpga'!#REF!</f>
        <v>#REF!</v>
      </c>
      <c r="AF7" s="20" t="e">
        <f>'Palindromo mtpga'!#REF!</f>
        <v>#REF!</v>
      </c>
      <c r="AG7" s="20" t="e">
        <f>'Palindromo mtpga'!#REF!</f>
        <v>#REF!</v>
      </c>
      <c r="AH7" s="20" t="e">
        <f>'Palindromo mtpga'!#REF!</f>
        <v>#REF!</v>
      </c>
      <c r="AI7" s="20" t="e">
        <f>'Palindromo mtpga'!#REF!</f>
        <v>#REF!</v>
      </c>
      <c r="AJ7" s="21" t="e">
        <f>'Palindromo mtpga'!#REF!</f>
        <v>#REF!</v>
      </c>
      <c r="AK7" s="21" t="e">
        <f>'Palindromo mtpga'!#REF!</f>
        <v>#REF!</v>
      </c>
      <c r="AL7" s="21">
        <f>'Palindromo mtpga'!C7</f>
        <v>1</v>
      </c>
      <c r="AM7" s="21" t="e">
        <f>'Palindromo mtpga'!#REF!</f>
        <v>#REF!</v>
      </c>
      <c r="AN7" s="21" t="e">
        <f>'Palindromo mtpga'!#REF!</f>
        <v>#REF!</v>
      </c>
      <c r="AO7" s="21" t="e">
        <f>'Palindromo mtpga'!#REF!</f>
        <v>#REF!</v>
      </c>
      <c r="AP7" s="21" t="e">
        <f>'Palindromo mtpga'!#REF!</f>
        <v>#REF!</v>
      </c>
      <c r="AQ7" s="23" t="e">
        <f>'Palindromo mtpga'!#REF!</f>
        <v>#REF!</v>
      </c>
    </row>
    <row r="8" spans="1:43" x14ac:dyDescent="0.3">
      <c r="A8" s="21" t="str">
        <f>'Palindromo mtpga'!A8</f>
        <v>mtpg2a-04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0" t="e">
        <f>'Palindromo mtpga'!#REF!</f>
        <v>#REF!</v>
      </c>
      <c r="X8" s="20" t="e">
        <f>'Palindromo mtpga'!#REF!</f>
        <v>#REF!</v>
      </c>
      <c r="Y8" s="20" t="e">
        <f>'Palindromo mtpga'!#REF!</f>
        <v>#REF!</v>
      </c>
      <c r="Z8" s="20" t="e">
        <f>'Palindromo mtpga'!#REF!</f>
        <v>#REF!</v>
      </c>
      <c r="AA8" s="20" t="e">
        <f>'Palindromo mtpga'!#REF!</f>
        <v>#REF!</v>
      </c>
      <c r="AB8" s="20" t="e">
        <f>'Palindromo mtpga'!#REF!</f>
        <v>#REF!</v>
      </c>
      <c r="AC8" s="20" t="e">
        <f>'Palindromo mtpga'!#REF!</f>
        <v>#REF!</v>
      </c>
      <c r="AD8" s="20" t="e">
        <f>'Palindromo mtpga'!#REF!</f>
        <v>#REF!</v>
      </c>
      <c r="AE8" s="20" t="e">
        <f>'Palindromo mtpga'!#REF!</f>
        <v>#REF!</v>
      </c>
      <c r="AF8" s="20" t="e">
        <f>'Palindromo mtpga'!#REF!</f>
        <v>#REF!</v>
      </c>
      <c r="AG8" s="20" t="e">
        <f>'Palindromo mtpga'!#REF!</f>
        <v>#REF!</v>
      </c>
      <c r="AH8" s="20" t="e">
        <f>'Palindromo mtpga'!#REF!</f>
        <v>#REF!</v>
      </c>
      <c r="AI8" s="20" t="e">
        <f>'Palindromo mtpga'!#REF!</f>
        <v>#REF!</v>
      </c>
      <c r="AJ8" s="21" t="e">
        <f>'Palindromo mtpga'!#REF!</f>
        <v>#REF!</v>
      </c>
      <c r="AK8" s="21" t="e">
        <f>'Palindromo mtpga'!#REF!</f>
        <v>#REF!</v>
      </c>
      <c r="AL8" s="21">
        <f>'Palindromo mtpga'!C8</f>
        <v>1</v>
      </c>
      <c r="AM8" s="21" t="e">
        <f>'Palindromo mtpga'!#REF!</f>
        <v>#REF!</v>
      </c>
      <c r="AN8" s="21" t="e">
        <f>'Palindromo mtpga'!#REF!</f>
        <v>#REF!</v>
      </c>
      <c r="AO8" s="21" t="e">
        <f>'Palindromo mtpga'!#REF!</f>
        <v>#REF!</v>
      </c>
      <c r="AP8" s="21" t="e">
        <f>'Palindromo mtpga'!#REF!</f>
        <v>#REF!</v>
      </c>
      <c r="AQ8" s="23" t="e">
        <f>'Palindromo mtpga'!#REF!</f>
        <v>#REF!</v>
      </c>
    </row>
    <row r="9" spans="1:43" x14ac:dyDescent="0.3">
      <c r="A9" s="21" t="str">
        <f>'Palindromo mtpga'!A9</f>
        <v>mtpg2a-04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0" t="e">
        <f>'Palindromo mtpga'!#REF!</f>
        <v>#REF!</v>
      </c>
      <c r="X9" s="20" t="e">
        <f>'Palindromo mtpga'!#REF!</f>
        <v>#REF!</v>
      </c>
      <c r="Y9" s="20" t="e">
        <f>'Palindromo mtpga'!#REF!</f>
        <v>#REF!</v>
      </c>
      <c r="Z9" s="20" t="e">
        <f>'Palindromo mtpga'!#REF!</f>
        <v>#REF!</v>
      </c>
      <c r="AA9" s="20" t="e">
        <f>'Palindromo mtpga'!#REF!</f>
        <v>#REF!</v>
      </c>
      <c r="AB9" s="20" t="e">
        <f>'Palindromo mtpga'!#REF!</f>
        <v>#REF!</v>
      </c>
      <c r="AC9" s="20" t="e">
        <f>'Palindromo mtpga'!#REF!</f>
        <v>#REF!</v>
      </c>
      <c r="AD9" s="20" t="e">
        <f>'Palindromo mtpga'!#REF!</f>
        <v>#REF!</v>
      </c>
      <c r="AE9" s="20" t="e">
        <f>'Palindromo mtpga'!#REF!</f>
        <v>#REF!</v>
      </c>
      <c r="AF9" s="20" t="e">
        <f>'Palindromo mtpga'!#REF!</f>
        <v>#REF!</v>
      </c>
      <c r="AG9" s="20" t="e">
        <f>'Palindromo mtpga'!#REF!</f>
        <v>#REF!</v>
      </c>
      <c r="AH9" s="20" t="e">
        <f>'Palindromo mtpga'!#REF!</f>
        <v>#REF!</v>
      </c>
      <c r="AI9" s="20" t="e">
        <f>'Palindromo mtpga'!#REF!</f>
        <v>#REF!</v>
      </c>
      <c r="AJ9" s="21" t="e">
        <f>'Palindromo mtpga'!#REF!</f>
        <v>#REF!</v>
      </c>
      <c r="AK9" s="21" t="e">
        <f>'Palindromo mtpga'!#REF!</f>
        <v>#REF!</v>
      </c>
      <c r="AL9" s="21">
        <f>'Palindromo mtpga'!C9</f>
        <v>1</v>
      </c>
      <c r="AM9" s="21" t="e">
        <f>'Palindromo mtpga'!#REF!</f>
        <v>#REF!</v>
      </c>
      <c r="AN9" s="21" t="e">
        <f>'Palindromo mtpga'!#REF!</f>
        <v>#REF!</v>
      </c>
      <c r="AO9" s="21" t="e">
        <f>'Palindromo mtpga'!#REF!</f>
        <v>#REF!</v>
      </c>
      <c r="AP9" s="21" t="e">
        <f>'Palindromo mtpga'!#REF!</f>
        <v>#REF!</v>
      </c>
      <c r="AQ9" s="23" t="e">
        <f>'Palindromo mtpga'!#REF!</f>
        <v>#REF!</v>
      </c>
    </row>
    <row r="10" spans="1:43" x14ac:dyDescent="0.3">
      <c r="A10" s="21" t="str">
        <f>'Palindromo mtpga'!A10</f>
        <v>mtpg2a-05</v>
      </c>
      <c r="B10" s="20" t="e">
        <f>'Palindromo mtpga'!#REF!</f>
        <v>#REF!</v>
      </c>
      <c r="C10" s="20" t="e">
        <f>'Palindromo mtpga'!#REF!</f>
        <v>#REF!</v>
      </c>
      <c r="D10" s="20" t="e">
        <f>'Palindromo mtpga'!#REF!</f>
        <v>#REF!</v>
      </c>
      <c r="E10" s="20" t="e">
        <f>'Palindromo mtpga'!#REF!</f>
        <v>#REF!</v>
      </c>
      <c r="F10" s="20" t="e">
        <f>'Palindromo mtpga'!#REF!</f>
        <v>#REF!</v>
      </c>
      <c r="G10" s="20" t="e">
        <f>'Palindromo mtpga'!#REF!</f>
        <v>#REF!</v>
      </c>
      <c r="H10" s="20" t="e">
        <f>'Palindromo mtpga'!#REF!</f>
        <v>#REF!</v>
      </c>
      <c r="I10" s="20" t="e">
        <f>'Palindromo mtpga'!#REF!</f>
        <v>#REF!</v>
      </c>
      <c r="J10" s="20" t="e">
        <f>'Palindromo mtpga'!#REF!</f>
        <v>#REF!</v>
      </c>
      <c r="K10" s="20" t="e">
        <f>'Palindromo mtpga'!#REF!</f>
        <v>#REF!</v>
      </c>
      <c r="L10" s="20" t="e">
        <f>'Palindromo mtpga'!#REF!</f>
        <v>#REF!</v>
      </c>
      <c r="M10" s="20" t="e">
        <f>'Palindromo mtpga'!#REF!</f>
        <v>#REF!</v>
      </c>
      <c r="N10" s="20" t="e">
        <f>'Palindromo mtpga'!#REF!</f>
        <v>#REF!</v>
      </c>
      <c r="O10" s="20" t="e">
        <f>'Palindromo mtpga'!#REF!</f>
        <v>#REF!</v>
      </c>
      <c r="P10" s="20" t="e">
        <f>'Palindromo mtpga'!#REF!</f>
        <v>#REF!</v>
      </c>
      <c r="Q10" s="20" t="e">
        <f>'Palindromo mtpga'!#REF!</f>
        <v>#REF!</v>
      </c>
      <c r="R10" s="20" t="e">
        <f>'Palindromo mtpga'!#REF!</f>
        <v>#REF!</v>
      </c>
      <c r="S10" s="20" t="e">
        <f>'Palindromo mtpga'!#REF!</f>
        <v>#REF!</v>
      </c>
      <c r="T10" s="20" t="e">
        <f>'Palindromo mtpga'!#REF!</f>
        <v>#REF!</v>
      </c>
      <c r="U10" s="20" t="e">
        <f>'Palindromo mtpga'!#REF!</f>
        <v>#REF!</v>
      </c>
      <c r="V10" s="20" t="e">
        <f>'Palindromo mtpga'!#REF!</f>
        <v>#REF!</v>
      </c>
      <c r="W10" s="20" t="e">
        <f>'Palindromo mtpga'!#REF!</f>
        <v>#REF!</v>
      </c>
      <c r="X10" s="20" t="e">
        <f>'Palindromo mtpga'!#REF!</f>
        <v>#REF!</v>
      </c>
      <c r="Y10" s="20" t="e">
        <f>'Palindromo mtpga'!#REF!</f>
        <v>#REF!</v>
      </c>
      <c r="Z10" s="20" t="e">
        <f>'Palindromo mtpga'!#REF!</f>
        <v>#REF!</v>
      </c>
      <c r="AA10" s="20" t="e">
        <f>'Palindromo mtpga'!#REF!</f>
        <v>#REF!</v>
      </c>
      <c r="AB10" s="20" t="e">
        <f>'Palindromo mtpga'!#REF!</f>
        <v>#REF!</v>
      </c>
      <c r="AC10" s="20" t="e">
        <f>'Palindromo mtpga'!#REF!</f>
        <v>#REF!</v>
      </c>
      <c r="AD10" s="20" t="e">
        <f>'Palindromo mtpga'!#REF!</f>
        <v>#REF!</v>
      </c>
      <c r="AE10" s="20" t="e">
        <f>'Palindromo mtpga'!#REF!</f>
        <v>#REF!</v>
      </c>
      <c r="AF10" s="20" t="e">
        <f>'Palindromo mtpga'!#REF!</f>
        <v>#REF!</v>
      </c>
      <c r="AG10" s="20" t="e">
        <f>'Palindromo mtpga'!#REF!</f>
        <v>#REF!</v>
      </c>
      <c r="AH10" s="20" t="e">
        <f>'Palindromo mtpga'!#REF!</f>
        <v>#REF!</v>
      </c>
      <c r="AI10" s="20" t="e">
        <f>'Palindromo mtpga'!#REF!</f>
        <v>#REF!</v>
      </c>
      <c r="AJ10" s="21" t="e">
        <f>'Palindromo mtpga'!#REF!</f>
        <v>#REF!</v>
      </c>
      <c r="AK10" s="21" t="e">
        <f>'Palindromo mtpga'!#REF!</f>
        <v>#REF!</v>
      </c>
      <c r="AL10" s="21">
        <f>'Palindromo mtpga'!C10</f>
        <v>0</v>
      </c>
      <c r="AM10" s="21" t="e">
        <f>'Palindromo mtpga'!#REF!</f>
        <v>#REF!</v>
      </c>
      <c r="AN10" s="21" t="e">
        <f>'Palindromo mtpga'!#REF!</f>
        <v>#REF!</v>
      </c>
      <c r="AO10" s="21" t="e">
        <f>'Palindromo mtpga'!#REF!</f>
        <v>#REF!</v>
      </c>
      <c r="AP10" s="21" t="e">
        <f>'Palindromo mtpga'!#REF!</f>
        <v>#REF!</v>
      </c>
      <c r="AQ10" s="23" t="e">
        <f>'Palindromo mtpga'!#REF!</f>
        <v>#REF!</v>
      </c>
    </row>
    <row r="11" spans="1:43" x14ac:dyDescent="0.3">
      <c r="A11" s="21" t="str">
        <f>'Palindromo mtpga'!A11</f>
        <v>mtpg3a-02</v>
      </c>
      <c r="B11" s="20" t="e">
        <f>'Palindromo mtpga'!#REF!</f>
        <v>#REF!</v>
      </c>
      <c r="C11" s="20" t="e">
        <f>'Palindromo mtpga'!#REF!</f>
        <v>#REF!</v>
      </c>
      <c r="D11" s="20" t="e">
        <f>'Palindromo mtpga'!#REF!</f>
        <v>#REF!</v>
      </c>
      <c r="E11" s="20" t="e">
        <f>'Palindromo mtpga'!#REF!</f>
        <v>#REF!</v>
      </c>
      <c r="F11" s="20" t="e">
        <f>'Palindromo mtpga'!#REF!</f>
        <v>#REF!</v>
      </c>
      <c r="G11" s="20" t="e">
        <f>'Palindromo mtpga'!#REF!</f>
        <v>#REF!</v>
      </c>
      <c r="H11" s="20" t="e">
        <f>'Palindromo mtpga'!#REF!</f>
        <v>#REF!</v>
      </c>
      <c r="I11" s="20" t="e">
        <f>'Palindromo mtpga'!#REF!</f>
        <v>#REF!</v>
      </c>
      <c r="J11" s="20" t="e">
        <f>'Palindromo mtpga'!#REF!</f>
        <v>#REF!</v>
      </c>
      <c r="K11" s="20" t="e">
        <f>'Palindromo mtpga'!#REF!</f>
        <v>#REF!</v>
      </c>
      <c r="L11" s="20" t="e">
        <f>'Palindromo mtpga'!#REF!</f>
        <v>#REF!</v>
      </c>
      <c r="M11" s="20" t="e">
        <f>'Palindromo mtpga'!#REF!</f>
        <v>#REF!</v>
      </c>
      <c r="N11" s="20" t="e">
        <f>'Palindromo mtpga'!#REF!</f>
        <v>#REF!</v>
      </c>
      <c r="O11" s="20" t="e">
        <f>'Palindromo mtpga'!#REF!</f>
        <v>#REF!</v>
      </c>
      <c r="P11" s="20" t="e">
        <f>'Palindromo mtpga'!#REF!</f>
        <v>#REF!</v>
      </c>
      <c r="Q11" s="20" t="e">
        <f>'Palindromo mtpga'!#REF!</f>
        <v>#REF!</v>
      </c>
      <c r="R11" s="20" t="e">
        <f>'Palindromo mtpga'!#REF!</f>
        <v>#REF!</v>
      </c>
      <c r="S11" s="20" t="e">
        <f>'Palindromo mtpga'!#REF!</f>
        <v>#REF!</v>
      </c>
      <c r="T11" s="20" t="e">
        <f>'Palindromo mtpga'!#REF!</f>
        <v>#REF!</v>
      </c>
      <c r="U11" s="20" t="e">
        <f>'Palindromo mtpga'!#REF!</f>
        <v>#REF!</v>
      </c>
      <c r="V11" s="20" t="e">
        <f>'Palindromo mtpga'!#REF!</f>
        <v>#REF!</v>
      </c>
      <c r="W11" s="20" t="e">
        <f>'Palindromo mtpga'!#REF!</f>
        <v>#REF!</v>
      </c>
      <c r="X11" s="20" t="e">
        <f>'Palindromo mtpga'!#REF!</f>
        <v>#REF!</v>
      </c>
      <c r="Y11" s="20" t="e">
        <f>'Palindromo mtpga'!#REF!</f>
        <v>#REF!</v>
      </c>
      <c r="Z11" s="20" t="e">
        <f>'Palindromo mtpga'!#REF!</f>
        <v>#REF!</v>
      </c>
      <c r="AA11" s="20" t="e">
        <f>'Palindromo mtpga'!#REF!</f>
        <v>#REF!</v>
      </c>
      <c r="AB11" s="20" t="e">
        <f>'Palindromo mtpga'!#REF!</f>
        <v>#REF!</v>
      </c>
      <c r="AC11" s="20" t="e">
        <f>'Palindromo mtpga'!#REF!</f>
        <v>#REF!</v>
      </c>
      <c r="AD11" s="20" t="e">
        <f>'Palindromo mtpga'!#REF!</f>
        <v>#REF!</v>
      </c>
      <c r="AE11" s="20" t="e">
        <f>'Palindromo mtpga'!#REF!</f>
        <v>#REF!</v>
      </c>
      <c r="AF11" s="20" t="e">
        <f>'Palindromo mtpga'!#REF!</f>
        <v>#REF!</v>
      </c>
      <c r="AG11" s="20" t="e">
        <f>'Palindromo mtpga'!#REF!</f>
        <v>#REF!</v>
      </c>
      <c r="AH11" s="20" t="e">
        <f>'Palindromo mtpga'!#REF!</f>
        <v>#REF!</v>
      </c>
      <c r="AI11" s="20" t="e">
        <f>'Palindromo mtpga'!#REF!</f>
        <v>#REF!</v>
      </c>
      <c r="AJ11" s="21" t="e">
        <f>'Palindromo mtpga'!#REF!</f>
        <v>#REF!</v>
      </c>
      <c r="AK11" s="21" t="e">
        <f>'Palindromo mtpga'!#REF!</f>
        <v>#REF!</v>
      </c>
      <c r="AL11" s="21">
        <f>'Palindromo mtpga'!C11</f>
        <v>1</v>
      </c>
      <c r="AM11" s="21" t="e">
        <f>'Palindromo mtpga'!#REF!</f>
        <v>#REF!</v>
      </c>
      <c r="AN11" s="21" t="e">
        <f>'Palindromo mtpga'!#REF!</f>
        <v>#REF!</v>
      </c>
      <c r="AO11" s="21" t="e">
        <f>'Palindromo mtpga'!#REF!</f>
        <v>#REF!</v>
      </c>
      <c r="AP11" s="21" t="e">
        <f>'Palindromo mtpga'!#REF!</f>
        <v>#REF!</v>
      </c>
      <c r="AQ11" s="23" t="e">
        <f>'Palindromo mtpga'!#REF!</f>
        <v>#REF!</v>
      </c>
    </row>
    <row r="12" spans="1:43" x14ac:dyDescent="0.3">
      <c r="A12" s="21" t="str">
        <f>'Palindromo mtpga'!A12</f>
        <v>mtpg3a-03</v>
      </c>
      <c r="B12" s="20" t="e">
        <f>'Palindromo mtpga'!#REF!</f>
        <v>#REF!</v>
      </c>
      <c r="C12" s="20" t="e">
        <f>'Palindromo mtpga'!#REF!</f>
        <v>#REF!</v>
      </c>
      <c r="D12" s="20" t="e">
        <f>'Palindromo mtpga'!#REF!</f>
        <v>#REF!</v>
      </c>
      <c r="E12" s="20" t="e">
        <f>'Palindromo mtpga'!#REF!</f>
        <v>#REF!</v>
      </c>
      <c r="F12" s="20" t="e">
        <f>'Palindromo mtpga'!#REF!</f>
        <v>#REF!</v>
      </c>
      <c r="G12" s="20" t="e">
        <f>'Palindromo mtpga'!#REF!</f>
        <v>#REF!</v>
      </c>
      <c r="H12" s="20" t="e">
        <f>'Palindromo mtpga'!#REF!</f>
        <v>#REF!</v>
      </c>
      <c r="I12" s="20" t="e">
        <f>'Palindromo mtpga'!#REF!</f>
        <v>#REF!</v>
      </c>
      <c r="J12" s="20" t="e">
        <f>'Palindromo mtpga'!#REF!</f>
        <v>#REF!</v>
      </c>
      <c r="K12" s="20" t="e">
        <f>'Palindromo mtpga'!#REF!</f>
        <v>#REF!</v>
      </c>
      <c r="L12" s="20" t="e">
        <f>'Palindromo mtpga'!#REF!</f>
        <v>#REF!</v>
      </c>
      <c r="M12" s="20" t="e">
        <f>'Palindromo mtpga'!#REF!</f>
        <v>#REF!</v>
      </c>
      <c r="N12" s="20" t="e">
        <f>'Palindromo mtpga'!#REF!</f>
        <v>#REF!</v>
      </c>
      <c r="O12" s="20" t="e">
        <f>'Palindromo mtpga'!#REF!</f>
        <v>#REF!</v>
      </c>
      <c r="P12" s="20" t="e">
        <f>'Palindromo mtpga'!#REF!</f>
        <v>#REF!</v>
      </c>
      <c r="Q12" s="20" t="e">
        <f>'Palindromo mtpga'!#REF!</f>
        <v>#REF!</v>
      </c>
      <c r="R12" s="20" t="e">
        <f>'Palindromo mtpga'!#REF!</f>
        <v>#REF!</v>
      </c>
      <c r="S12" s="20" t="e">
        <f>'Palindromo mtpga'!#REF!</f>
        <v>#REF!</v>
      </c>
      <c r="T12" s="20" t="e">
        <f>'Palindromo mtpga'!#REF!</f>
        <v>#REF!</v>
      </c>
      <c r="U12" s="20" t="e">
        <f>'Palindromo mtpga'!#REF!</f>
        <v>#REF!</v>
      </c>
      <c r="V12" s="20" t="e">
        <f>'Palindromo mtpga'!#REF!</f>
        <v>#REF!</v>
      </c>
      <c r="W12" s="20" t="e">
        <f>'Palindromo mtpga'!#REF!</f>
        <v>#REF!</v>
      </c>
      <c r="X12" s="20" t="e">
        <f>'Palindromo mtpga'!#REF!</f>
        <v>#REF!</v>
      </c>
      <c r="Y12" s="20" t="e">
        <f>'Palindromo mtpga'!#REF!</f>
        <v>#REF!</v>
      </c>
      <c r="Z12" s="20" t="e">
        <f>'Palindromo mtpga'!#REF!</f>
        <v>#REF!</v>
      </c>
      <c r="AA12" s="20" t="e">
        <f>'Palindromo mtpga'!#REF!</f>
        <v>#REF!</v>
      </c>
      <c r="AB12" s="20" t="e">
        <f>'Palindromo mtpga'!#REF!</f>
        <v>#REF!</v>
      </c>
      <c r="AC12" s="20" t="e">
        <f>'Palindromo mtpga'!#REF!</f>
        <v>#REF!</v>
      </c>
      <c r="AD12" s="20" t="e">
        <f>'Palindromo mtpga'!#REF!</f>
        <v>#REF!</v>
      </c>
      <c r="AE12" s="20" t="e">
        <f>'Palindromo mtpga'!#REF!</f>
        <v>#REF!</v>
      </c>
      <c r="AF12" s="20" t="e">
        <f>'Palindromo mtpga'!#REF!</f>
        <v>#REF!</v>
      </c>
      <c r="AG12" s="20" t="e">
        <f>'Palindromo mtpga'!#REF!</f>
        <v>#REF!</v>
      </c>
      <c r="AH12" s="20" t="e">
        <f>'Palindromo mtpga'!#REF!</f>
        <v>#REF!</v>
      </c>
      <c r="AI12" s="20" t="e">
        <f>'Palindromo mtpga'!#REF!</f>
        <v>#REF!</v>
      </c>
      <c r="AJ12" s="21" t="e">
        <f>'Palindromo mtpga'!#REF!</f>
        <v>#REF!</v>
      </c>
      <c r="AK12" s="21" t="e">
        <f>'Palindromo mtpga'!#REF!</f>
        <v>#REF!</v>
      </c>
      <c r="AL12" s="21">
        <f>'Palindromo mtpga'!C12</f>
        <v>1</v>
      </c>
      <c r="AM12" s="21" t="e">
        <f>'Palindromo mtpga'!#REF!</f>
        <v>#REF!</v>
      </c>
      <c r="AN12" s="21" t="e">
        <f>'Palindromo mtpga'!#REF!</f>
        <v>#REF!</v>
      </c>
      <c r="AO12" s="21" t="e">
        <f>'Palindromo mtpga'!#REF!</f>
        <v>#REF!</v>
      </c>
      <c r="AP12" s="21" t="e">
        <f>'Palindromo mtpga'!#REF!</f>
        <v>#REF!</v>
      </c>
      <c r="AQ12" s="23" t="e">
        <f>'Palindromo mtpga'!#REF!</f>
        <v>#REF!</v>
      </c>
    </row>
    <row r="13" spans="1:43" x14ac:dyDescent="0.3">
      <c r="A13" s="21" t="str">
        <f>'Palindromo mtpga'!A13</f>
        <v>mtpg3a-04</v>
      </c>
      <c r="B13" s="20" t="e">
        <f>'Palindromo mtpga'!#REF!</f>
        <v>#REF!</v>
      </c>
      <c r="C13" s="20" t="e">
        <f>'Palindromo mtpga'!#REF!</f>
        <v>#REF!</v>
      </c>
      <c r="D13" s="20" t="e">
        <f>'Palindromo mtpga'!#REF!</f>
        <v>#REF!</v>
      </c>
      <c r="E13" s="20" t="e">
        <f>'Palindromo mtpga'!#REF!</f>
        <v>#REF!</v>
      </c>
      <c r="F13" s="20" t="e">
        <f>'Palindromo mtpga'!#REF!</f>
        <v>#REF!</v>
      </c>
      <c r="G13" s="20" t="e">
        <f>'Palindromo mtpga'!#REF!</f>
        <v>#REF!</v>
      </c>
      <c r="H13" s="20" t="e">
        <f>'Palindromo mtpga'!#REF!</f>
        <v>#REF!</v>
      </c>
      <c r="I13" s="20" t="e">
        <f>'Palindromo mtpga'!#REF!</f>
        <v>#REF!</v>
      </c>
      <c r="J13" s="20" t="e">
        <f>'Palindromo mtpga'!#REF!</f>
        <v>#REF!</v>
      </c>
      <c r="K13" s="20" t="e">
        <f>'Palindromo mtpga'!#REF!</f>
        <v>#REF!</v>
      </c>
      <c r="L13" s="20" t="e">
        <f>'Palindromo mtpga'!#REF!</f>
        <v>#REF!</v>
      </c>
      <c r="M13" s="20" t="e">
        <f>'Palindromo mtpga'!#REF!</f>
        <v>#REF!</v>
      </c>
      <c r="N13" s="20" t="e">
        <f>'Palindromo mtpga'!#REF!</f>
        <v>#REF!</v>
      </c>
      <c r="O13" s="20" t="e">
        <f>'Palindromo mtpga'!#REF!</f>
        <v>#REF!</v>
      </c>
      <c r="P13" s="20" t="e">
        <f>'Palindromo mtpga'!#REF!</f>
        <v>#REF!</v>
      </c>
      <c r="Q13" s="20" t="e">
        <f>'Palindromo mtpga'!#REF!</f>
        <v>#REF!</v>
      </c>
      <c r="R13" s="20" t="e">
        <f>'Palindromo mtpga'!#REF!</f>
        <v>#REF!</v>
      </c>
      <c r="S13" s="20" t="e">
        <f>'Palindromo mtpga'!#REF!</f>
        <v>#REF!</v>
      </c>
      <c r="T13" s="20" t="e">
        <f>'Palindromo mtpga'!#REF!</f>
        <v>#REF!</v>
      </c>
      <c r="U13" s="20" t="e">
        <f>'Palindromo mtpga'!#REF!</f>
        <v>#REF!</v>
      </c>
      <c r="V13" s="20" t="e">
        <f>'Palindromo mtpga'!#REF!</f>
        <v>#REF!</v>
      </c>
      <c r="W13" s="20" t="e">
        <f>'Palindromo mtpga'!#REF!</f>
        <v>#REF!</v>
      </c>
      <c r="X13" s="20" t="e">
        <f>'Palindromo mtpga'!#REF!</f>
        <v>#REF!</v>
      </c>
      <c r="Y13" s="20" t="e">
        <f>'Palindromo mtpga'!#REF!</f>
        <v>#REF!</v>
      </c>
      <c r="Z13" s="20" t="e">
        <f>'Palindromo mtpga'!#REF!</f>
        <v>#REF!</v>
      </c>
      <c r="AA13" s="20" t="e">
        <f>'Palindromo mtpga'!#REF!</f>
        <v>#REF!</v>
      </c>
      <c r="AB13" s="20" t="e">
        <f>'Palindromo mtpga'!#REF!</f>
        <v>#REF!</v>
      </c>
      <c r="AC13" s="20" t="e">
        <f>'Palindromo mtpga'!#REF!</f>
        <v>#REF!</v>
      </c>
      <c r="AD13" s="20" t="e">
        <f>'Palindromo mtpga'!#REF!</f>
        <v>#REF!</v>
      </c>
      <c r="AE13" s="20" t="e">
        <f>'Palindromo mtpga'!#REF!</f>
        <v>#REF!</v>
      </c>
      <c r="AF13" s="20" t="e">
        <f>'Palindromo mtpga'!#REF!</f>
        <v>#REF!</v>
      </c>
      <c r="AG13" s="20" t="e">
        <f>'Palindromo mtpga'!#REF!</f>
        <v>#REF!</v>
      </c>
      <c r="AH13" s="20" t="e">
        <f>'Palindromo mtpga'!#REF!</f>
        <v>#REF!</v>
      </c>
      <c r="AI13" s="20" t="e">
        <f>'Palindromo mtpga'!#REF!</f>
        <v>#REF!</v>
      </c>
      <c r="AJ13" s="21" t="e">
        <f>'Palindromo mtpga'!#REF!</f>
        <v>#REF!</v>
      </c>
      <c r="AK13" s="21" t="e">
        <f>'Palindromo mtpga'!#REF!</f>
        <v>#REF!</v>
      </c>
      <c r="AL13" s="21">
        <f>'Palindromo mtpga'!C13</f>
        <v>1</v>
      </c>
      <c r="AM13" s="21" t="e">
        <f>'Palindromo mtpga'!#REF!</f>
        <v>#REF!</v>
      </c>
      <c r="AN13" s="21" t="e">
        <f>'Palindromo mtpga'!#REF!</f>
        <v>#REF!</v>
      </c>
      <c r="AO13" s="21" t="e">
        <f>'Palindromo mtpga'!#REF!</f>
        <v>#REF!</v>
      </c>
      <c r="AP13" s="21" t="e">
        <f>'Palindromo mtpga'!#REF!</f>
        <v>#REF!</v>
      </c>
      <c r="AQ13" s="23" t="e">
        <f>'Palindromo mtpga'!#REF!</f>
        <v>#REF!</v>
      </c>
    </row>
    <row r="14" spans="1:43" x14ac:dyDescent="0.3">
      <c r="A14" s="21" t="str">
        <f>'Palindromo mtpga'!A14</f>
        <v>mtpg3a-04</v>
      </c>
      <c r="B14" s="20" t="e">
        <f>'Palindromo mtpga'!#REF!</f>
        <v>#REF!</v>
      </c>
      <c r="C14" s="20" t="e">
        <f>'Palindromo mtpga'!#REF!</f>
        <v>#REF!</v>
      </c>
      <c r="D14" s="20" t="e">
        <f>'Palindromo mtpga'!#REF!</f>
        <v>#REF!</v>
      </c>
      <c r="E14" s="20" t="e">
        <f>'Palindromo mtpga'!#REF!</f>
        <v>#REF!</v>
      </c>
      <c r="F14" s="20" t="e">
        <f>'Palindromo mtpga'!#REF!</f>
        <v>#REF!</v>
      </c>
      <c r="G14" s="20" t="e">
        <f>'Palindromo mtpga'!#REF!</f>
        <v>#REF!</v>
      </c>
      <c r="H14" s="20" t="e">
        <f>'Palindromo mtpga'!#REF!</f>
        <v>#REF!</v>
      </c>
      <c r="I14" s="20" t="e">
        <f>'Palindromo mtpga'!#REF!</f>
        <v>#REF!</v>
      </c>
      <c r="J14" s="20" t="e">
        <f>'Palindromo mtpga'!#REF!</f>
        <v>#REF!</v>
      </c>
      <c r="K14" s="20" t="e">
        <f>'Palindromo mtpga'!#REF!</f>
        <v>#REF!</v>
      </c>
      <c r="L14" s="20" t="e">
        <f>'Palindromo mtpga'!#REF!</f>
        <v>#REF!</v>
      </c>
      <c r="M14" s="20" t="e">
        <f>'Palindromo mtpga'!#REF!</f>
        <v>#REF!</v>
      </c>
      <c r="N14" s="20" t="e">
        <f>'Palindromo mtpga'!#REF!</f>
        <v>#REF!</v>
      </c>
      <c r="O14" s="20" t="e">
        <f>'Palindromo mtpga'!#REF!</f>
        <v>#REF!</v>
      </c>
      <c r="P14" s="20" t="e">
        <f>'Palindromo mtpga'!#REF!</f>
        <v>#REF!</v>
      </c>
      <c r="Q14" s="20" t="e">
        <f>'Palindromo mtpga'!#REF!</f>
        <v>#REF!</v>
      </c>
      <c r="R14" s="20" t="e">
        <f>'Palindromo mtpga'!#REF!</f>
        <v>#REF!</v>
      </c>
      <c r="S14" s="20" t="e">
        <f>'Palindromo mtpga'!#REF!</f>
        <v>#REF!</v>
      </c>
      <c r="T14" s="20" t="e">
        <f>'Palindromo mtpga'!#REF!</f>
        <v>#REF!</v>
      </c>
      <c r="U14" s="20" t="e">
        <f>'Palindromo mtpga'!#REF!</f>
        <v>#REF!</v>
      </c>
      <c r="V14" s="20" t="e">
        <f>'Palindromo mtpga'!#REF!</f>
        <v>#REF!</v>
      </c>
      <c r="W14" s="20" t="e">
        <f>'Palindromo mtpga'!#REF!</f>
        <v>#REF!</v>
      </c>
      <c r="X14" s="20" t="e">
        <f>'Palindromo mtpga'!#REF!</f>
        <v>#REF!</v>
      </c>
      <c r="Y14" s="20" t="e">
        <f>'Palindromo mtpga'!#REF!</f>
        <v>#REF!</v>
      </c>
      <c r="Z14" s="20" t="e">
        <f>'Palindromo mtpga'!#REF!</f>
        <v>#REF!</v>
      </c>
      <c r="AA14" s="20" t="e">
        <f>'Palindromo mtpga'!#REF!</f>
        <v>#REF!</v>
      </c>
      <c r="AB14" s="20" t="e">
        <f>'Palindromo mtpga'!#REF!</f>
        <v>#REF!</v>
      </c>
      <c r="AC14" s="20" t="e">
        <f>'Palindromo mtpga'!#REF!</f>
        <v>#REF!</v>
      </c>
      <c r="AD14" s="20" t="e">
        <f>'Palindromo mtpga'!#REF!</f>
        <v>#REF!</v>
      </c>
      <c r="AE14" s="20" t="e">
        <f>'Palindromo mtpga'!#REF!</f>
        <v>#REF!</v>
      </c>
      <c r="AF14" s="20" t="e">
        <f>'Palindromo mtpga'!#REF!</f>
        <v>#REF!</v>
      </c>
      <c r="AG14" s="20" t="e">
        <f>'Palindromo mtpga'!#REF!</f>
        <v>#REF!</v>
      </c>
      <c r="AH14" s="20" t="e">
        <f>'Palindromo mtpga'!#REF!</f>
        <v>#REF!</v>
      </c>
      <c r="AI14" s="20" t="e">
        <f>'Palindromo mtpga'!#REF!</f>
        <v>#REF!</v>
      </c>
      <c r="AJ14" s="21" t="e">
        <f>'Palindromo mtpga'!#REF!</f>
        <v>#REF!</v>
      </c>
      <c r="AK14" s="21" t="e">
        <f>'Palindromo mtpga'!#REF!</f>
        <v>#REF!</v>
      </c>
      <c r="AL14" s="21">
        <f>'Palindromo mtpga'!C14</f>
        <v>1</v>
      </c>
      <c r="AM14" s="21" t="e">
        <f>'Palindromo mtpga'!#REF!</f>
        <v>#REF!</v>
      </c>
      <c r="AN14" s="21" t="e">
        <f>'Palindromo mtpga'!#REF!</f>
        <v>#REF!</v>
      </c>
      <c r="AO14" s="21" t="e">
        <f>'Palindromo mtpga'!#REF!</f>
        <v>#REF!</v>
      </c>
      <c r="AP14" s="21" t="e">
        <f>'Palindromo mtpga'!#REF!</f>
        <v>#REF!</v>
      </c>
      <c r="AQ14" s="23" t="e">
        <f>'Palindromo mtpga'!#REF!</f>
        <v>#REF!</v>
      </c>
    </row>
    <row r="15" spans="1:43" x14ac:dyDescent="0.3">
      <c r="A15" s="21" t="str">
        <f>'Palindromo mtpga'!A15</f>
        <v>mtpg3a-04</v>
      </c>
      <c r="B15" s="20" t="e">
        <f>'Palindromo mtpga'!#REF!</f>
        <v>#REF!</v>
      </c>
      <c r="C15" s="20" t="e">
        <f>'Palindromo mtpga'!#REF!</f>
        <v>#REF!</v>
      </c>
      <c r="D15" s="20" t="e">
        <f>'Palindromo mtpga'!#REF!</f>
        <v>#REF!</v>
      </c>
      <c r="E15" s="20" t="e">
        <f>'Palindromo mtpga'!#REF!</f>
        <v>#REF!</v>
      </c>
      <c r="F15" s="20" t="e">
        <f>'Palindromo mtpga'!#REF!</f>
        <v>#REF!</v>
      </c>
      <c r="G15" s="20" t="e">
        <f>'Palindromo mtpga'!#REF!</f>
        <v>#REF!</v>
      </c>
      <c r="H15" s="20" t="e">
        <f>'Palindromo mtpga'!#REF!</f>
        <v>#REF!</v>
      </c>
      <c r="I15" s="20" t="e">
        <f>'Palindromo mtpga'!#REF!</f>
        <v>#REF!</v>
      </c>
      <c r="J15" s="20" t="e">
        <f>'Palindromo mtpga'!#REF!</f>
        <v>#REF!</v>
      </c>
      <c r="K15" s="20" t="e">
        <f>'Palindromo mtpga'!#REF!</f>
        <v>#REF!</v>
      </c>
      <c r="L15" s="20" t="e">
        <f>'Palindromo mtpga'!#REF!</f>
        <v>#REF!</v>
      </c>
      <c r="M15" s="20" t="e">
        <f>'Palindromo mtpga'!#REF!</f>
        <v>#REF!</v>
      </c>
      <c r="N15" s="20" t="e">
        <f>'Palindromo mtpga'!#REF!</f>
        <v>#REF!</v>
      </c>
      <c r="O15" s="20" t="e">
        <f>'Palindromo mtpga'!#REF!</f>
        <v>#REF!</v>
      </c>
      <c r="P15" s="20" t="e">
        <f>'Palindromo mtpga'!#REF!</f>
        <v>#REF!</v>
      </c>
      <c r="Q15" s="20" t="e">
        <f>'Palindromo mtpga'!#REF!</f>
        <v>#REF!</v>
      </c>
      <c r="R15" s="20" t="e">
        <f>'Palindromo mtpga'!#REF!</f>
        <v>#REF!</v>
      </c>
      <c r="S15" s="20" t="e">
        <f>'Palindromo mtpga'!#REF!</f>
        <v>#REF!</v>
      </c>
      <c r="T15" s="20" t="e">
        <f>'Palindromo mtpga'!#REF!</f>
        <v>#REF!</v>
      </c>
      <c r="U15" s="20" t="e">
        <f>'Palindromo mtpga'!#REF!</f>
        <v>#REF!</v>
      </c>
      <c r="V15" s="20" t="e">
        <f>'Palindromo mtpga'!#REF!</f>
        <v>#REF!</v>
      </c>
      <c r="W15" s="20" t="e">
        <f>'Palindromo mtpga'!#REF!</f>
        <v>#REF!</v>
      </c>
      <c r="X15" s="20" t="e">
        <f>'Palindromo mtpga'!#REF!</f>
        <v>#REF!</v>
      </c>
      <c r="Y15" s="20" t="e">
        <f>'Palindromo mtpga'!#REF!</f>
        <v>#REF!</v>
      </c>
      <c r="Z15" s="20" t="e">
        <f>'Palindromo mtpga'!#REF!</f>
        <v>#REF!</v>
      </c>
      <c r="AA15" s="20" t="e">
        <f>'Palindromo mtpga'!#REF!</f>
        <v>#REF!</v>
      </c>
      <c r="AB15" s="20" t="e">
        <f>'Palindromo mtpga'!#REF!</f>
        <v>#REF!</v>
      </c>
      <c r="AC15" s="20" t="e">
        <f>'Palindromo mtpga'!#REF!</f>
        <v>#REF!</v>
      </c>
      <c r="AD15" s="20" t="e">
        <f>'Palindromo mtpga'!#REF!</f>
        <v>#REF!</v>
      </c>
      <c r="AE15" s="20" t="e">
        <f>'Palindromo mtpga'!#REF!</f>
        <v>#REF!</v>
      </c>
      <c r="AF15" s="20" t="e">
        <f>'Palindromo mtpga'!#REF!</f>
        <v>#REF!</v>
      </c>
      <c r="AG15" s="20" t="e">
        <f>'Palindromo mtpga'!#REF!</f>
        <v>#REF!</v>
      </c>
      <c r="AH15" s="20" t="e">
        <f>'Palindromo mtpga'!#REF!</f>
        <v>#REF!</v>
      </c>
      <c r="AI15" s="20" t="e">
        <f>'Palindromo mtpga'!#REF!</f>
        <v>#REF!</v>
      </c>
      <c r="AJ15" s="21" t="e">
        <f>'Palindromo mtpga'!#REF!</f>
        <v>#REF!</v>
      </c>
      <c r="AK15" s="21" t="e">
        <f>'Palindromo mtpga'!#REF!</f>
        <v>#REF!</v>
      </c>
      <c r="AL15" s="21">
        <f>'Palindromo mtpga'!C15</f>
        <v>1</v>
      </c>
      <c r="AM15" s="21" t="e">
        <f>'Palindromo mtpga'!#REF!</f>
        <v>#REF!</v>
      </c>
      <c r="AN15" s="21" t="e">
        <f>'Palindromo mtpga'!#REF!</f>
        <v>#REF!</v>
      </c>
      <c r="AO15" s="21" t="e">
        <f>'Palindromo mtpga'!#REF!</f>
        <v>#REF!</v>
      </c>
      <c r="AP15" s="21" t="e">
        <f>'Palindromo mtpga'!#REF!</f>
        <v>#REF!</v>
      </c>
      <c r="AQ15" s="23" t="e">
        <f>'Palindromo mtpga'!#REF!</f>
        <v>#REF!</v>
      </c>
    </row>
    <row r="16" spans="1:43" x14ac:dyDescent="0.3">
      <c r="A16" s="21" t="str">
        <f>'Palindromo mtpga'!A16</f>
        <v>mtpg4a-01</v>
      </c>
      <c r="B16" s="20" t="e">
        <f>'Palindromo mtpga'!#REF!</f>
        <v>#REF!</v>
      </c>
      <c r="C16" s="20" t="e">
        <f>'Palindromo mtpga'!#REF!</f>
        <v>#REF!</v>
      </c>
      <c r="D16" s="20" t="e">
        <f>'Palindromo mtpga'!#REF!</f>
        <v>#REF!</v>
      </c>
      <c r="E16" s="20" t="e">
        <f>'Palindromo mtpga'!#REF!</f>
        <v>#REF!</v>
      </c>
      <c r="F16" s="20" t="e">
        <f>'Palindromo mtpga'!#REF!</f>
        <v>#REF!</v>
      </c>
      <c r="G16" s="20" t="e">
        <f>'Palindromo mtpga'!#REF!</f>
        <v>#REF!</v>
      </c>
      <c r="H16" s="20" t="e">
        <f>'Palindromo mtpga'!#REF!</f>
        <v>#REF!</v>
      </c>
      <c r="I16" s="20" t="e">
        <f>'Palindromo mtpga'!#REF!</f>
        <v>#REF!</v>
      </c>
      <c r="J16" s="20" t="e">
        <f>'Palindromo mtpga'!#REF!</f>
        <v>#REF!</v>
      </c>
      <c r="K16" s="20" t="e">
        <f>'Palindromo mtpga'!#REF!</f>
        <v>#REF!</v>
      </c>
      <c r="L16" s="20" t="e">
        <f>'Palindromo mtpga'!#REF!</f>
        <v>#REF!</v>
      </c>
      <c r="M16" s="20" t="e">
        <f>'Palindromo mtpga'!#REF!</f>
        <v>#REF!</v>
      </c>
      <c r="N16" s="20" t="e">
        <f>'Palindromo mtpga'!#REF!</f>
        <v>#REF!</v>
      </c>
      <c r="O16" s="20" t="e">
        <f>'Palindromo mtpga'!#REF!</f>
        <v>#REF!</v>
      </c>
      <c r="P16" s="20" t="e">
        <f>'Palindromo mtpga'!#REF!</f>
        <v>#REF!</v>
      </c>
      <c r="Q16" s="20" t="e">
        <f>'Palindromo mtpga'!#REF!</f>
        <v>#REF!</v>
      </c>
      <c r="R16" s="20" t="e">
        <f>'Palindromo mtpga'!#REF!</f>
        <v>#REF!</v>
      </c>
      <c r="S16" s="20" t="e">
        <f>'Palindromo mtpga'!#REF!</f>
        <v>#REF!</v>
      </c>
      <c r="T16" s="20" t="e">
        <f>'Palindromo mtpga'!#REF!</f>
        <v>#REF!</v>
      </c>
      <c r="U16" s="20" t="e">
        <f>'Palindromo mtpga'!#REF!</f>
        <v>#REF!</v>
      </c>
      <c r="V16" s="20" t="e">
        <f>'Palindromo mtpga'!#REF!</f>
        <v>#REF!</v>
      </c>
      <c r="W16" s="20" t="e">
        <f>'Palindromo mtpga'!#REF!</f>
        <v>#REF!</v>
      </c>
      <c r="X16" s="20" t="e">
        <f>'Palindromo mtpga'!#REF!</f>
        <v>#REF!</v>
      </c>
      <c r="Y16" s="20" t="e">
        <f>'Palindromo mtpga'!#REF!</f>
        <v>#REF!</v>
      </c>
      <c r="Z16" s="20" t="e">
        <f>'Palindromo mtpga'!#REF!</f>
        <v>#REF!</v>
      </c>
      <c r="AA16" s="20" t="e">
        <f>'Palindromo mtpga'!#REF!</f>
        <v>#REF!</v>
      </c>
      <c r="AB16" s="20" t="e">
        <f>'Palindromo mtpga'!#REF!</f>
        <v>#REF!</v>
      </c>
      <c r="AC16" s="20" t="e">
        <f>'Palindromo mtpga'!#REF!</f>
        <v>#REF!</v>
      </c>
      <c r="AD16" s="20" t="e">
        <f>'Palindromo mtpga'!#REF!</f>
        <v>#REF!</v>
      </c>
      <c r="AE16" s="20" t="e">
        <f>'Palindromo mtpga'!#REF!</f>
        <v>#REF!</v>
      </c>
      <c r="AF16" s="20" t="e">
        <f>'Palindromo mtpga'!#REF!</f>
        <v>#REF!</v>
      </c>
      <c r="AG16" s="20" t="e">
        <f>'Palindromo mtpga'!#REF!</f>
        <v>#REF!</v>
      </c>
      <c r="AH16" s="20" t="e">
        <f>'Palindromo mtpga'!#REF!</f>
        <v>#REF!</v>
      </c>
      <c r="AI16" s="20" t="e">
        <f>'Palindromo mtpga'!#REF!</f>
        <v>#REF!</v>
      </c>
      <c r="AJ16" s="21" t="e">
        <f>'Palindromo mtpga'!#REF!</f>
        <v>#REF!</v>
      </c>
      <c r="AK16" s="21" t="e">
        <f>'Palindromo mtpga'!#REF!</f>
        <v>#REF!</v>
      </c>
      <c r="AL16" s="21">
        <f>'Palindromo mtpga'!C16</f>
        <v>1</v>
      </c>
      <c r="AM16" s="21" t="e">
        <f>'Palindromo mtpga'!#REF!</f>
        <v>#REF!</v>
      </c>
      <c r="AN16" s="21" t="e">
        <f>'Palindromo mtpga'!#REF!</f>
        <v>#REF!</v>
      </c>
      <c r="AO16" s="21" t="e">
        <f>'Palindromo mtpga'!#REF!</f>
        <v>#REF!</v>
      </c>
      <c r="AP16" s="21" t="e">
        <f>'Palindromo mtpga'!#REF!</f>
        <v>#REF!</v>
      </c>
      <c r="AQ16" s="23" t="e">
        <f>'Palindromo mtpga'!#REF!</f>
        <v>#REF!</v>
      </c>
    </row>
    <row r="17" spans="1:43" x14ac:dyDescent="0.3">
      <c r="A17" s="21" t="str">
        <f>'Palindromo mtpga'!A17</f>
        <v>mtpg4a-01</v>
      </c>
      <c r="B17" s="20" t="e">
        <f>'Palindromo mtpga'!#REF!</f>
        <v>#REF!</v>
      </c>
      <c r="C17" s="20" t="e">
        <f>'Palindromo mtpga'!#REF!</f>
        <v>#REF!</v>
      </c>
      <c r="D17" s="20" t="e">
        <f>'Palindromo mtpga'!#REF!</f>
        <v>#REF!</v>
      </c>
      <c r="E17" s="20" t="e">
        <f>'Palindromo mtpga'!#REF!</f>
        <v>#REF!</v>
      </c>
      <c r="F17" s="20" t="e">
        <f>'Palindromo mtpga'!#REF!</f>
        <v>#REF!</v>
      </c>
      <c r="G17" s="20" t="e">
        <f>'Palindromo mtpga'!#REF!</f>
        <v>#REF!</v>
      </c>
      <c r="H17" s="20" t="e">
        <f>'Palindromo mtpga'!#REF!</f>
        <v>#REF!</v>
      </c>
      <c r="I17" s="20" t="e">
        <f>'Palindromo mtpga'!#REF!</f>
        <v>#REF!</v>
      </c>
      <c r="J17" s="20" t="e">
        <f>'Palindromo mtpga'!#REF!</f>
        <v>#REF!</v>
      </c>
      <c r="K17" s="20" t="e">
        <f>'Palindromo mtpga'!#REF!</f>
        <v>#REF!</v>
      </c>
      <c r="L17" s="20" t="e">
        <f>'Palindromo mtpga'!#REF!</f>
        <v>#REF!</v>
      </c>
      <c r="M17" s="20" t="e">
        <f>'Palindromo mtpga'!#REF!</f>
        <v>#REF!</v>
      </c>
      <c r="N17" s="20" t="e">
        <f>'Palindromo mtpga'!#REF!</f>
        <v>#REF!</v>
      </c>
      <c r="O17" s="20" t="e">
        <f>'Palindromo mtpga'!#REF!</f>
        <v>#REF!</v>
      </c>
      <c r="P17" s="20" t="e">
        <f>'Palindromo mtpga'!#REF!</f>
        <v>#REF!</v>
      </c>
      <c r="Q17" s="20" t="e">
        <f>'Palindromo mtpga'!#REF!</f>
        <v>#REF!</v>
      </c>
      <c r="R17" s="20" t="e">
        <f>'Palindromo mtpga'!#REF!</f>
        <v>#REF!</v>
      </c>
      <c r="S17" s="20" t="e">
        <f>'Palindromo mtpga'!#REF!</f>
        <v>#REF!</v>
      </c>
      <c r="T17" s="20" t="e">
        <f>'Palindromo mtpga'!#REF!</f>
        <v>#REF!</v>
      </c>
      <c r="U17" s="20" t="e">
        <f>'Palindromo mtpga'!#REF!</f>
        <v>#REF!</v>
      </c>
      <c r="V17" s="20" t="e">
        <f>'Palindromo mtpga'!#REF!</f>
        <v>#REF!</v>
      </c>
      <c r="W17" s="20" t="e">
        <f>'Palindromo mtpga'!#REF!</f>
        <v>#REF!</v>
      </c>
      <c r="X17" s="20" t="e">
        <f>'Palindromo mtpga'!#REF!</f>
        <v>#REF!</v>
      </c>
      <c r="Y17" s="20" t="e">
        <f>'Palindromo mtpga'!#REF!</f>
        <v>#REF!</v>
      </c>
      <c r="Z17" s="20" t="e">
        <f>'Palindromo mtpga'!#REF!</f>
        <v>#REF!</v>
      </c>
      <c r="AA17" s="20" t="e">
        <f>'Palindromo mtpga'!#REF!</f>
        <v>#REF!</v>
      </c>
      <c r="AB17" s="20" t="e">
        <f>'Palindromo mtpga'!#REF!</f>
        <v>#REF!</v>
      </c>
      <c r="AC17" s="20" t="e">
        <f>'Palindromo mtpga'!#REF!</f>
        <v>#REF!</v>
      </c>
      <c r="AD17" s="20" t="e">
        <f>'Palindromo mtpga'!#REF!</f>
        <v>#REF!</v>
      </c>
      <c r="AE17" s="20" t="e">
        <f>'Palindromo mtpga'!#REF!</f>
        <v>#REF!</v>
      </c>
      <c r="AF17" s="20" t="e">
        <f>'Palindromo mtpga'!#REF!</f>
        <v>#REF!</v>
      </c>
      <c r="AG17" s="20" t="e">
        <f>'Palindromo mtpga'!#REF!</f>
        <v>#REF!</v>
      </c>
      <c r="AH17" s="20" t="e">
        <f>'Palindromo mtpga'!#REF!</f>
        <v>#REF!</v>
      </c>
      <c r="AI17" s="20" t="e">
        <f>'Palindromo mtpga'!#REF!</f>
        <v>#REF!</v>
      </c>
      <c r="AJ17" s="21" t="e">
        <f>'Palindromo mtpga'!#REF!</f>
        <v>#REF!</v>
      </c>
      <c r="AK17" s="21" t="e">
        <f>'Palindromo mtpga'!#REF!</f>
        <v>#REF!</v>
      </c>
      <c r="AL17" s="21">
        <f>'Palindromo mtpga'!C17</f>
        <v>1</v>
      </c>
      <c r="AM17" s="21" t="e">
        <f>'Palindromo mtpga'!#REF!</f>
        <v>#REF!</v>
      </c>
      <c r="AN17" s="21" t="e">
        <f>'Palindromo mtpga'!#REF!</f>
        <v>#REF!</v>
      </c>
      <c r="AO17" s="21" t="e">
        <f>'Palindromo mtpga'!#REF!</f>
        <v>#REF!</v>
      </c>
      <c r="AP17" s="21" t="e">
        <f>'Palindromo mtpga'!#REF!</f>
        <v>#REF!</v>
      </c>
      <c r="AQ17" s="23" t="e">
        <f>'Palindromo mtpga'!#REF!</f>
        <v>#REF!</v>
      </c>
    </row>
    <row r="18" spans="1:43" x14ac:dyDescent="0.3">
      <c r="A18" s="21" t="str">
        <f>'Palindromo mtpga'!A18</f>
        <v>mtpg4a-02</v>
      </c>
      <c r="B18" s="20" t="e">
        <f>'Palindromo mtpga'!#REF!</f>
        <v>#REF!</v>
      </c>
      <c r="C18" s="20" t="e">
        <f>'Palindromo mtpga'!#REF!</f>
        <v>#REF!</v>
      </c>
      <c r="D18" s="20" t="e">
        <f>'Palindromo mtpga'!#REF!</f>
        <v>#REF!</v>
      </c>
      <c r="E18" s="20" t="e">
        <f>'Palindromo mtpga'!#REF!</f>
        <v>#REF!</v>
      </c>
      <c r="F18" s="20" t="e">
        <f>'Palindromo mtpga'!#REF!</f>
        <v>#REF!</v>
      </c>
      <c r="G18" s="20" t="e">
        <f>'Palindromo mtpga'!#REF!</f>
        <v>#REF!</v>
      </c>
      <c r="H18" s="20" t="e">
        <f>'Palindromo mtpga'!#REF!</f>
        <v>#REF!</v>
      </c>
      <c r="I18" s="20" t="e">
        <f>'Palindromo mtpga'!#REF!</f>
        <v>#REF!</v>
      </c>
      <c r="J18" s="20" t="e">
        <f>'Palindromo mtpga'!#REF!</f>
        <v>#REF!</v>
      </c>
      <c r="K18" s="20" t="e">
        <f>'Palindromo mtpga'!#REF!</f>
        <v>#REF!</v>
      </c>
      <c r="L18" s="20" t="e">
        <f>'Palindromo mtpga'!#REF!</f>
        <v>#REF!</v>
      </c>
      <c r="M18" s="20" t="e">
        <f>'Palindromo mtpga'!#REF!</f>
        <v>#REF!</v>
      </c>
      <c r="N18" s="20" t="e">
        <f>'Palindromo mtpga'!#REF!</f>
        <v>#REF!</v>
      </c>
      <c r="O18" s="20" t="e">
        <f>'Palindromo mtpga'!#REF!</f>
        <v>#REF!</v>
      </c>
      <c r="P18" s="20" t="e">
        <f>'Palindromo mtpga'!#REF!</f>
        <v>#REF!</v>
      </c>
      <c r="Q18" s="20" t="e">
        <f>'Palindromo mtpga'!#REF!</f>
        <v>#REF!</v>
      </c>
      <c r="R18" s="20" t="e">
        <f>'Palindromo mtpga'!#REF!</f>
        <v>#REF!</v>
      </c>
      <c r="S18" s="20" t="e">
        <f>'Palindromo mtpga'!#REF!</f>
        <v>#REF!</v>
      </c>
      <c r="T18" s="20" t="e">
        <f>'Palindromo mtpga'!#REF!</f>
        <v>#REF!</v>
      </c>
      <c r="U18" s="20" t="e">
        <f>'Palindromo mtpga'!#REF!</f>
        <v>#REF!</v>
      </c>
      <c r="V18" s="20" t="e">
        <f>'Palindromo mtpga'!#REF!</f>
        <v>#REF!</v>
      </c>
      <c r="W18" s="20" t="e">
        <f>'Palindromo mtpga'!#REF!</f>
        <v>#REF!</v>
      </c>
      <c r="X18" s="20" t="e">
        <f>'Palindromo mtpga'!#REF!</f>
        <v>#REF!</v>
      </c>
      <c r="Y18" s="20" t="e">
        <f>'Palindromo mtpga'!#REF!</f>
        <v>#REF!</v>
      </c>
      <c r="Z18" s="20" t="e">
        <f>'Palindromo mtpga'!#REF!</f>
        <v>#REF!</v>
      </c>
      <c r="AA18" s="20" t="e">
        <f>'Palindromo mtpga'!#REF!</f>
        <v>#REF!</v>
      </c>
      <c r="AB18" s="20" t="e">
        <f>'Palindromo mtpga'!#REF!</f>
        <v>#REF!</v>
      </c>
      <c r="AC18" s="20" t="e">
        <f>'Palindromo mtpga'!#REF!</f>
        <v>#REF!</v>
      </c>
      <c r="AD18" s="20" t="e">
        <f>'Palindromo mtpga'!#REF!</f>
        <v>#REF!</v>
      </c>
      <c r="AE18" s="20" t="e">
        <f>'Palindromo mtpga'!#REF!</f>
        <v>#REF!</v>
      </c>
      <c r="AF18" s="20" t="e">
        <f>'Palindromo mtpga'!#REF!</f>
        <v>#REF!</v>
      </c>
      <c r="AG18" s="20" t="e">
        <f>'Palindromo mtpga'!#REF!</f>
        <v>#REF!</v>
      </c>
      <c r="AH18" s="20" t="e">
        <f>'Palindromo mtpga'!#REF!</f>
        <v>#REF!</v>
      </c>
      <c r="AI18" s="20" t="e">
        <f>'Palindromo mtpga'!#REF!</f>
        <v>#REF!</v>
      </c>
      <c r="AJ18" s="21" t="e">
        <f>'Palindromo mtpga'!#REF!</f>
        <v>#REF!</v>
      </c>
      <c r="AK18" s="21" t="e">
        <f>'Palindromo mtpga'!#REF!</f>
        <v>#REF!</v>
      </c>
      <c r="AL18" s="21">
        <f>'Palindromo mtpga'!C18</f>
        <v>0</v>
      </c>
      <c r="AM18" s="21" t="e">
        <f>'Palindromo mtpga'!#REF!</f>
        <v>#REF!</v>
      </c>
      <c r="AN18" s="21" t="e">
        <f>'Palindromo mtpga'!#REF!</f>
        <v>#REF!</v>
      </c>
      <c r="AO18" s="21" t="e">
        <f>'Palindromo mtpga'!#REF!</f>
        <v>#REF!</v>
      </c>
      <c r="AP18" s="21" t="e">
        <f>'Palindromo mtpga'!#REF!</f>
        <v>#REF!</v>
      </c>
      <c r="AQ18" s="23" t="e">
        <f>'Palindromo mtpga'!#REF!</f>
        <v>#REF!</v>
      </c>
    </row>
    <row r="19" spans="1:43" x14ac:dyDescent="0.3">
      <c r="A19" s="21" t="str">
        <f>'Palindromo mtpga'!A19</f>
        <v>mtpg4a-03</v>
      </c>
      <c r="B19" s="20" t="e">
        <f>'Palindromo mtpga'!#REF!</f>
        <v>#REF!</v>
      </c>
      <c r="C19" s="20" t="e">
        <f>'Palindromo mtpga'!#REF!</f>
        <v>#REF!</v>
      </c>
      <c r="D19" s="20" t="e">
        <f>'Palindromo mtpga'!#REF!</f>
        <v>#REF!</v>
      </c>
      <c r="E19" s="20" t="e">
        <f>'Palindromo mtpga'!#REF!</f>
        <v>#REF!</v>
      </c>
      <c r="F19" s="20" t="e">
        <f>'Palindromo mtpga'!#REF!</f>
        <v>#REF!</v>
      </c>
      <c r="G19" s="20" t="e">
        <f>'Palindromo mtpga'!#REF!</f>
        <v>#REF!</v>
      </c>
      <c r="H19" s="20" t="e">
        <f>'Palindromo mtpga'!#REF!</f>
        <v>#REF!</v>
      </c>
      <c r="I19" s="20" t="e">
        <f>'Palindromo mtpga'!#REF!</f>
        <v>#REF!</v>
      </c>
      <c r="J19" s="20" t="e">
        <f>'Palindromo mtpga'!#REF!</f>
        <v>#REF!</v>
      </c>
      <c r="K19" s="20" t="e">
        <f>'Palindromo mtpga'!#REF!</f>
        <v>#REF!</v>
      </c>
      <c r="L19" s="20" t="e">
        <f>'Palindromo mtpga'!#REF!</f>
        <v>#REF!</v>
      </c>
      <c r="M19" s="20" t="e">
        <f>'Palindromo mtpga'!#REF!</f>
        <v>#REF!</v>
      </c>
      <c r="N19" s="20" t="e">
        <f>'Palindromo mtpga'!#REF!</f>
        <v>#REF!</v>
      </c>
      <c r="O19" s="20" t="e">
        <f>'Palindromo mtpga'!#REF!</f>
        <v>#REF!</v>
      </c>
      <c r="P19" s="20" t="e">
        <f>'Palindromo mtpga'!#REF!</f>
        <v>#REF!</v>
      </c>
      <c r="Q19" s="20" t="e">
        <f>'Palindromo mtpga'!#REF!</f>
        <v>#REF!</v>
      </c>
      <c r="R19" s="20" t="e">
        <f>'Palindromo mtpga'!#REF!</f>
        <v>#REF!</v>
      </c>
      <c r="S19" s="20" t="e">
        <f>'Palindromo mtpga'!#REF!</f>
        <v>#REF!</v>
      </c>
      <c r="T19" s="20" t="e">
        <f>'Palindromo mtpga'!#REF!</f>
        <v>#REF!</v>
      </c>
      <c r="U19" s="20" t="e">
        <f>'Palindromo mtpga'!#REF!</f>
        <v>#REF!</v>
      </c>
      <c r="V19" s="20" t="e">
        <f>'Palindromo mtpga'!#REF!</f>
        <v>#REF!</v>
      </c>
      <c r="W19" s="20" t="e">
        <f>'Palindromo mtpga'!#REF!</f>
        <v>#REF!</v>
      </c>
      <c r="X19" s="20" t="e">
        <f>'Palindromo mtpga'!#REF!</f>
        <v>#REF!</v>
      </c>
      <c r="Y19" s="20" t="e">
        <f>'Palindromo mtpga'!#REF!</f>
        <v>#REF!</v>
      </c>
      <c r="Z19" s="20" t="e">
        <f>'Palindromo mtpga'!#REF!</f>
        <v>#REF!</v>
      </c>
      <c r="AA19" s="20" t="e">
        <f>'Palindromo mtpga'!#REF!</f>
        <v>#REF!</v>
      </c>
      <c r="AB19" s="20" t="e">
        <f>'Palindromo mtpga'!#REF!</f>
        <v>#REF!</v>
      </c>
      <c r="AC19" s="20" t="e">
        <f>'Palindromo mtpga'!#REF!</f>
        <v>#REF!</v>
      </c>
      <c r="AD19" s="20" t="e">
        <f>'Palindromo mtpga'!#REF!</f>
        <v>#REF!</v>
      </c>
      <c r="AE19" s="20" t="e">
        <f>'Palindromo mtpga'!#REF!</f>
        <v>#REF!</v>
      </c>
      <c r="AF19" s="20" t="e">
        <f>'Palindromo mtpga'!#REF!</f>
        <v>#REF!</v>
      </c>
      <c r="AG19" s="20" t="e">
        <f>'Palindromo mtpga'!#REF!</f>
        <v>#REF!</v>
      </c>
      <c r="AH19" s="20" t="e">
        <f>'Palindromo mtpga'!#REF!</f>
        <v>#REF!</v>
      </c>
      <c r="AI19" s="20" t="e">
        <f>'Palindromo mtpga'!#REF!</f>
        <v>#REF!</v>
      </c>
      <c r="AJ19" s="21" t="e">
        <f>'Palindromo mtpga'!#REF!</f>
        <v>#REF!</v>
      </c>
      <c r="AK19" s="21" t="e">
        <f>'Palindromo mtpga'!#REF!</f>
        <v>#REF!</v>
      </c>
      <c r="AL19" s="21">
        <f>'Palindromo mtpga'!C19</f>
        <v>0</v>
      </c>
      <c r="AM19" s="21" t="e">
        <f>'Palindromo mtpga'!#REF!</f>
        <v>#REF!</v>
      </c>
      <c r="AN19" s="21" t="e">
        <f>'Palindromo mtpga'!#REF!</f>
        <v>#REF!</v>
      </c>
      <c r="AO19" s="21" t="e">
        <f>'Palindromo mtpga'!#REF!</f>
        <v>#REF!</v>
      </c>
      <c r="AP19" s="21" t="e">
        <f>'Palindromo mtpga'!#REF!</f>
        <v>#REF!</v>
      </c>
      <c r="AQ19" s="23" t="e">
        <f>'Palindromo mtpga'!#REF!</f>
        <v>#REF!</v>
      </c>
    </row>
    <row r="20" spans="1:43" x14ac:dyDescent="0.3">
      <c r="A20" s="21" t="str">
        <f>'Palindromo mtpga'!A20</f>
        <v>mtpg4a-04</v>
      </c>
      <c r="B20" s="20" t="e">
        <f>'Palindromo mtpga'!#REF!</f>
        <v>#REF!</v>
      </c>
      <c r="C20" s="20" t="e">
        <f>'Palindromo mtpga'!#REF!</f>
        <v>#REF!</v>
      </c>
      <c r="D20" s="20" t="e">
        <f>'Palindromo mtpga'!#REF!</f>
        <v>#REF!</v>
      </c>
      <c r="E20" s="20" t="e">
        <f>'Palindromo mtpga'!#REF!</f>
        <v>#REF!</v>
      </c>
      <c r="F20" s="20" t="e">
        <f>'Palindromo mtpga'!#REF!</f>
        <v>#REF!</v>
      </c>
      <c r="G20" s="20" t="e">
        <f>'Palindromo mtpga'!#REF!</f>
        <v>#REF!</v>
      </c>
      <c r="H20" s="20" t="e">
        <f>'Palindromo mtpga'!#REF!</f>
        <v>#REF!</v>
      </c>
      <c r="I20" s="20" t="e">
        <f>'Palindromo mtpga'!#REF!</f>
        <v>#REF!</v>
      </c>
      <c r="J20" s="20" t="e">
        <f>'Palindromo mtpga'!#REF!</f>
        <v>#REF!</v>
      </c>
      <c r="K20" s="20" t="e">
        <f>'Palindromo mtpga'!#REF!</f>
        <v>#REF!</v>
      </c>
      <c r="L20" s="20" t="e">
        <f>'Palindromo mtpga'!#REF!</f>
        <v>#REF!</v>
      </c>
      <c r="M20" s="20" t="e">
        <f>'Palindromo mtpga'!#REF!</f>
        <v>#REF!</v>
      </c>
      <c r="N20" s="20" t="e">
        <f>'Palindromo mtpga'!#REF!</f>
        <v>#REF!</v>
      </c>
      <c r="O20" s="20" t="e">
        <f>'Palindromo mtpga'!#REF!</f>
        <v>#REF!</v>
      </c>
      <c r="P20" s="20" t="e">
        <f>'Palindromo mtpga'!#REF!</f>
        <v>#REF!</v>
      </c>
      <c r="Q20" s="20" t="e">
        <f>'Palindromo mtpga'!#REF!</f>
        <v>#REF!</v>
      </c>
      <c r="R20" s="20" t="e">
        <f>'Palindromo mtpga'!#REF!</f>
        <v>#REF!</v>
      </c>
      <c r="S20" s="20" t="e">
        <f>'Palindromo mtpga'!#REF!</f>
        <v>#REF!</v>
      </c>
      <c r="T20" s="20" t="e">
        <f>'Palindromo mtpga'!#REF!</f>
        <v>#REF!</v>
      </c>
      <c r="U20" s="20" t="e">
        <f>'Palindromo mtpga'!#REF!</f>
        <v>#REF!</v>
      </c>
      <c r="V20" s="20" t="e">
        <f>'Palindromo mtpga'!#REF!</f>
        <v>#REF!</v>
      </c>
      <c r="W20" s="20" t="e">
        <f>'Palindromo mtpga'!#REF!</f>
        <v>#REF!</v>
      </c>
      <c r="X20" s="20" t="e">
        <f>'Palindromo mtpga'!#REF!</f>
        <v>#REF!</v>
      </c>
      <c r="Y20" s="20" t="e">
        <f>'Palindromo mtpga'!#REF!</f>
        <v>#REF!</v>
      </c>
      <c r="Z20" s="20" t="e">
        <f>'Palindromo mtpga'!#REF!</f>
        <v>#REF!</v>
      </c>
      <c r="AA20" s="20" t="e">
        <f>'Palindromo mtpga'!#REF!</f>
        <v>#REF!</v>
      </c>
      <c r="AB20" s="20" t="e">
        <f>'Palindromo mtpga'!#REF!</f>
        <v>#REF!</v>
      </c>
      <c r="AC20" s="20" t="e">
        <f>'Palindromo mtpga'!#REF!</f>
        <v>#REF!</v>
      </c>
      <c r="AD20" s="20" t="e">
        <f>'Palindromo mtpga'!#REF!</f>
        <v>#REF!</v>
      </c>
      <c r="AE20" s="20" t="e">
        <f>'Palindromo mtpga'!#REF!</f>
        <v>#REF!</v>
      </c>
      <c r="AF20" s="20" t="e">
        <f>'Palindromo mtpga'!#REF!</f>
        <v>#REF!</v>
      </c>
      <c r="AG20" s="20" t="e">
        <f>'Palindromo mtpga'!#REF!</f>
        <v>#REF!</v>
      </c>
      <c r="AH20" s="20" t="e">
        <f>'Palindromo mtpga'!#REF!</f>
        <v>#REF!</v>
      </c>
      <c r="AI20" s="20" t="e">
        <f>'Palindromo mtpga'!#REF!</f>
        <v>#REF!</v>
      </c>
      <c r="AJ20" s="21" t="e">
        <f>'Palindromo mtpga'!#REF!</f>
        <v>#REF!</v>
      </c>
      <c r="AK20" s="21" t="e">
        <f>'Palindromo mtpga'!#REF!</f>
        <v>#REF!</v>
      </c>
      <c r="AL20" s="21">
        <f>'Palindromo mtpga'!C20</f>
        <v>0</v>
      </c>
      <c r="AM20" s="21" t="e">
        <f>'Palindromo mtpga'!#REF!</f>
        <v>#REF!</v>
      </c>
      <c r="AN20" s="21" t="e">
        <f>'Palindromo mtpga'!#REF!</f>
        <v>#REF!</v>
      </c>
      <c r="AO20" s="21" t="e">
        <f>'Palindromo mtpga'!#REF!</f>
        <v>#REF!</v>
      </c>
      <c r="AP20" s="21" t="e">
        <f>'Palindromo mtpga'!#REF!</f>
        <v>#REF!</v>
      </c>
      <c r="AQ20" s="23" t="e">
        <f>'Palindromo mtpga'!#REF!</f>
        <v>#REF!</v>
      </c>
    </row>
    <row r="21" spans="1:43" x14ac:dyDescent="0.3">
      <c r="A21" s="21" t="str">
        <f>'Palindromo mtpga'!A21</f>
        <v>mtpg4a-05</v>
      </c>
      <c r="B21" s="20" t="e">
        <f>'Palindromo mtpga'!#REF!</f>
        <v>#REF!</v>
      </c>
      <c r="C21" s="20" t="e">
        <f>'Palindromo mtpga'!#REF!</f>
        <v>#REF!</v>
      </c>
      <c r="D21" s="20" t="e">
        <f>'Palindromo mtpga'!#REF!</f>
        <v>#REF!</v>
      </c>
      <c r="E21" s="20" t="e">
        <f>'Palindromo mtpga'!#REF!</f>
        <v>#REF!</v>
      </c>
      <c r="F21" s="20" t="e">
        <f>'Palindromo mtpga'!#REF!</f>
        <v>#REF!</v>
      </c>
      <c r="G21" s="20" t="e">
        <f>'Palindromo mtpga'!#REF!</f>
        <v>#REF!</v>
      </c>
      <c r="H21" s="20" t="e">
        <f>'Palindromo mtpga'!#REF!</f>
        <v>#REF!</v>
      </c>
      <c r="I21" s="20" t="e">
        <f>'Palindromo mtpga'!#REF!</f>
        <v>#REF!</v>
      </c>
      <c r="J21" s="20" t="e">
        <f>'Palindromo mtpga'!#REF!</f>
        <v>#REF!</v>
      </c>
      <c r="K21" s="20" t="e">
        <f>'Palindromo mtpga'!#REF!</f>
        <v>#REF!</v>
      </c>
      <c r="L21" s="20" t="e">
        <f>'Palindromo mtpga'!#REF!</f>
        <v>#REF!</v>
      </c>
      <c r="M21" s="20" t="e">
        <f>'Palindromo mtpga'!#REF!</f>
        <v>#REF!</v>
      </c>
      <c r="N21" s="20" t="e">
        <f>'Palindromo mtpga'!#REF!</f>
        <v>#REF!</v>
      </c>
      <c r="O21" s="20" t="e">
        <f>'Palindromo mtpga'!#REF!</f>
        <v>#REF!</v>
      </c>
      <c r="P21" s="20" t="e">
        <f>'Palindromo mtpga'!#REF!</f>
        <v>#REF!</v>
      </c>
      <c r="Q21" s="20" t="e">
        <f>'Palindromo mtpga'!#REF!</f>
        <v>#REF!</v>
      </c>
      <c r="R21" s="20" t="e">
        <f>'Palindromo mtpga'!#REF!</f>
        <v>#REF!</v>
      </c>
      <c r="S21" s="20" t="e">
        <f>'Palindromo mtpga'!#REF!</f>
        <v>#REF!</v>
      </c>
      <c r="T21" s="20" t="e">
        <f>'Palindromo mtpga'!#REF!</f>
        <v>#REF!</v>
      </c>
      <c r="U21" s="20" t="e">
        <f>'Palindromo mtpga'!#REF!</f>
        <v>#REF!</v>
      </c>
      <c r="V21" s="20" t="e">
        <f>'Palindromo mtpga'!#REF!</f>
        <v>#REF!</v>
      </c>
      <c r="W21" s="20" t="e">
        <f>'Palindromo mtpga'!#REF!</f>
        <v>#REF!</v>
      </c>
      <c r="X21" s="20" t="e">
        <f>'Palindromo mtpga'!#REF!</f>
        <v>#REF!</v>
      </c>
      <c r="Y21" s="20" t="e">
        <f>'Palindromo mtpga'!#REF!</f>
        <v>#REF!</v>
      </c>
      <c r="Z21" s="20" t="e">
        <f>'Palindromo mtpga'!#REF!</f>
        <v>#REF!</v>
      </c>
      <c r="AA21" s="20" t="e">
        <f>'Palindromo mtpga'!#REF!</f>
        <v>#REF!</v>
      </c>
      <c r="AB21" s="20" t="e">
        <f>'Palindromo mtpga'!#REF!</f>
        <v>#REF!</v>
      </c>
      <c r="AC21" s="20" t="e">
        <f>'Palindromo mtpga'!#REF!</f>
        <v>#REF!</v>
      </c>
      <c r="AD21" s="20" t="e">
        <f>'Palindromo mtpga'!#REF!</f>
        <v>#REF!</v>
      </c>
      <c r="AE21" s="20" t="e">
        <f>'Palindromo mtpga'!#REF!</f>
        <v>#REF!</v>
      </c>
      <c r="AF21" s="20" t="e">
        <f>'Palindromo mtpga'!#REF!</f>
        <v>#REF!</v>
      </c>
      <c r="AG21" s="20" t="e">
        <f>'Palindromo mtpga'!#REF!</f>
        <v>#REF!</v>
      </c>
      <c r="AH21" s="20" t="e">
        <f>'Palindromo mtpga'!#REF!</f>
        <v>#REF!</v>
      </c>
      <c r="AI21" s="20" t="e">
        <f>'Palindromo mtpga'!#REF!</f>
        <v>#REF!</v>
      </c>
      <c r="AJ21" s="21" t="e">
        <f>'Palindromo mtpga'!#REF!</f>
        <v>#REF!</v>
      </c>
      <c r="AK21" s="21" t="e">
        <f>'Palindromo mtpga'!#REF!</f>
        <v>#REF!</v>
      </c>
      <c r="AL21" s="21">
        <f>'Palindromo mtpga'!C21</f>
        <v>1</v>
      </c>
      <c r="AM21" s="21" t="e">
        <f>'Palindromo mtpga'!#REF!</f>
        <v>#REF!</v>
      </c>
      <c r="AN21" s="21" t="e">
        <f>'Palindromo mtpga'!#REF!</f>
        <v>#REF!</v>
      </c>
      <c r="AO21" s="21" t="e">
        <f>'Palindromo mtpga'!#REF!</f>
        <v>#REF!</v>
      </c>
      <c r="AP21" s="21" t="e">
        <f>'Palindromo mtpga'!#REF!</f>
        <v>#REF!</v>
      </c>
      <c r="AQ21" s="23" t="e">
        <f>'Palindromo mtpga'!#REF!</f>
        <v>#REF!</v>
      </c>
    </row>
    <row r="22" spans="1:43" x14ac:dyDescent="0.3">
      <c r="A22" s="21" t="str">
        <f>'Palindromo mtpga'!A22</f>
        <v>mtpg4a-05</v>
      </c>
      <c r="B22" s="20" t="e">
        <f>'Palindromo mtpga'!#REF!</f>
        <v>#REF!</v>
      </c>
      <c r="C22" s="20" t="e">
        <f>'Palindromo mtpga'!#REF!</f>
        <v>#REF!</v>
      </c>
      <c r="D22" s="20" t="e">
        <f>'Palindromo mtpga'!#REF!</f>
        <v>#REF!</v>
      </c>
      <c r="E22" s="20" t="e">
        <f>'Palindromo mtpga'!#REF!</f>
        <v>#REF!</v>
      </c>
      <c r="F22" s="20" t="e">
        <f>'Palindromo mtpga'!#REF!</f>
        <v>#REF!</v>
      </c>
      <c r="G22" s="20" t="e">
        <f>'Palindromo mtpga'!#REF!</f>
        <v>#REF!</v>
      </c>
      <c r="H22" s="20" t="e">
        <f>'Palindromo mtpga'!#REF!</f>
        <v>#REF!</v>
      </c>
      <c r="I22" s="20" t="e">
        <f>'Palindromo mtpga'!#REF!</f>
        <v>#REF!</v>
      </c>
      <c r="J22" s="20" t="e">
        <f>'Palindromo mtpga'!#REF!</f>
        <v>#REF!</v>
      </c>
      <c r="K22" s="20" t="e">
        <f>'Palindromo mtpga'!#REF!</f>
        <v>#REF!</v>
      </c>
      <c r="L22" s="20" t="e">
        <f>'Palindromo mtpga'!#REF!</f>
        <v>#REF!</v>
      </c>
      <c r="M22" s="20" t="e">
        <f>'Palindromo mtpga'!#REF!</f>
        <v>#REF!</v>
      </c>
      <c r="N22" s="20" t="e">
        <f>'Palindromo mtpga'!#REF!</f>
        <v>#REF!</v>
      </c>
      <c r="O22" s="20" t="e">
        <f>'Palindromo mtpga'!#REF!</f>
        <v>#REF!</v>
      </c>
      <c r="P22" s="20" t="e">
        <f>'Palindromo mtpga'!#REF!</f>
        <v>#REF!</v>
      </c>
      <c r="Q22" s="20" t="e">
        <f>'Palindromo mtpga'!#REF!</f>
        <v>#REF!</v>
      </c>
      <c r="R22" s="20" t="e">
        <f>'Palindromo mtpga'!#REF!</f>
        <v>#REF!</v>
      </c>
      <c r="S22" s="20" t="e">
        <f>'Palindromo mtpga'!#REF!</f>
        <v>#REF!</v>
      </c>
      <c r="T22" s="20" t="e">
        <f>'Palindromo mtpga'!#REF!</f>
        <v>#REF!</v>
      </c>
      <c r="U22" s="20" t="e">
        <f>'Palindromo mtpga'!#REF!</f>
        <v>#REF!</v>
      </c>
      <c r="V22" s="20" t="e">
        <f>'Palindromo mtpga'!#REF!</f>
        <v>#REF!</v>
      </c>
      <c r="W22" s="20" t="e">
        <f>'Palindromo mtpga'!#REF!</f>
        <v>#REF!</v>
      </c>
      <c r="X22" s="20" t="e">
        <f>'Palindromo mtpga'!#REF!</f>
        <v>#REF!</v>
      </c>
      <c r="Y22" s="20" t="e">
        <f>'Palindromo mtpga'!#REF!</f>
        <v>#REF!</v>
      </c>
      <c r="Z22" s="20" t="e">
        <f>'Palindromo mtpga'!#REF!</f>
        <v>#REF!</v>
      </c>
      <c r="AA22" s="20" t="e">
        <f>'Palindromo mtpga'!#REF!</f>
        <v>#REF!</v>
      </c>
      <c r="AB22" s="20" t="e">
        <f>'Palindromo mtpga'!#REF!</f>
        <v>#REF!</v>
      </c>
      <c r="AC22" s="20" t="e">
        <f>'Palindromo mtpga'!#REF!</f>
        <v>#REF!</v>
      </c>
      <c r="AD22" s="20" t="e">
        <f>'Palindromo mtpga'!#REF!</f>
        <v>#REF!</v>
      </c>
      <c r="AE22" s="20" t="e">
        <f>'Palindromo mtpga'!#REF!</f>
        <v>#REF!</v>
      </c>
      <c r="AF22" s="20" t="e">
        <f>'Palindromo mtpga'!#REF!</f>
        <v>#REF!</v>
      </c>
      <c r="AG22" s="20" t="e">
        <f>'Palindromo mtpga'!#REF!</f>
        <v>#REF!</v>
      </c>
      <c r="AH22" s="20" t="e">
        <f>'Palindromo mtpga'!#REF!</f>
        <v>#REF!</v>
      </c>
      <c r="AI22" s="20" t="e">
        <f>'Palindromo mtpga'!#REF!</f>
        <v>#REF!</v>
      </c>
      <c r="AJ22" s="21" t="e">
        <f>'Palindromo mtpga'!#REF!</f>
        <v>#REF!</v>
      </c>
      <c r="AK22" s="21" t="e">
        <f>'Palindromo mtpga'!#REF!</f>
        <v>#REF!</v>
      </c>
      <c r="AL22" s="21">
        <f>'Palindromo mtpga'!C22</f>
        <v>1</v>
      </c>
      <c r="AM22" s="21" t="e">
        <f>'Palindromo mtpga'!#REF!</f>
        <v>#REF!</v>
      </c>
      <c r="AN22" s="21" t="e">
        <f>'Palindromo mtpga'!#REF!</f>
        <v>#REF!</v>
      </c>
      <c r="AO22" s="21" t="e">
        <f>'Palindromo mtpga'!#REF!</f>
        <v>#REF!</v>
      </c>
      <c r="AP22" s="21" t="e">
        <f>'Palindromo mtpga'!#REF!</f>
        <v>#REF!</v>
      </c>
      <c r="AQ22" s="23" t="e">
        <f>'Palindromo mtpga'!#REF!</f>
        <v>#REF!</v>
      </c>
    </row>
    <row r="23" spans="1:43" x14ac:dyDescent="0.3">
      <c r="A23" s="21" t="str">
        <f>'Palindromo mtpga'!A23</f>
        <v>mtpg4a-05</v>
      </c>
      <c r="B23" s="20" t="e">
        <f>'Palindromo mtpga'!#REF!</f>
        <v>#REF!</v>
      </c>
      <c r="C23" s="20" t="e">
        <f>'Palindromo mtpga'!#REF!</f>
        <v>#REF!</v>
      </c>
      <c r="D23" s="20" t="e">
        <f>'Palindromo mtpga'!#REF!</f>
        <v>#REF!</v>
      </c>
      <c r="E23" s="20" t="e">
        <f>'Palindromo mtpga'!#REF!</f>
        <v>#REF!</v>
      </c>
      <c r="F23" s="20" t="e">
        <f>'Palindromo mtpga'!#REF!</f>
        <v>#REF!</v>
      </c>
      <c r="G23" s="20" t="e">
        <f>'Palindromo mtpga'!#REF!</f>
        <v>#REF!</v>
      </c>
      <c r="H23" s="20" t="e">
        <f>'Palindromo mtpga'!#REF!</f>
        <v>#REF!</v>
      </c>
      <c r="I23" s="20" t="e">
        <f>'Palindromo mtpga'!#REF!</f>
        <v>#REF!</v>
      </c>
      <c r="J23" s="20" t="e">
        <f>'Palindromo mtpga'!#REF!</f>
        <v>#REF!</v>
      </c>
      <c r="K23" s="20" t="e">
        <f>'Palindromo mtpga'!#REF!</f>
        <v>#REF!</v>
      </c>
      <c r="L23" s="20" t="e">
        <f>'Palindromo mtpga'!#REF!</f>
        <v>#REF!</v>
      </c>
      <c r="M23" s="20" t="e">
        <f>'Palindromo mtpga'!#REF!</f>
        <v>#REF!</v>
      </c>
      <c r="N23" s="20" t="e">
        <f>'Palindromo mtpga'!#REF!</f>
        <v>#REF!</v>
      </c>
      <c r="O23" s="20" t="e">
        <f>'Palindromo mtpga'!#REF!</f>
        <v>#REF!</v>
      </c>
      <c r="P23" s="20" t="e">
        <f>'Palindromo mtpga'!#REF!</f>
        <v>#REF!</v>
      </c>
      <c r="Q23" s="20" t="e">
        <f>'Palindromo mtpga'!#REF!</f>
        <v>#REF!</v>
      </c>
      <c r="R23" s="20" t="e">
        <f>'Palindromo mtpga'!#REF!</f>
        <v>#REF!</v>
      </c>
      <c r="S23" s="20" t="e">
        <f>'Palindromo mtpga'!#REF!</f>
        <v>#REF!</v>
      </c>
      <c r="T23" s="20" t="e">
        <f>'Palindromo mtpga'!#REF!</f>
        <v>#REF!</v>
      </c>
      <c r="U23" s="20" t="e">
        <f>'Palindromo mtpga'!#REF!</f>
        <v>#REF!</v>
      </c>
      <c r="V23" s="20" t="e">
        <f>'Palindromo mtpga'!#REF!</f>
        <v>#REF!</v>
      </c>
      <c r="W23" s="20" t="e">
        <f>'Palindromo mtpga'!#REF!</f>
        <v>#REF!</v>
      </c>
      <c r="X23" s="20" t="e">
        <f>'Palindromo mtpga'!#REF!</f>
        <v>#REF!</v>
      </c>
      <c r="Y23" s="20" t="e">
        <f>'Palindromo mtpga'!#REF!</f>
        <v>#REF!</v>
      </c>
      <c r="Z23" s="20" t="e">
        <f>'Palindromo mtpga'!#REF!</f>
        <v>#REF!</v>
      </c>
      <c r="AA23" s="20" t="e">
        <f>'Palindromo mtpga'!#REF!</f>
        <v>#REF!</v>
      </c>
      <c r="AB23" s="20" t="e">
        <f>'Palindromo mtpga'!#REF!</f>
        <v>#REF!</v>
      </c>
      <c r="AC23" s="20" t="e">
        <f>'Palindromo mtpga'!#REF!</f>
        <v>#REF!</v>
      </c>
      <c r="AD23" s="20" t="e">
        <f>'Palindromo mtpga'!#REF!</f>
        <v>#REF!</v>
      </c>
      <c r="AE23" s="20" t="e">
        <f>'Palindromo mtpga'!#REF!</f>
        <v>#REF!</v>
      </c>
      <c r="AF23" s="20" t="e">
        <f>'Palindromo mtpga'!#REF!</f>
        <v>#REF!</v>
      </c>
      <c r="AG23" s="20" t="e">
        <f>'Palindromo mtpga'!#REF!</f>
        <v>#REF!</v>
      </c>
      <c r="AH23" s="20" t="e">
        <f>'Palindromo mtpga'!#REF!</f>
        <v>#REF!</v>
      </c>
      <c r="AI23" s="20" t="e">
        <f>'Palindromo mtpga'!#REF!</f>
        <v>#REF!</v>
      </c>
      <c r="AJ23" s="21" t="e">
        <f>'Palindromo mtpga'!#REF!</f>
        <v>#REF!</v>
      </c>
      <c r="AK23" s="21" t="e">
        <f>'Palindromo mtpga'!#REF!</f>
        <v>#REF!</v>
      </c>
      <c r="AL23" s="21">
        <f>'Palindromo mtpga'!C23</f>
        <v>1</v>
      </c>
      <c r="AM23" s="21" t="e">
        <f>'Palindromo mtpga'!#REF!</f>
        <v>#REF!</v>
      </c>
      <c r="AN23" s="21" t="e">
        <f>'Palindromo mtpga'!#REF!</f>
        <v>#REF!</v>
      </c>
      <c r="AO23" s="21" t="e">
        <f>'Palindromo mtpga'!#REF!</f>
        <v>#REF!</v>
      </c>
      <c r="AP23" s="21" t="e">
        <f>'Palindromo mtpga'!#REF!</f>
        <v>#REF!</v>
      </c>
      <c r="AQ23" s="23" t="e">
        <f>'Palindromo mtpga'!#REF!</f>
        <v>#REF!</v>
      </c>
    </row>
    <row r="24" spans="1:43" x14ac:dyDescent="0.3">
      <c r="A24" s="21" t="str">
        <f>'Palindromo mtpga'!A24</f>
        <v>mtpg4a-06</v>
      </c>
      <c r="B24" s="20" t="e">
        <f>'Palindromo mtpga'!#REF!</f>
        <v>#REF!</v>
      </c>
      <c r="C24" s="20" t="e">
        <f>'Palindromo mtpga'!#REF!</f>
        <v>#REF!</v>
      </c>
      <c r="D24" s="20" t="e">
        <f>'Palindromo mtpga'!#REF!</f>
        <v>#REF!</v>
      </c>
      <c r="E24" s="20" t="e">
        <f>'Palindromo mtpga'!#REF!</f>
        <v>#REF!</v>
      </c>
      <c r="F24" s="20" t="e">
        <f>'Palindromo mtpga'!#REF!</f>
        <v>#REF!</v>
      </c>
      <c r="G24" s="20" t="e">
        <f>'Palindromo mtpga'!#REF!</f>
        <v>#REF!</v>
      </c>
      <c r="H24" s="20" t="e">
        <f>'Palindromo mtpga'!#REF!</f>
        <v>#REF!</v>
      </c>
      <c r="I24" s="20" t="e">
        <f>'Palindromo mtpga'!#REF!</f>
        <v>#REF!</v>
      </c>
      <c r="J24" s="20" t="e">
        <f>'Palindromo mtpga'!#REF!</f>
        <v>#REF!</v>
      </c>
      <c r="K24" s="20" t="e">
        <f>'Palindromo mtpga'!#REF!</f>
        <v>#REF!</v>
      </c>
      <c r="L24" s="20" t="e">
        <f>'Palindromo mtpga'!#REF!</f>
        <v>#REF!</v>
      </c>
      <c r="M24" s="20" t="e">
        <f>'Palindromo mtpga'!#REF!</f>
        <v>#REF!</v>
      </c>
      <c r="N24" s="20" t="e">
        <f>'Palindromo mtpga'!#REF!</f>
        <v>#REF!</v>
      </c>
      <c r="O24" s="20" t="e">
        <f>'Palindromo mtpga'!#REF!</f>
        <v>#REF!</v>
      </c>
      <c r="P24" s="20" t="e">
        <f>'Palindromo mtpga'!#REF!</f>
        <v>#REF!</v>
      </c>
      <c r="Q24" s="20" t="e">
        <f>'Palindromo mtpga'!#REF!</f>
        <v>#REF!</v>
      </c>
      <c r="R24" s="20" t="e">
        <f>'Palindromo mtpga'!#REF!</f>
        <v>#REF!</v>
      </c>
      <c r="S24" s="20" t="e">
        <f>'Palindromo mtpga'!#REF!</f>
        <v>#REF!</v>
      </c>
      <c r="T24" s="20" t="e">
        <f>'Palindromo mtpga'!#REF!</f>
        <v>#REF!</v>
      </c>
      <c r="U24" s="20" t="e">
        <f>'Palindromo mtpga'!#REF!</f>
        <v>#REF!</v>
      </c>
      <c r="V24" s="20" t="e">
        <f>'Palindromo mtpga'!#REF!</f>
        <v>#REF!</v>
      </c>
      <c r="W24" s="20" t="e">
        <f>'Palindromo mtpga'!#REF!</f>
        <v>#REF!</v>
      </c>
      <c r="X24" s="20" t="e">
        <f>'Palindromo mtpga'!#REF!</f>
        <v>#REF!</v>
      </c>
      <c r="Y24" s="20" t="e">
        <f>'Palindromo mtpga'!#REF!</f>
        <v>#REF!</v>
      </c>
      <c r="Z24" s="20" t="e">
        <f>'Palindromo mtpga'!#REF!</f>
        <v>#REF!</v>
      </c>
      <c r="AA24" s="20" t="e">
        <f>'Palindromo mtpga'!#REF!</f>
        <v>#REF!</v>
      </c>
      <c r="AB24" s="20" t="e">
        <f>'Palindromo mtpga'!#REF!</f>
        <v>#REF!</v>
      </c>
      <c r="AC24" s="20" t="e">
        <f>'Palindromo mtpga'!#REF!</f>
        <v>#REF!</v>
      </c>
      <c r="AD24" s="20" t="e">
        <f>'Palindromo mtpga'!#REF!</f>
        <v>#REF!</v>
      </c>
      <c r="AE24" s="20" t="e">
        <f>'Palindromo mtpga'!#REF!</f>
        <v>#REF!</v>
      </c>
      <c r="AF24" s="20" t="e">
        <f>'Palindromo mtpga'!#REF!</f>
        <v>#REF!</v>
      </c>
      <c r="AG24" s="20" t="e">
        <f>'Palindromo mtpga'!#REF!</f>
        <v>#REF!</v>
      </c>
      <c r="AH24" s="20" t="e">
        <f>'Palindromo mtpga'!#REF!</f>
        <v>#REF!</v>
      </c>
      <c r="AI24" s="20" t="e">
        <f>'Palindromo mtpga'!#REF!</f>
        <v>#REF!</v>
      </c>
      <c r="AJ24" s="21" t="e">
        <f>'Palindromo mtpga'!#REF!</f>
        <v>#REF!</v>
      </c>
      <c r="AK24" s="21" t="e">
        <f>'Palindromo mtpga'!#REF!</f>
        <v>#REF!</v>
      </c>
      <c r="AL24" s="21">
        <f>'Palindromo mtpga'!C24</f>
        <v>0</v>
      </c>
      <c r="AM24" s="21" t="e">
        <f>'Palindromo mtpga'!#REF!</f>
        <v>#REF!</v>
      </c>
      <c r="AN24" s="21" t="e">
        <f>'Palindromo mtpga'!#REF!</f>
        <v>#REF!</v>
      </c>
      <c r="AO24" s="21" t="e">
        <f>'Palindromo mtpga'!#REF!</f>
        <v>#REF!</v>
      </c>
      <c r="AP24" s="21" t="e">
        <f>'Palindromo mtpga'!#REF!</f>
        <v>#REF!</v>
      </c>
      <c r="AQ24" s="23" t="e">
        <f>'Palindromo mtpga'!#REF!</f>
        <v>#REF!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973F-5158-4850-A653-68DE1D6BBC31}">
  <sheetPr codeName="Hoja11"/>
  <dimension ref="A1:S34"/>
  <sheetViews>
    <sheetView zoomScale="70" zoomScaleNormal="70" workbookViewId="0">
      <pane xSplit="1" topLeftCell="B1" activePane="topRight" state="frozen"/>
      <selection activeCell="AD30" sqref="AD30"/>
      <selection pane="topRight" activeCell="B37" sqref="B37"/>
    </sheetView>
  </sheetViews>
  <sheetFormatPr baseColWidth="10" defaultColWidth="8.88671875" defaultRowHeight="14.4" x14ac:dyDescent="0.3"/>
  <cols>
    <col min="1" max="1" width="35.77734375" customWidth="1"/>
    <col min="2" max="2" width="14.6640625" customWidth="1"/>
    <col min="17" max="17" width="5.44140625" customWidth="1"/>
    <col min="18" max="19" width="8.88671875" hidden="1" customWidth="1"/>
  </cols>
  <sheetData>
    <row r="1" spans="1:3" x14ac:dyDescent="0.3">
      <c r="A1" t="s">
        <v>231</v>
      </c>
      <c r="B1" t="s">
        <v>312</v>
      </c>
      <c r="C1" t="s">
        <v>214</v>
      </c>
    </row>
    <row r="2" spans="1:3" x14ac:dyDescent="0.3">
      <c r="A2" t="s">
        <v>293</v>
      </c>
      <c r="B2" s="25">
        <v>0.54311342592592593</v>
      </c>
      <c r="C2">
        <v>1</v>
      </c>
    </row>
    <row r="3" spans="1:3" x14ac:dyDescent="0.3">
      <c r="A3" t="s">
        <v>293</v>
      </c>
      <c r="B3" s="25">
        <v>0.54403935185185182</v>
      </c>
      <c r="C3">
        <v>1</v>
      </c>
    </row>
    <row r="4" spans="1:3" x14ac:dyDescent="0.3">
      <c r="A4" t="s">
        <v>293</v>
      </c>
      <c r="B4" s="25">
        <v>0.54570601851851852</v>
      </c>
      <c r="C4">
        <v>1</v>
      </c>
    </row>
    <row r="5" spans="1:3" x14ac:dyDescent="0.3">
      <c r="A5" t="s">
        <v>293</v>
      </c>
      <c r="B5" s="25">
        <v>0.55311342592592594</v>
      </c>
      <c r="C5">
        <v>1</v>
      </c>
    </row>
    <row r="6" spans="1:3" x14ac:dyDescent="0.3">
      <c r="A6" t="s">
        <v>294</v>
      </c>
      <c r="B6" s="25">
        <v>0.55412037037037032</v>
      </c>
      <c r="C6">
        <v>1</v>
      </c>
    </row>
    <row r="7" spans="1:3" x14ac:dyDescent="0.3">
      <c r="A7" t="s">
        <v>294</v>
      </c>
      <c r="B7" s="25">
        <v>0.55546296296296294</v>
      </c>
      <c r="C7">
        <v>1</v>
      </c>
    </row>
    <row r="8" spans="1:3" x14ac:dyDescent="0.3">
      <c r="A8" t="s">
        <v>295</v>
      </c>
      <c r="B8" s="25">
        <v>0.5590856481481481</v>
      </c>
      <c r="C8">
        <v>1</v>
      </c>
    </row>
    <row r="9" spans="1:3" x14ac:dyDescent="0.3">
      <c r="A9" t="s">
        <v>295</v>
      </c>
      <c r="B9" s="25">
        <v>0.55565972222222226</v>
      </c>
      <c r="C9">
        <v>1</v>
      </c>
    </row>
    <row r="10" spans="1:3" x14ac:dyDescent="0.3">
      <c r="A10" t="s">
        <v>296</v>
      </c>
      <c r="B10" s="25">
        <v>0.55255787037037041</v>
      </c>
      <c r="C10">
        <v>1</v>
      </c>
    </row>
    <row r="11" spans="1:3" x14ac:dyDescent="0.3">
      <c r="A11" t="s">
        <v>296</v>
      </c>
      <c r="B11" s="25">
        <v>0.56030092592592595</v>
      </c>
      <c r="C11">
        <v>1</v>
      </c>
    </row>
    <row r="12" spans="1:3" x14ac:dyDescent="0.3">
      <c r="A12" t="s">
        <v>297</v>
      </c>
      <c r="B12" s="25">
        <v>0.4808912037037037</v>
      </c>
      <c r="C12">
        <v>1</v>
      </c>
    </row>
    <row r="13" spans="1:3" x14ac:dyDescent="0.3">
      <c r="A13" t="s">
        <v>297</v>
      </c>
      <c r="B13" s="25">
        <v>0.49479166666666669</v>
      </c>
      <c r="C13">
        <v>1</v>
      </c>
    </row>
    <row r="14" spans="1:3" x14ac:dyDescent="0.3">
      <c r="A14" t="s">
        <v>297</v>
      </c>
      <c r="B14" s="25">
        <v>0.49858796296296298</v>
      </c>
      <c r="C14">
        <v>1</v>
      </c>
    </row>
    <row r="15" spans="1:3" x14ac:dyDescent="0.3">
      <c r="A15" t="s">
        <v>298</v>
      </c>
      <c r="B15" s="25">
        <v>0.50343749999999998</v>
      </c>
      <c r="C15">
        <v>1</v>
      </c>
    </row>
    <row r="16" spans="1:3" x14ac:dyDescent="0.3">
      <c r="A16" t="s">
        <v>299</v>
      </c>
      <c r="B16" s="25">
        <v>0.49447916666666669</v>
      </c>
      <c r="C16">
        <v>1</v>
      </c>
    </row>
    <row r="17" spans="1:3" x14ac:dyDescent="0.3">
      <c r="A17" t="s">
        <v>299</v>
      </c>
      <c r="B17" s="25">
        <v>0.4957523148148148</v>
      </c>
      <c r="C17">
        <v>1</v>
      </c>
    </row>
    <row r="18" spans="1:3" x14ac:dyDescent="0.3">
      <c r="A18" t="s">
        <v>300</v>
      </c>
      <c r="B18" s="25">
        <v>0.50252314814814814</v>
      </c>
      <c r="C18">
        <v>0</v>
      </c>
    </row>
    <row r="19" spans="1:3" x14ac:dyDescent="0.3">
      <c r="A19" t="s">
        <v>301</v>
      </c>
      <c r="B19" s="25">
        <v>0.49663194444444442</v>
      </c>
      <c r="C19">
        <v>1</v>
      </c>
    </row>
    <row r="20" spans="1:3" x14ac:dyDescent="0.3">
      <c r="A20" t="s">
        <v>302</v>
      </c>
      <c r="B20" s="25">
        <v>0.41499999999999998</v>
      </c>
      <c r="C20">
        <v>1</v>
      </c>
    </row>
    <row r="21" spans="1:3" x14ac:dyDescent="0.3">
      <c r="A21" t="s">
        <v>302</v>
      </c>
      <c r="B21" s="25">
        <v>0.42001157407407408</v>
      </c>
      <c r="C21">
        <v>1</v>
      </c>
    </row>
    <row r="22" spans="1:3" x14ac:dyDescent="0.3">
      <c r="A22" t="s">
        <v>303</v>
      </c>
      <c r="B22" s="25">
        <v>0.42784722222222221</v>
      </c>
      <c r="C22">
        <v>1</v>
      </c>
    </row>
    <row r="23" spans="1:3" x14ac:dyDescent="0.3">
      <c r="A23" t="s">
        <v>304</v>
      </c>
      <c r="B23" s="25">
        <v>0.4276388888888889</v>
      </c>
      <c r="C23">
        <v>1</v>
      </c>
    </row>
    <row r="24" spans="1:3" x14ac:dyDescent="0.3">
      <c r="A24" t="s">
        <v>305</v>
      </c>
      <c r="B24" s="25">
        <v>0.41822916666666665</v>
      </c>
      <c r="C24">
        <v>1</v>
      </c>
    </row>
    <row r="25" spans="1:3" x14ac:dyDescent="0.3">
      <c r="A25" t="s">
        <v>305</v>
      </c>
      <c r="B25" s="25">
        <v>0.42482638888888891</v>
      </c>
      <c r="C25">
        <v>1</v>
      </c>
    </row>
    <row r="26" spans="1:3" x14ac:dyDescent="0.3">
      <c r="A26" t="s">
        <v>306</v>
      </c>
      <c r="B26" s="25">
        <v>0.77195601851851847</v>
      </c>
      <c r="C26">
        <v>1</v>
      </c>
    </row>
    <row r="27" spans="1:3" x14ac:dyDescent="0.3">
      <c r="A27" t="s">
        <v>306</v>
      </c>
      <c r="B27" s="25">
        <v>0.77309027777777772</v>
      </c>
      <c r="C27">
        <v>1</v>
      </c>
    </row>
    <row r="28" spans="1:3" x14ac:dyDescent="0.3">
      <c r="A28" t="s">
        <v>307</v>
      </c>
      <c r="B28" s="25">
        <v>0.77145833333333336</v>
      </c>
      <c r="C28">
        <v>1</v>
      </c>
    </row>
    <row r="29" spans="1:3" x14ac:dyDescent="0.3">
      <c r="A29" t="s">
        <v>308</v>
      </c>
      <c r="B29" s="25">
        <v>0.77046296296296302</v>
      </c>
      <c r="C29">
        <v>1</v>
      </c>
    </row>
    <row r="30" spans="1:3" x14ac:dyDescent="0.3">
      <c r="A30" t="s">
        <v>308</v>
      </c>
      <c r="B30" s="25">
        <v>0.77186342592592594</v>
      </c>
      <c r="C30">
        <v>1</v>
      </c>
    </row>
    <row r="31" spans="1:3" x14ac:dyDescent="0.3">
      <c r="A31" t="s">
        <v>309</v>
      </c>
      <c r="B31" s="25">
        <v>0.77109953703703704</v>
      </c>
      <c r="C31">
        <v>1</v>
      </c>
    </row>
    <row r="32" spans="1:3" x14ac:dyDescent="0.3">
      <c r="A32" t="s">
        <v>309</v>
      </c>
      <c r="B32" s="25">
        <v>0.7590972222222222</v>
      </c>
      <c r="C32">
        <v>1</v>
      </c>
    </row>
    <row r="33" spans="1:3" x14ac:dyDescent="0.3">
      <c r="A33" t="s">
        <v>310</v>
      </c>
      <c r="B33" s="25">
        <v>0.77158564814814812</v>
      </c>
      <c r="C33">
        <v>1</v>
      </c>
    </row>
    <row r="34" spans="1:3" x14ac:dyDescent="0.3">
      <c r="A34" t="s">
        <v>311</v>
      </c>
      <c r="B34" s="25">
        <v>0.77127314814814818</v>
      </c>
      <c r="C3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1CD0-6367-43A9-8F31-E4AE41C920F7}">
  <sheetPr codeName="Hoja4"/>
  <dimension ref="A1:AQ25"/>
  <sheetViews>
    <sheetView zoomScale="85" zoomScaleNormal="85" workbookViewId="0">
      <pane xSplit="1" topLeftCell="B1" activePane="topRight" state="frozen"/>
      <selection pane="topRight" activeCell="A94" sqref="A26:XFD94"/>
    </sheetView>
  </sheetViews>
  <sheetFormatPr baseColWidth="10" defaultColWidth="8.88671875" defaultRowHeight="14.4" x14ac:dyDescent="0.3"/>
  <cols>
    <col min="1" max="1" width="20.77734375" customWidth="1"/>
    <col min="2" max="2" width="13.77734375" customWidth="1"/>
    <col min="3" max="3" width="10.109375" customWidth="1"/>
    <col min="4" max="4" width="15.109375" customWidth="1"/>
    <col min="5" max="5" width="16.33203125" customWidth="1"/>
    <col min="6" max="6" width="17.6640625" customWidth="1"/>
    <col min="7" max="7" width="17.109375" customWidth="1"/>
    <col min="8" max="8" width="14.6640625" customWidth="1"/>
    <col min="9" max="9" width="16.6640625" customWidth="1"/>
    <col min="10" max="10" width="23.21875" customWidth="1"/>
    <col min="11" max="11" width="20" customWidth="1"/>
    <col min="12" max="12" width="11.109375" customWidth="1"/>
    <col min="13" max="13" width="15.21875" customWidth="1"/>
    <col min="14" max="14" width="22.44140625" customWidth="1"/>
    <col min="15" max="16" width="19.21875" customWidth="1"/>
    <col min="17" max="17" width="14.77734375" customWidth="1"/>
    <col min="18" max="18" width="19.88671875" customWidth="1"/>
    <col min="19" max="19" width="19.44140625" customWidth="1"/>
    <col min="20" max="20" width="15.109375" customWidth="1"/>
    <col min="21" max="21" width="16.33203125" customWidth="1"/>
    <col min="22" max="22" width="17.109375" customWidth="1"/>
    <col min="23" max="23" width="24.6640625" customWidth="1"/>
    <col min="24" max="24" width="20.44140625" customWidth="1"/>
    <col min="25" max="25" width="22" customWidth="1"/>
    <col min="26" max="35" width="20.44140625" customWidth="1"/>
    <col min="36" max="36" width="15.33203125" customWidth="1"/>
    <col min="37" max="38" width="14.33203125" customWidth="1"/>
    <col min="39" max="39" width="16.88671875" customWidth="1"/>
    <col min="40" max="40" width="12.77734375" customWidth="1"/>
    <col min="41" max="41" width="17" customWidth="1"/>
    <col min="42" max="42" width="14.88671875" customWidth="1"/>
  </cols>
  <sheetData>
    <row r="1" spans="1:43" x14ac:dyDescent="0.3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266</v>
      </c>
      <c r="AI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x14ac:dyDescent="0.3">
      <c r="A2" s="2" t="s">
        <v>46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0</v>
      </c>
      <c r="AP2">
        <v>0</v>
      </c>
      <c r="AQ2" t="s">
        <v>219</v>
      </c>
    </row>
    <row r="3" spans="1:43" x14ac:dyDescent="0.3">
      <c r="A3" s="2" t="s">
        <v>47</v>
      </c>
      <c r="B3" s="8">
        <v>0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</row>
    <row r="4" spans="1:43" x14ac:dyDescent="0.3">
      <c r="A4" s="2" t="s">
        <v>48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</row>
    <row r="5" spans="1:43" x14ac:dyDescent="0.3">
      <c r="A5" s="2" t="s">
        <v>49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t="s">
        <v>221</v>
      </c>
    </row>
    <row r="6" spans="1:43" x14ac:dyDescent="0.3">
      <c r="A6" s="2" t="s">
        <v>50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1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0</v>
      </c>
      <c r="AP6">
        <v>0</v>
      </c>
    </row>
    <row r="7" spans="1:43" x14ac:dyDescent="0.3">
      <c r="A7" s="2" t="s">
        <v>51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</row>
    <row r="8" spans="1:43" x14ac:dyDescent="0.3">
      <c r="A8" s="9" t="s">
        <v>52</v>
      </c>
      <c r="B8" s="8">
        <v>0</v>
      </c>
      <c r="C8" s="8">
        <v>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9" t="s">
        <v>53</v>
      </c>
      <c r="B9" s="8">
        <v>0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t="s">
        <v>273</v>
      </c>
    </row>
    <row r="10" spans="1:43" x14ac:dyDescent="0.3">
      <c r="A10" s="9" t="s">
        <v>54</v>
      </c>
      <c r="B10" s="8">
        <v>0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 t="s">
        <v>222</v>
      </c>
    </row>
    <row r="11" spans="1:43" x14ac:dyDescent="0.3">
      <c r="A11" s="2" t="s">
        <v>55</v>
      </c>
      <c r="B11" s="8">
        <v>0</v>
      </c>
      <c r="C11" s="8">
        <v>1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</row>
    <row r="12" spans="1:43" x14ac:dyDescent="0.3">
      <c r="A12" s="2" t="s">
        <v>56</v>
      </c>
      <c r="B12" s="8">
        <v>0</v>
      </c>
      <c r="C12" s="8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0</v>
      </c>
    </row>
    <row r="13" spans="1:43" x14ac:dyDescent="0.3">
      <c r="A13" s="9" t="s">
        <v>57</v>
      </c>
      <c r="B13" s="8">
        <v>0</v>
      </c>
      <c r="C13" s="8">
        <v>1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0</v>
      </c>
      <c r="AQ13" t="s">
        <v>223</v>
      </c>
    </row>
    <row r="14" spans="1:43" x14ac:dyDescent="0.3">
      <c r="A14" s="2" t="s">
        <v>58</v>
      </c>
      <c r="B14" s="8">
        <v>0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1</v>
      </c>
      <c r="AI14" s="8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  <c r="AQ14" t="s">
        <v>224</v>
      </c>
    </row>
    <row r="15" spans="1:43" x14ac:dyDescent="0.3">
      <c r="A15" s="9" t="s">
        <v>59</v>
      </c>
      <c r="B15" s="8">
        <v>0</v>
      </c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2" t="s">
        <v>60</v>
      </c>
      <c r="B16" s="8">
        <v>0</v>
      </c>
      <c r="C16" s="8">
        <v>1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</row>
    <row r="17" spans="1:43" x14ac:dyDescent="0.3">
      <c r="A17" s="2" t="s">
        <v>61</v>
      </c>
      <c r="B17" s="8">
        <v>0</v>
      </c>
      <c r="C17" s="8">
        <v>1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 t="s">
        <v>225</v>
      </c>
    </row>
    <row r="18" spans="1:43" x14ac:dyDescent="0.3">
      <c r="A18" s="9" t="s">
        <v>62</v>
      </c>
      <c r="B18" s="8">
        <v>0</v>
      </c>
      <c r="C18" s="8">
        <v>1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3" x14ac:dyDescent="0.3">
      <c r="A19" s="9" t="s">
        <v>63</v>
      </c>
      <c r="B19" s="8">
        <v>0</v>
      </c>
      <c r="C19" s="8">
        <v>1</v>
      </c>
      <c r="D19" s="8">
        <v>1</v>
      </c>
      <c r="E19" s="8">
        <v>0</v>
      </c>
      <c r="F19" s="8">
        <v>0</v>
      </c>
      <c r="G19" s="8">
        <v>1</v>
      </c>
      <c r="H19" s="8">
        <v>0</v>
      </c>
      <c r="I19" s="8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1</v>
      </c>
      <c r="P19" s="8">
        <v>0</v>
      </c>
      <c r="Q19" s="8">
        <v>0</v>
      </c>
      <c r="R19" s="8">
        <v>0</v>
      </c>
      <c r="S19" s="8">
        <v>1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1</v>
      </c>
      <c r="Z19" s="8">
        <v>0</v>
      </c>
      <c r="AA19" s="8">
        <v>0</v>
      </c>
      <c r="AB19" s="8">
        <v>1</v>
      </c>
      <c r="AC19" s="8">
        <v>0</v>
      </c>
      <c r="AD19" s="8">
        <v>0</v>
      </c>
      <c r="AE19" s="8">
        <v>1</v>
      </c>
      <c r="AF19" s="8">
        <v>0</v>
      </c>
      <c r="AG19" s="8">
        <v>0</v>
      </c>
      <c r="AH19" s="8">
        <v>1</v>
      </c>
      <c r="AI19" s="8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t="s">
        <v>226</v>
      </c>
    </row>
    <row r="20" spans="1:43" x14ac:dyDescent="0.3">
      <c r="A20" s="9" t="s">
        <v>64</v>
      </c>
      <c r="B20" s="8">
        <v>0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0</v>
      </c>
      <c r="K20" s="8">
        <v>0</v>
      </c>
      <c r="L20" s="8">
        <v>1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1</v>
      </c>
      <c r="S20" s="8">
        <v>0</v>
      </c>
      <c r="T20" s="8">
        <v>0</v>
      </c>
      <c r="U20" s="8">
        <v>0</v>
      </c>
      <c r="V20" s="8">
        <v>1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 t="s">
        <v>227</v>
      </c>
    </row>
    <row r="21" spans="1:43" x14ac:dyDescent="0.3">
      <c r="A21" s="2" t="s">
        <v>65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0</v>
      </c>
      <c r="AP21">
        <v>1</v>
      </c>
    </row>
    <row r="22" spans="1:43" x14ac:dyDescent="0.3">
      <c r="A22" s="2" t="s">
        <v>66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 t="s">
        <v>228</v>
      </c>
    </row>
    <row r="23" spans="1:43" x14ac:dyDescent="0.3">
      <c r="A23" s="2" t="s">
        <v>67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  <c r="AQ23" t="s">
        <v>228</v>
      </c>
    </row>
    <row r="24" spans="1:43" ht="15" x14ac:dyDescent="0.3">
      <c r="A24" s="2" t="s">
        <v>68</v>
      </c>
      <c r="B24" s="12">
        <v>0</v>
      </c>
      <c r="C24" s="8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1</v>
      </c>
      <c r="J24" s="8">
        <v>1</v>
      </c>
      <c r="K24" s="8">
        <v>0</v>
      </c>
      <c r="L24" s="8">
        <v>1</v>
      </c>
      <c r="M24" s="8">
        <v>1</v>
      </c>
      <c r="N24" s="8">
        <v>0</v>
      </c>
      <c r="O24" s="8">
        <v>1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t="s">
        <v>226</v>
      </c>
    </row>
    <row r="25" spans="1:43" x14ac:dyDescent="0.3">
      <c r="AK2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45F-A759-4931-AF76-AF67D813B2D9}">
  <sheetPr codeName="Hoja13"/>
  <dimension ref="A1:AQ20"/>
  <sheetViews>
    <sheetView zoomScale="70" zoomScaleNormal="70" workbookViewId="0">
      <pane xSplit="1" topLeftCell="B1" activePane="topRight" state="frozen"/>
      <selection pane="topRight" activeCell="A19" sqref="A19:XFD19"/>
    </sheetView>
  </sheetViews>
  <sheetFormatPr baseColWidth="10" defaultColWidth="8.88671875" defaultRowHeight="14.4" x14ac:dyDescent="0.3"/>
  <cols>
    <col min="1" max="1" width="47.88671875" customWidth="1"/>
    <col min="2" max="2" width="10.21875" customWidth="1"/>
    <col min="3" max="3" width="10.5546875" customWidth="1"/>
    <col min="4" max="4" width="13" customWidth="1"/>
    <col min="5" max="6" width="15.21875" customWidth="1"/>
    <col min="7" max="7" width="13.88671875" customWidth="1"/>
    <col min="8" max="8" width="14.44140625" customWidth="1"/>
    <col min="9" max="9" width="17.21875" customWidth="1"/>
    <col min="10" max="10" width="23.44140625" customWidth="1"/>
    <col min="11" max="11" width="18.44140625" customWidth="1"/>
    <col min="12" max="12" width="13.33203125" customWidth="1"/>
    <col min="13" max="13" width="21.88671875" customWidth="1"/>
    <col min="14" max="14" width="24.5546875" customWidth="1"/>
    <col min="15" max="15" width="19.33203125" customWidth="1"/>
    <col min="16" max="16" width="16.88671875" customWidth="1"/>
    <col min="17" max="17" width="18.44140625" customWidth="1"/>
    <col min="18" max="18" width="13.5546875" customWidth="1"/>
    <col min="19" max="19" width="18.21875" customWidth="1"/>
    <col min="20" max="20" width="22" customWidth="1"/>
    <col min="21" max="21" width="17.44140625" customWidth="1"/>
    <col min="22" max="22" width="18.5546875" customWidth="1"/>
    <col min="23" max="23" width="18.88671875" customWidth="1"/>
    <col min="24" max="24" width="18.5546875" customWidth="1"/>
    <col min="25" max="25" width="20.77734375" customWidth="1"/>
    <col min="26" max="26" width="14.5546875" customWidth="1"/>
    <col min="27" max="27" width="20.6640625" customWidth="1"/>
    <col min="28" max="28" width="21.21875" customWidth="1"/>
    <col min="29" max="29" width="15.44140625" customWidth="1"/>
    <col min="30" max="30" width="12.21875" customWidth="1"/>
    <col min="31" max="35" width="11.5546875" customWidth="1"/>
    <col min="36" max="36" width="11.109375" customWidth="1"/>
    <col min="37" max="37" width="10.88671875" customWidth="1"/>
    <col min="39" max="39" width="14.88671875" customWidth="1"/>
    <col min="40" max="40" width="11.88671875" customWidth="1"/>
    <col min="41" max="41" width="18.6640625" customWidth="1"/>
    <col min="42" max="42" width="11.77734375" customWidth="1"/>
    <col min="43" max="43" width="12.6640625" customWidth="1"/>
  </cols>
  <sheetData>
    <row r="1" spans="1:43" ht="15" thickBot="1" x14ac:dyDescent="0.35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s="10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ht="15" thickTop="1" x14ac:dyDescent="0.3">
      <c r="A2" s="9" t="s">
        <v>102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1</v>
      </c>
      <c r="AF2" s="13">
        <v>0</v>
      </c>
      <c r="AG2" s="13">
        <v>0</v>
      </c>
      <c r="AH2" s="13">
        <v>0</v>
      </c>
      <c r="AI2" s="13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s="3"/>
    </row>
    <row r="3" spans="1:43" x14ac:dyDescent="0.3">
      <c r="A3" s="9" t="s">
        <v>105</v>
      </c>
      <c r="B3" s="6">
        <v>0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0</v>
      </c>
      <c r="AP3">
        <v>0</v>
      </c>
      <c r="AQ3" s="3"/>
    </row>
    <row r="4" spans="1:43" x14ac:dyDescent="0.3">
      <c r="A4" s="9" t="s">
        <v>107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1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0</v>
      </c>
      <c r="AP4">
        <v>0</v>
      </c>
      <c r="AQ4" s="3"/>
    </row>
    <row r="5" spans="1:43" x14ac:dyDescent="0.3">
      <c r="A5" s="2" t="s">
        <v>109</v>
      </c>
      <c r="B5" s="6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s="3"/>
    </row>
    <row r="6" spans="1:43" x14ac:dyDescent="0.3">
      <c r="A6" s="2" t="s">
        <v>110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  <c r="AQ6" s="3"/>
    </row>
    <row r="7" spans="1:43" x14ac:dyDescent="0.3">
      <c r="A7" s="9" t="s">
        <v>112</v>
      </c>
      <c r="B7" s="6">
        <v>0</v>
      </c>
      <c r="C7" s="6">
        <v>0</v>
      </c>
      <c r="D7" s="6">
        <v>1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  <c r="AQ7" s="3"/>
    </row>
    <row r="8" spans="1:43" x14ac:dyDescent="0.3">
      <c r="A8" s="2" t="s">
        <v>114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  <c r="AQ8" s="3"/>
    </row>
    <row r="9" spans="1:43" x14ac:dyDescent="0.3">
      <c r="A9" s="9" t="s">
        <v>117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s="3"/>
    </row>
    <row r="10" spans="1:43" x14ac:dyDescent="0.3">
      <c r="A10" s="9" t="s">
        <v>118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1</v>
      </c>
      <c r="W10" s="6">
        <v>0</v>
      </c>
      <c r="X10" s="6">
        <v>0</v>
      </c>
      <c r="Y10" s="6">
        <v>1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1</v>
      </c>
      <c r="AQ10" s="3"/>
    </row>
    <row r="11" spans="1:43" x14ac:dyDescent="0.3">
      <c r="A11" s="9" t="s">
        <v>120</v>
      </c>
      <c r="B11" s="6">
        <v>0</v>
      </c>
      <c r="C11" s="6">
        <v>0</v>
      </c>
      <c r="D11" s="6">
        <v>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  <c r="AQ11" s="3"/>
    </row>
    <row r="12" spans="1:43" x14ac:dyDescent="0.3">
      <c r="A12" s="9" t="s">
        <v>121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1</v>
      </c>
      <c r="AQ12" s="3"/>
    </row>
    <row r="13" spans="1:43" x14ac:dyDescent="0.3">
      <c r="A13" s="2" t="s">
        <v>123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  <c r="AQ13" s="3"/>
    </row>
    <row r="14" spans="1:43" x14ac:dyDescent="0.3">
      <c r="A14" s="2" t="s">
        <v>124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1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 s="3"/>
    </row>
    <row r="15" spans="1:43" x14ac:dyDescent="0.3">
      <c r="A15" s="2" t="s">
        <v>126</v>
      </c>
      <c r="B15" s="6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  <c r="AQ15" s="3"/>
    </row>
    <row r="16" spans="1:43" x14ac:dyDescent="0.3">
      <c r="A16" s="2" t="s">
        <v>128</v>
      </c>
      <c r="B16" s="6">
        <v>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  <c r="AQ16" s="3"/>
    </row>
    <row r="17" spans="1:43" x14ac:dyDescent="0.3">
      <c r="A17" s="9" t="s">
        <v>131</v>
      </c>
      <c r="B17" s="6">
        <v>0</v>
      </c>
      <c r="C17" s="6">
        <v>1</v>
      </c>
      <c r="D17" s="6">
        <v>0</v>
      </c>
      <c r="E17" s="6">
        <v>1</v>
      </c>
      <c r="F17" s="6">
        <v>0</v>
      </c>
      <c r="G17" s="6">
        <v>0</v>
      </c>
      <c r="H17" s="6">
        <v>1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1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1</v>
      </c>
      <c r="AG17" s="6">
        <v>0</v>
      </c>
      <c r="AH17" s="6">
        <v>0</v>
      </c>
      <c r="AI17" s="6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0</v>
      </c>
      <c r="AQ17" s="3" t="s">
        <v>263</v>
      </c>
    </row>
    <row r="18" spans="1:43" x14ac:dyDescent="0.3">
      <c r="A18" s="2" t="s">
        <v>132</v>
      </c>
      <c r="B18" s="6">
        <v>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1</v>
      </c>
      <c r="AQ18" s="3"/>
    </row>
    <row r="19" spans="1:43" x14ac:dyDescent="0.3">
      <c r="A19" s="2" t="s">
        <v>135</v>
      </c>
      <c r="B19" s="6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  <c r="AQ19" s="3"/>
    </row>
    <row r="20" spans="1:43" x14ac:dyDescent="0.3">
      <c r="A20" s="2" t="s">
        <v>136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1</v>
      </c>
      <c r="AJ20">
        <v>1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1</v>
      </c>
      <c r="AQ20" s="3" t="s">
        <v>264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BE69-18FE-400F-8D97-1307175CF373}">
  <sheetPr codeName="Hoja14"/>
  <dimension ref="A1:AQ36"/>
  <sheetViews>
    <sheetView zoomScale="70" zoomScaleNormal="70" workbookViewId="0">
      <pane xSplit="1" topLeftCell="B1" activePane="topRight" state="frozen"/>
      <selection pane="topRight" activeCell="H7" sqref="H7"/>
    </sheetView>
  </sheetViews>
  <sheetFormatPr baseColWidth="10" defaultColWidth="8.88671875" defaultRowHeight="14.4" x14ac:dyDescent="0.3"/>
  <cols>
    <col min="1" max="1" width="47.88671875" customWidth="1"/>
    <col min="2" max="2" width="10.21875" customWidth="1"/>
    <col min="3" max="3" width="10.5546875" customWidth="1"/>
    <col min="4" max="4" width="13" customWidth="1"/>
    <col min="5" max="6" width="15.21875" customWidth="1"/>
    <col min="7" max="7" width="13.88671875" customWidth="1"/>
    <col min="8" max="8" width="14.44140625" customWidth="1"/>
    <col min="9" max="9" width="17.21875" customWidth="1"/>
    <col min="10" max="10" width="23.44140625" customWidth="1"/>
    <col min="11" max="11" width="18.44140625" customWidth="1"/>
    <col min="12" max="12" width="13.33203125" customWidth="1"/>
    <col min="13" max="13" width="21.88671875" customWidth="1"/>
    <col min="14" max="14" width="24.5546875" customWidth="1"/>
    <col min="15" max="15" width="19.33203125" customWidth="1"/>
    <col min="16" max="16" width="16.88671875" customWidth="1"/>
    <col min="17" max="17" width="18.44140625" customWidth="1"/>
    <col min="18" max="18" width="13.5546875" customWidth="1"/>
    <col min="19" max="19" width="18.21875" customWidth="1"/>
    <col min="20" max="20" width="22" customWidth="1"/>
    <col min="21" max="21" width="17.44140625" customWidth="1"/>
    <col min="22" max="22" width="18.5546875" customWidth="1"/>
    <col min="23" max="23" width="18.88671875" customWidth="1"/>
    <col min="24" max="24" width="18.5546875" customWidth="1"/>
    <col min="25" max="25" width="20.77734375" customWidth="1"/>
    <col min="26" max="26" width="14.5546875" customWidth="1"/>
    <col min="27" max="27" width="20.6640625" customWidth="1"/>
    <col min="28" max="28" width="21.21875" customWidth="1"/>
    <col min="29" max="29" width="15.44140625" customWidth="1"/>
    <col min="30" max="30" width="12.21875" customWidth="1"/>
    <col min="31" max="35" width="11.5546875" customWidth="1"/>
    <col min="36" max="36" width="11.109375" customWidth="1"/>
    <col min="37" max="37" width="10.88671875" customWidth="1"/>
    <col min="39" max="39" width="14.88671875" customWidth="1"/>
    <col min="40" max="40" width="11.88671875" customWidth="1"/>
    <col min="41" max="41" width="18.6640625" customWidth="1"/>
    <col min="42" max="42" width="11.77734375" customWidth="1"/>
    <col min="43" max="43" width="12.6640625" customWidth="1"/>
  </cols>
  <sheetData>
    <row r="1" spans="1:43" ht="15" thickBot="1" x14ac:dyDescent="0.35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s="10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ht="15" thickTop="1" x14ac:dyDescent="0.3">
      <c r="A2" s="9" t="s">
        <v>102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1</v>
      </c>
      <c r="AF2" s="13">
        <v>0</v>
      </c>
      <c r="AG2" s="13">
        <v>0</v>
      </c>
      <c r="AH2" s="13">
        <v>0</v>
      </c>
      <c r="AI2" s="13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s="3"/>
    </row>
    <row r="3" spans="1:43" x14ac:dyDescent="0.3">
      <c r="A3" s="2" t="s">
        <v>103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1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1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  <c r="AQ3" s="3"/>
    </row>
    <row r="4" spans="1:43" x14ac:dyDescent="0.3">
      <c r="A4" s="9" t="s">
        <v>104</v>
      </c>
      <c r="B4" s="6">
        <v>0</v>
      </c>
      <c r="C4" s="6">
        <v>1</v>
      </c>
      <c r="D4" s="6">
        <v>1</v>
      </c>
      <c r="E4" s="6">
        <v>0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1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1</v>
      </c>
      <c r="AF4" s="6">
        <v>0</v>
      </c>
      <c r="AG4" s="6">
        <v>0</v>
      </c>
      <c r="AH4" s="6">
        <v>1</v>
      </c>
      <c r="AI4" s="6">
        <v>1</v>
      </c>
      <c r="AJ4">
        <v>0</v>
      </c>
      <c r="AK4">
        <v>0</v>
      </c>
      <c r="AL4">
        <v>1</v>
      </c>
      <c r="AM4">
        <v>1</v>
      </c>
      <c r="AN4">
        <v>1</v>
      </c>
      <c r="AO4">
        <v>0</v>
      </c>
      <c r="AP4">
        <v>0</v>
      </c>
      <c r="AQ4" s="3"/>
    </row>
    <row r="5" spans="1:43" x14ac:dyDescent="0.3">
      <c r="A5" s="9" t="s">
        <v>105</v>
      </c>
      <c r="B5" s="6">
        <v>0</v>
      </c>
      <c r="C5" s="6">
        <v>1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  <c r="AQ5" s="3"/>
    </row>
    <row r="6" spans="1:43" x14ac:dyDescent="0.3">
      <c r="A6" s="9" t="s">
        <v>106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0</v>
      </c>
      <c r="AP6">
        <v>0</v>
      </c>
      <c r="AQ6" s="3"/>
    </row>
    <row r="7" spans="1:43" x14ac:dyDescent="0.3">
      <c r="A7" s="9" t="s">
        <v>107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1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 s="3"/>
    </row>
    <row r="8" spans="1:43" x14ac:dyDescent="0.3">
      <c r="A8" s="9" t="s">
        <v>108</v>
      </c>
      <c r="B8" s="6">
        <v>0</v>
      </c>
      <c r="C8" s="6">
        <v>1</v>
      </c>
      <c r="D8" s="6">
        <v>1</v>
      </c>
      <c r="E8" s="6">
        <v>0</v>
      </c>
      <c r="F8" s="6">
        <v>0</v>
      </c>
      <c r="G8" s="6">
        <v>1</v>
      </c>
      <c r="H8" s="6">
        <v>0</v>
      </c>
      <c r="I8" s="6">
        <v>0</v>
      </c>
      <c r="J8" s="6">
        <v>0</v>
      </c>
      <c r="K8" s="6">
        <v>1</v>
      </c>
      <c r="L8" s="6">
        <v>1</v>
      </c>
      <c r="M8" s="6">
        <v>0</v>
      </c>
      <c r="N8" s="6">
        <v>0</v>
      </c>
      <c r="O8" s="6">
        <v>1</v>
      </c>
      <c r="P8" s="6">
        <v>1</v>
      </c>
      <c r="Q8" s="6">
        <v>1</v>
      </c>
      <c r="R8" s="6">
        <v>0</v>
      </c>
      <c r="S8" s="6">
        <v>1</v>
      </c>
      <c r="T8" s="6">
        <v>1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1</v>
      </c>
      <c r="AC8" s="6">
        <v>0</v>
      </c>
      <c r="AD8" s="6">
        <v>0</v>
      </c>
      <c r="AE8" s="6">
        <v>0</v>
      </c>
      <c r="AF8" s="6">
        <v>1</v>
      </c>
      <c r="AG8" s="6">
        <v>1</v>
      </c>
      <c r="AH8" s="6">
        <v>0</v>
      </c>
      <c r="AI8" s="6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  <c r="AQ8" s="3"/>
    </row>
    <row r="9" spans="1:43" x14ac:dyDescent="0.3">
      <c r="A9" s="2" t="s">
        <v>109</v>
      </c>
      <c r="B9" s="6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s="3"/>
    </row>
    <row r="10" spans="1:43" x14ac:dyDescent="0.3">
      <c r="A10" s="2" t="s">
        <v>110</v>
      </c>
      <c r="B10" s="6">
        <v>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  <c r="AQ10" s="3"/>
    </row>
    <row r="11" spans="1:43" x14ac:dyDescent="0.3">
      <c r="A11" s="9" t="s">
        <v>111</v>
      </c>
      <c r="B11" s="6">
        <v>0</v>
      </c>
      <c r="C11" s="6">
        <v>0</v>
      </c>
      <c r="D11" s="6">
        <v>1</v>
      </c>
      <c r="E11" s="6">
        <v>0</v>
      </c>
      <c r="F11" s="6">
        <v>0</v>
      </c>
      <c r="G11" s="6">
        <v>1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6">
        <v>0</v>
      </c>
      <c r="N11" s="6">
        <v>0</v>
      </c>
      <c r="O11" s="6">
        <v>1</v>
      </c>
      <c r="P11" s="6">
        <v>0</v>
      </c>
      <c r="Q11" s="6">
        <v>0</v>
      </c>
      <c r="R11" s="6">
        <v>1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1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1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  <c r="AQ11" s="3"/>
    </row>
    <row r="12" spans="1:43" x14ac:dyDescent="0.3">
      <c r="A12" s="9" t="s">
        <v>112</v>
      </c>
      <c r="B12" s="6">
        <v>0</v>
      </c>
      <c r="C12" s="6">
        <v>0</v>
      </c>
      <c r="D12" s="6">
        <v>1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 s="3"/>
    </row>
    <row r="13" spans="1:43" x14ac:dyDescent="0.3">
      <c r="A13" s="2" t="s">
        <v>113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  <c r="AQ13" s="3"/>
    </row>
    <row r="14" spans="1:43" x14ac:dyDescent="0.3">
      <c r="A14" s="2" t="s">
        <v>114</v>
      </c>
      <c r="B14" s="6">
        <v>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1</v>
      </c>
      <c r="AQ14" s="3"/>
    </row>
    <row r="15" spans="1:43" x14ac:dyDescent="0.3">
      <c r="A15" s="2" t="s">
        <v>115</v>
      </c>
      <c r="B15" s="6">
        <v>0</v>
      </c>
      <c r="C15" s="6">
        <v>0</v>
      </c>
      <c r="D15" s="6">
        <v>1</v>
      </c>
      <c r="E15" s="6">
        <v>1</v>
      </c>
      <c r="F15" s="6">
        <v>0</v>
      </c>
      <c r="G15" s="6">
        <v>1</v>
      </c>
      <c r="H15" s="6">
        <v>0</v>
      </c>
      <c r="I15" s="6">
        <v>1</v>
      </c>
      <c r="J15" s="6">
        <v>1</v>
      </c>
      <c r="K15" s="6">
        <v>1</v>
      </c>
      <c r="L15" s="6">
        <v>1</v>
      </c>
      <c r="M15" s="6">
        <v>0</v>
      </c>
      <c r="N15" s="6">
        <v>0</v>
      </c>
      <c r="O15" s="6">
        <v>1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  <c r="AQ15" s="3"/>
    </row>
    <row r="16" spans="1:43" x14ac:dyDescent="0.3">
      <c r="A16" s="9" t="s">
        <v>116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  <c r="AQ16" s="3"/>
    </row>
    <row r="17" spans="1:43" x14ac:dyDescent="0.3">
      <c r="A17" s="9" t="s">
        <v>117</v>
      </c>
      <c r="B17" s="6">
        <v>0</v>
      </c>
      <c r="C17" s="6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1</v>
      </c>
      <c r="AQ17" s="3"/>
    </row>
    <row r="18" spans="1:43" x14ac:dyDescent="0.3">
      <c r="A18" s="9" t="s">
        <v>118</v>
      </c>
      <c r="B18" s="6">
        <v>0</v>
      </c>
      <c r="C18" s="6">
        <v>0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1</v>
      </c>
      <c r="W18" s="6">
        <v>0</v>
      </c>
      <c r="X18" s="6">
        <v>0</v>
      </c>
      <c r="Y18" s="6">
        <v>1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1</v>
      </c>
      <c r="AQ18" s="3"/>
    </row>
    <row r="19" spans="1:43" x14ac:dyDescent="0.3">
      <c r="A19" s="9" t="s">
        <v>119</v>
      </c>
      <c r="B19" s="6">
        <v>0</v>
      </c>
      <c r="C19" s="6">
        <v>1</v>
      </c>
      <c r="D19" s="6">
        <v>1</v>
      </c>
      <c r="E19" s="6">
        <v>1</v>
      </c>
      <c r="F19" s="6">
        <v>0</v>
      </c>
      <c r="G19" s="6">
        <v>1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  <c r="AQ19" s="3"/>
    </row>
    <row r="20" spans="1:43" x14ac:dyDescent="0.3">
      <c r="A20" s="9" t="s">
        <v>120</v>
      </c>
      <c r="B20" s="6">
        <v>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  <c r="AQ20" s="3"/>
    </row>
    <row r="21" spans="1:43" x14ac:dyDescent="0.3">
      <c r="A21" s="9" t="s">
        <v>121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1</v>
      </c>
      <c r="AQ21" s="3"/>
    </row>
    <row r="22" spans="1:43" x14ac:dyDescent="0.3">
      <c r="A22" s="2" t="s">
        <v>122</v>
      </c>
      <c r="B22" s="6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 s="3"/>
    </row>
    <row r="23" spans="1:43" x14ac:dyDescent="0.3">
      <c r="A23" s="2" t="s">
        <v>123</v>
      </c>
      <c r="B23" s="6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  <c r="AQ23" s="3"/>
    </row>
    <row r="24" spans="1:43" x14ac:dyDescent="0.3">
      <c r="A24" s="2" t="s">
        <v>124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1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 s="3"/>
    </row>
    <row r="25" spans="1:43" x14ac:dyDescent="0.3">
      <c r="A25" s="9" t="s">
        <v>125</v>
      </c>
      <c r="B25" s="6">
        <v>0</v>
      </c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0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1</v>
      </c>
      <c r="AE25" s="6">
        <v>0</v>
      </c>
      <c r="AF25" s="6">
        <v>0</v>
      </c>
      <c r="AG25" s="6">
        <v>0</v>
      </c>
      <c r="AH25" s="6">
        <v>0</v>
      </c>
      <c r="AI25" s="6">
        <v>1</v>
      </c>
      <c r="AJ25">
        <v>1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1</v>
      </c>
      <c r="AQ25" s="3"/>
    </row>
    <row r="26" spans="1:43" x14ac:dyDescent="0.3">
      <c r="A26" s="2" t="s">
        <v>126</v>
      </c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0</v>
      </c>
      <c r="AP26">
        <v>1</v>
      </c>
      <c r="AQ26" s="3"/>
    </row>
    <row r="27" spans="1:43" x14ac:dyDescent="0.3">
      <c r="A27" s="9" t="s">
        <v>127</v>
      </c>
      <c r="B27" s="6">
        <v>0</v>
      </c>
      <c r="C27" s="6">
        <v>1</v>
      </c>
      <c r="D27" s="6">
        <v>1</v>
      </c>
      <c r="E27" s="6">
        <v>0</v>
      </c>
      <c r="F27" s="6">
        <v>0</v>
      </c>
      <c r="G27" s="6">
        <v>1</v>
      </c>
      <c r="H27" s="6">
        <v>0</v>
      </c>
      <c r="I27" s="6">
        <v>0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0</v>
      </c>
      <c r="S27" s="6">
        <v>1</v>
      </c>
      <c r="T27" s="6">
        <v>0</v>
      </c>
      <c r="U27" s="6">
        <v>0</v>
      </c>
      <c r="V27" s="6">
        <v>1</v>
      </c>
      <c r="W27" s="6">
        <v>0</v>
      </c>
      <c r="X27" s="6">
        <v>1</v>
      </c>
      <c r="Y27" s="6">
        <v>1</v>
      </c>
      <c r="Z27" s="6">
        <v>0</v>
      </c>
      <c r="AA27" s="6">
        <v>0</v>
      </c>
      <c r="AB27" s="6">
        <v>1</v>
      </c>
      <c r="AC27" s="6">
        <v>1</v>
      </c>
      <c r="AD27" s="6">
        <v>0</v>
      </c>
      <c r="AE27" s="6">
        <v>0</v>
      </c>
      <c r="AF27" s="6">
        <v>1</v>
      </c>
      <c r="AG27" s="6">
        <v>0</v>
      </c>
      <c r="AH27" s="6">
        <v>0</v>
      </c>
      <c r="AI27" s="6">
        <v>1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0</v>
      </c>
      <c r="AP27">
        <v>1</v>
      </c>
      <c r="AQ27" s="3"/>
    </row>
    <row r="28" spans="1:43" x14ac:dyDescent="0.3">
      <c r="A28" s="2" t="s">
        <v>128</v>
      </c>
      <c r="B28" s="6">
        <v>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1</v>
      </c>
      <c r="AQ28" s="3"/>
    </row>
    <row r="29" spans="1:43" x14ac:dyDescent="0.3">
      <c r="A29" s="9" t="s">
        <v>129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 s="3"/>
    </row>
    <row r="30" spans="1:43" x14ac:dyDescent="0.3">
      <c r="A30" s="9" t="s">
        <v>130</v>
      </c>
      <c r="B30" s="6">
        <v>0</v>
      </c>
      <c r="C30" s="6">
        <v>1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0</v>
      </c>
      <c r="AQ30" s="3"/>
    </row>
    <row r="31" spans="1:43" x14ac:dyDescent="0.3">
      <c r="A31" s="9" t="s">
        <v>131</v>
      </c>
      <c r="B31" s="6">
        <v>0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1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1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1</v>
      </c>
      <c r="AG31" s="6">
        <v>0</v>
      </c>
      <c r="AH31" s="6">
        <v>0</v>
      </c>
      <c r="AI31" s="6">
        <v>0</v>
      </c>
      <c r="AJ31">
        <v>0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0</v>
      </c>
      <c r="AQ31" s="3" t="s">
        <v>263</v>
      </c>
    </row>
    <row r="32" spans="1:43" x14ac:dyDescent="0.3">
      <c r="A32" s="2" t="s">
        <v>132</v>
      </c>
      <c r="B32" s="6">
        <v>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>
        <v>1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1</v>
      </c>
      <c r="AQ32" s="3"/>
    </row>
    <row r="33" spans="1:43" x14ac:dyDescent="0.3">
      <c r="A33" s="2" t="s">
        <v>133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1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0</v>
      </c>
      <c r="AP33">
        <v>1</v>
      </c>
      <c r="AQ33" s="3"/>
    </row>
    <row r="34" spans="1:43" x14ac:dyDescent="0.3">
      <c r="A34" s="2" t="s">
        <v>134</v>
      </c>
      <c r="B34" s="6">
        <v>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>
        <v>1</v>
      </c>
      <c r="AK34">
        <v>0</v>
      </c>
      <c r="AL34">
        <v>1</v>
      </c>
      <c r="AM34">
        <v>1</v>
      </c>
      <c r="AN34">
        <v>1</v>
      </c>
      <c r="AO34">
        <v>0</v>
      </c>
      <c r="AP34">
        <v>1</v>
      </c>
      <c r="AQ34" s="3"/>
    </row>
    <row r="35" spans="1:43" x14ac:dyDescent="0.3">
      <c r="A35" s="2" t="s">
        <v>135</v>
      </c>
      <c r="B35" s="6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0</v>
      </c>
      <c r="AP35">
        <v>1</v>
      </c>
      <c r="AQ35" s="3"/>
    </row>
    <row r="36" spans="1:43" x14ac:dyDescent="0.3">
      <c r="A36" s="2" t="s">
        <v>136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1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0</v>
      </c>
      <c r="AP36">
        <v>1</v>
      </c>
      <c r="AQ36" s="3" t="s">
        <v>264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DF6B-ED81-4CB3-8313-437694732D85}">
  <sheetPr codeName="Hoja12"/>
  <dimension ref="A1:AQ20"/>
  <sheetViews>
    <sheetView zoomScale="70" zoomScaleNormal="70" workbookViewId="0">
      <selection activeCell="A20" sqref="A2:A20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e">
        <f>'Fibonacci mtpgb'!#REF!</f>
        <v>#REF!</v>
      </c>
      <c r="X1" s="19" t="e">
        <f>'Fibonacci mtpgb'!#REF!</f>
        <v>#REF!</v>
      </c>
      <c r="Y1" s="19" t="e">
        <f>'Fibonacci mtpgb'!#REF!</f>
        <v>#REF!</v>
      </c>
      <c r="Z1" s="19" t="e">
        <f>'Fibonacci mtpgb'!#REF!</f>
        <v>#REF!</v>
      </c>
      <c r="AA1" s="19" t="e">
        <f>'Fibonacci mtpgb'!#REF!</f>
        <v>#REF!</v>
      </c>
      <c r="AB1" s="19" t="e">
        <f>'Fibonacci mtpgb'!#REF!</f>
        <v>#REF!</v>
      </c>
      <c r="AC1" s="19" t="e">
        <f>'Fibonacci mtpgb'!#REF!</f>
        <v>#REF!</v>
      </c>
      <c r="AD1" s="19" t="e">
        <f>'Fibonacci mtpgb'!#REF!</f>
        <v>#REF!</v>
      </c>
      <c r="AE1" s="19" t="e">
        <f>'Fibonacci mtpgb'!#REF!</f>
        <v>#REF!</v>
      </c>
      <c r="AF1" s="19" t="e">
        <f>'Fibonacci mtpgb'!#REF!</f>
        <v>#REF!</v>
      </c>
      <c r="AG1" s="19" t="e">
        <f>'Fibonacci mtpgb'!#REF!</f>
        <v>#REF!</v>
      </c>
      <c r="AH1" s="19" t="e">
        <f>'Fibonacci mtpgb'!#REF!</f>
        <v>#REF!</v>
      </c>
      <c r="AI1" s="19" t="e">
        <f>'Fibonacci mtpgb'!#REF!</f>
        <v>#REF!</v>
      </c>
      <c r="AJ1" s="19" t="e">
        <f>'Fibonacci mtpgb'!#REF!</f>
        <v>#REF!</v>
      </c>
      <c r="AK1" s="19" t="e">
        <f>'Fibonacci mtpgb'!#REF!</f>
        <v>#REF!</v>
      </c>
      <c r="AL1" s="19" t="str">
        <f>'Fibonacci mtpgb'!C1</f>
        <v>Cost</v>
      </c>
      <c r="AM1" s="19" t="e">
        <f>'Fibonacci mtpgb'!#REF!</f>
        <v>#REF!</v>
      </c>
      <c r="AN1" s="19" t="e">
        <f>'Fibonacci mtpgb'!#REF!</f>
        <v>#REF!</v>
      </c>
      <c r="AO1" s="19" t="e">
        <f>'Fibonacci mtpgb'!#REF!</f>
        <v>#REF!</v>
      </c>
      <c r="AP1" s="19" t="e">
        <f>'Fibonacci mtpgb'!#REF!</f>
        <v>#REF!</v>
      </c>
      <c r="AQ1" s="19" t="e">
        <f>'Fibonacci mtpgb'!#REF!</f>
        <v>#REF!</v>
      </c>
    </row>
    <row r="2" spans="1:43" x14ac:dyDescent="0.3">
      <c r="A2" s="21" t="str">
        <f>'Fibonacci mtpgb'!A5</f>
        <v>mtpg1b-01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0" t="e">
        <f>'Fibonacci mtpgb'!#REF!</f>
        <v>#REF!</v>
      </c>
      <c r="U2" s="20" t="e">
        <f>'Fibonacci mtpgb'!#REF!</f>
        <v>#REF!</v>
      </c>
      <c r="V2" s="20" t="e">
        <f>'Fibonacci mtpgb'!#REF!</f>
        <v>#REF!</v>
      </c>
      <c r="W2" s="20" t="e">
        <f>'Fibonacci mtpgb'!#REF!</f>
        <v>#REF!</v>
      </c>
      <c r="X2" s="20" t="e">
        <f>'Fibonacci mtpgb'!#REF!</f>
        <v>#REF!</v>
      </c>
      <c r="Y2" s="20" t="e">
        <f>'Fibonacci mtpgb'!#REF!</f>
        <v>#REF!</v>
      </c>
      <c r="Z2" s="20" t="e">
        <f>'Fibonacci mtpgb'!#REF!</f>
        <v>#REF!</v>
      </c>
      <c r="AA2" s="20" t="e">
        <f>'Fibonacci mtpgb'!#REF!</f>
        <v>#REF!</v>
      </c>
      <c r="AB2" s="20" t="e">
        <f>'Fibonacci mtpgb'!#REF!</f>
        <v>#REF!</v>
      </c>
      <c r="AC2" s="20" t="e">
        <f>'Fibonacci mtpgb'!#REF!</f>
        <v>#REF!</v>
      </c>
      <c r="AD2" s="20" t="e">
        <f>'Fibonacci mtpgb'!#REF!</f>
        <v>#REF!</v>
      </c>
      <c r="AE2" s="20" t="e">
        <f>'Fibonacci mtpgb'!#REF!</f>
        <v>#REF!</v>
      </c>
      <c r="AF2" s="20" t="e">
        <f>'Fibonacci mtpgb'!#REF!</f>
        <v>#REF!</v>
      </c>
      <c r="AG2" s="20" t="e">
        <f>'Fibonacci mtpgb'!#REF!</f>
        <v>#REF!</v>
      </c>
      <c r="AH2" s="20" t="e">
        <f>'Fibonacci mtpgb'!#REF!</f>
        <v>#REF!</v>
      </c>
      <c r="AI2" s="20" t="e">
        <f>'Fibonacci mtpgb'!#REF!</f>
        <v>#REF!</v>
      </c>
      <c r="AJ2" s="21" t="e">
        <f>'Fibonacci mtpgb'!#REF!</f>
        <v>#REF!</v>
      </c>
      <c r="AK2" s="21" t="e">
        <f>'Fibonacci mtpgb'!#REF!</f>
        <v>#REF!</v>
      </c>
      <c r="AL2" s="21">
        <f>'Fibonacci mtpgb'!C5</f>
        <v>1</v>
      </c>
      <c r="AM2" s="21" t="e">
        <f>'Fibonacci mtpgb'!#REF!</f>
        <v>#REF!</v>
      </c>
      <c r="AN2" s="21" t="e">
        <f>'Fibonacci mtpgb'!#REF!</f>
        <v>#REF!</v>
      </c>
      <c r="AO2" s="21" t="e">
        <f>'Fibonacci mtpgb'!#REF!</f>
        <v>#REF!</v>
      </c>
      <c r="AP2" s="21" t="e">
        <f>'Fibonacci mtpgb'!#REF!</f>
        <v>#REF!</v>
      </c>
      <c r="AQ2" s="23" t="e">
        <f>'Fibonacci mtpgb'!#REF!</f>
        <v>#REF!</v>
      </c>
    </row>
    <row r="3" spans="1:43" x14ac:dyDescent="0.3">
      <c r="A3" s="21" t="str">
        <f>'Fibonacci mtpgb'!A7</f>
        <v>mtpg1b-02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0" t="e">
        <f>'Fibonacci mtpgb'!#REF!</f>
        <v>#REF!</v>
      </c>
      <c r="U3" s="20" t="e">
        <f>'Fibonacci mtpgb'!#REF!</f>
        <v>#REF!</v>
      </c>
      <c r="V3" s="20" t="e">
        <f>'Fibonacci mtpgb'!#REF!</f>
        <v>#REF!</v>
      </c>
      <c r="W3" s="20" t="e">
        <f>'Fibonacci mtpgb'!#REF!</f>
        <v>#REF!</v>
      </c>
      <c r="X3" s="20" t="e">
        <f>'Fibonacci mtpgb'!#REF!</f>
        <v>#REF!</v>
      </c>
      <c r="Y3" s="20" t="e">
        <f>'Fibonacci mtpgb'!#REF!</f>
        <v>#REF!</v>
      </c>
      <c r="Z3" s="20" t="e">
        <f>'Fibonacci mtpgb'!#REF!</f>
        <v>#REF!</v>
      </c>
      <c r="AA3" s="20" t="e">
        <f>'Fibonacci mtpgb'!#REF!</f>
        <v>#REF!</v>
      </c>
      <c r="AB3" s="20" t="e">
        <f>'Fibonacci mtpgb'!#REF!</f>
        <v>#REF!</v>
      </c>
      <c r="AC3" s="20" t="e">
        <f>'Fibonacci mtpgb'!#REF!</f>
        <v>#REF!</v>
      </c>
      <c r="AD3" s="20" t="e">
        <f>'Fibonacci mtpgb'!#REF!</f>
        <v>#REF!</v>
      </c>
      <c r="AE3" s="20" t="e">
        <f>'Fibonacci mtpgb'!#REF!</f>
        <v>#REF!</v>
      </c>
      <c r="AF3" s="20" t="e">
        <f>'Fibonacci mtpgb'!#REF!</f>
        <v>#REF!</v>
      </c>
      <c r="AG3" s="20" t="e">
        <f>'Fibonacci mtpgb'!#REF!</f>
        <v>#REF!</v>
      </c>
      <c r="AH3" s="20" t="e">
        <f>'Fibonacci mtpgb'!#REF!</f>
        <v>#REF!</v>
      </c>
      <c r="AI3" s="20" t="e">
        <f>'Fibonacci mtpgb'!#REF!</f>
        <v>#REF!</v>
      </c>
      <c r="AJ3" s="21" t="e">
        <f>'Fibonacci mtpgb'!#REF!</f>
        <v>#REF!</v>
      </c>
      <c r="AK3" s="21" t="e">
        <f>'Fibonacci mtpgb'!#REF!</f>
        <v>#REF!</v>
      </c>
      <c r="AL3" s="21">
        <f>'Fibonacci mtpgb'!C7</f>
        <v>1</v>
      </c>
      <c r="AM3" s="21" t="e">
        <f>'Fibonacci mtpgb'!#REF!</f>
        <v>#REF!</v>
      </c>
      <c r="AN3" s="21" t="e">
        <f>'Fibonacci mtpgb'!#REF!</f>
        <v>#REF!</v>
      </c>
      <c r="AO3" s="21" t="e">
        <f>'Fibonacci mtpgb'!#REF!</f>
        <v>#REF!</v>
      </c>
      <c r="AP3" s="21" t="e">
        <f>'Fibonacci mtpgb'!#REF!</f>
        <v>#REF!</v>
      </c>
      <c r="AQ3" s="23" t="e">
        <f>'Fibonacci mtpgb'!#REF!</f>
        <v>#REF!</v>
      </c>
    </row>
    <row r="4" spans="1:43" x14ac:dyDescent="0.3">
      <c r="A4" s="21" t="str">
        <f>'Fibonacci mtpgb'!A8</f>
        <v>mtpg1b-03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0" t="e">
        <f>'Fibonacci mtpgb'!#REF!</f>
        <v>#REF!</v>
      </c>
      <c r="U4" s="20" t="e">
        <f>'Fibonacci mtpgb'!#REF!</f>
        <v>#REF!</v>
      </c>
      <c r="V4" s="20" t="e">
        <f>'Fibonacci mtpgb'!#REF!</f>
        <v>#REF!</v>
      </c>
      <c r="W4" s="20" t="e">
        <f>'Fibonacci mtpgb'!#REF!</f>
        <v>#REF!</v>
      </c>
      <c r="X4" s="20" t="e">
        <f>'Fibonacci mtpgb'!#REF!</f>
        <v>#REF!</v>
      </c>
      <c r="Y4" s="20" t="e">
        <f>'Fibonacci mtpgb'!#REF!</f>
        <v>#REF!</v>
      </c>
      <c r="Z4" s="20" t="e">
        <f>'Fibonacci mtpgb'!#REF!</f>
        <v>#REF!</v>
      </c>
      <c r="AA4" s="20" t="e">
        <f>'Fibonacci mtpgb'!#REF!</f>
        <v>#REF!</v>
      </c>
      <c r="AB4" s="20" t="e">
        <f>'Fibonacci mtpgb'!#REF!</f>
        <v>#REF!</v>
      </c>
      <c r="AC4" s="20" t="e">
        <f>'Fibonacci mtpgb'!#REF!</f>
        <v>#REF!</v>
      </c>
      <c r="AD4" s="20" t="e">
        <f>'Fibonacci mtpgb'!#REF!</f>
        <v>#REF!</v>
      </c>
      <c r="AE4" s="20" t="e">
        <f>'Fibonacci mtpgb'!#REF!</f>
        <v>#REF!</v>
      </c>
      <c r="AF4" s="20" t="e">
        <f>'Fibonacci mtpgb'!#REF!</f>
        <v>#REF!</v>
      </c>
      <c r="AG4" s="20" t="e">
        <f>'Fibonacci mtpgb'!#REF!</f>
        <v>#REF!</v>
      </c>
      <c r="AH4" s="20" t="e">
        <f>'Fibonacci mtpgb'!#REF!</f>
        <v>#REF!</v>
      </c>
      <c r="AI4" s="20" t="e">
        <f>'Fibonacci mtpgb'!#REF!</f>
        <v>#REF!</v>
      </c>
      <c r="AJ4" s="21" t="e">
        <f>'Fibonacci mtpgb'!#REF!</f>
        <v>#REF!</v>
      </c>
      <c r="AK4" s="21" t="e">
        <f>'Fibonacci mtpgb'!#REF!</f>
        <v>#REF!</v>
      </c>
      <c r="AL4" s="21">
        <f>'Fibonacci mtpgb'!C8</f>
        <v>1</v>
      </c>
      <c r="AM4" s="21" t="e">
        <f>'Fibonacci mtpgb'!#REF!</f>
        <v>#REF!</v>
      </c>
      <c r="AN4" s="21" t="e">
        <f>'Fibonacci mtpgb'!#REF!</f>
        <v>#REF!</v>
      </c>
      <c r="AO4" s="21" t="e">
        <f>'Fibonacci mtpgb'!#REF!</f>
        <v>#REF!</v>
      </c>
      <c r="AP4" s="21" t="e">
        <f>'Fibonacci mtpgb'!#REF!</f>
        <v>#REF!</v>
      </c>
      <c r="AQ4" s="23" t="e">
        <f>'Fibonacci mtpgb'!#REF!</f>
        <v>#REF!</v>
      </c>
    </row>
    <row r="5" spans="1:43" x14ac:dyDescent="0.3">
      <c r="A5" s="21" t="str">
        <f>'Fibonacci mtpgb'!A11</f>
        <v>mtpg1b-04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0" t="e">
        <f>'Fibonacci mtpgb'!#REF!</f>
        <v>#REF!</v>
      </c>
      <c r="U5" s="20" t="e">
        <f>'Fibonacci mtpgb'!#REF!</f>
        <v>#REF!</v>
      </c>
      <c r="V5" s="20" t="e">
        <f>'Fibonacci mtpgb'!#REF!</f>
        <v>#REF!</v>
      </c>
      <c r="W5" s="20" t="e">
        <f>'Fibonacci mtpgb'!#REF!</f>
        <v>#REF!</v>
      </c>
      <c r="X5" s="20" t="e">
        <f>'Fibonacci mtpgb'!#REF!</f>
        <v>#REF!</v>
      </c>
      <c r="Y5" s="20" t="e">
        <f>'Fibonacci mtpgb'!#REF!</f>
        <v>#REF!</v>
      </c>
      <c r="Z5" s="20" t="e">
        <f>'Fibonacci mtpgb'!#REF!</f>
        <v>#REF!</v>
      </c>
      <c r="AA5" s="20" t="e">
        <f>'Fibonacci mtpgb'!#REF!</f>
        <v>#REF!</v>
      </c>
      <c r="AB5" s="20" t="e">
        <f>'Fibonacci mtpgb'!#REF!</f>
        <v>#REF!</v>
      </c>
      <c r="AC5" s="20" t="e">
        <f>'Fibonacci mtpgb'!#REF!</f>
        <v>#REF!</v>
      </c>
      <c r="AD5" s="20" t="e">
        <f>'Fibonacci mtpgb'!#REF!</f>
        <v>#REF!</v>
      </c>
      <c r="AE5" s="20" t="e">
        <f>'Fibonacci mtpgb'!#REF!</f>
        <v>#REF!</v>
      </c>
      <c r="AF5" s="20" t="e">
        <f>'Fibonacci mtpgb'!#REF!</f>
        <v>#REF!</v>
      </c>
      <c r="AG5" s="20" t="e">
        <f>'Fibonacci mtpgb'!#REF!</f>
        <v>#REF!</v>
      </c>
      <c r="AH5" s="20" t="e">
        <f>'Fibonacci mtpgb'!#REF!</f>
        <v>#REF!</v>
      </c>
      <c r="AI5" s="20" t="e">
        <f>'Fibonacci mtpgb'!#REF!</f>
        <v>#REF!</v>
      </c>
      <c r="AJ5" s="21" t="e">
        <f>'Fibonacci mtpgb'!#REF!</f>
        <v>#REF!</v>
      </c>
      <c r="AK5" s="21" t="e">
        <f>'Fibonacci mtpgb'!#REF!</f>
        <v>#REF!</v>
      </c>
      <c r="AL5" s="21">
        <f>'Fibonacci mtpgb'!C11</f>
        <v>1</v>
      </c>
      <c r="AM5" s="21" t="e">
        <f>'Fibonacci mtpgb'!#REF!</f>
        <v>#REF!</v>
      </c>
      <c r="AN5" s="21" t="e">
        <f>'Fibonacci mtpgb'!#REF!</f>
        <v>#REF!</v>
      </c>
      <c r="AO5" s="21" t="e">
        <f>'Fibonacci mtpgb'!#REF!</f>
        <v>#REF!</v>
      </c>
      <c r="AP5" s="21" t="e">
        <f>'Fibonacci mtpgb'!#REF!</f>
        <v>#REF!</v>
      </c>
      <c r="AQ5" s="23" t="e">
        <f>'Fibonacci mtpgb'!#REF!</f>
        <v>#REF!</v>
      </c>
    </row>
    <row r="6" spans="1:43" x14ac:dyDescent="0.3">
      <c r="A6" s="21" t="str">
        <f>'Fibonacci mtpgb'!A14</f>
        <v>mtpg2b-01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0" t="e">
        <f>'Fibonacci mtpgb'!#REF!</f>
        <v>#REF!</v>
      </c>
      <c r="U6" s="20" t="e">
        <f>'Fibonacci mtpgb'!#REF!</f>
        <v>#REF!</v>
      </c>
      <c r="V6" s="20" t="e">
        <f>'Fibonacci mtpgb'!#REF!</f>
        <v>#REF!</v>
      </c>
      <c r="W6" s="20" t="e">
        <f>'Fibonacci mtpgb'!#REF!</f>
        <v>#REF!</v>
      </c>
      <c r="X6" s="20" t="e">
        <f>'Fibonacci mtpgb'!#REF!</f>
        <v>#REF!</v>
      </c>
      <c r="Y6" s="20" t="e">
        <f>'Fibonacci mtpgb'!#REF!</f>
        <v>#REF!</v>
      </c>
      <c r="Z6" s="20" t="e">
        <f>'Fibonacci mtpgb'!#REF!</f>
        <v>#REF!</v>
      </c>
      <c r="AA6" s="20" t="e">
        <f>'Fibonacci mtpgb'!#REF!</f>
        <v>#REF!</v>
      </c>
      <c r="AB6" s="20" t="e">
        <f>'Fibonacci mtpgb'!#REF!</f>
        <v>#REF!</v>
      </c>
      <c r="AC6" s="20" t="e">
        <f>'Fibonacci mtpgb'!#REF!</f>
        <v>#REF!</v>
      </c>
      <c r="AD6" s="20" t="e">
        <f>'Fibonacci mtpgb'!#REF!</f>
        <v>#REF!</v>
      </c>
      <c r="AE6" s="20" t="e">
        <f>'Fibonacci mtpgb'!#REF!</f>
        <v>#REF!</v>
      </c>
      <c r="AF6" s="20" t="e">
        <f>'Fibonacci mtpgb'!#REF!</f>
        <v>#REF!</v>
      </c>
      <c r="AG6" s="20" t="e">
        <f>'Fibonacci mtpgb'!#REF!</f>
        <v>#REF!</v>
      </c>
      <c r="AH6" s="20" t="e">
        <f>'Fibonacci mtpgb'!#REF!</f>
        <v>#REF!</v>
      </c>
      <c r="AI6" s="20" t="e">
        <f>'Fibonacci mtpgb'!#REF!</f>
        <v>#REF!</v>
      </c>
      <c r="AJ6" s="21" t="e">
        <f>'Fibonacci mtpgb'!#REF!</f>
        <v>#REF!</v>
      </c>
      <c r="AK6" s="21" t="e">
        <f>'Fibonacci mtpgb'!#REF!</f>
        <v>#REF!</v>
      </c>
      <c r="AL6" s="21">
        <f>'Fibonacci mtpgb'!C14</f>
        <v>1</v>
      </c>
      <c r="AM6" s="21" t="e">
        <f>'Fibonacci mtpgb'!#REF!</f>
        <v>#REF!</v>
      </c>
      <c r="AN6" s="21" t="e">
        <f>'Fibonacci mtpgb'!#REF!</f>
        <v>#REF!</v>
      </c>
      <c r="AO6" s="21" t="e">
        <f>'Fibonacci mtpgb'!#REF!</f>
        <v>#REF!</v>
      </c>
      <c r="AP6" s="21" t="e">
        <f>'Fibonacci mtpgb'!#REF!</f>
        <v>#REF!</v>
      </c>
      <c r="AQ6" s="23" t="e">
        <f>'Fibonacci mtpgb'!#REF!</f>
        <v>#REF!</v>
      </c>
    </row>
    <row r="7" spans="1:43" x14ac:dyDescent="0.3">
      <c r="A7" s="21" t="str">
        <f>'Fibonacci mtpgb'!A15</f>
        <v>mtpg2b-02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0" t="e">
        <f>'Fibonacci mtpgb'!#REF!</f>
        <v>#REF!</v>
      </c>
      <c r="U7" s="20" t="e">
        <f>'Fibonacci mtpgb'!#REF!</f>
        <v>#REF!</v>
      </c>
      <c r="V7" s="20" t="e">
        <f>'Fibonacci mtpgb'!#REF!</f>
        <v>#REF!</v>
      </c>
      <c r="W7" s="20" t="e">
        <f>'Fibonacci mtpgb'!#REF!</f>
        <v>#REF!</v>
      </c>
      <c r="X7" s="20" t="e">
        <f>'Fibonacci mtpgb'!#REF!</f>
        <v>#REF!</v>
      </c>
      <c r="Y7" s="20" t="e">
        <f>'Fibonacci mtpgb'!#REF!</f>
        <v>#REF!</v>
      </c>
      <c r="Z7" s="20" t="e">
        <f>'Fibonacci mtpgb'!#REF!</f>
        <v>#REF!</v>
      </c>
      <c r="AA7" s="20" t="e">
        <f>'Fibonacci mtpgb'!#REF!</f>
        <v>#REF!</v>
      </c>
      <c r="AB7" s="20" t="e">
        <f>'Fibonacci mtpgb'!#REF!</f>
        <v>#REF!</v>
      </c>
      <c r="AC7" s="20" t="e">
        <f>'Fibonacci mtpgb'!#REF!</f>
        <v>#REF!</v>
      </c>
      <c r="AD7" s="20" t="e">
        <f>'Fibonacci mtpgb'!#REF!</f>
        <v>#REF!</v>
      </c>
      <c r="AE7" s="20" t="e">
        <f>'Fibonacci mtpgb'!#REF!</f>
        <v>#REF!</v>
      </c>
      <c r="AF7" s="20" t="e">
        <f>'Fibonacci mtpgb'!#REF!</f>
        <v>#REF!</v>
      </c>
      <c r="AG7" s="20" t="e">
        <f>'Fibonacci mtpgb'!#REF!</f>
        <v>#REF!</v>
      </c>
      <c r="AH7" s="20" t="e">
        <f>'Fibonacci mtpgb'!#REF!</f>
        <v>#REF!</v>
      </c>
      <c r="AI7" s="20" t="e">
        <f>'Fibonacci mtpgb'!#REF!</f>
        <v>#REF!</v>
      </c>
      <c r="AJ7" s="21" t="e">
        <f>'Fibonacci mtpgb'!#REF!</f>
        <v>#REF!</v>
      </c>
      <c r="AK7" s="21" t="e">
        <f>'Fibonacci mtpgb'!#REF!</f>
        <v>#REF!</v>
      </c>
      <c r="AL7" s="21">
        <f>'Fibonacci mtpgb'!C15</f>
        <v>1</v>
      </c>
      <c r="AM7" s="21" t="e">
        <f>'Fibonacci mtpgb'!#REF!</f>
        <v>#REF!</v>
      </c>
      <c r="AN7" s="21" t="e">
        <f>'Fibonacci mtpgb'!#REF!</f>
        <v>#REF!</v>
      </c>
      <c r="AO7" s="21" t="e">
        <f>'Fibonacci mtpgb'!#REF!</f>
        <v>#REF!</v>
      </c>
      <c r="AP7" s="21" t="e">
        <f>'Fibonacci mtpgb'!#REF!</f>
        <v>#REF!</v>
      </c>
      <c r="AQ7" s="23" t="e">
        <f>'Fibonacci mtpgb'!#REF!</f>
        <v>#REF!</v>
      </c>
    </row>
    <row r="8" spans="1:43" x14ac:dyDescent="0.3">
      <c r="A8" s="21" t="str">
        <f>'Fibonacci mtpgb'!A17</f>
        <v>mtpg2b-04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0" t="e">
        <f>'Fibonacci mtpgb'!#REF!</f>
        <v>#REF!</v>
      </c>
      <c r="U8" s="20" t="e">
        <f>'Fibonacci mtpgb'!#REF!</f>
        <v>#REF!</v>
      </c>
      <c r="V8" s="20" t="e">
        <f>'Fibonacci mtpgb'!#REF!</f>
        <v>#REF!</v>
      </c>
      <c r="W8" s="20" t="e">
        <f>'Fibonacci mtpgb'!#REF!</f>
        <v>#REF!</v>
      </c>
      <c r="X8" s="20" t="e">
        <f>'Fibonacci mtpgb'!#REF!</f>
        <v>#REF!</v>
      </c>
      <c r="Y8" s="20" t="e">
        <f>'Fibonacci mtpgb'!#REF!</f>
        <v>#REF!</v>
      </c>
      <c r="Z8" s="20" t="e">
        <f>'Fibonacci mtpgb'!#REF!</f>
        <v>#REF!</v>
      </c>
      <c r="AA8" s="20" t="e">
        <f>'Fibonacci mtpgb'!#REF!</f>
        <v>#REF!</v>
      </c>
      <c r="AB8" s="20" t="e">
        <f>'Fibonacci mtpgb'!#REF!</f>
        <v>#REF!</v>
      </c>
      <c r="AC8" s="20" t="e">
        <f>'Fibonacci mtpgb'!#REF!</f>
        <v>#REF!</v>
      </c>
      <c r="AD8" s="20" t="e">
        <f>'Fibonacci mtpgb'!#REF!</f>
        <v>#REF!</v>
      </c>
      <c r="AE8" s="20" t="e">
        <f>'Fibonacci mtpgb'!#REF!</f>
        <v>#REF!</v>
      </c>
      <c r="AF8" s="20" t="e">
        <f>'Fibonacci mtpgb'!#REF!</f>
        <v>#REF!</v>
      </c>
      <c r="AG8" s="20" t="e">
        <f>'Fibonacci mtpgb'!#REF!</f>
        <v>#REF!</v>
      </c>
      <c r="AH8" s="20" t="e">
        <f>'Fibonacci mtpgb'!#REF!</f>
        <v>#REF!</v>
      </c>
      <c r="AI8" s="20" t="e">
        <f>'Fibonacci mtpgb'!#REF!</f>
        <v>#REF!</v>
      </c>
      <c r="AJ8" s="21" t="e">
        <f>'Fibonacci mtpgb'!#REF!</f>
        <v>#REF!</v>
      </c>
      <c r="AK8" s="21" t="e">
        <f>'Fibonacci mtpgb'!#REF!</f>
        <v>#REF!</v>
      </c>
      <c r="AL8" s="21">
        <f>'Fibonacci mtpgb'!C17</f>
        <v>1</v>
      </c>
      <c r="AM8" s="21" t="e">
        <f>'Fibonacci mtpgb'!#REF!</f>
        <v>#REF!</v>
      </c>
      <c r="AN8" s="21" t="e">
        <f>'Fibonacci mtpgb'!#REF!</f>
        <v>#REF!</v>
      </c>
      <c r="AO8" s="21" t="e">
        <f>'Fibonacci mtpgb'!#REF!</f>
        <v>#REF!</v>
      </c>
      <c r="AP8" s="21" t="e">
        <f>'Fibonacci mtpgb'!#REF!</f>
        <v>#REF!</v>
      </c>
      <c r="AQ8" s="23" t="e">
        <f>'Fibonacci mtpgb'!#REF!</f>
        <v>#REF!</v>
      </c>
    </row>
    <row r="9" spans="1:43" x14ac:dyDescent="0.3">
      <c r="A9" s="21" t="str">
        <f>'Fibonacci mtpgb'!A18</f>
        <v>mtpg2b-05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0" t="e">
        <f>'Fibonacci mtpgb'!#REF!</f>
        <v>#REF!</v>
      </c>
      <c r="U9" s="20" t="e">
        <f>'Fibonacci mtpgb'!#REF!</f>
        <v>#REF!</v>
      </c>
      <c r="V9" s="20" t="e">
        <f>'Fibonacci mtpgb'!#REF!</f>
        <v>#REF!</v>
      </c>
      <c r="W9" s="20" t="e">
        <f>'Fibonacci mtpgb'!#REF!</f>
        <v>#REF!</v>
      </c>
      <c r="X9" s="20" t="e">
        <f>'Fibonacci mtpgb'!#REF!</f>
        <v>#REF!</v>
      </c>
      <c r="Y9" s="20" t="e">
        <f>'Fibonacci mtpgb'!#REF!</f>
        <v>#REF!</v>
      </c>
      <c r="Z9" s="20" t="e">
        <f>'Fibonacci mtpgb'!#REF!</f>
        <v>#REF!</v>
      </c>
      <c r="AA9" s="20" t="e">
        <f>'Fibonacci mtpgb'!#REF!</f>
        <v>#REF!</v>
      </c>
      <c r="AB9" s="20" t="e">
        <f>'Fibonacci mtpgb'!#REF!</f>
        <v>#REF!</v>
      </c>
      <c r="AC9" s="20" t="e">
        <f>'Fibonacci mtpgb'!#REF!</f>
        <v>#REF!</v>
      </c>
      <c r="AD9" s="20" t="e">
        <f>'Fibonacci mtpgb'!#REF!</f>
        <v>#REF!</v>
      </c>
      <c r="AE9" s="20" t="e">
        <f>'Fibonacci mtpgb'!#REF!</f>
        <v>#REF!</v>
      </c>
      <c r="AF9" s="20" t="e">
        <f>'Fibonacci mtpgb'!#REF!</f>
        <v>#REF!</v>
      </c>
      <c r="AG9" s="20" t="e">
        <f>'Fibonacci mtpgb'!#REF!</f>
        <v>#REF!</v>
      </c>
      <c r="AH9" s="20" t="e">
        <f>'Fibonacci mtpgb'!#REF!</f>
        <v>#REF!</v>
      </c>
      <c r="AI9" s="20" t="e">
        <f>'Fibonacci mtpgb'!#REF!</f>
        <v>#REF!</v>
      </c>
      <c r="AJ9" s="21" t="e">
        <f>'Fibonacci mtpgb'!#REF!</f>
        <v>#REF!</v>
      </c>
      <c r="AK9" s="21" t="e">
        <f>'Fibonacci mtpgb'!#REF!</f>
        <v>#REF!</v>
      </c>
      <c r="AL9" s="21">
        <f>'Fibonacci mtpgb'!C18</f>
        <v>0</v>
      </c>
      <c r="AM9" s="21" t="e">
        <f>'Fibonacci mtpgb'!#REF!</f>
        <v>#REF!</v>
      </c>
      <c r="AN9" s="21" t="e">
        <f>'Fibonacci mtpgb'!#REF!</f>
        <v>#REF!</v>
      </c>
      <c r="AO9" s="21" t="e">
        <f>'Fibonacci mtpgb'!#REF!</f>
        <v>#REF!</v>
      </c>
      <c r="AP9" s="21" t="e">
        <f>'Fibonacci mtpgb'!#REF!</f>
        <v>#REF!</v>
      </c>
      <c r="AQ9" s="23" t="e">
        <f>'Fibonacci mtpgb'!#REF!</f>
        <v>#REF!</v>
      </c>
    </row>
    <row r="10" spans="1:43" x14ac:dyDescent="0.3">
      <c r="A10" s="21" t="str">
        <f>'Fibonacci mtpgb'!A19</f>
        <v>mtpg2b-06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0" t="e">
        <f>'Fibonacci mtpgb'!#REF!</f>
        <v>#REF!</v>
      </c>
      <c r="U10" s="20" t="e">
        <f>'Fibonacci mtpgb'!#REF!</f>
        <v>#REF!</v>
      </c>
      <c r="V10" s="20" t="e">
        <f>'Fibonacci mtpgb'!#REF!</f>
        <v>#REF!</v>
      </c>
      <c r="W10" s="20" t="e">
        <f>'Fibonacci mtpgb'!#REF!</f>
        <v>#REF!</v>
      </c>
      <c r="X10" s="20" t="e">
        <f>'Fibonacci mtpgb'!#REF!</f>
        <v>#REF!</v>
      </c>
      <c r="Y10" s="20" t="e">
        <f>'Fibonacci mtpgb'!#REF!</f>
        <v>#REF!</v>
      </c>
      <c r="Z10" s="20" t="e">
        <f>'Fibonacci mtpgb'!#REF!</f>
        <v>#REF!</v>
      </c>
      <c r="AA10" s="20" t="e">
        <f>'Fibonacci mtpgb'!#REF!</f>
        <v>#REF!</v>
      </c>
      <c r="AB10" s="20" t="e">
        <f>'Fibonacci mtpgb'!#REF!</f>
        <v>#REF!</v>
      </c>
      <c r="AC10" s="20" t="e">
        <f>'Fibonacci mtpgb'!#REF!</f>
        <v>#REF!</v>
      </c>
      <c r="AD10" s="20" t="e">
        <f>'Fibonacci mtpgb'!#REF!</f>
        <v>#REF!</v>
      </c>
      <c r="AE10" s="20" t="e">
        <f>'Fibonacci mtpgb'!#REF!</f>
        <v>#REF!</v>
      </c>
      <c r="AF10" s="20" t="e">
        <f>'Fibonacci mtpgb'!#REF!</f>
        <v>#REF!</v>
      </c>
      <c r="AG10" s="20" t="e">
        <f>'Fibonacci mtpgb'!#REF!</f>
        <v>#REF!</v>
      </c>
      <c r="AH10" s="20" t="e">
        <f>'Fibonacci mtpgb'!#REF!</f>
        <v>#REF!</v>
      </c>
      <c r="AI10" s="20" t="e">
        <f>'Fibonacci mtpgb'!#REF!</f>
        <v>#REF!</v>
      </c>
      <c r="AJ10" s="21" t="e">
        <f>'Fibonacci mtpgb'!#REF!</f>
        <v>#REF!</v>
      </c>
      <c r="AK10" s="21" t="e">
        <f>'Fibonacci mtpgb'!#REF!</f>
        <v>#REF!</v>
      </c>
      <c r="AL10" s="21">
        <f>'Fibonacci mtpgb'!C19</f>
        <v>1</v>
      </c>
      <c r="AM10" s="21" t="e">
        <f>'Fibonacci mtpgb'!#REF!</f>
        <v>#REF!</v>
      </c>
      <c r="AN10" s="21" t="e">
        <f>'Fibonacci mtpgb'!#REF!</f>
        <v>#REF!</v>
      </c>
      <c r="AO10" s="21" t="e">
        <f>'Fibonacci mtpgb'!#REF!</f>
        <v>#REF!</v>
      </c>
      <c r="AP10" s="21" t="e">
        <f>'Fibonacci mtpgb'!#REF!</f>
        <v>#REF!</v>
      </c>
      <c r="AQ10" s="23" t="e">
        <f>'Fibonacci mtpgb'!#REF!</f>
        <v>#REF!</v>
      </c>
    </row>
    <row r="11" spans="1:43" x14ac:dyDescent="0.3">
      <c r="A11" s="21" t="str">
        <f>'Fibonacci mtpgb'!A21</f>
        <v>mtpg3b-01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0" t="e">
        <f>'Fibonacci mtpgb'!#REF!</f>
        <v>#REF!</v>
      </c>
      <c r="U11" s="20" t="e">
        <f>'Fibonacci mtpgb'!#REF!</f>
        <v>#REF!</v>
      </c>
      <c r="V11" s="20" t="e">
        <f>'Fibonacci mtpgb'!#REF!</f>
        <v>#REF!</v>
      </c>
      <c r="W11" s="20" t="e">
        <f>'Fibonacci mtpgb'!#REF!</f>
        <v>#REF!</v>
      </c>
      <c r="X11" s="20" t="e">
        <f>'Fibonacci mtpgb'!#REF!</f>
        <v>#REF!</v>
      </c>
      <c r="Y11" s="20" t="e">
        <f>'Fibonacci mtpgb'!#REF!</f>
        <v>#REF!</v>
      </c>
      <c r="Z11" s="20" t="e">
        <f>'Fibonacci mtpgb'!#REF!</f>
        <v>#REF!</v>
      </c>
      <c r="AA11" s="20" t="e">
        <f>'Fibonacci mtpgb'!#REF!</f>
        <v>#REF!</v>
      </c>
      <c r="AB11" s="20" t="e">
        <f>'Fibonacci mtpgb'!#REF!</f>
        <v>#REF!</v>
      </c>
      <c r="AC11" s="20" t="e">
        <f>'Fibonacci mtpgb'!#REF!</f>
        <v>#REF!</v>
      </c>
      <c r="AD11" s="20" t="e">
        <f>'Fibonacci mtpgb'!#REF!</f>
        <v>#REF!</v>
      </c>
      <c r="AE11" s="20" t="e">
        <f>'Fibonacci mtpgb'!#REF!</f>
        <v>#REF!</v>
      </c>
      <c r="AF11" s="20" t="e">
        <f>'Fibonacci mtpgb'!#REF!</f>
        <v>#REF!</v>
      </c>
      <c r="AG11" s="20" t="e">
        <f>'Fibonacci mtpgb'!#REF!</f>
        <v>#REF!</v>
      </c>
      <c r="AH11" s="20" t="e">
        <f>'Fibonacci mtpgb'!#REF!</f>
        <v>#REF!</v>
      </c>
      <c r="AI11" s="20" t="e">
        <f>'Fibonacci mtpgb'!#REF!</f>
        <v>#REF!</v>
      </c>
      <c r="AJ11" s="21" t="e">
        <f>'Fibonacci mtpgb'!#REF!</f>
        <v>#REF!</v>
      </c>
      <c r="AK11" s="21" t="e">
        <f>'Fibonacci mtpgb'!#REF!</f>
        <v>#REF!</v>
      </c>
      <c r="AL11" s="21">
        <f>'Fibonacci mtpgb'!C21</f>
        <v>1</v>
      </c>
      <c r="AM11" s="21" t="e">
        <f>'Fibonacci mtpgb'!#REF!</f>
        <v>#REF!</v>
      </c>
      <c r="AN11" s="21" t="e">
        <f>'Fibonacci mtpgb'!#REF!</f>
        <v>#REF!</v>
      </c>
      <c r="AO11" s="21" t="e">
        <f>'Fibonacci mtpgb'!#REF!</f>
        <v>#REF!</v>
      </c>
      <c r="AP11" s="21" t="e">
        <f>'Fibonacci mtpgb'!#REF!</f>
        <v>#REF!</v>
      </c>
      <c r="AQ11" s="23" t="e">
        <f>'Fibonacci mtpgb'!#REF!</f>
        <v>#REF!</v>
      </c>
    </row>
    <row r="12" spans="1:43" x14ac:dyDescent="0.3">
      <c r="A12" s="21" t="str">
        <f>'Fibonacci mtpgb'!A22</f>
        <v>mtpg3b-02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0" t="e">
        <f>'Fibonacci mtpgb'!#REF!</f>
        <v>#REF!</v>
      </c>
      <c r="U12" s="20" t="e">
        <f>'Fibonacci mtpgb'!#REF!</f>
        <v>#REF!</v>
      </c>
      <c r="V12" s="20" t="e">
        <f>'Fibonacci mtpgb'!#REF!</f>
        <v>#REF!</v>
      </c>
      <c r="W12" s="20" t="e">
        <f>'Fibonacci mtpgb'!#REF!</f>
        <v>#REF!</v>
      </c>
      <c r="X12" s="20" t="e">
        <f>'Fibonacci mtpgb'!#REF!</f>
        <v>#REF!</v>
      </c>
      <c r="Y12" s="20" t="e">
        <f>'Fibonacci mtpgb'!#REF!</f>
        <v>#REF!</v>
      </c>
      <c r="Z12" s="20" t="e">
        <f>'Fibonacci mtpgb'!#REF!</f>
        <v>#REF!</v>
      </c>
      <c r="AA12" s="20" t="e">
        <f>'Fibonacci mtpgb'!#REF!</f>
        <v>#REF!</v>
      </c>
      <c r="AB12" s="20" t="e">
        <f>'Fibonacci mtpgb'!#REF!</f>
        <v>#REF!</v>
      </c>
      <c r="AC12" s="20" t="e">
        <f>'Fibonacci mtpgb'!#REF!</f>
        <v>#REF!</v>
      </c>
      <c r="AD12" s="20" t="e">
        <f>'Fibonacci mtpgb'!#REF!</f>
        <v>#REF!</v>
      </c>
      <c r="AE12" s="20" t="e">
        <f>'Fibonacci mtpgb'!#REF!</f>
        <v>#REF!</v>
      </c>
      <c r="AF12" s="20" t="e">
        <f>'Fibonacci mtpgb'!#REF!</f>
        <v>#REF!</v>
      </c>
      <c r="AG12" s="20" t="e">
        <f>'Fibonacci mtpgb'!#REF!</f>
        <v>#REF!</v>
      </c>
      <c r="AH12" s="20" t="e">
        <f>'Fibonacci mtpgb'!#REF!</f>
        <v>#REF!</v>
      </c>
      <c r="AI12" s="20" t="e">
        <f>'Fibonacci mtpgb'!#REF!</f>
        <v>#REF!</v>
      </c>
      <c r="AJ12" s="21" t="e">
        <f>'Fibonacci mtpgb'!#REF!</f>
        <v>#REF!</v>
      </c>
      <c r="AK12" s="21" t="e">
        <f>'Fibonacci mtpgb'!#REF!</f>
        <v>#REF!</v>
      </c>
      <c r="AL12" s="21">
        <f>'Fibonacci mtpgb'!C22</f>
        <v>1</v>
      </c>
      <c r="AM12" s="21" t="e">
        <f>'Fibonacci mtpgb'!#REF!</f>
        <v>#REF!</v>
      </c>
      <c r="AN12" s="21" t="e">
        <f>'Fibonacci mtpgb'!#REF!</f>
        <v>#REF!</v>
      </c>
      <c r="AO12" s="21" t="e">
        <f>'Fibonacci mtpgb'!#REF!</f>
        <v>#REF!</v>
      </c>
      <c r="AP12" s="21" t="e">
        <f>'Fibonacci mtpgb'!#REF!</f>
        <v>#REF!</v>
      </c>
      <c r="AQ12" s="23" t="e">
        <f>'Fibonacci mtpgb'!#REF!</f>
        <v>#REF!</v>
      </c>
    </row>
    <row r="13" spans="1:43" x14ac:dyDescent="0.3">
      <c r="A13" s="21" t="str">
        <f>'Fibonacci mtpgb'!A23</f>
        <v>mtpg3b-03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0" t="e">
        <f>'Fibonacci mtpgb'!#REF!</f>
        <v>#REF!</v>
      </c>
      <c r="U13" s="20" t="e">
        <f>'Fibonacci mtpgb'!#REF!</f>
        <v>#REF!</v>
      </c>
      <c r="V13" s="20" t="e">
        <f>'Fibonacci mtpgb'!#REF!</f>
        <v>#REF!</v>
      </c>
      <c r="W13" s="20" t="e">
        <f>'Fibonacci mtpgb'!#REF!</f>
        <v>#REF!</v>
      </c>
      <c r="X13" s="20" t="e">
        <f>'Fibonacci mtpgb'!#REF!</f>
        <v>#REF!</v>
      </c>
      <c r="Y13" s="20" t="e">
        <f>'Fibonacci mtpgb'!#REF!</f>
        <v>#REF!</v>
      </c>
      <c r="Z13" s="20" t="e">
        <f>'Fibonacci mtpgb'!#REF!</f>
        <v>#REF!</v>
      </c>
      <c r="AA13" s="20" t="e">
        <f>'Fibonacci mtpgb'!#REF!</f>
        <v>#REF!</v>
      </c>
      <c r="AB13" s="20" t="e">
        <f>'Fibonacci mtpgb'!#REF!</f>
        <v>#REF!</v>
      </c>
      <c r="AC13" s="20" t="e">
        <f>'Fibonacci mtpgb'!#REF!</f>
        <v>#REF!</v>
      </c>
      <c r="AD13" s="20" t="e">
        <f>'Fibonacci mtpgb'!#REF!</f>
        <v>#REF!</v>
      </c>
      <c r="AE13" s="20" t="e">
        <f>'Fibonacci mtpgb'!#REF!</f>
        <v>#REF!</v>
      </c>
      <c r="AF13" s="20" t="e">
        <f>'Fibonacci mtpgb'!#REF!</f>
        <v>#REF!</v>
      </c>
      <c r="AG13" s="20" t="e">
        <f>'Fibonacci mtpgb'!#REF!</f>
        <v>#REF!</v>
      </c>
      <c r="AH13" s="20" t="e">
        <f>'Fibonacci mtpgb'!#REF!</f>
        <v>#REF!</v>
      </c>
      <c r="AI13" s="20" t="e">
        <f>'Fibonacci mtpgb'!#REF!</f>
        <v>#REF!</v>
      </c>
      <c r="AJ13" s="21" t="e">
        <f>'Fibonacci mtpgb'!#REF!</f>
        <v>#REF!</v>
      </c>
      <c r="AK13" s="21" t="e">
        <f>'Fibonacci mtpgb'!#REF!</f>
        <v>#REF!</v>
      </c>
      <c r="AL13" s="21">
        <f>'Fibonacci mtpgb'!C23</f>
        <v>1</v>
      </c>
      <c r="AM13" s="21" t="e">
        <f>'Fibonacci mtpgb'!#REF!</f>
        <v>#REF!</v>
      </c>
      <c r="AN13" s="21" t="e">
        <f>'Fibonacci mtpgb'!#REF!</f>
        <v>#REF!</v>
      </c>
      <c r="AO13" s="21" t="e">
        <f>'Fibonacci mtpgb'!#REF!</f>
        <v>#REF!</v>
      </c>
      <c r="AP13" s="21" t="e">
        <f>'Fibonacci mtpgb'!#REF!</f>
        <v>#REF!</v>
      </c>
      <c r="AQ13" s="23" t="e">
        <f>'Fibonacci mtpgb'!#REF!</f>
        <v>#REF!</v>
      </c>
    </row>
    <row r="14" spans="1:43" x14ac:dyDescent="0.3">
      <c r="A14" s="21" t="str">
        <f>'Fibonacci mtpgb'!A25</f>
        <v>mtpg3b-04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0" t="e">
        <f>'Fibonacci mtpgb'!#REF!</f>
        <v>#REF!</v>
      </c>
      <c r="U14" s="20" t="e">
        <f>'Fibonacci mtpgb'!#REF!</f>
        <v>#REF!</v>
      </c>
      <c r="V14" s="20" t="e">
        <f>'Fibonacci mtpgb'!#REF!</f>
        <v>#REF!</v>
      </c>
      <c r="W14" s="20" t="e">
        <f>'Fibonacci mtpgb'!#REF!</f>
        <v>#REF!</v>
      </c>
      <c r="X14" s="20" t="e">
        <f>'Fibonacci mtpgb'!#REF!</f>
        <v>#REF!</v>
      </c>
      <c r="Y14" s="20" t="e">
        <f>'Fibonacci mtpgb'!#REF!</f>
        <v>#REF!</v>
      </c>
      <c r="Z14" s="20" t="e">
        <f>'Fibonacci mtpgb'!#REF!</f>
        <v>#REF!</v>
      </c>
      <c r="AA14" s="20" t="e">
        <f>'Fibonacci mtpgb'!#REF!</f>
        <v>#REF!</v>
      </c>
      <c r="AB14" s="20" t="e">
        <f>'Fibonacci mtpgb'!#REF!</f>
        <v>#REF!</v>
      </c>
      <c r="AC14" s="20" t="e">
        <f>'Fibonacci mtpgb'!#REF!</f>
        <v>#REF!</v>
      </c>
      <c r="AD14" s="20" t="e">
        <f>'Fibonacci mtpgb'!#REF!</f>
        <v>#REF!</v>
      </c>
      <c r="AE14" s="20" t="e">
        <f>'Fibonacci mtpgb'!#REF!</f>
        <v>#REF!</v>
      </c>
      <c r="AF14" s="20" t="e">
        <f>'Fibonacci mtpgb'!#REF!</f>
        <v>#REF!</v>
      </c>
      <c r="AG14" s="20" t="e">
        <f>'Fibonacci mtpgb'!#REF!</f>
        <v>#REF!</v>
      </c>
      <c r="AH14" s="20" t="e">
        <f>'Fibonacci mtpgb'!#REF!</f>
        <v>#REF!</v>
      </c>
      <c r="AI14" s="20" t="e">
        <f>'Fibonacci mtpgb'!#REF!</f>
        <v>#REF!</v>
      </c>
      <c r="AJ14" s="21" t="e">
        <f>'Fibonacci mtpgb'!#REF!</f>
        <v>#REF!</v>
      </c>
      <c r="AK14" s="21" t="e">
        <f>'Fibonacci mtpgb'!#REF!</f>
        <v>#REF!</v>
      </c>
      <c r="AL14" s="21">
        <f>'Fibonacci mtpgb'!C25</f>
        <v>1</v>
      </c>
      <c r="AM14" s="21" t="e">
        <f>'Fibonacci mtpgb'!#REF!</f>
        <v>#REF!</v>
      </c>
      <c r="AN14" s="21" t="e">
        <f>'Fibonacci mtpgb'!#REF!</f>
        <v>#REF!</v>
      </c>
      <c r="AO14" s="21" t="e">
        <f>'Fibonacci mtpgb'!#REF!</f>
        <v>#REF!</v>
      </c>
      <c r="AP14" s="21" t="e">
        <f>'Fibonacci mtpgb'!#REF!</f>
        <v>#REF!</v>
      </c>
      <c r="AQ14" s="23" t="e">
        <f>'Fibonacci mtpgb'!#REF!</f>
        <v>#REF!</v>
      </c>
    </row>
    <row r="15" spans="1:43" x14ac:dyDescent="0.3">
      <c r="A15" s="21" t="str">
        <f>'Fibonacci mtpgb'!A27</f>
        <v>mtpg4b-01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0" t="e">
        <f>'Fibonacci mtpgb'!#REF!</f>
        <v>#REF!</v>
      </c>
      <c r="U15" s="20" t="e">
        <f>'Fibonacci mtpgb'!#REF!</f>
        <v>#REF!</v>
      </c>
      <c r="V15" s="20" t="e">
        <f>'Fibonacci mtpgb'!#REF!</f>
        <v>#REF!</v>
      </c>
      <c r="W15" s="20" t="e">
        <f>'Fibonacci mtpgb'!#REF!</f>
        <v>#REF!</v>
      </c>
      <c r="X15" s="20" t="e">
        <f>'Fibonacci mtpgb'!#REF!</f>
        <v>#REF!</v>
      </c>
      <c r="Y15" s="20" t="e">
        <f>'Fibonacci mtpgb'!#REF!</f>
        <v>#REF!</v>
      </c>
      <c r="Z15" s="20" t="e">
        <f>'Fibonacci mtpgb'!#REF!</f>
        <v>#REF!</v>
      </c>
      <c r="AA15" s="20" t="e">
        <f>'Fibonacci mtpgb'!#REF!</f>
        <v>#REF!</v>
      </c>
      <c r="AB15" s="20" t="e">
        <f>'Fibonacci mtpgb'!#REF!</f>
        <v>#REF!</v>
      </c>
      <c r="AC15" s="20" t="e">
        <f>'Fibonacci mtpgb'!#REF!</f>
        <v>#REF!</v>
      </c>
      <c r="AD15" s="20" t="e">
        <f>'Fibonacci mtpgb'!#REF!</f>
        <v>#REF!</v>
      </c>
      <c r="AE15" s="20" t="e">
        <f>'Fibonacci mtpgb'!#REF!</f>
        <v>#REF!</v>
      </c>
      <c r="AF15" s="20" t="e">
        <f>'Fibonacci mtpgb'!#REF!</f>
        <v>#REF!</v>
      </c>
      <c r="AG15" s="20" t="e">
        <f>'Fibonacci mtpgb'!#REF!</f>
        <v>#REF!</v>
      </c>
      <c r="AH15" s="20" t="e">
        <f>'Fibonacci mtpgb'!#REF!</f>
        <v>#REF!</v>
      </c>
      <c r="AI15" s="20" t="e">
        <f>'Fibonacci mtpgb'!#REF!</f>
        <v>#REF!</v>
      </c>
      <c r="AJ15" s="21" t="e">
        <f>'Fibonacci mtpgb'!#REF!</f>
        <v>#REF!</v>
      </c>
      <c r="AK15" s="21" t="e">
        <f>'Fibonacci mtpgb'!#REF!</f>
        <v>#REF!</v>
      </c>
      <c r="AL15" s="21">
        <f>'Fibonacci mtpgb'!C27</f>
        <v>1</v>
      </c>
      <c r="AM15" s="21" t="e">
        <f>'Fibonacci mtpgb'!#REF!</f>
        <v>#REF!</v>
      </c>
      <c r="AN15" s="21" t="e">
        <f>'Fibonacci mtpgb'!#REF!</f>
        <v>#REF!</v>
      </c>
      <c r="AO15" s="21" t="e">
        <f>'Fibonacci mtpgb'!#REF!</f>
        <v>#REF!</v>
      </c>
      <c r="AP15" s="21" t="e">
        <f>'Fibonacci mtpgb'!#REF!</f>
        <v>#REF!</v>
      </c>
      <c r="AQ15" s="23" t="e">
        <f>'Fibonacci mtpgb'!#REF!</f>
        <v>#REF!</v>
      </c>
    </row>
    <row r="16" spans="1:43" x14ac:dyDescent="0.3">
      <c r="A16" s="21" t="str">
        <f>'Fibonacci mtpgb'!A28</f>
        <v>mtpg4b-02</v>
      </c>
      <c r="B16" s="20" t="e">
        <f>'Fibonacci mtpgb'!#REF!</f>
        <v>#REF!</v>
      </c>
      <c r="C16" s="20" t="e">
        <f>'Fibonacci mtpgb'!#REF!</f>
        <v>#REF!</v>
      </c>
      <c r="D16" s="20" t="e">
        <f>'Fibonacci mtpgb'!#REF!</f>
        <v>#REF!</v>
      </c>
      <c r="E16" s="20" t="e">
        <f>'Fibonacci mtpgb'!#REF!</f>
        <v>#REF!</v>
      </c>
      <c r="F16" s="20" t="e">
        <f>'Fibonacci mtpgb'!#REF!</f>
        <v>#REF!</v>
      </c>
      <c r="G16" s="20" t="e">
        <f>'Fibonacci mtpgb'!#REF!</f>
        <v>#REF!</v>
      </c>
      <c r="H16" s="20" t="e">
        <f>'Fibonacci mtpgb'!#REF!</f>
        <v>#REF!</v>
      </c>
      <c r="I16" s="20" t="e">
        <f>'Fibonacci mtpgb'!#REF!</f>
        <v>#REF!</v>
      </c>
      <c r="J16" s="20" t="e">
        <f>'Fibonacci mtpgb'!#REF!</f>
        <v>#REF!</v>
      </c>
      <c r="K16" s="20" t="e">
        <f>'Fibonacci mtpgb'!#REF!</f>
        <v>#REF!</v>
      </c>
      <c r="L16" s="20" t="e">
        <f>'Fibonacci mtpgb'!#REF!</f>
        <v>#REF!</v>
      </c>
      <c r="M16" s="20" t="e">
        <f>'Fibonacci mtpgb'!#REF!</f>
        <v>#REF!</v>
      </c>
      <c r="N16" s="20" t="e">
        <f>'Fibonacci mtpgb'!#REF!</f>
        <v>#REF!</v>
      </c>
      <c r="O16" s="20" t="e">
        <f>'Fibonacci mtpgb'!#REF!</f>
        <v>#REF!</v>
      </c>
      <c r="P16" s="20" t="e">
        <f>'Fibonacci mtpgb'!#REF!</f>
        <v>#REF!</v>
      </c>
      <c r="Q16" s="20" t="e">
        <f>'Fibonacci mtpgb'!#REF!</f>
        <v>#REF!</v>
      </c>
      <c r="R16" s="20" t="e">
        <f>'Fibonacci mtpgb'!#REF!</f>
        <v>#REF!</v>
      </c>
      <c r="S16" s="20" t="e">
        <f>'Fibonacci mtpgb'!#REF!</f>
        <v>#REF!</v>
      </c>
      <c r="T16" s="20" t="e">
        <f>'Fibonacci mtpgb'!#REF!</f>
        <v>#REF!</v>
      </c>
      <c r="U16" s="20" t="e">
        <f>'Fibonacci mtpgb'!#REF!</f>
        <v>#REF!</v>
      </c>
      <c r="V16" s="20" t="e">
        <f>'Fibonacci mtpgb'!#REF!</f>
        <v>#REF!</v>
      </c>
      <c r="W16" s="20" t="e">
        <f>'Fibonacci mtpgb'!#REF!</f>
        <v>#REF!</v>
      </c>
      <c r="X16" s="20" t="e">
        <f>'Fibonacci mtpgb'!#REF!</f>
        <v>#REF!</v>
      </c>
      <c r="Y16" s="20" t="e">
        <f>'Fibonacci mtpgb'!#REF!</f>
        <v>#REF!</v>
      </c>
      <c r="Z16" s="20" t="e">
        <f>'Fibonacci mtpgb'!#REF!</f>
        <v>#REF!</v>
      </c>
      <c r="AA16" s="20" t="e">
        <f>'Fibonacci mtpgb'!#REF!</f>
        <v>#REF!</v>
      </c>
      <c r="AB16" s="20" t="e">
        <f>'Fibonacci mtpgb'!#REF!</f>
        <v>#REF!</v>
      </c>
      <c r="AC16" s="20" t="e">
        <f>'Fibonacci mtpgb'!#REF!</f>
        <v>#REF!</v>
      </c>
      <c r="AD16" s="20" t="e">
        <f>'Fibonacci mtpgb'!#REF!</f>
        <v>#REF!</v>
      </c>
      <c r="AE16" s="20" t="e">
        <f>'Fibonacci mtpgb'!#REF!</f>
        <v>#REF!</v>
      </c>
      <c r="AF16" s="20" t="e">
        <f>'Fibonacci mtpgb'!#REF!</f>
        <v>#REF!</v>
      </c>
      <c r="AG16" s="20" t="e">
        <f>'Fibonacci mtpgb'!#REF!</f>
        <v>#REF!</v>
      </c>
      <c r="AH16" s="20" t="e">
        <f>'Fibonacci mtpgb'!#REF!</f>
        <v>#REF!</v>
      </c>
      <c r="AI16" s="20" t="e">
        <f>'Fibonacci mtpgb'!#REF!</f>
        <v>#REF!</v>
      </c>
      <c r="AJ16" s="21" t="e">
        <f>'Fibonacci mtpgb'!#REF!</f>
        <v>#REF!</v>
      </c>
      <c r="AK16" s="21" t="e">
        <f>'Fibonacci mtpgb'!#REF!</f>
        <v>#REF!</v>
      </c>
      <c r="AL16" s="21">
        <f>'Fibonacci mtpgb'!C28</f>
        <v>1</v>
      </c>
      <c r="AM16" s="21" t="e">
        <f>'Fibonacci mtpgb'!#REF!</f>
        <v>#REF!</v>
      </c>
      <c r="AN16" s="21" t="e">
        <f>'Fibonacci mtpgb'!#REF!</f>
        <v>#REF!</v>
      </c>
      <c r="AO16" s="21" t="e">
        <f>'Fibonacci mtpgb'!#REF!</f>
        <v>#REF!</v>
      </c>
      <c r="AP16" s="21" t="e">
        <f>'Fibonacci mtpgb'!#REF!</f>
        <v>#REF!</v>
      </c>
      <c r="AQ16" s="23" t="e">
        <f>'Fibonacci mtpgb'!#REF!</f>
        <v>#REF!</v>
      </c>
    </row>
    <row r="17" spans="1:43" x14ac:dyDescent="0.3">
      <c r="A17" s="21" t="str">
        <f>'Fibonacci mtpgb'!A30</f>
        <v>mtpg4b-03</v>
      </c>
      <c r="B17" s="20" t="e">
        <f>'Fibonacci mtpgb'!#REF!</f>
        <v>#REF!</v>
      </c>
      <c r="C17" s="20" t="e">
        <f>'Fibonacci mtpgb'!#REF!</f>
        <v>#REF!</v>
      </c>
      <c r="D17" s="20" t="e">
        <f>'Fibonacci mtpgb'!#REF!</f>
        <v>#REF!</v>
      </c>
      <c r="E17" s="20" t="e">
        <f>'Fibonacci mtpgb'!#REF!</f>
        <v>#REF!</v>
      </c>
      <c r="F17" s="20" t="e">
        <f>'Fibonacci mtpgb'!#REF!</f>
        <v>#REF!</v>
      </c>
      <c r="G17" s="20" t="e">
        <f>'Fibonacci mtpgb'!#REF!</f>
        <v>#REF!</v>
      </c>
      <c r="H17" s="20" t="e">
        <f>'Fibonacci mtpgb'!#REF!</f>
        <v>#REF!</v>
      </c>
      <c r="I17" s="20" t="e">
        <f>'Fibonacci mtpgb'!#REF!</f>
        <v>#REF!</v>
      </c>
      <c r="J17" s="20" t="e">
        <f>'Fibonacci mtpgb'!#REF!</f>
        <v>#REF!</v>
      </c>
      <c r="K17" s="20" t="e">
        <f>'Fibonacci mtpgb'!#REF!</f>
        <v>#REF!</v>
      </c>
      <c r="L17" s="20" t="e">
        <f>'Fibonacci mtpgb'!#REF!</f>
        <v>#REF!</v>
      </c>
      <c r="M17" s="20" t="e">
        <f>'Fibonacci mtpgb'!#REF!</f>
        <v>#REF!</v>
      </c>
      <c r="N17" s="20" t="e">
        <f>'Fibonacci mtpgb'!#REF!</f>
        <v>#REF!</v>
      </c>
      <c r="O17" s="20" t="e">
        <f>'Fibonacci mtpgb'!#REF!</f>
        <v>#REF!</v>
      </c>
      <c r="P17" s="20" t="e">
        <f>'Fibonacci mtpgb'!#REF!</f>
        <v>#REF!</v>
      </c>
      <c r="Q17" s="20" t="e">
        <f>'Fibonacci mtpgb'!#REF!</f>
        <v>#REF!</v>
      </c>
      <c r="R17" s="20" t="e">
        <f>'Fibonacci mtpgb'!#REF!</f>
        <v>#REF!</v>
      </c>
      <c r="S17" s="20" t="e">
        <f>'Fibonacci mtpgb'!#REF!</f>
        <v>#REF!</v>
      </c>
      <c r="T17" s="20" t="e">
        <f>'Fibonacci mtpgb'!#REF!</f>
        <v>#REF!</v>
      </c>
      <c r="U17" s="20" t="e">
        <f>'Fibonacci mtpgb'!#REF!</f>
        <v>#REF!</v>
      </c>
      <c r="V17" s="20" t="e">
        <f>'Fibonacci mtpgb'!#REF!</f>
        <v>#REF!</v>
      </c>
      <c r="W17" s="20" t="e">
        <f>'Fibonacci mtpgb'!#REF!</f>
        <v>#REF!</v>
      </c>
      <c r="X17" s="20" t="e">
        <f>'Fibonacci mtpgb'!#REF!</f>
        <v>#REF!</v>
      </c>
      <c r="Y17" s="20" t="e">
        <f>'Fibonacci mtpgb'!#REF!</f>
        <v>#REF!</v>
      </c>
      <c r="Z17" s="20" t="e">
        <f>'Fibonacci mtpgb'!#REF!</f>
        <v>#REF!</v>
      </c>
      <c r="AA17" s="20" t="e">
        <f>'Fibonacci mtpgb'!#REF!</f>
        <v>#REF!</v>
      </c>
      <c r="AB17" s="20" t="e">
        <f>'Fibonacci mtpgb'!#REF!</f>
        <v>#REF!</v>
      </c>
      <c r="AC17" s="20" t="e">
        <f>'Fibonacci mtpgb'!#REF!</f>
        <v>#REF!</v>
      </c>
      <c r="AD17" s="20" t="e">
        <f>'Fibonacci mtpgb'!#REF!</f>
        <v>#REF!</v>
      </c>
      <c r="AE17" s="20" t="e">
        <f>'Fibonacci mtpgb'!#REF!</f>
        <v>#REF!</v>
      </c>
      <c r="AF17" s="20" t="e">
        <f>'Fibonacci mtpgb'!#REF!</f>
        <v>#REF!</v>
      </c>
      <c r="AG17" s="20" t="e">
        <f>'Fibonacci mtpgb'!#REF!</f>
        <v>#REF!</v>
      </c>
      <c r="AH17" s="20" t="e">
        <f>'Fibonacci mtpgb'!#REF!</f>
        <v>#REF!</v>
      </c>
      <c r="AI17" s="20" t="e">
        <f>'Fibonacci mtpgb'!#REF!</f>
        <v>#REF!</v>
      </c>
      <c r="AJ17" s="21" t="e">
        <f>'Fibonacci mtpgb'!#REF!</f>
        <v>#REF!</v>
      </c>
      <c r="AK17" s="21" t="e">
        <f>'Fibonacci mtpgb'!#REF!</f>
        <v>#REF!</v>
      </c>
      <c r="AL17" s="21">
        <f>'Fibonacci mtpgb'!C30</f>
        <v>1</v>
      </c>
      <c r="AM17" s="21" t="e">
        <f>'Fibonacci mtpgb'!#REF!</f>
        <v>#REF!</v>
      </c>
      <c r="AN17" s="21" t="e">
        <f>'Fibonacci mtpgb'!#REF!</f>
        <v>#REF!</v>
      </c>
      <c r="AO17" s="21" t="e">
        <f>'Fibonacci mtpgb'!#REF!</f>
        <v>#REF!</v>
      </c>
      <c r="AP17" s="21" t="e">
        <f>'Fibonacci mtpgb'!#REF!</f>
        <v>#REF!</v>
      </c>
      <c r="AQ17" s="23" t="e">
        <f>'Fibonacci mtpgb'!#REF!</f>
        <v>#REF!</v>
      </c>
    </row>
    <row r="18" spans="1:43" x14ac:dyDescent="0.3">
      <c r="A18" s="21" t="str">
        <f>'Fibonacci mtpgb'!A31</f>
        <v>mtpg4b-04</v>
      </c>
      <c r="B18" s="20" t="e">
        <f>'Fibonacci mtpgb'!#REF!</f>
        <v>#REF!</v>
      </c>
      <c r="C18" s="20" t="e">
        <f>'Fibonacci mtpgb'!#REF!</f>
        <v>#REF!</v>
      </c>
      <c r="D18" s="20" t="e">
        <f>'Fibonacci mtpgb'!#REF!</f>
        <v>#REF!</v>
      </c>
      <c r="E18" s="20" t="e">
        <f>'Fibonacci mtpgb'!#REF!</f>
        <v>#REF!</v>
      </c>
      <c r="F18" s="20" t="e">
        <f>'Fibonacci mtpgb'!#REF!</f>
        <v>#REF!</v>
      </c>
      <c r="G18" s="20" t="e">
        <f>'Fibonacci mtpgb'!#REF!</f>
        <v>#REF!</v>
      </c>
      <c r="H18" s="20" t="e">
        <f>'Fibonacci mtpgb'!#REF!</f>
        <v>#REF!</v>
      </c>
      <c r="I18" s="20" t="e">
        <f>'Fibonacci mtpgb'!#REF!</f>
        <v>#REF!</v>
      </c>
      <c r="J18" s="20" t="e">
        <f>'Fibonacci mtpgb'!#REF!</f>
        <v>#REF!</v>
      </c>
      <c r="K18" s="20" t="e">
        <f>'Fibonacci mtpgb'!#REF!</f>
        <v>#REF!</v>
      </c>
      <c r="L18" s="20" t="e">
        <f>'Fibonacci mtpgb'!#REF!</f>
        <v>#REF!</v>
      </c>
      <c r="M18" s="20" t="e">
        <f>'Fibonacci mtpgb'!#REF!</f>
        <v>#REF!</v>
      </c>
      <c r="N18" s="20" t="e">
        <f>'Fibonacci mtpgb'!#REF!</f>
        <v>#REF!</v>
      </c>
      <c r="O18" s="20" t="e">
        <f>'Fibonacci mtpgb'!#REF!</f>
        <v>#REF!</v>
      </c>
      <c r="P18" s="20" t="e">
        <f>'Fibonacci mtpgb'!#REF!</f>
        <v>#REF!</v>
      </c>
      <c r="Q18" s="20" t="e">
        <f>'Fibonacci mtpgb'!#REF!</f>
        <v>#REF!</v>
      </c>
      <c r="R18" s="20" t="e">
        <f>'Fibonacci mtpgb'!#REF!</f>
        <v>#REF!</v>
      </c>
      <c r="S18" s="20" t="e">
        <f>'Fibonacci mtpgb'!#REF!</f>
        <v>#REF!</v>
      </c>
      <c r="T18" s="20" t="e">
        <f>'Fibonacci mtpgb'!#REF!</f>
        <v>#REF!</v>
      </c>
      <c r="U18" s="20" t="e">
        <f>'Fibonacci mtpgb'!#REF!</f>
        <v>#REF!</v>
      </c>
      <c r="V18" s="20" t="e">
        <f>'Fibonacci mtpgb'!#REF!</f>
        <v>#REF!</v>
      </c>
      <c r="W18" s="20" t="e">
        <f>'Fibonacci mtpgb'!#REF!</f>
        <v>#REF!</v>
      </c>
      <c r="X18" s="20" t="e">
        <f>'Fibonacci mtpgb'!#REF!</f>
        <v>#REF!</v>
      </c>
      <c r="Y18" s="20" t="e">
        <f>'Fibonacci mtpgb'!#REF!</f>
        <v>#REF!</v>
      </c>
      <c r="Z18" s="20" t="e">
        <f>'Fibonacci mtpgb'!#REF!</f>
        <v>#REF!</v>
      </c>
      <c r="AA18" s="20" t="e">
        <f>'Fibonacci mtpgb'!#REF!</f>
        <v>#REF!</v>
      </c>
      <c r="AB18" s="20" t="e">
        <f>'Fibonacci mtpgb'!#REF!</f>
        <v>#REF!</v>
      </c>
      <c r="AC18" s="20" t="e">
        <f>'Fibonacci mtpgb'!#REF!</f>
        <v>#REF!</v>
      </c>
      <c r="AD18" s="20" t="e">
        <f>'Fibonacci mtpgb'!#REF!</f>
        <v>#REF!</v>
      </c>
      <c r="AE18" s="20" t="e">
        <f>'Fibonacci mtpgb'!#REF!</f>
        <v>#REF!</v>
      </c>
      <c r="AF18" s="20" t="e">
        <f>'Fibonacci mtpgb'!#REF!</f>
        <v>#REF!</v>
      </c>
      <c r="AG18" s="20" t="e">
        <f>'Fibonacci mtpgb'!#REF!</f>
        <v>#REF!</v>
      </c>
      <c r="AH18" s="20" t="e">
        <f>'Fibonacci mtpgb'!#REF!</f>
        <v>#REF!</v>
      </c>
      <c r="AI18" s="20" t="e">
        <f>'Fibonacci mtpgb'!#REF!</f>
        <v>#REF!</v>
      </c>
      <c r="AJ18" s="21" t="e">
        <f>'Fibonacci mtpgb'!#REF!</f>
        <v>#REF!</v>
      </c>
      <c r="AK18" s="21" t="e">
        <f>'Fibonacci mtpgb'!#REF!</f>
        <v>#REF!</v>
      </c>
      <c r="AL18" s="21">
        <f>'Fibonacci mtpgb'!C31</f>
        <v>1</v>
      </c>
      <c r="AM18" s="21" t="e">
        <f>'Fibonacci mtpgb'!#REF!</f>
        <v>#REF!</v>
      </c>
      <c r="AN18" s="21" t="e">
        <f>'Fibonacci mtpgb'!#REF!</f>
        <v>#REF!</v>
      </c>
      <c r="AO18" s="21" t="e">
        <f>'Fibonacci mtpgb'!#REF!</f>
        <v>#REF!</v>
      </c>
      <c r="AP18" s="21" t="e">
        <f>'Fibonacci mtpgb'!#REF!</f>
        <v>#REF!</v>
      </c>
      <c r="AQ18" s="23" t="e">
        <f>'Fibonacci mtpgb'!#REF!</f>
        <v>#REF!</v>
      </c>
    </row>
    <row r="19" spans="1:43" x14ac:dyDescent="0.3">
      <c r="A19" s="21" t="str">
        <f>'Fibonacci mtpgb'!A33</f>
        <v>mtpg4b-05</v>
      </c>
      <c r="B19" s="20" t="e">
        <f>'Fibonacci mtpgb'!#REF!</f>
        <v>#REF!</v>
      </c>
      <c r="C19" s="20" t="e">
        <f>'Fibonacci mtpgb'!#REF!</f>
        <v>#REF!</v>
      </c>
      <c r="D19" s="20" t="e">
        <f>'Fibonacci mtpgb'!#REF!</f>
        <v>#REF!</v>
      </c>
      <c r="E19" s="20" t="e">
        <f>'Fibonacci mtpgb'!#REF!</f>
        <v>#REF!</v>
      </c>
      <c r="F19" s="20" t="e">
        <f>'Fibonacci mtpgb'!#REF!</f>
        <v>#REF!</v>
      </c>
      <c r="G19" s="20" t="e">
        <f>'Fibonacci mtpgb'!#REF!</f>
        <v>#REF!</v>
      </c>
      <c r="H19" s="20" t="e">
        <f>'Fibonacci mtpgb'!#REF!</f>
        <v>#REF!</v>
      </c>
      <c r="I19" s="20" t="e">
        <f>'Fibonacci mtpgb'!#REF!</f>
        <v>#REF!</v>
      </c>
      <c r="J19" s="20" t="e">
        <f>'Fibonacci mtpgb'!#REF!</f>
        <v>#REF!</v>
      </c>
      <c r="K19" s="20" t="e">
        <f>'Fibonacci mtpgb'!#REF!</f>
        <v>#REF!</v>
      </c>
      <c r="L19" s="20" t="e">
        <f>'Fibonacci mtpgb'!#REF!</f>
        <v>#REF!</v>
      </c>
      <c r="M19" s="20" t="e">
        <f>'Fibonacci mtpgb'!#REF!</f>
        <v>#REF!</v>
      </c>
      <c r="N19" s="20" t="e">
        <f>'Fibonacci mtpgb'!#REF!</f>
        <v>#REF!</v>
      </c>
      <c r="O19" s="20" t="e">
        <f>'Fibonacci mtpgb'!#REF!</f>
        <v>#REF!</v>
      </c>
      <c r="P19" s="20" t="e">
        <f>'Fibonacci mtpgb'!#REF!</f>
        <v>#REF!</v>
      </c>
      <c r="Q19" s="20" t="e">
        <f>'Fibonacci mtpgb'!#REF!</f>
        <v>#REF!</v>
      </c>
      <c r="R19" s="20" t="e">
        <f>'Fibonacci mtpgb'!#REF!</f>
        <v>#REF!</v>
      </c>
      <c r="S19" s="20" t="e">
        <f>'Fibonacci mtpgb'!#REF!</f>
        <v>#REF!</v>
      </c>
      <c r="T19" s="20" t="e">
        <f>'Fibonacci mtpgb'!#REF!</f>
        <v>#REF!</v>
      </c>
      <c r="U19" s="20" t="e">
        <f>'Fibonacci mtpgb'!#REF!</f>
        <v>#REF!</v>
      </c>
      <c r="V19" s="20" t="e">
        <f>'Fibonacci mtpgb'!#REF!</f>
        <v>#REF!</v>
      </c>
      <c r="W19" s="20" t="e">
        <f>'Fibonacci mtpgb'!#REF!</f>
        <v>#REF!</v>
      </c>
      <c r="X19" s="20" t="e">
        <f>'Fibonacci mtpgb'!#REF!</f>
        <v>#REF!</v>
      </c>
      <c r="Y19" s="20" t="e">
        <f>'Fibonacci mtpgb'!#REF!</f>
        <v>#REF!</v>
      </c>
      <c r="Z19" s="20" t="e">
        <f>'Fibonacci mtpgb'!#REF!</f>
        <v>#REF!</v>
      </c>
      <c r="AA19" s="20" t="e">
        <f>'Fibonacci mtpgb'!#REF!</f>
        <v>#REF!</v>
      </c>
      <c r="AB19" s="20" t="e">
        <f>'Fibonacci mtpgb'!#REF!</f>
        <v>#REF!</v>
      </c>
      <c r="AC19" s="20" t="e">
        <f>'Fibonacci mtpgb'!#REF!</f>
        <v>#REF!</v>
      </c>
      <c r="AD19" s="20" t="e">
        <f>'Fibonacci mtpgb'!#REF!</f>
        <v>#REF!</v>
      </c>
      <c r="AE19" s="20" t="e">
        <f>'Fibonacci mtpgb'!#REF!</f>
        <v>#REF!</v>
      </c>
      <c r="AF19" s="20" t="e">
        <f>'Fibonacci mtpgb'!#REF!</f>
        <v>#REF!</v>
      </c>
      <c r="AG19" s="20" t="e">
        <f>'Fibonacci mtpgb'!#REF!</f>
        <v>#REF!</v>
      </c>
      <c r="AH19" s="20" t="e">
        <f>'Fibonacci mtpgb'!#REF!</f>
        <v>#REF!</v>
      </c>
      <c r="AI19" s="20" t="e">
        <f>'Fibonacci mtpgb'!#REF!</f>
        <v>#REF!</v>
      </c>
      <c r="AJ19" s="21" t="e">
        <f>'Fibonacci mtpgb'!#REF!</f>
        <v>#REF!</v>
      </c>
      <c r="AK19" s="21" t="e">
        <f>'Fibonacci mtpgb'!#REF!</f>
        <v>#REF!</v>
      </c>
      <c r="AL19" s="21">
        <f>'Fibonacci mtpgb'!C33</f>
        <v>1</v>
      </c>
      <c r="AM19" s="21" t="e">
        <f>'Fibonacci mtpgb'!#REF!</f>
        <v>#REF!</v>
      </c>
      <c r="AN19" s="21" t="e">
        <f>'Fibonacci mtpgb'!#REF!</f>
        <v>#REF!</v>
      </c>
      <c r="AO19" s="21" t="e">
        <f>'Fibonacci mtpgb'!#REF!</f>
        <v>#REF!</v>
      </c>
      <c r="AP19" s="21" t="e">
        <f>'Fibonacci mtpgb'!#REF!</f>
        <v>#REF!</v>
      </c>
      <c r="AQ19" s="23" t="e">
        <f>'Fibonacci mtpgb'!#REF!</f>
        <v>#REF!</v>
      </c>
    </row>
    <row r="20" spans="1:43" x14ac:dyDescent="0.3">
      <c r="A20" s="21" t="str">
        <f>'Fibonacci mtpgb'!A34</f>
        <v>mtpg4b-06</v>
      </c>
      <c r="B20" s="20" t="e">
        <f>'Fibonacci mtpgb'!#REF!</f>
        <v>#REF!</v>
      </c>
      <c r="C20" s="20" t="e">
        <f>'Fibonacci mtpgb'!#REF!</f>
        <v>#REF!</v>
      </c>
      <c r="D20" s="20" t="e">
        <f>'Fibonacci mtpgb'!#REF!</f>
        <v>#REF!</v>
      </c>
      <c r="E20" s="20" t="e">
        <f>'Fibonacci mtpgb'!#REF!</f>
        <v>#REF!</v>
      </c>
      <c r="F20" s="20" t="e">
        <f>'Fibonacci mtpgb'!#REF!</f>
        <v>#REF!</v>
      </c>
      <c r="G20" s="20" t="e">
        <f>'Fibonacci mtpgb'!#REF!</f>
        <v>#REF!</v>
      </c>
      <c r="H20" s="20" t="e">
        <f>'Fibonacci mtpgb'!#REF!</f>
        <v>#REF!</v>
      </c>
      <c r="I20" s="20" t="e">
        <f>'Fibonacci mtpgb'!#REF!</f>
        <v>#REF!</v>
      </c>
      <c r="J20" s="20" t="e">
        <f>'Fibonacci mtpgb'!#REF!</f>
        <v>#REF!</v>
      </c>
      <c r="K20" s="20" t="e">
        <f>'Fibonacci mtpgb'!#REF!</f>
        <v>#REF!</v>
      </c>
      <c r="L20" s="20" t="e">
        <f>'Fibonacci mtpgb'!#REF!</f>
        <v>#REF!</v>
      </c>
      <c r="M20" s="20" t="e">
        <f>'Fibonacci mtpgb'!#REF!</f>
        <v>#REF!</v>
      </c>
      <c r="N20" s="20" t="e">
        <f>'Fibonacci mtpgb'!#REF!</f>
        <v>#REF!</v>
      </c>
      <c r="O20" s="20" t="e">
        <f>'Fibonacci mtpgb'!#REF!</f>
        <v>#REF!</v>
      </c>
      <c r="P20" s="20" t="e">
        <f>'Fibonacci mtpgb'!#REF!</f>
        <v>#REF!</v>
      </c>
      <c r="Q20" s="20" t="e">
        <f>'Fibonacci mtpgb'!#REF!</f>
        <v>#REF!</v>
      </c>
      <c r="R20" s="20" t="e">
        <f>'Fibonacci mtpgb'!#REF!</f>
        <v>#REF!</v>
      </c>
      <c r="S20" s="20" t="e">
        <f>'Fibonacci mtpgb'!#REF!</f>
        <v>#REF!</v>
      </c>
      <c r="T20" s="20" t="e">
        <f>'Fibonacci mtpgb'!#REF!</f>
        <v>#REF!</v>
      </c>
      <c r="U20" s="20" t="e">
        <f>'Fibonacci mtpgb'!#REF!</f>
        <v>#REF!</v>
      </c>
      <c r="V20" s="20" t="e">
        <f>'Fibonacci mtpgb'!#REF!</f>
        <v>#REF!</v>
      </c>
      <c r="W20" s="20" t="e">
        <f>'Fibonacci mtpgb'!#REF!</f>
        <v>#REF!</v>
      </c>
      <c r="X20" s="20" t="e">
        <f>'Fibonacci mtpgb'!#REF!</f>
        <v>#REF!</v>
      </c>
      <c r="Y20" s="20" t="e">
        <f>'Fibonacci mtpgb'!#REF!</f>
        <v>#REF!</v>
      </c>
      <c r="Z20" s="20" t="e">
        <f>'Fibonacci mtpgb'!#REF!</f>
        <v>#REF!</v>
      </c>
      <c r="AA20" s="20" t="e">
        <f>'Fibonacci mtpgb'!#REF!</f>
        <v>#REF!</v>
      </c>
      <c r="AB20" s="20" t="e">
        <f>'Fibonacci mtpgb'!#REF!</f>
        <v>#REF!</v>
      </c>
      <c r="AC20" s="20" t="e">
        <f>'Fibonacci mtpgb'!#REF!</f>
        <v>#REF!</v>
      </c>
      <c r="AD20" s="20" t="e">
        <f>'Fibonacci mtpgb'!#REF!</f>
        <v>#REF!</v>
      </c>
      <c r="AE20" s="20" t="e">
        <f>'Fibonacci mtpgb'!#REF!</f>
        <v>#REF!</v>
      </c>
      <c r="AF20" s="20" t="e">
        <f>'Fibonacci mtpgb'!#REF!</f>
        <v>#REF!</v>
      </c>
      <c r="AG20" s="20" t="e">
        <f>'Fibonacci mtpgb'!#REF!</f>
        <v>#REF!</v>
      </c>
      <c r="AH20" s="20" t="e">
        <f>'Fibonacci mtpgb'!#REF!</f>
        <v>#REF!</v>
      </c>
      <c r="AI20" s="20" t="e">
        <f>'Fibonacci mtpgb'!#REF!</f>
        <v>#REF!</v>
      </c>
      <c r="AJ20" s="21" t="e">
        <f>'Fibonacci mtpgb'!#REF!</f>
        <v>#REF!</v>
      </c>
      <c r="AK20" s="21" t="e">
        <f>'Fibonacci mtpgb'!#REF!</f>
        <v>#REF!</v>
      </c>
      <c r="AL20" s="21">
        <f>'Fibonacci mtpgb'!C34</f>
        <v>1</v>
      </c>
      <c r="AM20" s="21" t="e">
        <f>'Fibonacci mtpgb'!#REF!</f>
        <v>#REF!</v>
      </c>
      <c r="AN20" s="21" t="e">
        <f>'Fibonacci mtpgb'!#REF!</f>
        <v>#REF!</v>
      </c>
      <c r="AO20" s="21" t="e">
        <f>'Fibonacci mtpgb'!#REF!</f>
        <v>#REF!</v>
      </c>
      <c r="AP20" s="21" t="e">
        <f>'Fibonacci mtpgb'!#REF!</f>
        <v>#REF!</v>
      </c>
      <c r="AQ20" s="23" t="e">
        <f>'Fibonacci mtpgb'!#REF!</f>
        <v>#REF!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E765-6038-48C4-A93B-F83229A0F268}">
  <sheetPr codeName="Hoja15"/>
  <dimension ref="A1:AQ15"/>
  <sheetViews>
    <sheetView zoomScale="70" zoomScaleNormal="70" workbookViewId="0">
      <selection activeCell="G38" sqref="G37:G38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e">
        <f>'Fibonacci mtpgb'!#REF!</f>
        <v>#REF!</v>
      </c>
      <c r="X1" s="19" t="e">
        <f>'Fibonacci mtpgb'!#REF!</f>
        <v>#REF!</v>
      </c>
      <c r="Y1" s="19" t="e">
        <f>'Fibonacci mtpgb'!#REF!</f>
        <v>#REF!</v>
      </c>
      <c r="Z1" s="19" t="e">
        <f>'Fibonacci mtpgb'!#REF!</f>
        <v>#REF!</v>
      </c>
      <c r="AA1" s="19" t="e">
        <f>'Fibonacci mtpgb'!#REF!</f>
        <v>#REF!</v>
      </c>
      <c r="AB1" s="19" t="e">
        <f>'Fibonacci mtpgb'!#REF!</f>
        <v>#REF!</v>
      </c>
      <c r="AC1" s="19" t="e">
        <f>'Fibonacci mtpgb'!#REF!</f>
        <v>#REF!</v>
      </c>
      <c r="AD1" s="19" t="e">
        <f>'Fibonacci mtpgb'!#REF!</f>
        <v>#REF!</v>
      </c>
      <c r="AE1" s="19" t="e">
        <f>'Fibonacci mtpgb'!#REF!</f>
        <v>#REF!</v>
      </c>
      <c r="AF1" s="19" t="e">
        <f>'Fibonacci mtpgb'!#REF!</f>
        <v>#REF!</v>
      </c>
      <c r="AG1" s="19" t="e">
        <f>'Fibonacci mtpgb'!#REF!</f>
        <v>#REF!</v>
      </c>
      <c r="AH1" s="19" t="e">
        <f>'Fibonacci mtpgb'!#REF!</f>
        <v>#REF!</v>
      </c>
      <c r="AI1" s="19" t="e">
        <f>'Fibonacci mtpgb'!#REF!</f>
        <v>#REF!</v>
      </c>
      <c r="AJ1" s="19" t="e">
        <f>'Fibonacci mtpgb'!#REF!</f>
        <v>#REF!</v>
      </c>
      <c r="AK1" s="19" t="e">
        <f>'Fibonacci mtpgb'!#REF!</f>
        <v>#REF!</v>
      </c>
      <c r="AL1" s="19" t="str">
        <f>'Fibonacci mtpgb'!C1</f>
        <v>Cost</v>
      </c>
      <c r="AM1" s="19" t="e">
        <f>'Fibonacci mtpgb'!#REF!</f>
        <v>#REF!</v>
      </c>
      <c r="AN1" s="19" t="e">
        <f>'Fibonacci mtpgb'!#REF!</f>
        <v>#REF!</v>
      </c>
      <c r="AO1" s="19" t="e">
        <f>'Fibonacci mtpgb'!#REF!</f>
        <v>#REF!</v>
      </c>
      <c r="AP1" s="19" t="e">
        <f>'Fibonacci mtpgb'!#REF!</f>
        <v>#REF!</v>
      </c>
      <c r="AQ1" s="19" t="e">
        <f>'Fibonacci mtpgb'!#REF!</f>
        <v>#REF!</v>
      </c>
    </row>
    <row r="2" spans="1:43" ht="15.6" customHeight="1" x14ac:dyDescent="0.3">
      <c r="A2" s="21" t="str">
        <f>'Fibonacci mtpgb'!A2</f>
        <v>mtpg1b-01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0" t="e">
        <f>'Fibonacci mtpgb'!#REF!</f>
        <v>#REF!</v>
      </c>
      <c r="U2" s="20" t="e">
        <f>'Fibonacci mtpgb'!#REF!</f>
        <v>#REF!</v>
      </c>
      <c r="V2" s="20" t="e">
        <f>'Fibonacci mtpgb'!#REF!</f>
        <v>#REF!</v>
      </c>
      <c r="W2" s="20" t="e">
        <f>'Fibonacci mtpgb'!#REF!</f>
        <v>#REF!</v>
      </c>
      <c r="X2" s="20" t="e">
        <f>'Fibonacci mtpgb'!#REF!</f>
        <v>#REF!</v>
      </c>
      <c r="Y2" s="20" t="e">
        <f>'Fibonacci mtpgb'!#REF!</f>
        <v>#REF!</v>
      </c>
      <c r="Z2" s="20" t="e">
        <f>'Fibonacci mtpgb'!#REF!</f>
        <v>#REF!</v>
      </c>
      <c r="AA2" s="20" t="e">
        <f>'Fibonacci mtpgb'!#REF!</f>
        <v>#REF!</v>
      </c>
      <c r="AB2" s="20" t="e">
        <f>'Fibonacci mtpgb'!#REF!</f>
        <v>#REF!</v>
      </c>
      <c r="AC2" s="20" t="e">
        <f>'Fibonacci mtpgb'!#REF!</f>
        <v>#REF!</v>
      </c>
      <c r="AD2" s="20" t="e">
        <f>'Fibonacci mtpgb'!#REF!</f>
        <v>#REF!</v>
      </c>
      <c r="AE2" s="20" t="e">
        <f>'Fibonacci mtpgb'!#REF!</f>
        <v>#REF!</v>
      </c>
      <c r="AF2" s="20" t="e">
        <f>'Fibonacci mtpgb'!#REF!</f>
        <v>#REF!</v>
      </c>
      <c r="AG2" s="20" t="e">
        <f>'Fibonacci mtpgb'!#REF!</f>
        <v>#REF!</v>
      </c>
      <c r="AH2" s="20" t="e">
        <f>'Fibonacci mtpgb'!#REF!</f>
        <v>#REF!</v>
      </c>
      <c r="AI2" s="20" t="e">
        <f>'Fibonacci mtpgb'!#REF!</f>
        <v>#REF!</v>
      </c>
      <c r="AJ2" s="21" t="e">
        <f>'Fibonacci mtpgb'!#REF!</f>
        <v>#REF!</v>
      </c>
      <c r="AK2" s="21" t="e">
        <f>'Fibonacci mtpgb'!#REF!</f>
        <v>#REF!</v>
      </c>
      <c r="AL2" s="21">
        <f>'Fibonacci mtpgb'!C2</f>
        <v>1</v>
      </c>
      <c r="AM2" s="21" t="e">
        <f>'Fibonacci mtpgb'!#REF!</f>
        <v>#REF!</v>
      </c>
      <c r="AN2" s="21" t="e">
        <f>'Fibonacci mtpgb'!#REF!</f>
        <v>#REF!</v>
      </c>
      <c r="AO2" s="21" t="e">
        <f>'Fibonacci mtpgb'!#REF!</f>
        <v>#REF!</v>
      </c>
      <c r="AP2" s="21" t="e">
        <f>'Fibonacci mtpgb'!#REF!</f>
        <v>#REF!</v>
      </c>
      <c r="AQ2" s="23" t="e">
        <f>'Fibonacci mtpgb'!#REF!</f>
        <v>#REF!</v>
      </c>
    </row>
    <row r="3" spans="1:43" x14ac:dyDescent="0.3">
      <c r="A3" s="21" t="str">
        <f>'Fibonacci mtpgb'!A3</f>
        <v>mtpg1b-01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0" t="e">
        <f>'Fibonacci mtpgb'!#REF!</f>
        <v>#REF!</v>
      </c>
      <c r="U3" s="20" t="e">
        <f>'Fibonacci mtpgb'!#REF!</f>
        <v>#REF!</v>
      </c>
      <c r="V3" s="20" t="e">
        <f>'Fibonacci mtpgb'!#REF!</f>
        <v>#REF!</v>
      </c>
      <c r="W3" s="20" t="e">
        <f>'Fibonacci mtpgb'!#REF!</f>
        <v>#REF!</v>
      </c>
      <c r="X3" s="20" t="e">
        <f>'Fibonacci mtpgb'!#REF!</f>
        <v>#REF!</v>
      </c>
      <c r="Y3" s="20" t="e">
        <f>'Fibonacci mtpgb'!#REF!</f>
        <v>#REF!</v>
      </c>
      <c r="Z3" s="20" t="e">
        <f>'Fibonacci mtpgb'!#REF!</f>
        <v>#REF!</v>
      </c>
      <c r="AA3" s="20" t="e">
        <f>'Fibonacci mtpgb'!#REF!</f>
        <v>#REF!</v>
      </c>
      <c r="AB3" s="20" t="e">
        <f>'Fibonacci mtpgb'!#REF!</f>
        <v>#REF!</v>
      </c>
      <c r="AC3" s="20" t="e">
        <f>'Fibonacci mtpgb'!#REF!</f>
        <v>#REF!</v>
      </c>
      <c r="AD3" s="20" t="e">
        <f>'Fibonacci mtpgb'!#REF!</f>
        <v>#REF!</v>
      </c>
      <c r="AE3" s="20" t="e">
        <f>'Fibonacci mtpgb'!#REF!</f>
        <v>#REF!</v>
      </c>
      <c r="AF3" s="20" t="e">
        <f>'Fibonacci mtpgb'!#REF!</f>
        <v>#REF!</v>
      </c>
      <c r="AG3" s="20" t="e">
        <f>'Fibonacci mtpgb'!#REF!</f>
        <v>#REF!</v>
      </c>
      <c r="AH3" s="20" t="e">
        <f>'Fibonacci mtpgb'!#REF!</f>
        <v>#REF!</v>
      </c>
      <c r="AI3" s="20" t="e">
        <f>'Fibonacci mtpgb'!#REF!</f>
        <v>#REF!</v>
      </c>
      <c r="AJ3" s="21" t="e">
        <f>'Fibonacci mtpgb'!#REF!</f>
        <v>#REF!</v>
      </c>
      <c r="AK3" s="21" t="e">
        <f>'Fibonacci mtpgb'!#REF!</f>
        <v>#REF!</v>
      </c>
      <c r="AL3" s="21">
        <f>'Fibonacci mtpgb'!C3</f>
        <v>1</v>
      </c>
      <c r="AM3" s="21" t="e">
        <f>'Fibonacci mtpgb'!#REF!</f>
        <v>#REF!</v>
      </c>
      <c r="AN3" s="21" t="e">
        <f>'Fibonacci mtpgb'!#REF!</f>
        <v>#REF!</v>
      </c>
      <c r="AO3" s="21" t="e">
        <f>'Fibonacci mtpgb'!#REF!</f>
        <v>#REF!</v>
      </c>
      <c r="AP3" s="21" t="e">
        <f>'Fibonacci mtpgb'!#REF!</f>
        <v>#REF!</v>
      </c>
      <c r="AQ3" s="23" t="e">
        <f>'Fibonacci mtpgb'!#REF!</f>
        <v>#REF!</v>
      </c>
    </row>
    <row r="4" spans="1:43" x14ac:dyDescent="0.3">
      <c r="A4" s="21" t="str">
        <f>'Fibonacci mtpgb'!A4</f>
        <v>mtpg1b-01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0" t="e">
        <f>'Fibonacci mtpgb'!#REF!</f>
        <v>#REF!</v>
      </c>
      <c r="U4" s="20" t="e">
        <f>'Fibonacci mtpgb'!#REF!</f>
        <v>#REF!</v>
      </c>
      <c r="V4" s="20" t="e">
        <f>'Fibonacci mtpgb'!#REF!</f>
        <v>#REF!</v>
      </c>
      <c r="W4" s="20" t="e">
        <f>'Fibonacci mtpgb'!#REF!</f>
        <v>#REF!</v>
      </c>
      <c r="X4" s="20" t="e">
        <f>'Fibonacci mtpgb'!#REF!</f>
        <v>#REF!</v>
      </c>
      <c r="Y4" s="20" t="e">
        <f>'Fibonacci mtpgb'!#REF!</f>
        <v>#REF!</v>
      </c>
      <c r="Z4" s="20" t="e">
        <f>'Fibonacci mtpgb'!#REF!</f>
        <v>#REF!</v>
      </c>
      <c r="AA4" s="20" t="e">
        <f>'Fibonacci mtpgb'!#REF!</f>
        <v>#REF!</v>
      </c>
      <c r="AB4" s="20" t="e">
        <f>'Fibonacci mtpgb'!#REF!</f>
        <v>#REF!</v>
      </c>
      <c r="AC4" s="20" t="e">
        <f>'Fibonacci mtpgb'!#REF!</f>
        <v>#REF!</v>
      </c>
      <c r="AD4" s="20" t="e">
        <f>'Fibonacci mtpgb'!#REF!</f>
        <v>#REF!</v>
      </c>
      <c r="AE4" s="20" t="e">
        <f>'Fibonacci mtpgb'!#REF!</f>
        <v>#REF!</v>
      </c>
      <c r="AF4" s="20" t="e">
        <f>'Fibonacci mtpgb'!#REF!</f>
        <v>#REF!</v>
      </c>
      <c r="AG4" s="20" t="e">
        <f>'Fibonacci mtpgb'!#REF!</f>
        <v>#REF!</v>
      </c>
      <c r="AH4" s="20" t="e">
        <f>'Fibonacci mtpgb'!#REF!</f>
        <v>#REF!</v>
      </c>
      <c r="AI4" s="20" t="e">
        <f>'Fibonacci mtpgb'!#REF!</f>
        <v>#REF!</v>
      </c>
      <c r="AJ4" s="21" t="e">
        <f>'Fibonacci mtpgb'!#REF!</f>
        <v>#REF!</v>
      </c>
      <c r="AK4" s="21" t="e">
        <f>'Fibonacci mtpgb'!#REF!</f>
        <v>#REF!</v>
      </c>
      <c r="AL4" s="21">
        <f>'Fibonacci mtpgb'!C4</f>
        <v>1</v>
      </c>
      <c r="AM4" s="21" t="e">
        <f>'Fibonacci mtpgb'!#REF!</f>
        <v>#REF!</v>
      </c>
      <c r="AN4" s="21" t="e">
        <f>'Fibonacci mtpgb'!#REF!</f>
        <v>#REF!</v>
      </c>
      <c r="AO4" s="21" t="e">
        <f>'Fibonacci mtpgb'!#REF!</f>
        <v>#REF!</v>
      </c>
      <c r="AP4" s="21" t="e">
        <f>'Fibonacci mtpgb'!#REF!</f>
        <v>#REF!</v>
      </c>
      <c r="AQ4" s="23" t="e">
        <f>'Fibonacci mtpgb'!#REF!</f>
        <v>#REF!</v>
      </c>
    </row>
    <row r="5" spans="1:43" x14ac:dyDescent="0.3">
      <c r="A5" s="21" t="str">
        <f>'Fibonacci mtpgb'!A6</f>
        <v>mtpg1b-02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0" t="e">
        <f>'Fibonacci mtpgb'!#REF!</f>
        <v>#REF!</v>
      </c>
      <c r="U5" s="20" t="e">
        <f>'Fibonacci mtpgb'!#REF!</f>
        <v>#REF!</v>
      </c>
      <c r="V5" s="20" t="e">
        <f>'Fibonacci mtpgb'!#REF!</f>
        <v>#REF!</v>
      </c>
      <c r="W5" s="20" t="e">
        <f>'Fibonacci mtpgb'!#REF!</f>
        <v>#REF!</v>
      </c>
      <c r="X5" s="20" t="e">
        <f>'Fibonacci mtpgb'!#REF!</f>
        <v>#REF!</v>
      </c>
      <c r="Y5" s="20" t="e">
        <f>'Fibonacci mtpgb'!#REF!</f>
        <v>#REF!</v>
      </c>
      <c r="Z5" s="20" t="e">
        <f>'Fibonacci mtpgb'!#REF!</f>
        <v>#REF!</v>
      </c>
      <c r="AA5" s="20" t="e">
        <f>'Fibonacci mtpgb'!#REF!</f>
        <v>#REF!</v>
      </c>
      <c r="AB5" s="20" t="e">
        <f>'Fibonacci mtpgb'!#REF!</f>
        <v>#REF!</v>
      </c>
      <c r="AC5" s="20" t="e">
        <f>'Fibonacci mtpgb'!#REF!</f>
        <v>#REF!</v>
      </c>
      <c r="AD5" s="20" t="e">
        <f>'Fibonacci mtpgb'!#REF!</f>
        <v>#REF!</v>
      </c>
      <c r="AE5" s="20" t="e">
        <f>'Fibonacci mtpgb'!#REF!</f>
        <v>#REF!</v>
      </c>
      <c r="AF5" s="20" t="e">
        <f>'Fibonacci mtpgb'!#REF!</f>
        <v>#REF!</v>
      </c>
      <c r="AG5" s="20" t="e">
        <f>'Fibonacci mtpgb'!#REF!</f>
        <v>#REF!</v>
      </c>
      <c r="AH5" s="20" t="e">
        <f>'Fibonacci mtpgb'!#REF!</f>
        <v>#REF!</v>
      </c>
      <c r="AI5" s="20" t="e">
        <f>'Fibonacci mtpgb'!#REF!</f>
        <v>#REF!</v>
      </c>
      <c r="AJ5" s="21" t="e">
        <f>'Fibonacci mtpgb'!#REF!</f>
        <v>#REF!</v>
      </c>
      <c r="AK5" s="21" t="e">
        <f>'Fibonacci mtpgb'!#REF!</f>
        <v>#REF!</v>
      </c>
      <c r="AL5" s="21">
        <f>'Fibonacci mtpgb'!C6</f>
        <v>1</v>
      </c>
      <c r="AM5" s="21" t="e">
        <f>'Fibonacci mtpgb'!#REF!</f>
        <v>#REF!</v>
      </c>
      <c r="AN5" s="21" t="e">
        <f>'Fibonacci mtpgb'!#REF!</f>
        <v>#REF!</v>
      </c>
      <c r="AO5" s="21" t="e">
        <f>'Fibonacci mtpgb'!#REF!</f>
        <v>#REF!</v>
      </c>
      <c r="AP5" s="21" t="e">
        <f>'Fibonacci mtpgb'!#REF!</f>
        <v>#REF!</v>
      </c>
      <c r="AQ5" s="23" t="e">
        <f>'Fibonacci mtpgb'!#REF!</f>
        <v>#REF!</v>
      </c>
    </row>
    <row r="6" spans="1:43" x14ac:dyDescent="0.3">
      <c r="A6" s="21" t="str">
        <f>'Fibonacci mtpgb'!A9</f>
        <v>mtpg1b-03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0" t="e">
        <f>'Fibonacci mtpgb'!#REF!</f>
        <v>#REF!</v>
      </c>
      <c r="U6" s="20" t="e">
        <f>'Fibonacci mtpgb'!#REF!</f>
        <v>#REF!</v>
      </c>
      <c r="V6" s="20" t="e">
        <f>'Fibonacci mtpgb'!#REF!</f>
        <v>#REF!</v>
      </c>
      <c r="W6" s="20" t="e">
        <f>'Fibonacci mtpgb'!#REF!</f>
        <v>#REF!</v>
      </c>
      <c r="X6" s="20" t="e">
        <f>'Fibonacci mtpgb'!#REF!</f>
        <v>#REF!</v>
      </c>
      <c r="Y6" s="20" t="e">
        <f>'Fibonacci mtpgb'!#REF!</f>
        <v>#REF!</v>
      </c>
      <c r="Z6" s="20" t="e">
        <f>'Fibonacci mtpgb'!#REF!</f>
        <v>#REF!</v>
      </c>
      <c r="AA6" s="20" t="e">
        <f>'Fibonacci mtpgb'!#REF!</f>
        <v>#REF!</v>
      </c>
      <c r="AB6" s="20" t="e">
        <f>'Fibonacci mtpgb'!#REF!</f>
        <v>#REF!</v>
      </c>
      <c r="AC6" s="20" t="e">
        <f>'Fibonacci mtpgb'!#REF!</f>
        <v>#REF!</v>
      </c>
      <c r="AD6" s="20" t="e">
        <f>'Fibonacci mtpgb'!#REF!</f>
        <v>#REF!</v>
      </c>
      <c r="AE6" s="20" t="e">
        <f>'Fibonacci mtpgb'!#REF!</f>
        <v>#REF!</v>
      </c>
      <c r="AF6" s="20" t="e">
        <f>'Fibonacci mtpgb'!#REF!</f>
        <v>#REF!</v>
      </c>
      <c r="AG6" s="20" t="e">
        <f>'Fibonacci mtpgb'!#REF!</f>
        <v>#REF!</v>
      </c>
      <c r="AH6" s="20" t="e">
        <f>'Fibonacci mtpgb'!#REF!</f>
        <v>#REF!</v>
      </c>
      <c r="AI6" s="20" t="e">
        <f>'Fibonacci mtpgb'!#REF!</f>
        <v>#REF!</v>
      </c>
      <c r="AJ6" s="21" t="e">
        <f>'Fibonacci mtpgb'!#REF!</f>
        <v>#REF!</v>
      </c>
      <c r="AK6" s="21" t="e">
        <f>'Fibonacci mtpgb'!#REF!</f>
        <v>#REF!</v>
      </c>
      <c r="AL6" s="21">
        <f>'Fibonacci mtpgb'!C9</f>
        <v>1</v>
      </c>
      <c r="AM6" s="21" t="e">
        <f>'Fibonacci mtpgb'!#REF!</f>
        <v>#REF!</v>
      </c>
      <c r="AN6" s="21" t="e">
        <f>'Fibonacci mtpgb'!#REF!</f>
        <v>#REF!</v>
      </c>
      <c r="AO6" s="21" t="e">
        <f>'Fibonacci mtpgb'!#REF!</f>
        <v>#REF!</v>
      </c>
      <c r="AP6" s="21" t="e">
        <f>'Fibonacci mtpgb'!#REF!</f>
        <v>#REF!</v>
      </c>
      <c r="AQ6" s="23" t="e">
        <f>'Fibonacci mtpgb'!#REF!</f>
        <v>#REF!</v>
      </c>
    </row>
    <row r="7" spans="1:43" x14ac:dyDescent="0.3">
      <c r="A7" s="21" t="str">
        <f>'Fibonacci mtpgb'!A10</f>
        <v>mtpg1b-04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0" t="e">
        <f>'Fibonacci mtpgb'!#REF!</f>
        <v>#REF!</v>
      </c>
      <c r="U7" s="20" t="e">
        <f>'Fibonacci mtpgb'!#REF!</f>
        <v>#REF!</v>
      </c>
      <c r="V7" s="20" t="e">
        <f>'Fibonacci mtpgb'!#REF!</f>
        <v>#REF!</v>
      </c>
      <c r="W7" s="20" t="e">
        <f>'Fibonacci mtpgb'!#REF!</f>
        <v>#REF!</v>
      </c>
      <c r="X7" s="20" t="e">
        <f>'Fibonacci mtpgb'!#REF!</f>
        <v>#REF!</v>
      </c>
      <c r="Y7" s="20" t="e">
        <f>'Fibonacci mtpgb'!#REF!</f>
        <v>#REF!</v>
      </c>
      <c r="Z7" s="20" t="e">
        <f>'Fibonacci mtpgb'!#REF!</f>
        <v>#REF!</v>
      </c>
      <c r="AA7" s="20" t="e">
        <f>'Fibonacci mtpgb'!#REF!</f>
        <v>#REF!</v>
      </c>
      <c r="AB7" s="20" t="e">
        <f>'Fibonacci mtpgb'!#REF!</f>
        <v>#REF!</v>
      </c>
      <c r="AC7" s="20" t="e">
        <f>'Fibonacci mtpgb'!#REF!</f>
        <v>#REF!</v>
      </c>
      <c r="AD7" s="20" t="e">
        <f>'Fibonacci mtpgb'!#REF!</f>
        <v>#REF!</v>
      </c>
      <c r="AE7" s="20" t="e">
        <f>'Fibonacci mtpgb'!#REF!</f>
        <v>#REF!</v>
      </c>
      <c r="AF7" s="20" t="e">
        <f>'Fibonacci mtpgb'!#REF!</f>
        <v>#REF!</v>
      </c>
      <c r="AG7" s="20" t="e">
        <f>'Fibonacci mtpgb'!#REF!</f>
        <v>#REF!</v>
      </c>
      <c r="AH7" s="20" t="e">
        <f>'Fibonacci mtpgb'!#REF!</f>
        <v>#REF!</v>
      </c>
      <c r="AI7" s="20" t="e">
        <f>'Fibonacci mtpgb'!#REF!</f>
        <v>#REF!</v>
      </c>
      <c r="AJ7" s="21" t="e">
        <f>'Fibonacci mtpgb'!#REF!</f>
        <v>#REF!</v>
      </c>
      <c r="AK7" s="21" t="e">
        <f>'Fibonacci mtpgb'!#REF!</f>
        <v>#REF!</v>
      </c>
      <c r="AL7" s="21">
        <f>'Fibonacci mtpgb'!C10</f>
        <v>1</v>
      </c>
      <c r="AM7" s="21" t="e">
        <f>'Fibonacci mtpgb'!#REF!</f>
        <v>#REF!</v>
      </c>
      <c r="AN7" s="21" t="e">
        <f>'Fibonacci mtpgb'!#REF!</f>
        <v>#REF!</v>
      </c>
      <c r="AO7" s="21" t="e">
        <f>'Fibonacci mtpgb'!#REF!</f>
        <v>#REF!</v>
      </c>
      <c r="AP7" s="21" t="e">
        <f>'Fibonacci mtpgb'!#REF!</f>
        <v>#REF!</v>
      </c>
      <c r="AQ7" s="23" t="e">
        <f>'Fibonacci mtpgb'!#REF!</f>
        <v>#REF!</v>
      </c>
    </row>
    <row r="8" spans="1:43" x14ac:dyDescent="0.3">
      <c r="A8" s="21" t="str">
        <f>'Fibonacci mtpgb'!A12</f>
        <v>mtpg2b-01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0" t="e">
        <f>'Fibonacci mtpgb'!#REF!</f>
        <v>#REF!</v>
      </c>
      <c r="U8" s="20" t="e">
        <f>'Fibonacci mtpgb'!#REF!</f>
        <v>#REF!</v>
      </c>
      <c r="V8" s="20" t="e">
        <f>'Fibonacci mtpgb'!#REF!</f>
        <v>#REF!</v>
      </c>
      <c r="W8" s="20" t="e">
        <f>'Fibonacci mtpgb'!#REF!</f>
        <v>#REF!</v>
      </c>
      <c r="X8" s="20" t="e">
        <f>'Fibonacci mtpgb'!#REF!</f>
        <v>#REF!</v>
      </c>
      <c r="Y8" s="20" t="e">
        <f>'Fibonacci mtpgb'!#REF!</f>
        <v>#REF!</v>
      </c>
      <c r="Z8" s="20" t="e">
        <f>'Fibonacci mtpgb'!#REF!</f>
        <v>#REF!</v>
      </c>
      <c r="AA8" s="20" t="e">
        <f>'Fibonacci mtpgb'!#REF!</f>
        <v>#REF!</v>
      </c>
      <c r="AB8" s="20" t="e">
        <f>'Fibonacci mtpgb'!#REF!</f>
        <v>#REF!</v>
      </c>
      <c r="AC8" s="20" t="e">
        <f>'Fibonacci mtpgb'!#REF!</f>
        <v>#REF!</v>
      </c>
      <c r="AD8" s="20" t="e">
        <f>'Fibonacci mtpgb'!#REF!</f>
        <v>#REF!</v>
      </c>
      <c r="AE8" s="20" t="e">
        <f>'Fibonacci mtpgb'!#REF!</f>
        <v>#REF!</v>
      </c>
      <c r="AF8" s="20" t="e">
        <f>'Fibonacci mtpgb'!#REF!</f>
        <v>#REF!</v>
      </c>
      <c r="AG8" s="20" t="e">
        <f>'Fibonacci mtpgb'!#REF!</f>
        <v>#REF!</v>
      </c>
      <c r="AH8" s="20" t="e">
        <f>'Fibonacci mtpgb'!#REF!</f>
        <v>#REF!</v>
      </c>
      <c r="AI8" s="20" t="e">
        <f>'Fibonacci mtpgb'!#REF!</f>
        <v>#REF!</v>
      </c>
      <c r="AJ8" s="21" t="e">
        <f>'Fibonacci mtpgb'!#REF!</f>
        <v>#REF!</v>
      </c>
      <c r="AK8" s="21" t="e">
        <f>'Fibonacci mtpgb'!#REF!</f>
        <v>#REF!</v>
      </c>
      <c r="AL8" s="21">
        <f>'Fibonacci mtpgb'!C12</f>
        <v>1</v>
      </c>
      <c r="AM8" s="21" t="e">
        <f>'Fibonacci mtpgb'!#REF!</f>
        <v>#REF!</v>
      </c>
      <c r="AN8" s="21" t="e">
        <f>'Fibonacci mtpgb'!#REF!</f>
        <v>#REF!</v>
      </c>
      <c r="AO8" s="21" t="e">
        <f>'Fibonacci mtpgb'!#REF!</f>
        <v>#REF!</v>
      </c>
      <c r="AP8" s="21" t="e">
        <f>'Fibonacci mtpgb'!#REF!</f>
        <v>#REF!</v>
      </c>
      <c r="AQ8" s="23" t="e">
        <f>'Fibonacci mtpgb'!#REF!</f>
        <v>#REF!</v>
      </c>
    </row>
    <row r="9" spans="1:43" x14ac:dyDescent="0.3">
      <c r="A9" s="21" t="str">
        <f>'Fibonacci mtpgb'!A13</f>
        <v>mtpg2b-01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0" t="e">
        <f>'Fibonacci mtpgb'!#REF!</f>
        <v>#REF!</v>
      </c>
      <c r="U9" s="20" t="e">
        <f>'Fibonacci mtpgb'!#REF!</f>
        <v>#REF!</v>
      </c>
      <c r="V9" s="20" t="e">
        <f>'Fibonacci mtpgb'!#REF!</f>
        <v>#REF!</v>
      </c>
      <c r="W9" s="20" t="e">
        <f>'Fibonacci mtpgb'!#REF!</f>
        <v>#REF!</v>
      </c>
      <c r="X9" s="20" t="e">
        <f>'Fibonacci mtpgb'!#REF!</f>
        <v>#REF!</v>
      </c>
      <c r="Y9" s="20" t="e">
        <f>'Fibonacci mtpgb'!#REF!</f>
        <v>#REF!</v>
      </c>
      <c r="Z9" s="20" t="e">
        <f>'Fibonacci mtpgb'!#REF!</f>
        <v>#REF!</v>
      </c>
      <c r="AA9" s="20" t="e">
        <f>'Fibonacci mtpgb'!#REF!</f>
        <v>#REF!</v>
      </c>
      <c r="AB9" s="20" t="e">
        <f>'Fibonacci mtpgb'!#REF!</f>
        <v>#REF!</v>
      </c>
      <c r="AC9" s="20" t="e">
        <f>'Fibonacci mtpgb'!#REF!</f>
        <v>#REF!</v>
      </c>
      <c r="AD9" s="20" t="e">
        <f>'Fibonacci mtpgb'!#REF!</f>
        <v>#REF!</v>
      </c>
      <c r="AE9" s="20" t="e">
        <f>'Fibonacci mtpgb'!#REF!</f>
        <v>#REF!</v>
      </c>
      <c r="AF9" s="20" t="e">
        <f>'Fibonacci mtpgb'!#REF!</f>
        <v>#REF!</v>
      </c>
      <c r="AG9" s="20" t="e">
        <f>'Fibonacci mtpgb'!#REF!</f>
        <v>#REF!</v>
      </c>
      <c r="AH9" s="20" t="e">
        <f>'Fibonacci mtpgb'!#REF!</f>
        <v>#REF!</v>
      </c>
      <c r="AI9" s="20" t="e">
        <f>'Fibonacci mtpgb'!#REF!</f>
        <v>#REF!</v>
      </c>
      <c r="AJ9" s="21" t="e">
        <f>'Fibonacci mtpgb'!#REF!</f>
        <v>#REF!</v>
      </c>
      <c r="AK9" s="21" t="e">
        <f>'Fibonacci mtpgb'!#REF!</f>
        <v>#REF!</v>
      </c>
      <c r="AL9" s="21">
        <f>'Fibonacci mtpgb'!C13</f>
        <v>1</v>
      </c>
      <c r="AM9" s="21" t="e">
        <f>'Fibonacci mtpgb'!#REF!</f>
        <v>#REF!</v>
      </c>
      <c r="AN9" s="21" t="e">
        <f>'Fibonacci mtpgb'!#REF!</f>
        <v>#REF!</v>
      </c>
      <c r="AO9" s="21" t="e">
        <f>'Fibonacci mtpgb'!#REF!</f>
        <v>#REF!</v>
      </c>
      <c r="AP9" s="21" t="e">
        <f>'Fibonacci mtpgb'!#REF!</f>
        <v>#REF!</v>
      </c>
      <c r="AQ9" s="23" t="e">
        <f>'Fibonacci mtpgb'!#REF!</f>
        <v>#REF!</v>
      </c>
    </row>
    <row r="10" spans="1:43" x14ac:dyDescent="0.3">
      <c r="A10" s="21" t="str">
        <f>'Fibonacci mtpgb'!A16</f>
        <v>mtpg2b-04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0" t="e">
        <f>'Fibonacci mtpgb'!#REF!</f>
        <v>#REF!</v>
      </c>
      <c r="U10" s="20" t="e">
        <f>'Fibonacci mtpgb'!#REF!</f>
        <v>#REF!</v>
      </c>
      <c r="V10" s="20" t="e">
        <f>'Fibonacci mtpgb'!#REF!</f>
        <v>#REF!</v>
      </c>
      <c r="W10" s="20" t="e">
        <f>'Fibonacci mtpgb'!#REF!</f>
        <v>#REF!</v>
      </c>
      <c r="X10" s="20" t="e">
        <f>'Fibonacci mtpgb'!#REF!</f>
        <v>#REF!</v>
      </c>
      <c r="Y10" s="20" t="e">
        <f>'Fibonacci mtpgb'!#REF!</f>
        <v>#REF!</v>
      </c>
      <c r="Z10" s="20" t="e">
        <f>'Fibonacci mtpgb'!#REF!</f>
        <v>#REF!</v>
      </c>
      <c r="AA10" s="20" t="e">
        <f>'Fibonacci mtpgb'!#REF!</f>
        <v>#REF!</v>
      </c>
      <c r="AB10" s="20" t="e">
        <f>'Fibonacci mtpgb'!#REF!</f>
        <v>#REF!</v>
      </c>
      <c r="AC10" s="20" t="e">
        <f>'Fibonacci mtpgb'!#REF!</f>
        <v>#REF!</v>
      </c>
      <c r="AD10" s="20" t="e">
        <f>'Fibonacci mtpgb'!#REF!</f>
        <v>#REF!</v>
      </c>
      <c r="AE10" s="20" t="e">
        <f>'Fibonacci mtpgb'!#REF!</f>
        <v>#REF!</v>
      </c>
      <c r="AF10" s="20" t="e">
        <f>'Fibonacci mtpgb'!#REF!</f>
        <v>#REF!</v>
      </c>
      <c r="AG10" s="20" t="e">
        <f>'Fibonacci mtpgb'!#REF!</f>
        <v>#REF!</v>
      </c>
      <c r="AH10" s="20" t="e">
        <f>'Fibonacci mtpgb'!#REF!</f>
        <v>#REF!</v>
      </c>
      <c r="AI10" s="20" t="e">
        <f>'Fibonacci mtpgb'!#REF!</f>
        <v>#REF!</v>
      </c>
      <c r="AJ10" s="21" t="e">
        <f>'Fibonacci mtpgb'!#REF!</f>
        <v>#REF!</v>
      </c>
      <c r="AK10" s="21" t="e">
        <f>'Fibonacci mtpgb'!#REF!</f>
        <v>#REF!</v>
      </c>
      <c r="AL10" s="21">
        <f>'Fibonacci mtpgb'!C16</f>
        <v>1</v>
      </c>
      <c r="AM10" s="21" t="e">
        <f>'Fibonacci mtpgb'!#REF!</f>
        <v>#REF!</v>
      </c>
      <c r="AN10" s="21" t="e">
        <f>'Fibonacci mtpgb'!#REF!</f>
        <v>#REF!</v>
      </c>
      <c r="AO10" s="21" t="e">
        <f>'Fibonacci mtpgb'!#REF!</f>
        <v>#REF!</v>
      </c>
      <c r="AP10" s="21" t="e">
        <f>'Fibonacci mtpgb'!#REF!</f>
        <v>#REF!</v>
      </c>
      <c r="AQ10" s="23" t="e">
        <f>'Fibonacci mtpgb'!#REF!</f>
        <v>#REF!</v>
      </c>
    </row>
    <row r="11" spans="1:43" x14ac:dyDescent="0.3">
      <c r="A11" s="21" t="str">
        <f>'Fibonacci mtpgb'!A20</f>
        <v>mtpg3b-01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0" t="e">
        <f>'Fibonacci mtpgb'!#REF!</f>
        <v>#REF!</v>
      </c>
      <c r="U11" s="20" t="e">
        <f>'Fibonacci mtpgb'!#REF!</f>
        <v>#REF!</v>
      </c>
      <c r="V11" s="20" t="e">
        <f>'Fibonacci mtpgb'!#REF!</f>
        <v>#REF!</v>
      </c>
      <c r="W11" s="20" t="e">
        <f>'Fibonacci mtpgb'!#REF!</f>
        <v>#REF!</v>
      </c>
      <c r="X11" s="20" t="e">
        <f>'Fibonacci mtpgb'!#REF!</f>
        <v>#REF!</v>
      </c>
      <c r="Y11" s="20" t="e">
        <f>'Fibonacci mtpgb'!#REF!</f>
        <v>#REF!</v>
      </c>
      <c r="Z11" s="20" t="e">
        <f>'Fibonacci mtpgb'!#REF!</f>
        <v>#REF!</v>
      </c>
      <c r="AA11" s="20" t="e">
        <f>'Fibonacci mtpgb'!#REF!</f>
        <v>#REF!</v>
      </c>
      <c r="AB11" s="20" t="e">
        <f>'Fibonacci mtpgb'!#REF!</f>
        <v>#REF!</v>
      </c>
      <c r="AC11" s="20" t="e">
        <f>'Fibonacci mtpgb'!#REF!</f>
        <v>#REF!</v>
      </c>
      <c r="AD11" s="20" t="e">
        <f>'Fibonacci mtpgb'!#REF!</f>
        <v>#REF!</v>
      </c>
      <c r="AE11" s="20" t="e">
        <f>'Fibonacci mtpgb'!#REF!</f>
        <v>#REF!</v>
      </c>
      <c r="AF11" s="20" t="e">
        <f>'Fibonacci mtpgb'!#REF!</f>
        <v>#REF!</v>
      </c>
      <c r="AG11" s="20" t="e">
        <f>'Fibonacci mtpgb'!#REF!</f>
        <v>#REF!</v>
      </c>
      <c r="AH11" s="20" t="e">
        <f>'Fibonacci mtpgb'!#REF!</f>
        <v>#REF!</v>
      </c>
      <c r="AI11" s="20" t="e">
        <f>'Fibonacci mtpgb'!#REF!</f>
        <v>#REF!</v>
      </c>
      <c r="AJ11" s="21" t="e">
        <f>'Fibonacci mtpgb'!#REF!</f>
        <v>#REF!</v>
      </c>
      <c r="AK11" s="21" t="e">
        <f>'Fibonacci mtpgb'!#REF!</f>
        <v>#REF!</v>
      </c>
      <c r="AL11" s="21">
        <f>'Fibonacci mtpgb'!C20</f>
        <v>1</v>
      </c>
      <c r="AM11" s="21" t="e">
        <f>'Fibonacci mtpgb'!#REF!</f>
        <v>#REF!</v>
      </c>
      <c r="AN11" s="21" t="e">
        <f>'Fibonacci mtpgb'!#REF!</f>
        <v>#REF!</v>
      </c>
      <c r="AO11" s="21" t="e">
        <f>'Fibonacci mtpgb'!#REF!</f>
        <v>#REF!</v>
      </c>
      <c r="AP11" s="21" t="e">
        <f>'Fibonacci mtpgb'!#REF!</f>
        <v>#REF!</v>
      </c>
      <c r="AQ11" s="23" t="e">
        <f>'Fibonacci mtpgb'!#REF!</f>
        <v>#REF!</v>
      </c>
    </row>
    <row r="12" spans="1:43" x14ac:dyDescent="0.3">
      <c r="A12" s="21" t="str">
        <f>'Fibonacci mtpgb'!A24</f>
        <v>mtpg3b-04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0" t="e">
        <f>'Fibonacci mtpgb'!#REF!</f>
        <v>#REF!</v>
      </c>
      <c r="U12" s="20" t="e">
        <f>'Fibonacci mtpgb'!#REF!</f>
        <v>#REF!</v>
      </c>
      <c r="V12" s="20" t="e">
        <f>'Fibonacci mtpgb'!#REF!</f>
        <v>#REF!</v>
      </c>
      <c r="W12" s="20" t="e">
        <f>'Fibonacci mtpgb'!#REF!</f>
        <v>#REF!</v>
      </c>
      <c r="X12" s="20" t="e">
        <f>'Fibonacci mtpgb'!#REF!</f>
        <v>#REF!</v>
      </c>
      <c r="Y12" s="20" t="e">
        <f>'Fibonacci mtpgb'!#REF!</f>
        <v>#REF!</v>
      </c>
      <c r="Z12" s="20" t="e">
        <f>'Fibonacci mtpgb'!#REF!</f>
        <v>#REF!</v>
      </c>
      <c r="AA12" s="20" t="e">
        <f>'Fibonacci mtpgb'!#REF!</f>
        <v>#REF!</v>
      </c>
      <c r="AB12" s="20" t="e">
        <f>'Fibonacci mtpgb'!#REF!</f>
        <v>#REF!</v>
      </c>
      <c r="AC12" s="20" t="e">
        <f>'Fibonacci mtpgb'!#REF!</f>
        <v>#REF!</v>
      </c>
      <c r="AD12" s="20" t="e">
        <f>'Fibonacci mtpgb'!#REF!</f>
        <v>#REF!</v>
      </c>
      <c r="AE12" s="20" t="e">
        <f>'Fibonacci mtpgb'!#REF!</f>
        <v>#REF!</v>
      </c>
      <c r="AF12" s="20" t="e">
        <f>'Fibonacci mtpgb'!#REF!</f>
        <v>#REF!</v>
      </c>
      <c r="AG12" s="20" t="e">
        <f>'Fibonacci mtpgb'!#REF!</f>
        <v>#REF!</v>
      </c>
      <c r="AH12" s="20" t="e">
        <f>'Fibonacci mtpgb'!#REF!</f>
        <v>#REF!</v>
      </c>
      <c r="AI12" s="20" t="e">
        <f>'Fibonacci mtpgb'!#REF!</f>
        <v>#REF!</v>
      </c>
      <c r="AJ12" s="21" t="e">
        <f>'Fibonacci mtpgb'!#REF!</f>
        <v>#REF!</v>
      </c>
      <c r="AK12" s="21" t="e">
        <f>'Fibonacci mtpgb'!#REF!</f>
        <v>#REF!</v>
      </c>
      <c r="AL12" s="21">
        <f>'Fibonacci mtpgb'!C24</f>
        <v>1</v>
      </c>
      <c r="AM12" s="21" t="e">
        <f>'Fibonacci mtpgb'!#REF!</f>
        <v>#REF!</v>
      </c>
      <c r="AN12" s="21" t="e">
        <f>'Fibonacci mtpgb'!#REF!</f>
        <v>#REF!</v>
      </c>
      <c r="AO12" s="21" t="e">
        <f>'Fibonacci mtpgb'!#REF!</f>
        <v>#REF!</v>
      </c>
      <c r="AP12" s="21" t="e">
        <f>'Fibonacci mtpgb'!#REF!</f>
        <v>#REF!</v>
      </c>
      <c r="AQ12" s="23" t="e">
        <f>'Fibonacci mtpgb'!#REF!</f>
        <v>#REF!</v>
      </c>
    </row>
    <row r="13" spans="1:43" x14ac:dyDescent="0.3">
      <c r="A13" s="21" t="str">
        <f>'Fibonacci mtpgb'!A26</f>
        <v>mtpg4b-01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0" t="e">
        <f>'Fibonacci mtpgb'!#REF!</f>
        <v>#REF!</v>
      </c>
      <c r="U13" s="20" t="e">
        <f>'Fibonacci mtpgb'!#REF!</f>
        <v>#REF!</v>
      </c>
      <c r="V13" s="20" t="e">
        <f>'Fibonacci mtpgb'!#REF!</f>
        <v>#REF!</v>
      </c>
      <c r="W13" s="20" t="e">
        <f>'Fibonacci mtpgb'!#REF!</f>
        <v>#REF!</v>
      </c>
      <c r="X13" s="20" t="e">
        <f>'Fibonacci mtpgb'!#REF!</f>
        <v>#REF!</v>
      </c>
      <c r="Y13" s="20" t="e">
        <f>'Fibonacci mtpgb'!#REF!</f>
        <v>#REF!</v>
      </c>
      <c r="Z13" s="20" t="e">
        <f>'Fibonacci mtpgb'!#REF!</f>
        <v>#REF!</v>
      </c>
      <c r="AA13" s="20" t="e">
        <f>'Fibonacci mtpgb'!#REF!</f>
        <v>#REF!</v>
      </c>
      <c r="AB13" s="20" t="e">
        <f>'Fibonacci mtpgb'!#REF!</f>
        <v>#REF!</v>
      </c>
      <c r="AC13" s="20" t="e">
        <f>'Fibonacci mtpgb'!#REF!</f>
        <v>#REF!</v>
      </c>
      <c r="AD13" s="20" t="e">
        <f>'Fibonacci mtpgb'!#REF!</f>
        <v>#REF!</v>
      </c>
      <c r="AE13" s="20" t="e">
        <f>'Fibonacci mtpgb'!#REF!</f>
        <v>#REF!</v>
      </c>
      <c r="AF13" s="20" t="e">
        <f>'Fibonacci mtpgb'!#REF!</f>
        <v>#REF!</v>
      </c>
      <c r="AG13" s="20" t="e">
        <f>'Fibonacci mtpgb'!#REF!</f>
        <v>#REF!</v>
      </c>
      <c r="AH13" s="20" t="e">
        <f>'Fibonacci mtpgb'!#REF!</f>
        <v>#REF!</v>
      </c>
      <c r="AI13" s="20" t="e">
        <f>'Fibonacci mtpgb'!#REF!</f>
        <v>#REF!</v>
      </c>
      <c r="AJ13" s="21" t="e">
        <f>'Fibonacci mtpgb'!#REF!</f>
        <v>#REF!</v>
      </c>
      <c r="AK13" s="21" t="e">
        <f>'Fibonacci mtpgb'!#REF!</f>
        <v>#REF!</v>
      </c>
      <c r="AL13" s="21">
        <f>'Fibonacci mtpgb'!C26</f>
        <v>1</v>
      </c>
      <c r="AM13" s="21" t="e">
        <f>'Fibonacci mtpgb'!#REF!</f>
        <v>#REF!</v>
      </c>
      <c r="AN13" s="21" t="e">
        <f>'Fibonacci mtpgb'!#REF!</f>
        <v>#REF!</v>
      </c>
      <c r="AO13" s="21" t="e">
        <f>'Fibonacci mtpgb'!#REF!</f>
        <v>#REF!</v>
      </c>
      <c r="AP13" s="21" t="e">
        <f>'Fibonacci mtpgb'!#REF!</f>
        <v>#REF!</v>
      </c>
      <c r="AQ13" s="23" t="e">
        <f>'Fibonacci mtpgb'!#REF!</f>
        <v>#REF!</v>
      </c>
    </row>
    <row r="14" spans="1:43" x14ac:dyDescent="0.3">
      <c r="A14" s="21" t="str">
        <f>'Fibonacci mtpgb'!A29</f>
        <v>mtpg4b-03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0" t="e">
        <f>'Fibonacci mtpgb'!#REF!</f>
        <v>#REF!</v>
      </c>
      <c r="U14" s="20" t="e">
        <f>'Fibonacci mtpgb'!#REF!</f>
        <v>#REF!</v>
      </c>
      <c r="V14" s="20" t="e">
        <f>'Fibonacci mtpgb'!#REF!</f>
        <v>#REF!</v>
      </c>
      <c r="W14" s="20" t="e">
        <f>'Fibonacci mtpgb'!#REF!</f>
        <v>#REF!</v>
      </c>
      <c r="X14" s="20" t="e">
        <f>'Fibonacci mtpgb'!#REF!</f>
        <v>#REF!</v>
      </c>
      <c r="Y14" s="20" t="e">
        <f>'Fibonacci mtpgb'!#REF!</f>
        <v>#REF!</v>
      </c>
      <c r="Z14" s="20" t="e">
        <f>'Fibonacci mtpgb'!#REF!</f>
        <v>#REF!</v>
      </c>
      <c r="AA14" s="20" t="e">
        <f>'Fibonacci mtpgb'!#REF!</f>
        <v>#REF!</v>
      </c>
      <c r="AB14" s="20" t="e">
        <f>'Fibonacci mtpgb'!#REF!</f>
        <v>#REF!</v>
      </c>
      <c r="AC14" s="20" t="e">
        <f>'Fibonacci mtpgb'!#REF!</f>
        <v>#REF!</v>
      </c>
      <c r="AD14" s="20" t="e">
        <f>'Fibonacci mtpgb'!#REF!</f>
        <v>#REF!</v>
      </c>
      <c r="AE14" s="20" t="e">
        <f>'Fibonacci mtpgb'!#REF!</f>
        <v>#REF!</v>
      </c>
      <c r="AF14" s="20" t="e">
        <f>'Fibonacci mtpgb'!#REF!</f>
        <v>#REF!</v>
      </c>
      <c r="AG14" s="20" t="e">
        <f>'Fibonacci mtpgb'!#REF!</f>
        <v>#REF!</v>
      </c>
      <c r="AH14" s="20" t="e">
        <f>'Fibonacci mtpgb'!#REF!</f>
        <v>#REF!</v>
      </c>
      <c r="AI14" s="20" t="e">
        <f>'Fibonacci mtpgb'!#REF!</f>
        <v>#REF!</v>
      </c>
      <c r="AJ14" s="21" t="e">
        <f>'Fibonacci mtpgb'!#REF!</f>
        <v>#REF!</v>
      </c>
      <c r="AK14" s="21" t="e">
        <f>'Fibonacci mtpgb'!#REF!</f>
        <v>#REF!</v>
      </c>
      <c r="AL14" s="21">
        <f>'Fibonacci mtpgb'!C29</f>
        <v>1</v>
      </c>
      <c r="AM14" s="21" t="e">
        <f>'Fibonacci mtpgb'!#REF!</f>
        <v>#REF!</v>
      </c>
      <c r="AN14" s="21" t="e">
        <f>'Fibonacci mtpgb'!#REF!</f>
        <v>#REF!</v>
      </c>
      <c r="AO14" s="21" t="e">
        <f>'Fibonacci mtpgb'!#REF!</f>
        <v>#REF!</v>
      </c>
      <c r="AP14" s="21" t="e">
        <f>'Fibonacci mtpgb'!#REF!</f>
        <v>#REF!</v>
      </c>
      <c r="AQ14" s="23" t="e">
        <f>'Fibonacci mtpgb'!#REF!</f>
        <v>#REF!</v>
      </c>
    </row>
    <row r="15" spans="1:43" x14ac:dyDescent="0.3">
      <c r="A15" s="21" t="str">
        <f>'Fibonacci mtpgb'!A32</f>
        <v>mtpg4b-04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0" t="e">
        <f>'Fibonacci mtpgb'!#REF!</f>
        <v>#REF!</v>
      </c>
      <c r="U15" s="20" t="e">
        <f>'Fibonacci mtpgb'!#REF!</f>
        <v>#REF!</v>
      </c>
      <c r="V15" s="20" t="e">
        <f>'Fibonacci mtpgb'!#REF!</f>
        <v>#REF!</v>
      </c>
      <c r="W15" s="20" t="e">
        <f>'Fibonacci mtpgb'!#REF!</f>
        <v>#REF!</v>
      </c>
      <c r="X15" s="20" t="e">
        <f>'Fibonacci mtpgb'!#REF!</f>
        <v>#REF!</v>
      </c>
      <c r="Y15" s="20" t="e">
        <f>'Fibonacci mtpgb'!#REF!</f>
        <v>#REF!</v>
      </c>
      <c r="Z15" s="20" t="e">
        <f>'Fibonacci mtpgb'!#REF!</f>
        <v>#REF!</v>
      </c>
      <c r="AA15" s="20" t="e">
        <f>'Fibonacci mtpgb'!#REF!</f>
        <v>#REF!</v>
      </c>
      <c r="AB15" s="20" t="e">
        <f>'Fibonacci mtpgb'!#REF!</f>
        <v>#REF!</v>
      </c>
      <c r="AC15" s="20" t="e">
        <f>'Fibonacci mtpgb'!#REF!</f>
        <v>#REF!</v>
      </c>
      <c r="AD15" s="20" t="e">
        <f>'Fibonacci mtpgb'!#REF!</f>
        <v>#REF!</v>
      </c>
      <c r="AE15" s="20" t="e">
        <f>'Fibonacci mtpgb'!#REF!</f>
        <v>#REF!</v>
      </c>
      <c r="AF15" s="20" t="e">
        <f>'Fibonacci mtpgb'!#REF!</f>
        <v>#REF!</v>
      </c>
      <c r="AG15" s="20" t="e">
        <f>'Fibonacci mtpgb'!#REF!</f>
        <v>#REF!</v>
      </c>
      <c r="AH15" s="20" t="e">
        <f>'Fibonacci mtpgb'!#REF!</f>
        <v>#REF!</v>
      </c>
      <c r="AI15" s="20" t="e">
        <f>'Fibonacci mtpgb'!#REF!</f>
        <v>#REF!</v>
      </c>
      <c r="AJ15" s="21" t="e">
        <f>'Fibonacci mtpgb'!#REF!</f>
        <v>#REF!</v>
      </c>
      <c r="AK15" s="21" t="e">
        <f>'Fibonacci mtpgb'!#REF!</f>
        <v>#REF!</v>
      </c>
      <c r="AL15" s="21">
        <f>'Fibonacci mtpgb'!C32</f>
        <v>1</v>
      </c>
      <c r="AM15" s="21" t="e">
        <f>'Fibonacci mtpgb'!#REF!</f>
        <v>#REF!</v>
      </c>
      <c r="AN15" s="21" t="e">
        <f>'Fibonacci mtpgb'!#REF!</f>
        <v>#REF!</v>
      </c>
      <c r="AO15" s="21" t="e">
        <f>'Fibonacci mtpgb'!#REF!</f>
        <v>#REF!</v>
      </c>
      <c r="AP15" s="21" t="e">
        <f>'Fibonacci mtpgb'!#REF!</f>
        <v>#REF!</v>
      </c>
      <c r="AQ15" s="23" t="e">
        <f>'Fibonacci mtpgb'!#REF!</f>
        <v>#REF!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B511-1FE9-452B-B1F7-ADF84A60A33B}">
  <sheetPr codeName="Hoja17"/>
  <dimension ref="A1:AQ34"/>
  <sheetViews>
    <sheetView zoomScale="70" zoomScaleNormal="70" workbookViewId="0">
      <selection activeCell="A2" sqref="A2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e">
        <f>'Fibonacci mtpgb'!#REF!</f>
        <v>#REF!</v>
      </c>
      <c r="X1" s="19" t="e">
        <f>'Fibonacci mtpgb'!#REF!</f>
        <v>#REF!</v>
      </c>
      <c r="Y1" s="19" t="e">
        <f>'Fibonacci mtpgb'!#REF!</f>
        <v>#REF!</v>
      </c>
      <c r="Z1" s="19" t="e">
        <f>'Fibonacci mtpgb'!#REF!</f>
        <v>#REF!</v>
      </c>
      <c r="AA1" s="19" t="e">
        <f>'Fibonacci mtpgb'!#REF!</f>
        <v>#REF!</v>
      </c>
      <c r="AB1" s="19" t="e">
        <f>'Fibonacci mtpgb'!#REF!</f>
        <v>#REF!</v>
      </c>
      <c r="AC1" s="19" t="e">
        <f>'Fibonacci mtpgb'!#REF!</f>
        <v>#REF!</v>
      </c>
      <c r="AD1" s="19" t="e">
        <f>'Fibonacci mtpgb'!#REF!</f>
        <v>#REF!</v>
      </c>
      <c r="AE1" s="19" t="e">
        <f>'Fibonacci mtpgb'!#REF!</f>
        <v>#REF!</v>
      </c>
      <c r="AF1" s="19" t="e">
        <f>'Fibonacci mtpgb'!#REF!</f>
        <v>#REF!</v>
      </c>
      <c r="AG1" s="19" t="e">
        <f>'Fibonacci mtpgb'!#REF!</f>
        <v>#REF!</v>
      </c>
      <c r="AH1" s="19" t="e">
        <f>'Fibonacci mtpgb'!#REF!</f>
        <v>#REF!</v>
      </c>
      <c r="AI1" s="19" t="e">
        <f>'Fibonacci mtpgb'!#REF!</f>
        <v>#REF!</v>
      </c>
      <c r="AJ1" s="19" t="e">
        <f>'Fibonacci mtpgb'!#REF!</f>
        <v>#REF!</v>
      </c>
      <c r="AK1" s="19" t="e">
        <f>'Fibonacci mtpgb'!#REF!</f>
        <v>#REF!</v>
      </c>
      <c r="AL1" s="19" t="str">
        <f>'Fibonacci mtpgb'!C1</f>
        <v>Cost</v>
      </c>
      <c r="AM1" s="19" t="e">
        <f>'Fibonacci mtpgb'!#REF!</f>
        <v>#REF!</v>
      </c>
      <c r="AN1" s="19" t="e">
        <f>'Fibonacci mtpgb'!#REF!</f>
        <v>#REF!</v>
      </c>
      <c r="AO1" s="19" t="e">
        <f>'Fibonacci mtpgb'!#REF!</f>
        <v>#REF!</v>
      </c>
      <c r="AP1" s="19" t="e">
        <f>'Fibonacci mtpgb'!#REF!</f>
        <v>#REF!</v>
      </c>
      <c r="AQ1" s="19" t="e">
        <f>'Fibonacci mtpgb'!#REF!</f>
        <v>#REF!</v>
      </c>
    </row>
    <row r="2" spans="1:43" ht="15.6" customHeight="1" x14ac:dyDescent="0.3">
      <c r="A2" s="21" t="str">
        <f>'Fibonacci mtpgb'!A2</f>
        <v>mtpg1b-01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0" t="e">
        <f>'Fibonacci mtpgb'!#REF!</f>
        <v>#REF!</v>
      </c>
      <c r="U2" s="20" t="e">
        <f>'Fibonacci mtpgb'!#REF!</f>
        <v>#REF!</v>
      </c>
      <c r="V2" s="20" t="e">
        <f>'Fibonacci mtpgb'!#REF!</f>
        <v>#REF!</v>
      </c>
      <c r="W2" s="20" t="e">
        <f>'Fibonacci mtpgb'!#REF!</f>
        <v>#REF!</v>
      </c>
      <c r="X2" s="20" t="e">
        <f>'Fibonacci mtpgb'!#REF!</f>
        <v>#REF!</v>
      </c>
      <c r="Y2" s="20" t="e">
        <f>'Fibonacci mtpgb'!#REF!</f>
        <v>#REF!</v>
      </c>
      <c r="Z2" s="20" t="e">
        <f>'Fibonacci mtpgb'!#REF!</f>
        <v>#REF!</v>
      </c>
      <c r="AA2" s="20" t="e">
        <f>'Fibonacci mtpgb'!#REF!</f>
        <v>#REF!</v>
      </c>
      <c r="AB2" s="20" t="e">
        <f>'Fibonacci mtpgb'!#REF!</f>
        <v>#REF!</v>
      </c>
      <c r="AC2" s="20" t="e">
        <f>'Fibonacci mtpgb'!#REF!</f>
        <v>#REF!</v>
      </c>
      <c r="AD2" s="20" t="e">
        <f>'Fibonacci mtpgb'!#REF!</f>
        <v>#REF!</v>
      </c>
      <c r="AE2" s="20" t="e">
        <f>'Fibonacci mtpgb'!#REF!</f>
        <v>#REF!</v>
      </c>
      <c r="AF2" s="20" t="e">
        <f>'Fibonacci mtpgb'!#REF!</f>
        <v>#REF!</v>
      </c>
      <c r="AG2" s="20" t="e">
        <f>'Fibonacci mtpgb'!#REF!</f>
        <v>#REF!</v>
      </c>
      <c r="AH2" s="20" t="e">
        <f>'Fibonacci mtpgb'!#REF!</f>
        <v>#REF!</v>
      </c>
      <c r="AI2" s="20" t="e">
        <f>'Fibonacci mtpgb'!#REF!</f>
        <v>#REF!</v>
      </c>
      <c r="AJ2" s="21" t="e">
        <f>'Fibonacci mtpgb'!#REF!</f>
        <v>#REF!</v>
      </c>
      <c r="AK2" s="21" t="e">
        <f>'Fibonacci mtpgb'!#REF!</f>
        <v>#REF!</v>
      </c>
      <c r="AL2" s="21">
        <f>'Fibonacci mtpgb'!C2</f>
        <v>1</v>
      </c>
      <c r="AM2" s="21" t="e">
        <f>'Fibonacci mtpgb'!#REF!</f>
        <v>#REF!</v>
      </c>
      <c r="AN2" s="21" t="e">
        <f>'Fibonacci mtpgb'!#REF!</f>
        <v>#REF!</v>
      </c>
      <c r="AO2" s="21" t="e">
        <f>'Fibonacci mtpgb'!#REF!</f>
        <v>#REF!</v>
      </c>
      <c r="AP2" s="21" t="e">
        <f>'Fibonacci mtpgb'!#REF!</f>
        <v>#REF!</v>
      </c>
      <c r="AQ2" s="23" t="e">
        <f>'Fibonacci mtpgb'!#REF!</f>
        <v>#REF!</v>
      </c>
    </row>
    <row r="3" spans="1:43" x14ac:dyDescent="0.3">
      <c r="A3" s="21" t="str">
        <f>'Fibonacci mtpgb'!A3</f>
        <v>mtpg1b-01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0" t="e">
        <f>'Fibonacci mtpgb'!#REF!</f>
        <v>#REF!</v>
      </c>
      <c r="U3" s="20" t="e">
        <f>'Fibonacci mtpgb'!#REF!</f>
        <v>#REF!</v>
      </c>
      <c r="V3" s="20" t="e">
        <f>'Fibonacci mtpgb'!#REF!</f>
        <v>#REF!</v>
      </c>
      <c r="W3" s="20" t="e">
        <f>'Fibonacci mtpgb'!#REF!</f>
        <v>#REF!</v>
      </c>
      <c r="X3" s="20" t="e">
        <f>'Fibonacci mtpgb'!#REF!</f>
        <v>#REF!</v>
      </c>
      <c r="Y3" s="20" t="e">
        <f>'Fibonacci mtpgb'!#REF!</f>
        <v>#REF!</v>
      </c>
      <c r="Z3" s="20" t="e">
        <f>'Fibonacci mtpgb'!#REF!</f>
        <v>#REF!</v>
      </c>
      <c r="AA3" s="20" t="e">
        <f>'Fibonacci mtpgb'!#REF!</f>
        <v>#REF!</v>
      </c>
      <c r="AB3" s="20" t="e">
        <f>'Fibonacci mtpgb'!#REF!</f>
        <v>#REF!</v>
      </c>
      <c r="AC3" s="20" t="e">
        <f>'Fibonacci mtpgb'!#REF!</f>
        <v>#REF!</v>
      </c>
      <c r="AD3" s="20" t="e">
        <f>'Fibonacci mtpgb'!#REF!</f>
        <v>#REF!</v>
      </c>
      <c r="AE3" s="20" t="e">
        <f>'Fibonacci mtpgb'!#REF!</f>
        <v>#REF!</v>
      </c>
      <c r="AF3" s="20" t="e">
        <f>'Fibonacci mtpgb'!#REF!</f>
        <v>#REF!</v>
      </c>
      <c r="AG3" s="20" t="e">
        <f>'Fibonacci mtpgb'!#REF!</f>
        <v>#REF!</v>
      </c>
      <c r="AH3" s="20" t="e">
        <f>'Fibonacci mtpgb'!#REF!</f>
        <v>#REF!</v>
      </c>
      <c r="AI3" s="20" t="e">
        <f>'Fibonacci mtpgb'!#REF!</f>
        <v>#REF!</v>
      </c>
      <c r="AJ3" s="21" t="e">
        <f>'Fibonacci mtpgb'!#REF!</f>
        <v>#REF!</v>
      </c>
      <c r="AK3" s="21" t="e">
        <f>'Fibonacci mtpgb'!#REF!</f>
        <v>#REF!</v>
      </c>
      <c r="AL3" s="21">
        <f>'Fibonacci mtpgb'!C3</f>
        <v>1</v>
      </c>
      <c r="AM3" s="21" t="e">
        <f>'Fibonacci mtpgb'!#REF!</f>
        <v>#REF!</v>
      </c>
      <c r="AN3" s="21" t="e">
        <f>'Fibonacci mtpgb'!#REF!</f>
        <v>#REF!</v>
      </c>
      <c r="AO3" s="21" t="e">
        <f>'Fibonacci mtpgb'!#REF!</f>
        <v>#REF!</v>
      </c>
      <c r="AP3" s="21" t="e">
        <f>'Fibonacci mtpgb'!#REF!</f>
        <v>#REF!</v>
      </c>
      <c r="AQ3" s="23" t="e">
        <f>'Fibonacci mtpgb'!#REF!</f>
        <v>#REF!</v>
      </c>
    </row>
    <row r="4" spans="1:43" x14ac:dyDescent="0.3">
      <c r="A4" s="21" t="str">
        <f>'Fibonacci mtpgb'!A4</f>
        <v>mtpg1b-01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0" t="e">
        <f>'Fibonacci mtpgb'!#REF!</f>
        <v>#REF!</v>
      </c>
      <c r="U4" s="20" t="e">
        <f>'Fibonacci mtpgb'!#REF!</f>
        <v>#REF!</v>
      </c>
      <c r="V4" s="20" t="e">
        <f>'Fibonacci mtpgb'!#REF!</f>
        <v>#REF!</v>
      </c>
      <c r="W4" s="20" t="e">
        <f>'Fibonacci mtpgb'!#REF!</f>
        <v>#REF!</v>
      </c>
      <c r="X4" s="20" t="e">
        <f>'Fibonacci mtpgb'!#REF!</f>
        <v>#REF!</v>
      </c>
      <c r="Y4" s="20" t="e">
        <f>'Fibonacci mtpgb'!#REF!</f>
        <v>#REF!</v>
      </c>
      <c r="Z4" s="20" t="e">
        <f>'Fibonacci mtpgb'!#REF!</f>
        <v>#REF!</v>
      </c>
      <c r="AA4" s="20" t="e">
        <f>'Fibonacci mtpgb'!#REF!</f>
        <v>#REF!</v>
      </c>
      <c r="AB4" s="20" t="e">
        <f>'Fibonacci mtpgb'!#REF!</f>
        <v>#REF!</v>
      </c>
      <c r="AC4" s="20" t="e">
        <f>'Fibonacci mtpgb'!#REF!</f>
        <v>#REF!</v>
      </c>
      <c r="AD4" s="20" t="e">
        <f>'Fibonacci mtpgb'!#REF!</f>
        <v>#REF!</v>
      </c>
      <c r="AE4" s="20" t="e">
        <f>'Fibonacci mtpgb'!#REF!</f>
        <v>#REF!</v>
      </c>
      <c r="AF4" s="20" t="e">
        <f>'Fibonacci mtpgb'!#REF!</f>
        <v>#REF!</v>
      </c>
      <c r="AG4" s="20" t="e">
        <f>'Fibonacci mtpgb'!#REF!</f>
        <v>#REF!</v>
      </c>
      <c r="AH4" s="20" t="e">
        <f>'Fibonacci mtpgb'!#REF!</f>
        <v>#REF!</v>
      </c>
      <c r="AI4" s="20" t="e">
        <f>'Fibonacci mtpgb'!#REF!</f>
        <v>#REF!</v>
      </c>
      <c r="AJ4" s="21" t="e">
        <f>'Fibonacci mtpgb'!#REF!</f>
        <v>#REF!</v>
      </c>
      <c r="AK4" s="21" t="e">
        <f>'Fibonacci mtpgb'!#REF!</f>
        <v>#REF!</v>
      </c>
      <c r="AL4" s="21">
        <f>'Fibonacci mtpgb'!C4</f>
        <v>1</v>
      </c>
      <c r="AM4" s="21" t="e">
        <f>'Fibonacci mtpgb'!#REF!</f>
        <v>#REF!</v>
      </c>
      <c r="AN4" s="21" t="e">
        <f>'Fibonacci mtpgb'!#REF!</f>
        <v>#REF!</v>
      </c>
      <c r="AO4" s="21" t="e">
        <f>'Fibonacci mtpgb'!#REF!</f>
        <v>#REF!</v>
      </c>
      <c r="AP4" s="21" t="e">
        <f>'Fibonacci mtpgb'!#REF!</f>
        <v>#REF!</v>
      </c>
      <c r="AQ4" s="23" t="e">
        <f>'Fibonacci mtpgb'!#REF!</f>
        <v>#REF!</v>
      </c>
    </row>
    <row r="5" spans="1:43" x14ac:dyDescent="0.3">
      <c r="A5" s="21" t="str">
        <f>'Fibonacci mtpgb'!A5</f>
        <v>mtpg1b-01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0" t="e">
        <f>'Fibonacci mtpgb'!#REF!</f>
        <v>#REF!</v>
      </c>
      <c r="U5" s="20" t="e">
        <f>'Fibonacci mtpgb'!#REF!</f>
        <v>#REF!</v>
      </c>
      <c r="V5" s="20" t="e">
        <f>'Fibonacci mtpgb'!#REF!</f>
        <v>#REF!</v>
      </c>
      <c r="W5" s="20" t="e">
        <f>'Fibonacci mtpgb'!#REF!</f>
        <v>#REF!</v>
      </c>
      <c r="X5" s="20" t="e">
        <f>'Fibonacci mtpgb'!#REF!</f>
        <v>#REF!</v>
      </c>
      <c r="Y5" s="20" t="e">
        <f>'Fibonacci mtpgb'!#REF!</f>
        <v>#REF!</v>
      </c>
      <c r="Z5" s="20" t="e">
        <f>'Fibonacci mtpgb'!#REF!</f>
        <v>#REF!</v>
      </c>
      <c r="AA5" s="20" t="e">
        <f>'Fibonacci mtpgb'!#REF!</f>
        <v>#REF!</v>
      </c>
      <c r="AB5" s="20" t="e">
        <f>'Fibonacci mtpgb'!#REF!</f>
        <v>#REF!</v>
      </c>
      <c r="AC5" s="20" t="e">
        <f>'Fibonacci mtpgb'!#REF!</f>
        <v>#REF!</v>
      </c>
      <c r="AD5" s="20" t="e">
        <f>'Fibonacci mtpgb'!#REF!</f>
        <v>#REF!</v>
      </c>
      <c r="AE5" s="20" t="e">
        <f>'Fibonacci mtpgb'!#REF!</f>
        <v>#REF!</v>
      </c>
      <c r="AF5" s="20" t="e">
        <f>'Fibonacci mtpgb'!#REF!</f>
        <v>#REF!</v>
      </c>
      <c r="AG5" s="20" t="e">
        <f>'Fibonacci mtpgb'!#REF!</f>
        <v>#REF!</v>
      </c>
      <c r="AH5" s="20" t="e">
        <f>'Fibonacci mtpgb'!#REF!</f>
        <v>#REF!</v>
      </c>
      <c r="AI5" s="20" t="e">
        <f>'Fibonacci mtpgb'!#REF!</f>
        <v>#REF!</v>
      </c>
      <c r="AJ5" s="21" t="e">
        <f>'Fibonacci mtpgb'!#REF!</f>
        <v>#REF!</v>
      </c>
      <c r="AK5" s="21" t="e">
        <f>'Fibonacci mtpgb'!#REF!</f>
        <v>#REF!</v>
      </c>
      <c r="AL5" s="21">
        <f>'Fibonacci mtpgb'!C5</f>
        <v>1</v>
      </c>
      <c r="AM5" s="21" t="e">
        <f>'Fibonacci mtpgb'!#REF!</f>
        <v>#REF!</v>
      </c>
      <c r="AN5" s="21" t="e">
        <f>'Fibonacci mtpgb'!#REF!</f>
        <v>#REF!</v>
      </c>
      <c r="AO5" s="21" t="e">
        <f>'Fibonacci mtpgb'!#REF!</f>
        <v>#REF!</v>
      </c>
      <c r="AP5" s="21" t="e">
        <f>'Fibonacci mtpgb'!#REF!</f>
        <v>#REF!</v>
      </c>
      <c r="AQ5" s="23" t="e">
        <f>'Fibonacci mtpgb'!#REF!</f>
        <v>#REF!</v>
      </c>
    </row>
    <row r="6" spans="1:43" x14ac:dyDescent="0.3">
      <c r="A6" s="21" t="str">
        <f>'Fibonacci mtpgb'!A6</f>
        <v>mtpg1b-02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0" t="e">
        <f>'Fibonacci mtpgb'!#REF!</f>
        <v>#REF!</v>
      </c>
      <c r="U6" s="20" t="e">
        <f>'Fibonacci mtpgb'!#REF!</f>
        <v>#REF!</v>
      </c>
      <c r="V6" s="20" t="e">
        <f>'Fibonacci mtpgb'!#REF!</f>
        <v>#REF!</v>
      </c>
      <c r="W6" s="20" t="e">
        <f>'Fibonacci mtpgb'!#REF!</f>
        <v>#REF!</v>
      </c>
      <c r="X6" s="20" t="e">
        <f>'Fibonacci mtpgb'!#REF!</f>
        <v>#REF!</v>
      </c>
      <c r="Y6" s="20" t="e">
        <f>'Fibonacci mtpgb'!#REF!</f>
        <v>#REF!</v>
      </c>
      <c r="Z6" s="20" t="e">
        <f>'Fibonacci mtpgb'!#REF!</f>
        <v>#REF!</v>
      </c>
      <c r="AA6" s="20" t="e">
        <f>'Fibonacci mtpgb'!#REF!</f>
        <v>#REF!</v>
      </c>
      <c r="AB6" s="20" t="e">
        <f>'Fibonacci mtpgb'!#REF!</f>
        <v>#REF!</v>
      </c>
      <c r="AC6" s="20" t="e">
        <f>'Fibonacci mtpgb'!#REF!</f>
        <v>#REF!</v>
      </c>
      <c r="AD6" s="20" t="e">
        <f>'Fibonacci mtpgb'!#REF!</f>
        <v>#REF!</v>
      </c>
      <c r="AE6" s="20" t="e">
        <f>'Fibonacci mtpgb'!#REF!</f>
        <v>#REF!</v>
      </c>
      <c r="AF6" s="20" t="e">
        <f>'Fibonacci mtpgb'!#REF!</f>
        <v>#REF!</v>
      </c>
      <c r="AG6" s="20" t="e">
        <f>'Fibonacci mtpgb'!#REF!</f>
        <v>#REF!</v>
      </c>
      <c r="AH6" s="20" t="e">
        <f>'Fibonacci mtpgb'!#REF!</f>
        <v>#REF!</v>
      </c>
      <c r="AI6" s="20" t="e">
        <f>'Fibonacci mtpgb'!#REF!</f>
        <v>#REF!</v>
      </c>
      <c r="AJ6" s="21" t="e">
        <f>'Fibonacci mtpgb'!#REF!</f>
        <v>#REF!</v>
      </c>
      <c r="AK6" s="21" t="e">
        <f>'Fibonacci mtpgb'!#REF!</f>
        <v>#REF!</v>
      </c>
      <c r="AL6" s="21">
        <f>'Fibonacci mtpgb'!C6</f>
        <v>1</v>
      </c>
      <c r="AM6" s="21" t="e">
        <f>'Fibonacci mtpgb'!#REF!</f>
        <v>#REF!</v>
      </c>
      <c r="AN6" s="21" t="e">
        <f>'Fibonacci mtpgb'!#REF!</f>
        <v>#REF!</v>
      </c>
      <c r="AO6" s="21" t="e">
        <f>'Fibonacci mtpgb'!#REF!</f>
        <v>#REF!</v>
      </c>
      <c r="AP6" s="21" t="e">
        <f>'Fibonacci mtpgb'!#REF!</f>
        <v>#REF!</v>
      </c>
      <c r="AQ6" s="23" t="e">
        <f>'Fibonacci mtpgb'!#REF!</f>
        <v>#REF!</v>
      </c>
    </row>
    <row r="7" spans="1:43" x14ac:dyDescent="0.3">
      <c r="A7" s="21" t="str">
        <f>'Fibonacci mtpgb'!A7</f>
        <v>mtpg1b-02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0" t="e">
        <f>'Fibonacci mtpgb'!#REF!</f>
        <v>#REF!</v>
      </c>
      <c r="U7" s="20" t="e">
        <f>'Fibonacci mtpgb'!#REF!</f>
        <v>#REF!</v>
      </c>
      <c r="V7" s="20" t="e">
        <f>'Fibonacci mtpgb'!#REF!</f>
        <v>#REF!</v>
      </c>
      <c r="W7" s="20" t="e">
        <f>'Fibonacci mtpgb'!#REF!</f>
        <v>#REF!</v>
      </c>
      <c r="X7" s="20" t="e">
        <f>'Fibonacci mtpgb'!#REF!</f>
        <v>#REF!</v>
      </c>
      <c r="Y7" s="20" t="e">
        <f>'Fibonacci mtpgb'!#REF!</f>
        <v>#REF!</v>
      </c>
      <c r="Z7" s="20" t="e">
        <f>'Fibonacci mtpgb'!#REF!</f>
        <v>#REF!</v>
      </c>
      <c r="AA7" s="20" t="e">
        <f>'Fibonacci mtpgb'!#REF!</f>
        <v>#REF!</v>
      </c>
      <c r="AB7" s="20" t="e">
        <f>'Fibonacci mtpgb'!#REF!</f>
        <v>#REF!</v>
      </c>
      <c r="AC7" s="20" t="e">
        <f>'Fibonacci mtpgb'!#REF!</f>
        <v>#REF!</v>
      </c>
      <c r="AD7" s="20" t="e">
        <f>'Fibonacci mtpgb'!#REF!</f>
        <v>#REF!</v>
      </c>
      <c r="AE7" s="20" t="e">
        <f>'Fibonacci mtpgb'!#REF!</f>
        <v>#REF!</v>
      </c>
      <c r="AF7" s="20" t="e">
        <f>'Fibonacci mtpgb'!#REF!</f>
        <v>#REF!</v>
      </c>
      <c r="AG7" s="20" t="e">
        <f>'Fibonacci mtpgb'!#REF!</f>
        <v>#REF!</v>
      </c>
      <c r="AH7" s="20" t="e">
        <f>'Fibonacci mtpgb'!#REF!</f>
        <v>#REF!</v>
      </c>
      <c r="AI7" s="20" t="e">
        <f>'Fibonacci mtpgb'!#REF!</f>
        <v>#REF!</v>
      </c>
      <c r="AJ7" s="21" t="e">
        <f>'Fibonacci mtpgb'!#REF!</f>
        <v>#REF!</v>
      </c>
      <c r="AK7" s="21" t="e">
        <f>'Fibonacci mtpgb'!#REF!</f>
        <v>#REF!</v>
      </c>
      <c r="AL7" s="21">
        <f>'Fibonacci mtpgb'!C7</f>
        <v>1</v>
      </c>
      <c r="AM7" s="21" t="e">
        <f>'Fibonacci mtpgb'!#REF!</f>
        <v>#REF!</v>
      </c>
      <c r="AN7" s="21" t="e">
        <f>'Fibonacci mtpgb'!#REF!</f>
        <v>#REF!</v>
      </c>
      <c r="AO7" s="21" t="e">
        <f>'Fibonacci mtpgb'!#REF!</f>
        <v>#REF!</v>
      </c>
      <c r="AP7" s="21" t="e">
        <f>'Fibonacci mtpgb'!#REF!</f>
        <v>#REF!</v>
      </c>
      <c r="AQ7" s="23" t="e">
        <f>'Fibonacci mtpgb'!#REF!</f>
        <v>#REF!</v>
      </c>
    </row>
    <row r="8" spans="1:43" x14ac:dyDescent="0.3">
      <c r="A8" s="21" t="str">
        <f>'Fibonacci mtpgb'!A8</f>
        <v>mtpg1b-03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0" t="e">
        <f>'Fibonacci mtpgb'!#REF!</f>
        <v>#REF!</v>
      </c>
      <c r="U8" s="20" t="e">
        <f>'Fibonacci mtpgb'!#REF!</f>
        <v>#REF!</v>
      </c>
      <c r="V8" s="20" t="e">
        <f>'Fibonacci mtpgb'!#REF!</f>
        <v>#REF!</v>
      </c>
      <c r="W8" s="20" t="e">
        <f>'Fibonacci mtpgb'!#REF!</f>
        <v>#REF!</v>
      </c>
      <c r="X8" s="20" t="e">
        <f>'Fibonacci mtpgb'!#REF!</f>
        <v>#REF!</v>
      </c>
      <c r="Y8" s="20" t="e">
        <f>'Fibonacci mtpgb'!#REF!</f>
        <v>#REF!</v>
      </c>
      <c r="Z8" s="20" t="e">
        <f>'Fibonacci mtpgb'!#REF!</f>
        <v>#REF!</v>
      </c>
      <c r="AA8" s="20" t="e">
        <f>'Fibonacci mtpgb'!#REF!</f>
        <v>#REF!</v>
      </c>
      <c r="AB8" s="20" t="e">
        <f>'Fibonacci mtpgb'!#REF!</f>
        <v>#REF!</v>
      </c>
      <c r="AC8" s="20" t="e">
        <f>'Fibonacci mtpgb'!#REF!</f>
        <v>#REF!</v>
      </c>
      <c r="AD8" s="20" t="e">
        <f>'Fibonacci mtpgb'!#REF!</f>
        <v>#REF!</v>
      </c>
      <c r="AE8" s="20" t="e">
        <f>'Fibonacci mtpgb'!#REF!</f>
        <v>#REF!</v>
      </c>
      <c r="AF8" s="20" t="e">
        <f>'Fibonacci mtpgb'!#REF!</f>
        <v>#REF!</v>
      </c>
      <c r="AG8" s="20" t="e">
        <f>'Fibonacci mtpgb'!#REF!</f>
        <v>#REF!</v>
      </c>
      <c r="AH8" s="20" t="e">
        <f>'Fibonacci mtpgb'!#REF!</f>
        <v>#REF!</v>
      </c>
      <c r="AI8" s="20" t="e">
        <f>'Fibonacci mtpgb'!#REF!</f>
        <v>#REF!</v>
      </c>
      <c r="AJ8" s="21" t="e">
        <f>'Fibonacci mtpgb'!#REF!</f>
        <v>#REF!</v>
      </c>
      <c r="AK8" s="21" t="e">
        <f>'Fibonacci mtpgb'!#REF!</f>
        <v>#REF!</v>
      </c>
      <c r="AL8" s="21">
        <f>'Fibonacci mtpgb'!C8</f>
        <v>1</v>
      </c>
      <c r="AM8" s="21" t="e">
        <f>'Fibonacci mtpgb'!#REF!</f>
        <v>#REF!</v>
      </c>
      <c r="AN8" s="21" t="e">
        <f>'Fibonacci mtpgb'!#REF!</f>
        <v>#REF!</v>
      </c>
      <c r="AO8" s="21" t="e">
        <f>'Fibonacci mtpgb'!#REF!</f>
        <v>#REF!</v>
      </c>
      <c r="AP8" s="21" t="e">
        <f>'Fibonacci mtpgb'!#REF!</f>
        <v>#REF!</v>
      </c>
      <c r="AQ8" s="23" t="e">
        <f>'Fibonacci mtpgb'!#REF!</f>
        <v>#REF!</v>
      </c>
    </row>
    <row r="9" spans="1:43" x14ac:dyDescent="0.3">
      <c r="A9" s="21" t="str">
        <f>'Fibonacci mtpgb'!A9</f>
        <v>mtpg1b-03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0" t="e">
        <f>'Fibonacci mtpgb'!#REF!</f>
        <v>#REF!</v>
      </c>
      <c r="U9" s="20" t="e">
        <f>'Fibonacci mtpgb'!#REF!</f>
        <v>#REF!</v>
      </c>
      <c r="V9" s="20" t="e">
        <f>'Fibonacci mtpgb'!#REF!</f>
        <v>#REF!</v>
      </c>
      <c r="W9" s="20" t="e">
        <f>'Fibonacci mtpgb'!#REF!</f>
        <v>#REF!</v>
      </c>
      <c r="X9" s="20" t="e">
        <f>'Fibonacci mtpgb'!#REF!</f>
        <v>#REF!</v>
      </c>
      <c r="Y9" s="20" t="e">
        <f>'Fibonacci mtpgb'!#REF!</f>
        <v>#REF!</v>
      </c>
      <c r="Z9" s="20" t="e">
        <f>'Fibonacci mtpgb'!#REF!</f>
        <v>#REF!</v>
      </c>
      <c r="AA9" s="20" t="e">
        <f>'Fibonacci mtpgb'!#REF!</f>
        <v>#REF!</v>
      </c>
      <c r="AB9" s="20" t="e">
        <f>'Fibonacci mtpgb'!#REF!</f>
        <v>#REF!</v>
      </c>
      <c r="AC9" s="20" t="e">
        <f>'Fibonacci mtpgb'!#REF!</f>
        <v>#REF!</v>
      </c>
      <c r="AD9" s="20" t="e">
        <f>'Fibonacci mtpgb'!#REF!</f>
        <v>#REF!</v>
      </c>
      <c r="AE9" s="20" t="e">
        <f>'Fibonacci mtpgb'!#REF!</f>
        <v>#REF!</v>
      </c>
      <c r="AF9" s="20" t="e">
        <f>'Fibonacci mtpgb'!#REF!</f>
        <v>#REF!</v>
      </c>
      <c r="AG9" s="20" t="e">
        <f>'Fibonacci mtpgb'!#REF!</f>
        <v>#REF!</v>
      </c>
      <c r="AH9" s="20" t="e">
        <f>'Fibonacci mtpgb'!#REF!</f>
        <v>#REF!</v>
      </c>
      <c r="AI9" s="20" t="e">
        <f>'Fibonacci mtpgb'!#REF!</f>
        <v>#REF!</v>
      </c>
      <c r="AJ9" s="21" t="e">
        <f>'Fibonacci mtpgb'!#REF!</f>
        <v>#REF!</v>
      </c>
      <c r="AK9" s="21" t="e">
        <f>'Fibonacci mtpgb'!#REF!</f>
        <v>#REF!</v>
      </c>
      <c r="AL9" s="21">
        <f>'Fibonacci mtpgb'!C9</f>
        <v>1</v>
      </c>
      <c r="AM9" s="21" t="e">
        <f>'Fibonacci mtpgb'!#REF!</f>
        <v>#REF!</v>
      </c>
      <c r="AN9" s="21" t="e">
        <f>'Fibonacci mtpgb'!#REF!</f>
        <v>#REF!</v>
      </c>
      <c r="AO9" s="21" t="e">
        <f>'Fibonacci mtpgb'!#REF!</f>
        <v>#REF!</v>
      </c>
      <c r="AP9" s="21" t="e">
        <f>'Fibonacci mtpgb'!#REF!</f>
        <v>#REF!</v>
      </c>
      <c r="AQ9" s="23" t="e">
        <f>'Fibonacci mtpgb'!#REF!</f>
        <v>#REF!</v>
      </c>
    </row>
    <row r="10" spans="1:43" x14ac:dyDescent="0.3">
      <c r="A10" s="21" t="str">
        <f>'Fibonacci mtpgb'!A10</f>
        <v>mtpg1b-04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0" t="e">
        <f>'Fibonacci mtpgb'!#REF!</f>
        <v>#REF!</v>
      </c>
      <c r="U10" s="20" t="e">
        <f>'Fibonacci mtpgb'!#REF!</f>
        <v>#REF!</v>
      </c>
      <c r="V10" s="20" t="e">
        <f>'Fibonacci mtpgb'!#REF!</f>
        <v>#REF!</v>
      </c>
      <c r="W10" s="20" t="e">
        <f>'Fibonacci mtpgb'!#REF!</f>
        <v>#REF!</v>
      </c>
      <c r="X10" s="20" t="e">
        <f>'Fibonacci mtpgb'!#REF!</f>
        <v>#REF!</v>
      </c>
      <c r="Y10" s="20" t="e">
        <f>'Fibonacci mtpgb'!#REF!</f>
        <v>#REF!</v>
      </c>
      <c r="Z10" s="20" t="e">
        <f>'Fibonacci mtpgb'!#REF!</f>
        <v>#REF!</v>
      </c>
      <c r="AA10" s="20" t="e">
        <f>'Fibonacci mtpgb'!#REF!</f>
        <v>#REF!</v>
      </c>
      <c r="AB10" s="20" t="e">
        <f>'Fibonacci mtpgb'!#REF!</f>
        <v>#REF!</v>
      </c>
      <c r="AC10" s="20" t="e">
        <f>'Fibonacci mtpgb'!#REF!</f>
        <v>#REF!</v>
      </c>
      <c r="AD10" s="20" t="e">
        <f>'Fibonacci mtpgb'!#REF!</f>
        <v>#REF!</v>
      </c>
      <c r="AE10" s="20" t="e">
        <f>'Fibonacci mtpgb'!#REF!</f>
        <v>#REF!</v>
      </c>
      <c r="AF10" s="20" t="e">
        <f>'Fibonacci mtpgb'!#REF!</f>
        <v>#REF!</v>
      </c>
      <c r="AG10" s="20" t="e">
        <f>'Fibonacci mtpgb'!#REF!</f>
        <v>#REF!</v>
      </c>
      <c r="AH10" s="20" t="e">
        <f>'Fibonacci mtpgb'!#REF!</f>
        <v>#REF!</v>
      </c>
      <c r="AI10" s="20" t="e">
        <f>'Fibonacci mtpgb'!#REF!</f>
        <v>#REF!</v>
      </c>
      <c r="AJ10" s="21" t="e">
        <f>'Fibonacci mtpgb'!#REF!</f>
        <v>#REF!</v>
      </c>
      <c r="AK10" s="21" t="e">
        <f>'Fibonacci mtpgb'!#REF!</f>
        <v>#REF!</v>
      </c>
      <c r="AL10" s="21">
        <f>'Fibonacci mtpgb'!C10</f>
        <v>1</v>
      </c>
      <c r="AM10" s="21" t="e">
        <f>'Fibonacci mtpgb'!#REF!</f>
        <v>#REF!</v>
      </c>
      <c r="AN10" s="21" t="e">
        <f>'Fibonacci mtpgb'!#REF!</f>
        <v>#REF!</v>
      </c>
      <c r="AO10" s="21" t="e">
        <f>'Fibonacci mtpgb'!#REF!</f>
        <v>#REF!</v>
      </c>
      <c r="AP10" s="21" t="e">
        <f>'Fibonacci mtpgb'!#REF!</f>
        <v>#REF!</v>
      </c>
      <c r="AQ10" s="23" t="e">
        <f>'Fibonacci mtpgb'!#REF!</f>
        <v>#REF!</v>
      </c>
    </row>
    <row r="11" spans="1:43" x14ac:dyDescent="0.3">
      <c r="A11" s="21" t="str">
        <f>'Fibonacci mtpgb'!A11</f>
        <v>mtpg1b-04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0" t="e">
        <f>'Fibonacci mtpgb'!#REF!</f>
        <v>#REF!</v>
      </c>
      <c r="U11" s="20" t="e">
        <f>'Fibonacci mtpgb'!#REF!</f>
        <v>#REF!</v>
      </c>
      <c r="V11" s="20" t="e">
        <f>'Fibonacci mtpgb'!#REF!</f>
        <v>#REF!</v>
      </c>
      <c r="W11" s="20" t="e">
        <f>'Fibonacci mtpgb'!#REF!</f>
        <v>#REF!</v>
      </c>
      <c r="X11" s="20" t="e">
        <f>'Fibonacci mtpgb'!#REF!</f>
        <v>#REF!</v>
      </c>
      <c r="Y11" s="20" t="e">
        <f>'Fibonacci mtpgb'!#REF!</f>
        <v>#REF!</v>
      </c>
      <c r="Z11" s="20" t="e">
        <f>'Fibonacci mtpgb'!#REF!</f>
        <v>#REF!</v>
      </c>
      <c r="AA11" s="20" t="e">
        <f>'Fibonacci mtpgb'!#REF!</f>
        <v>#REF!</v>
      </c>
      <c r="AB11" s="20" t="e">
        <f>'Fibonacci mtpgb'!#REF!</f>
        <v>#REF!</v>
      </c>
      <c r="AC11" s="20" t="e">
        <f>'Fibonacci mtpgb'!#REF!</f>
        <v>#REF!</v>
      </c>
      <c r="AD11" s="20" t="e">
        <f>'Fibonacci mtpgb'!#REF!</f>
        <v>#REF!</v>
      </c>
      <c r="AE11" s="20" t="e">
        <f>'Fibonacci mtpgb'!#REF!</f>
        <v>#REF!</v>
      </c>
      <c r="AF11" s="20" t="e">
        <f>'Fibonacci mtpgb'!#REF!</f>
        <v>#REF!</v>
      </c>
      <c r="AG11" s="20" t="e">
        <f>'Fibonacci mtpgb'!#REF!</f>
        <v>#REF!</v>
      </c>
      <c r="AH11" s="20" t="e">
        <f>'Fibonacci mtpgb'!#REF!</f>
        <v>#REF!</v>
      </c>
      <c r="AI11" s="20" t="e">
        <f>'Fibonacci mtpgb'!#REF!</f>
        <v>#REF!</v>
      </c>
      <c r="AJ11" s="21" t="e">
        <f>'Fibonacci mtpgb'!#REF!</f>
        <v>#REF!</v>
      </c>
      <c r="AK11" s="21" t="e">
        <f>'Fibonacci mtpgb'!#REF!</f>
        <v>#REF!</v>
      </c>
      <c r="AL11" s="21">
        <f>'Fibonacci mtpgb'!C11</f>
        <v>1</v>
      </c>
      <c r="AM11" s="21" t="e">
        <f>'Fibonacci mtpgb'!#REF!</f>
        <v>#REF!</v>
      </c>
      <c r="AN11" s="21" t="e">
        <f>'Fibonacci mtpgb'!#REF!</f>
        <v>#REF!</v>
      </c>
      <c r="AO11" s="21" t="e">
        <f>'Fibonacci mtpgb'!#REF!</f>
        <v>#REF!</v>
      </c>
      <c r="AP11" s="21" t="e">
        <f>'Fibonacci mtpgb'!#REF!</f>
        <v>#REF!</v>
      </c>
      <c r="AQ11" s="23" t="e">
        <f>'Fibonacci mtpgb'!#REF!</f>
        <v>#REF!</v>
      </c>
    </row>
    <row r="12" spans="1:43" x14ac:dyDescent="0.3">
      <c r="A12" s="21" t="str">
        <f>'Fibonacci mtpgb'!A12</f>
        <v>mtpg2b-01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0" t="e">
        <f>'Fibonacci mtpgb'!#REF!</f>
        <v>#REF!</v>
      </c>
      <c r="U12" s="20" t="e">
        <f>'Fibonacci mtpgb'!#REF!</f>
        <v>#REF!</v>
      </c>
      <c r="V12" s="20" t="e">
        <f>'Fibonacci mtpgb'!#REF!</f>
        <v>#REF!</v>
      </c>
      <c r="W12" s="20" t="e">
        <f>'Fibonacci mtpgb'!#REF!</f>
        <v>#REF!</v>
      </c>
      <c r="X12" s="20" t="e">
        <f>'Fibonacci mtpgb'!#REF!</f>
        <v>#REF!</v>
      </c>
      <c r="Y12" s="20" t="e">
        <f>'Fibonacci mtpgb'!#REF!</f>
        <v>#REF!</v>
      </c>
      <c r="Z12" s="20" t="e">
        <f>'Fibonacci mtpgb'!#REF!</f>
        <v>#REF!</v>
      </c>
      <c r="AA12" s="20" t="e">
        <f>'Fibonacci mtpgb'!#REF!</f>
        <v>#REF!</v>
      </c>
      <c r="AB12" s="20" t="e">
        <f>'Fibonacci mtpgb'!#REF!</f>
        <v>#REF!</v>
      </c>
      <c r="AC12" s="20" t="e">
        <f>'Fibonacci mtpgb'!#REF!</f>
        <v>#REF!</v>
      </c>
      <c r="AD12" s="20" t="e">
        <f>'Fibonacci mtpgb'!#REF!</f>
        <v>#REF!</v>
      </c>
      <c r="AE12" s="20" t="e">
        <f>'Fibonacci mtpgb'!#REF!</f>
        <v>#REF!</v>
      </c>
      <c r="AF12" s="20" t="e">
        <f>'Fibonacci mtpgb'!#REF!</f>
        <v>#REF!</v>
      </c>
      <c r="AG12" s="20" t="e">
        <f>'Fibonacci mtpgb'!#REF!</f>
        <v>#REF!</v>
      </c>
      <c r="AH12" s="20" t="e">
        <f>'Fibonacci mtpgb'!#REF!</f>
        <v>#REF!</v>
      </c>
      <c r="AI12" s="20" t="e">
        <f>'Fibonacci mtpgb'!#REF!</f>
        <v>#REF!</v>
      </c>
      <c r="AJ12" s="21" t="e">
        <f>'Fibonacci mtpgb'!#REF!</f>
        <v>#REF!</v>
      </c>
      <c r="AK12" s="21" t="e">
        <f>'Fibonacci mtpgb'!#REF!</f>
        <v>#REF!</v>
      </c>
      <c r="AL12" s="21">
        <f>'Fibonacci mtpgb'!C12</f>
        <v>1</v>
      </c>
      <c r="AM12" s="21" t="e">
        <f>'Fibonacci mtpgb'!#REF!</f>
        <v>#REF!</v>
      </c>
      <c r="AN12" s="21" t="e">
        <f>'Fibonacci mtpgb'!#REF!</f>
        <v>#REF!</v>
      </c>
      <c r="AO12" s="21" t="e">
        <f>'Fibonacci mtpgb'!#REF!</f>
        <v>#REF!</v>
      </c>
      <c r="AP12" s="21" t="e">
        <f>'Fibonacci mtpgb'!#REF!</f>
        <v>#REF!</v>
      </c>
      <c r="AQ12" s="23" t="e">
        <f>'Fibonacci mtpgb'!#REF!</f>
        <v>#REF!</v>
      </c>
    </row>
    <row r="13" spans="1:43" x14ac:dyDescent="0.3">
      <c r="A13" s="21" t="str">
        <f>'Fibonacci mtpgb'!A13</f>
        <v>mtpg2b-01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0" t="e">
        <f>'Fibonacci mtpgb'!#REF!</f>
        <v>#REF!</v>
      </c>
      <c r="U13" s="20" t="e">
        <f>'Fibonacci mtpgb'!#REF!</f>
        <v>#REF!</v>
      </c>
      <c r="V13" s="20" t="e">
        <f>'Fibonacci mtpgb'!#REF!</f>
        <v>#REF!</v>
      </c>
      <c r="W13" s="20" t="e">
        <f>'Fibonacci mtpgb'!#REF!</f>
        <v>#REF!</v>
      </c>
      <c r="X13" s="20" t="e">
        <f>'Fibonacci mtpgb'!#REF!</f>
        <v>#REF!</v>
      </c>
      <c r="Y13" s="20" t="e">
        <f>'Fibonacci mtpgb'!#REF!</f>
        <v>#REF!</v>
      </c>
      <c r="Z13" s="20" t="e">
        <f>'Fibonacci mtpgb'!#REF!</f>
        <v>#REF!</v>
      </c>
      <c r="AA13" s="20" t="e">
        <f>'Fibonacci mtpgb'!#REF!</f>
        <v>#REF!</v>
      </c>
      <c r="AB13" s="20" t="e">
        <f>'Fibonacci mtpgb'!#REF!</f>
        <v>#REF!</v>
      </c>
      <c r="AC13" s="20" t="e">
        <f>'Fibonacci mtpgb'!#REF!</f>
        <v>#REF!</v>
      </c>
      <c r="AD13" s="20" t="e">
        <f>'Fibonacci mtpgb'!#REF!</f>
        <v>#REF!</v>
      </c>
      <c r="AE13" s="20" t="e">
        <f>'Fibonacci mtpgb'!#REF!</f>
        <v>#REF!</v>
      </c>
      <c r="AF13" s="20" t="e">
        <f>'Fibonacci mtpgb'!#REF!</f>
        <v>#REF!</v>
      </c>
      <c r="AG13" s="20" t="e">
        <f>'Fibonacci mtpgb'!#REF!</f>
        <v>#REF!</v>
      </c>
      <c r="AH13" s="20" t="e">
        <f>'Fibonacci mtpgb'!#REF!</f>
        <v>#REF!</v>
      </c>
      <c r="AI13" s="20" t="e">
        <f>'Fibonacci mtpgb'!#REF!</f>
        <v>#REF!</v>
      </c>
      <c r="AJ13" s="21" t="e">
        <f>'Fibonacci mtpgb'!#REF!</f>
        <v>#REF!</v>
      </c>
      <c r="AK13" s="21" t="e">
        <f>'Fibonacci mtpgb'!#REF!</f>
        <v>#REF!</v>
      </c>
      <c r="AL13" s="21">
        <f>'Fibonacci mtpgb'!C13</f>
        <v>1</v>
      </c>
      <c r="AM13" s="21" t="e">
        <f>'Fibonacci mtpgb'!#REF!</f>
        <v>#REF!</v>
      </c>
      <c r="AN13" s="21" t="e">
        <f>'Fibonacci mtpgb'!#REF!</f>
        <v>#REF!</v>
      </c>
      <c r="AO13" s="21" t="e">
        <f>'Fibonacci mtpgb'!#REF!</f>
        <v>#REF!</v>
      </c>
      <c r="AP13" s="21" t="e">
        <f>'Fibonacci mtpgb'!#REF!</f>
        <v>#REF!</v>
      </c>
      <c r="AQ13" s="23" t="e">
        <f>'Fibonacci mtpgb'!#REF!</f>
        <v>#REF!</v>
      </c>
    </row>
    <row r="14" spans="1:43" x14ac:dyDescent="0.3">
      <c r="A14" s="21" t="str">
        <f>'Fibonacci mtpgb'!A14</f>
        <v>mtpg2b-01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0" t="e">
        <f>'Fibonacci mtpgb'!#REF!</f>
        <v>#REF!</v>
      </c>
      <c r="U14" s="20" t="e">
        <f>'Fibonacci mtpgb'!#REF!</f>
        <v>#REF!</v>
      </c>
      <c r="V14" s="20" t="e">
        <f>'Fibonacci mtpgb'!#REF!</f>
        <v>#REF!</v>
      </c>
      <c r="W14" s="20" t="e">
        <f>'Fibonacci mtpgb'!#REF!</f>
        <v>#REF!</v>
      </c>
      <c r="X14" s="20" t="e">
        <f>'Fibonacci mtpgb'!#REF!</f>
        <v>#REF!</v>
      </c>
      <c r="Y14" s="20" t="e">
        <f>'Fibonacci mtpgb'!#REF!</f>
        <v>#REF!</v>
      </c>
      <c r="Z14" s="20" t="e">
        <f>'Fibonacci mtpgb'!#REF!</f>
        <v>#REF!</v>
      </c>
      <c r="AA14" s="20" t="e">
        <f>'Fibonacci mtpgb'!#REF!</f>
        <v>#REF!</v>
      </c>
      <c r="AB14" s="20" t="e">
        <f>'Fibonacci mtpgb'!#REF!</f>
        <v>#REF!</v>
      </c>
      <c r="AC14" s="20" t="e">
        <f>'Fibonacci mtpgb'!#REF!</f>
        <v>#REF!</v>
      </c>
      <c r="AD14" s="20" t="e">
        <f>'Fibonacci mtpgb'!#REF!</f>
        <v>#REF!</v>
      </c>
      <c r="AE14" s="20" t="e">
        <f>'Fibonacci mtpgb'!#REF!</f>
        <v>#REF!</v>
      </c>
      <c r="AF14" s="20" t="e">
        <f>'Fibonacci mtpgb'!#REF!</f>
        <v>#REF!</v>
      </c>
      <c r="AG14" s="20" t="e">
        <f>'Fibonacci mtpgb'!#REF!</f>
        <v>#REF!</v>
      </c>
      <c r="AH14" s="20" t="e">
        <f>'Fibonacci mtpgb'!#REF!</f>
        <v>#REF!</v>
      </c>
      <c r="AI14" s="20" t="e">
        <f>'Fibonacci mtpgb'!#REF!</f>
        <v>#REF!</v>
      </c>
      <c r="AJ14" s="21" t="e">
        <f>'Fibonacci mtpgb'!#REF!</f>
        <v>#REF!</v>
      </c>
      <c r="AK14" s="21" t="e">
        <f>'Fibonacci mtpgb'!#REF!</f>
        <v>#REF!</v>
      </c>
      <c r="AL14" s="21">
        <f>'Fibonacci mtpgb'!C14</f>
        <v>1</v>
      </c>
      <c r="AM14" s="21" t="e">
        <f>'Fibonacci mtpgb'!#REF!</f>
        <v>#REF!</v>
      </c>
      <c r="AN14" s="21" t="e">
        <f>'Fibonacci mtpgb'!#REF!</f>
        <v>#REF!</v>
      </c>
      <c r="AO14" s="21" t="e">
        <f>'Fibonacci mtpgb'!#REF!</f>
        <v>#REF!</v>
      </c>
      <c r="AP14" s="21" t="e">
        <f>'Fibonacci mtpgb'!#REF!</f>
        <v>#REF!</v>
      </c>
      <c r="AQ14" s="23" t="e">
        <f>'Fibonacci mtpgb'!#REF!</f>
        <v>#REF!</v>
      </c>
    </row>
    <row r="15" spans="1:43" x14ac:dyDescent="0.3">
      <c r="A15" s="21" t="str">
        <f>'Fibonacci mtpgb'!A15</f>
        <v>mtpg2b-02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0" t="e">
        <f>'Fibonacci mtpgb'!#REF!</f>
        <v>#REF!</v>
      </c>
      <c r="U15" s="20" t="e">
        <f>'Fibonacci mtpgb'!#REF!</f>
        <v>#REF!</v>
      </c>
      <c r="V15" s="20" t="e">
        <f>'Fibonacci mtpgb'!#REF!</f>
        <v>#REF!</v>
      </c>
      <c r="W15" s="20" t="e">
        <f>'Fibonacci mtpgb'!#REF!</f>
        <v>#REF!</v>
      </c>
      <c r="X15" s="20" t="e">
        <f>'Fibonacci mtpgb'!#REF!</f>
        <v>#REF!</v>
      </c>
      <c r="Y15" s="20" t="e">
        <f>'Fibonacci mtpgb'!#REF!</f>
        <v>#REF!</v>
      </c>
      <c r="Z15" s="20" t="e">
        <f>'Fibonacci mtpgb'!#REF!</f>
        <v>#REF!</v>
      </c>
      <c r="AA15" s="20" t="e">
        <f>'Fibonacci mtpgb'!#REF!</f>
        <v>#REF!</v>
      </c>
      <c r="AB15" s="20" t="e">
        <f>'Fibonacci mtpgb'!#REF!</f>
        <v>#REF!</v>
      </c>
      <c r="AC15" s="20" t="e">
        <f>'Fibonacci mtpgb'!#REF!</f>
        <v>#REF!</v>
      </c>
      <c r="AD15" s="20" t="e">
        <f>'Fibonacci mtpgb'!#REF!</f>
        <v>#REF!</v>
      </c>
      <c r="AE15" s="20" t="e">
        <f>'Fibonacci mtpgb'!#REF!</f>
        <v>#REF!</v>
      </c>
      <c r="AF15" s="20" t="e">
        <f>'Fibonacci mtpgb'!#REF!</f>
        <v>#REF!</v>
      </c>
      <c r="AG15" s="20" t="e">
        <f>'Fibonacci mtpgb'!#REF!</f>
        <v>#REF!</v>
      </c>
      <c r="AH15" s="20" t="e">
        <f>'Fibonacci mtpgb'!#REF!</f>
        <v>#REF!</v>
      </c>
      <c r="AI15" s="20" t="e">
        <f>'Fibonacci mtpgb'!#REF!</f>
        <v>#REF!</v>
      </c>
      <c r="AJ15" s="21" t="e">
        <f>'Fibonacci mtpgb'!#REF!</f>
        <v>#REF!</v>
      </c>
      <c r="AK15" s="21" t="e">
        <f>'Fibonacci mtpgb'!#REF!</f>
        <v>#REF!</v>
      </c>
      <c r="AL15" s="21">
        <f>'Fibonacci mtpgb'!C15</f>
        <v>1</v>
      </c>
      <c r="AM15" s="21" t="e">
        <f>'Fibonacci mtpgb'!#REF!</f>
        <v>#REF!</v>
      </c>
      <c r="AN15" s="21" t="e">
        <f>'Fibonacci mtpgb'!#REF!</f>
        <v>#REF!</v>
      </c>
      <c r="AO15" s="21" t="e">
        <f>'Fibonacci mtpgb'!#REF!</f>
        <v>#REF!</v>
      </c>
      <c r="AP15" s="21" t="e">
        <f>'Fibonacci mtpgb'!#REF!</f>
        <v>#REF!</v>
      </c>
      <c r="AQ15" s="23" t="e">
        <f>'Fibonacci mtpgb'!#REF!</f>
        <v>#REF!</v>
      </c>
    </row>
    <row r="16" spans="1:43" x14ac:dyDescent="0.3">
      <c r="A16" s="21" t="str">
        <f>'Fibonacci mtpgb'!A16</f>
        <v>mtpg2b-04</v>
      </c>
      <c r="B16" s="20" t="e">
        <f>'Fibonacci mtpgb'!#REF!</f>
        <v>#REF!</v>
      </c>
      <c r="C16" s="20" t="e">
        <f>'Fibonacci mtpgb'!#REF!</f>
        <v>#REF!</v>
      </c>
      <c r="D16" s="20" t="e">
        <f>'Fibonacci mtpgb'!#REF!</f>
        <v>#REF!</v>
      </c>
      <c r="E16" s="20" t="e">
        <f>'Fibonacci mtpgb'!#REF!</f>
        <v>#REF!</v>
      </c>
      <c r="F16" s="20" t="e">
        <f>'Fibonacci mtpgb'!#REF!</f>
        <v>#REF!</v>
      </c>
      <c r="G16" s="20" t="e">
        <f>'Fibonacci mtpgb'!#REF!</f>
        <v>#REF!</v>
      </c>
      <c r="H16" s="20" t="e">
        <f>'Fibonacci mtpgb'!#REF!</f>
        <v>#REF!</v>
      </c>
      <c r="I16" s="20" t="e">
        <f>'Fibonacci mtpgb'!#REF!</f>
        <v>#REF!</v>
      </c>
      <c r="J16" s="20" t="e">
        <f>'Fibonacci mtpgb'!#REF!</f>
        <v>#REF!</v>
      </c>
      <c r="K16" s="20" t="e">
        <f>'Fibonacci mtpgb'!#REF!</f>
        <v>#REF!</v>
      </c>
      <c r="L16" s="20" t="e">
        <f>'Fibonacci mtpgb'!#REF!</f>
        <v>#REF!</v>
      </c>
      <c r="M16" s="20" t="e">
        <f>'Fibonacci mtpgb'!#REF!</f>
        <v>#REF!</v>
      </c>
      <c r="N16" s="20" t="e">
        <f>'Fibonacci mtpgb'!#REF!</f>
        <v>#REF!</v>
      </c>
      <c r="O16" s="20" t="e">
        <f>'Fibonacci mtpgb'!#REF!</f>
        <v>#REF!</v>
      </c>
      <c r="P16" s="20" t="e">
        <f>'Fibonacci mtpgb'!#REF!</f>
        <v>#REF!</v>
      </c>
      <c r="Q16" s="20" t="e">
        <f>'Fibonacci mtpgb'!#REF!</f>
        <v>#REF!</v>
      </c>
      <c r="R16" s="20" t="e">
        <f>'Fibonacci mtpgb'!#REF!</f>
        <v>#REF!</v>
      </c>
      <c r="S16" s="20" t="e">
        <f>'Fibonacci mtpgb'!#REF!</f>
        <v>#REF!</v>
      </c>
      <c r="T16" s="20" t="e">
        <f>'Fibonacci mtpgb'!#REF!</f>
        <v>#REF!</v>
      </c>
      <c r="U16" s="20" t="e">
        <f>'Fibonacci mtpgb'!#REF!</f>
        <v>#REF!</v>
      </c>
      <c r="V16" s="20" t="e">
        <f>'Fibonacci mtpgb'!#REF!</f>
        <v>#REF!</v>
      </c>
      <c r="W16" s="20" t="e">
        <f>'Fibonacci mtpgb'!#REF!</f>
        <v>#REF!</v>
      </c>
      <c r="X16" s="20" t="e">
        <f>'Fibonacci mtpgb'!#REF!</f>
        <v>#REF!</v>
      </c>
      <c r="Y16" s="20" t="e">
        <f>'Fibonacci mtpgb'!#REF!</f>
        <v>#REF!</v>
      </c>
      <c r="Z16" s="20" t="e">
        <f>'Fibonacci mtpgb'!#REF!</f>
        <v>#REF!</v>
      </c>
      <c r="AA16" s="20" t="e">
        <f>'Fibonacci mtpgb'!#REF!</f>
        <v>#REF!</v>
      </c>
      <c r="AB16" s="20" t="e">
        <f>'Fibonacci mtpgb'!#REF!</f>
        <v>#REF!</v>
      </c>
      <c r="AC16" s="20" t="e">
        <f>'Fibonacci mtpgb'!#REF!</f>
        <v>#REF!</v>
      </c>
      <c r="AD16" s="20" t="e">
        <f>'Fibonacci mtpgb'!#REF!</f>
        <v>#REF!</v>
      </c>
      <c r="AE16" s="20" t="e">
        <f>'Fibonacci mtpgb'!#REF!</f>
        <v>#REF!</v>
      </c>
      <c r="AF16" s="20" t="e">
        <f>'Fibonacci mtpgb'!#REF!</f>
        <v>#REF!</v>
      </c>
      <c r="AG16" s="20" t="e">
        <f>'Fibonacci mtpgb'!#REF!</f>
        <v>#REF!</v>
      </c>
      <c r="AH16" s="20" t="e">
        <f>'Fibonacci mtpgb'!#REF!</f>
        <v>#REF!</v>
      </c>
      <c r="AI16" s="20" t="e">
        <f>'Fibonacci mtpgb'!#REF!</f>
        <v>#REF!</v>
      </c>
      <c r="AJ16" s="21" t="e">
        <f>'Fibonacci mtpgb'!#REF!</f>
        <v>#REF!</v>
      </c>
      <c r="AK16" s="21" t="e">
        <f>'Fibonacci mtpgb'!#REF!</f>
        <v>#REF!</v>
      </c>
      <c r="AL16" s="21">
        <f>'Fibonacci mtpgb'!C16</f>
        <v>1</v>
      </c>
      <c r="AM16" s="21" t="e">
        <f>'Fibonacci mtpgb'!#REF!</f>
        <v>#REF!</v>
      </c>
      <c r="AN16" s="21" t="e">
        <f>'Fibonacci mtpgb'!#REF!</f>
        <v>#REF!</v>
      </c>
      <c r="AO16" s="21" t="e">
        <f>'Fibonacci mtpgb'!#REF!</f>
        <v>#REF!</v>
      </c>
      <c r="AP16" s="21" t="e">
        <f>'Fibonacci mtpgb'!#REF!</f>
        <v>#REF!</v>
      </c>
      <c r="AQ16" s="23" t="e">
        <f>'Fibonacci mtpgb'!#REF!</f>
        <v>#REF!</v>
      </c>
    </row>
    <row r="17" spans="1:43" x14ac:dyDescent="0.3">
      <c r="A17" s="21" t="str">
        <f>'Fibonacci mtpgb'!A17</f>
        <v>mtpg2b-04</v>
      </c>
      <c r="B17" s="20" t="e">
        <f>'Fibonacci mtpgb'!#REF!</f>
        <v>#REF!</v>
      </c>
      <c r="C17" s="20" t="e">
        <f>'Fibonacci mtpgb'!#REF!</f>
        <v>#REF!</v>
      </c>
      <c r="D17" s="20" t="e">
        <f>'Fibonacci mtpgb'!#REF!</f>
        <v>#REF!</v>
      </c>
      <c r="E17" s="20" t="e">
        <f>'Fibonacci mtpgb'!#REF!</f>
        <v>#REF!</v>
      </c>
      <c r="F17" s="20" t="e">
        <f>'Fibonacci mtpgb'!#REF!</f>
        <v>#REF!</v>
      </c>
      <c r="G17" s="20" t="e">
        <f>'Fibonacci mtpgb'!#REF!</f>
        <v>#REF!</v>
      </c>
      <c r="H17" s="20" t="e">
        <f>'Fibonacci mtpgb'!#REF!</f>
        <v>#REF!</v>
      </c>
      <c r="I17" s="20" t="e">
        <f>'Fibonacci mtpgb'!#REF!</f>
        <v>#REF!</v>
      </c>
      <c r="J17" s="20" t="e">
        <f>'Fibonacci mtpgb'!#REF!</f>
        <v>#REF!</v>
      </c>
      <c r="K17" s="20" t="e">
        <f>'Fibonacci mtpgb'!#REF!</f>
        <v>#REF!</v>
      </c>
      <c r="L17" s="20" t="e">
        <f>'Fibonacci mtpgb'!#REF!</f>
        <v>#REF!</v>
      </c>
      <c r="M17" s="20" t="e">
        <f>'Fibonacci mtpgb'!#REF!</f>
        <v>#REF!</v>
      </c>
      <c r="N17" s="20" t="e">
        <f>'Fibonacci mtpgb'!#REF!</f>
        <v>#REF!</v>
      </c>
      <c r="O17" s="20" t="e">
        <f>'Fibonacci mtpgb'!#REF!</f>
        <v>#REF!</v>
      </c>
      <c r="P17" s="20" t="e">
        <f>'Fibonacci mtpgb'!#REF!</f>
        <v>#REF!</v>
      </c>
      <c r="Q17" s="20" t="e">
        <f>'Fibonacci mtpgb'!#REF!</f>
        <v>#REF!</v>
      </c>
      <c r="R17" s="20" t="e">
        <f>'Fibonacci mtpgb'!#REF!</f>
        <v>#REF!</v>
      </c>
      <c r="S17" s="20" t="e">
        <f>'Fibonacci mtpgb'!#REF!</f>
        <v>#REF!</v>
      </c>
      <c r="T17" s="20" t="e">
        <f>'Fibonacci mtpgb'!#REF!</f>
        <v>#REF!</v>
      </c>
      <c r="U17" s="20" t="e">
        <f>'Fibonacci mtpgb'!#REF!</f>
        <v>#REF!</v>
      </c>
      <c r="V17" s="20" t="e">
        <f>'Fibonacci mtpgb'!#REF!</f>
        <v>#REF!</v>
      </c>
      <c r="W17" s="20" t="e">
        <f>'Fibonacci mtpgb'!#REF!</f>
        <v>#REF!</v>
      </c>
      <c r="X17" s="20" t="e">
        <f>'Fibonacci mtpgb'!#REF!</f>
        <v>#REF!</v>
      </c>
      <c r="Y17" s="20" t="e">
        <f>'Fibonacci mtpgb'!#REF!</f>
        <v>#REF!</v>
      </c>
      <c r="Z17" s="20" t="e">
        <f>'Fibonacci mtpgb'!#REF!</f>
        <v>#REF!</v>
      </c>
      <c r="AA17" s="20" t="e">
        <f>'Fibonacci mtpgb'!#REF!</f>
        <v>#REF!</v>
      </c>
      <c r="AB17" s="20" t="e">
        <f>'Fibonacci mtpgb'!#REF!</f>
        <v>#REF!</v>
      </c>
      <c r="AC17" s="20" t="e">
        <f>'Fibonacci mtpgb'!#REF!</f>
        <v>#REF!</v>
      </c>
      <c r="AD17" s="20" t="e">
        <f>'Fibonacci mtpgb'!#REF!</f>
        <v>#REF!</v>
      </c>
      <c r="AE17" s="20" t="e">
        <f>'Fibonacci mtpgb'!#REF!</f>
        <v>#REF!</v>
      </c>
      <c r="AF17" s="20" t="e">
        <f>'Fibonacci mtpgb'!#REF!</f>
        <v>#REF!</v>
      </c>
      <c r="AG17" s="20" t="e">
        <f>'Fibonacci mtpgb'!#REF!</f>
        <v>#REF!</v>
      </c>
      <c r="AH17" s="20" t="e">
        <f>'Fibonacci mtpgb'!#REF!</f>
        <v>#REF!</v>
      </c>
      <c r="AI17" s="20" t="e">
        <f>'Fibonacci mtpgb'!#REF!</f>
        <v>#REF!</v>
      </c>
      <c r="AJ17" s="21" t="e">
        <f>'Fibonacci mtpgb'!#REF!</f>
        <v>#REF!</v>
      </c>
      <c r="AK17" s="21" t="e">
        <f>'Fibonacci mtpgb'!#REF!</f>
        <v>#REF!</v>
      </c>
      <c r="AL17" s="21">
        <f>'Fibonacci mtpgb'!C17</f>
        <v>1</v>
      </c>
      <c r="AM17" s="21" t="e">
        <f>'Fibonacci mtpgb'!#REF!</f>
        <v>#REF!</v>
      </c>
      <c r="AN17" s="21" t="e">
        <f>'Fibonacci mtpgb'!#REF!</f>
        <v>#REF!</v>
      </c>
      <c r="AO17" s="21" t="e">
        <f>'Fibonacci mtpgb'!#REF!</f>
        <v>#REF!</v>
      </c>
      <c r="AP17" s="21" t="e">
        <f>'Fibonacci mtpgb'!#REF!</f>
        <v>#REF!</v>
      </c>
      <c r="AQ17" s="23" t="e">
        <f>'Fibonacci mtpgb'!#REF!</f>
        <v>#REF!</v>
      </c>
    </row>
    <row r="18" spans="1:43" x14ac:dyDescent="0.3">
      <c r="A18" s="21" t="str">
        <f>'Fibonacci mtpgb'!A18</f>
        <v>mtpg2b-05</v>
      </c>
      <c r="B18" s="20" t="e">
        <f>'Fibonacci mtpgb'!#REF!</f>
        <v>#REF!</v>
      </c>
      <c r="C18" s="20" t="e">
        <f>'Fibonacci mtpgb'!#REF!</f>
        <v>#REF!</v>
      </c>
      <c r="D18" s="20" t="e">
        <f>'Fibonacci mtpgb'!#REF!</f>
        <v>#REF!</v>
      </c>
      <c r="E18" s="20" t="e">
        <f>'Fibonacci mtpgb'!#REF!</f>
        <v>#REF!</v>
      </c>
      <c r="F18" s="20" t="e">
        <f>'Fibonacci mtpgb'!#REF!</f>
        <v>#REF!</v>
      </c>
      <c r="G18" s="20" t="e">
        <f>'Fibonacci mtpgb'!#REF!</f>
        <v>#REF!</v>
      </c>
      <c r="H18" s="20" t="e">
        <f>'Fibonacci mtpgb'!#REF!</f>
        <v>#REF!</v>
      </c>
      <c r="I18" s="20" t="e">
        <f>'Fibonacci mtpgb'!#REF!</f>
        <v>#REF!</v>
      </c>
      <c r="J18" s="20" t="e">
        <f>'Fibonacci mtpgb'!#REF!</f>
        <v>#REF!</v>
      </c>
      <c r="K18" s="20" t="e">
        <f>'Fibonacci mtpgb'!#REF!</f>
        <v>#REF!</v>
      </c>
      <c r="L18" s="20" t="e">
        <f>'Fibonacci mtpgb'!#REF!</f>
        <v>#REF!</v>
      </c>
      <c r="M18" s="20" t="e">
        <f>'Fibonacci mtpgb'!#REF!</f>
        <v>#REF!</v>
      </c>
      <c r="N18" s="20" t="e">
        <f>'Fibonacci mtpgb'!#REF!</f>
        <v>#REF!</v>
      </c>
      <c r="O18" s="20" t="e">
        <f>'Fibonacci mtpgb'!#REF!</f>
        <v>#REF!</v>
      </c>
      <c r="P18" s="20" t="e">
        <f>'Fibonacci mtpgb'!#REF!</f>
        <v>#REF!</v>
      </c>
      <c r="Q18" s="20" t="e">
        <f>'Fibonacci mtpgb'!#REF!</f>
        <v>#REF!</v>
      </c>
      <c r="R18" s="20" t="e">
        <f>'Fibonacci mtpgb'!#REF!</f>
        <v>#REF!</v>
      </c>
      <c r="S18" s="20" t="e">
        <f>'Fibonacci mtpgb'!#REF!</f>
        <v>#REF!</v>
      </c>
      <c r="T18" s="20" t="e">
        <f>'Fibonacci mtpgb'!#REF!</f>
        <v>#REF!</v>
      </c>
      <c r="U18" s="20" t="e">
        <f>'Fibonacci mtpgb'!#REF!</f>
        <v>#REF!</v>
      </c>
      <c r="V18" s="20" t="e">
        <f>'Fibonacci mtpgb'!#REF!</f>
        <v>#REF!</v>
      </c>
      <c r="W18" s="20" t="e">
        <f>'Fibonacci mtpgb'!#REF!</f>
        <v>#REF!</v>
      </c>
      <c r="X18" s="20" t="e">
        <f>'Fibonacci mtpgb'!#REF!</f>
        <v>#REF!</v>
      </c>
      <c r="Y18" s="20" t="e">
        <f>'Fibonacci mtpgb'!#REF!</f>
        <v>#REF!</v>
      </c>
      <c r="Z18" s="20" t="e">
        <f>'Fibonacci mtpgb'!#REF!</f>
        <v>#REF!</v>
      </c>
      <c r="AA18" s="20" t="e">
        <f>'Fibonacci mtpgb'!#REF!</f>
        <v>#REF!</v>
      </c>
      <c r="AB18" s="20" t="e">
        <f>'Fibonacci mtpgb'!#REF!</f>
        <v>#REF!</v>
      </c>
      <c r="AC18" s="20" t="e">
        <f>'Fibonacci mtpgb'!#REF!</f>
        <v>#REF!</v>
      </c>
      <c r="AD18" s="20" t="e">
        <f>'Fibonacci mtpgb'!#REF!</f>
        <v>#REF!</v>
      </c>
      <c r="AE18" s="20" t="e">
        <f>'Fibonacci mtpgb'!#REF!</f>
        <v>#REF!</v>
      </c>
      <c r="AF18" s="20" t="e">
        <f>'Fibonacci mtpgb'!#REF!</f>
        <v>#REF!</v>
      </c>
      <c r="AG18" s="20" t="e">
        <f>'Fibonacci mtpgb'!#REF!</f>
        <v>#REF!</v>
      </c>
      <c r="AH18" s="20" t="e">
        <f>'Fibonacci mtpgb'!#REF!</f>
        <v>#REF!</v>
      </c>
      <c r="AI18" s="20" t="e">
        <f>'Fibonacci mtpgb'!#REF!</f>
        <v>#REF!</v>
      </c>
      <c r="AJ18" s="21" t="e">
        <f>'Fibonacci mtpgb'!#REF!</f>
        <v>#REF!</v>
      </c>
      <c r="AK18" s="21" t="e">
        <f>'Fibonacci mtpgb'!#REF!</f>
        <v>#REF!</v>
      </c>
      <c r="AL18" s="21">
        <f>'Fibonacci mtpgb'!C18</f>
        <v>0</v>
      </c>
      <c r="AM18" s="21" t="e">
        <f>'Fibonacci mtpgb'!#REF!</f>
        <v>#REF!</v>
      </c>
      <c r="AN18" s="21" t="e">
        <f>'Fibonacci mtpgb'!#REF!</f>
        <v>#REF!</v>
      </c>
      <c r="AO18" s="21" t="e">
        <f>'Fibonacci mtpgb'!#REF!</f>
        <v>#REF!</v>
      </c>
      <c r="AP18" s="21" t="e">
        <f>'Fibonacci mtpgb'!#REF!</f>
        <v>#REF!</v>
      </c>
      <c r="AQ18" s="23" t="e">
        <f>'Fibonacci mtpgb'!#REF!</f>
        <v>#REF!</v>
      </c>
    </row>
    <row r="19" spans="1:43" x14ac:dyDescent="0.3">
      <c r="A19" s="21" t="str">
        <f>'Fibonacci mtpgb'!A19</f>
        <v>mtpg2b-06</v>
      </c>
      <c r="B19" s="20" t="e">
        <f>'Fibonacci mtpgb'!#REF!</f>
        <v>#REF!</v>
      </c>
      <c r="C19" s="20" t="e">
        <f>'Fibonacci mtpgb'!#REF!</f>
        <v>#REF!</v>
      </c>
      <c r="D19" s="20" t="e">
        <f>'Fibonacci mtpgb'!#REF!</f>
        <v>#REF!</v>
      </c>
      <c r="E19" s="20" t="e">
        <f>'Fibonacci mtpgb'!#REF!</f>
        <v>#REF!</v>
      </c>
      <c r="F19" s="20" t="e">
        <f>'Fibonacci mtpgb'!#REF!</f>
        <v>#REF!</v>
      </c>
      <c r="G19" s="20" t="e">
        <f>'Fibonacci mtpgb'!#REF!</f>
        <v>#REF!</v>
      </c>
      <c r="H19" s="20" t="e">
        <f>'Fibonacci mtpgb'!#REF!</f>
        <v>#REF!</v>
      </c>
      <c r="I19" s="20" t="e">
        <f>'Fibonacci mtpgb'!#REF!</f>
        <v>#REF!</v>
      </c>
      <c r="J19" s="20" t="e">
        <f>'Fibonacci mtpgb'!#REF!</f>
        <v>#REF!</v>
      </c>
      <c r="K19" s="20" t="e">
        <f>'Fibonacci mtpgb'!#REF!</f>
        <v>#REF!</v>
      </c>
      <c r="L19" s="20" t="e">
        <f>'Fibonacci mtpgb'!#REF!</f>
        <v>#REF!</v>
      </c>
      <c r="M19" s="20" t="e">
        <f>'Fibonacci mtpgb'!#REF!</f>
        <v>#REF!</v>
      </c>
      <c r="N19" s="20" t="e">
        <f>'Fibonacci mtpgb'!#REF!</f>
        <v>#REF!</v>
      </c>
      <c r="O19" s="20" t="e">
        <f>'Fibonacci mtpgb'!#REF!</f>
        <v>#REF!</v>
      </c>
      <c r="P19" s="20" t="e">
        <f>'Fibonacci mtpgb'!#REF!</f>
        <v>#REF!</v>
      </c>
      <c r="Q19" s="20" t="e">
        <f>'Fibonacci mtpgb'!#REF!</f>
        <v>#REF!</v>
      </c>
      <c r="R19" s="20" t="e">
        <f>'Fibonacci mtpgb'!#REF!</f>
        <v>#REF!</v>
      </c>
      <c r="S19" s="20" t="e">
        <f>'Fibonacci mtpgb'!#REF!</f>
        <v>#REF!</v>
      </c>
      <c r="T19" s="20" t="e">
        <f>'Fibonacci mtpgb'!#REF!</f>
        <v>#REF!</v>
      </c>
      <c r="U19" s="20" t="e">
        <f>'Fibonacci mtpgb'!#REF!</f>
        <v>#REF!</v>
      </c>
      <c r="V19" s="20" t="e">
        <f>'Fibonacci mtpgb'!#REF!</f>
        <v>#REF!</v>
      </c>
      <c r="W19" s="20" t="e">
        <f>'Fibonacci mtpgb'!#REF!</f>
        <v>#REF!</v>
      </c>
      <c r="X19" s="20" t="e">
        <f>'Fibonacci mtpgb'!#REF!</f>
        <v>#REF!</v>
      </c>
      <c r="Y19" s="20" t="e">
        <f>'Fibonacci mtpgb'!#REF!</f>
        <v>#REF!</v>
      </c>
      <c r="Z19" s="20" t="e">
        <f>'Fibonacci mtpgb'!#REF!</f>
        <v>#REF!</v>
      </c>
      <c r="AA19" s="20" t="e">
        <f>'Fibonacci mtpgb'!#REF!</f>
        <v>#REF!</v>
      </c>
      <c r="AB19" s="20" t="e">
        <f>'Fibonacci mtpgb'!#REF!</f>
        <v>#REF!</v>
      </c>
      <c r="AC19" s="20" t="e">
        <f>'Fibonacci mtpgb'!#REF!</f>
        <v>#REF!</v>
      </c>
      <c r="AD19" s="20" t="e">
        <f>'Fibonacci mtpgb'!#REF!</f>
        <v>#REF!</v>
      </c>
      <c r="AE19" s="20" t="e">
        <f>'Fibonacci mtpgb'!#REF!</f>
        <v>#REF!</v>
      </c>
      <c r="AF19" s="20" t="e">
        <f>'Fibonacci mtpgb'!#REF!</f>
        <v>#REF!</v>
      </c>
      <c r="AG19" s="20" t="e">
        <f>'Fibonacci mtpgb'!#REF!</f>
        <v>#REF!</v>
      </c>
      <c r="AH19" s="20" t="e">
        <f>'Fibonacci mtpgb'!#REF!</f>
        <v>#REF!</v>
      </c>
      <c r="AI19" s="20" t="e">
        <f>'Fibonacci mtpgb'!#REF!</f>
        <v>#REF!</v>
      </c>
      <c r="AJ19" s="21" t="e">
        <f>'Fibonacci mtpgb'!#REF!</f>
        <v>#REF!</v>
      </c>
      <c r="AK19" s="21" t="e">
        <f>'Fibonacci mtpgb'!#REF!</f>
        <v>#REF!</v>
      </c>
      <c r="AL19" s="21">
        <f>'Fibonacci mtpgb'!C19</f>
        <v>1</v>
      </c>
      <c r="AM19" s="21" t="e">
        <f>'Fibonacci mtpgb'!#REF!</f>
        <v>#REF!</v>
      </c>
      <c r="AN19" s="21" t="e">
        <f>'Fibonacci mtpgb'!#REF!</f>
        <v>#REF!</v>
      </c>
      <c r="AO19" s="21" t="e">
        <f>'Fibonacci mtpgb'!#REF!</f>
        <v>#REF!</v>
      </c>
      <c r="AP19" s="21" t="e">
        <f>'Fibonacci mtpgb'!#REF!</f>
        <v>#REF!</v>
      </c>
      <c r="AQ19" s="23" t="e">
        <f>'Fibonacci mtpgb'!#REF!</f>
        <v>#REF!</v>
      </c>
    </row>
    <row r="20" spans="1:43" x14ac:dyDescent="0.3">
      <c r="A20" s="21" t="str">
        <f>'Fibonacci mtpgb'!A20</f>
        <v>mtpg3b-01</v>
      </c>
      <c r="B20" s="20" t="e">
        <f>'Fibonacci mtpgb'!#REF!</f>
        <v>#REF!</v>
      </c>
      <c r="C20" s="20" t="e">
        <f>'Fibonacci mtpgb'!#REF!</f>
        <v>#REF!</v>
      </c>
      <c r="D20" s="20" t="e">
        <f>'Fibonacci mtpgb'!#REF!</f>
        <v>#REF!</v>
      </c>
      <c r="E20" s="20" t="e">
        <f>'Fibonacci mtpgb'!#REF!</f>
        <v>#REF!</v>
      </c>
      <c r="F20" s="20" t="e">
        <f>'Fibonacci mtpgb'!#REF!</f>
        <v>#REF!</v>
      </c>
      <c r="G20" s="20" t="e">
        <f>'Fibonacci mtpgb'!#REF!</f>
        <v>#REF!</v>
      </c>
      <c r="H20" s="20" t="e">
        <f>'Fibonacci mtpgb'!#REF!</f>
        <v>#REF!</v>
      </c>
      <c r="I20" s="20" t="e">
        <f>'Fibonacci mtpgb'!#REF!</f>
        <v>#REF!</v>
      </c>
      <c r="J20" s="20" t="e">
        <f>'Fibonacci mtpgb'!#REF!</f>
        <v>#REF!</v>
      </c>
      <c r="K20" s="20" t="e">
        <f>'Fibonacci mtpgb'!#REF!</f>
        <v>#REF!</v>
      </c>
      <c r="L20" s="20" t="e">
        <f>'Fibonacci mtpgb'!#REF!</f>
        <v>#REF!</v>
      </c>
      <c r="M20" s="20" t="e">
        <f>'Fibonacci mtpgb'!#REF!</f>
        <v>#REF!</v>
      </c>
      <c r="N20" s="20" t="e">
        <f>'Fibonacci mtpgb'!#REF!</f>
        <v>#REF!</v>
      </c>
      <c r="O20" s="20" t="e">
        <f>'Fibonacci mtpgb'!#REF!</f>
        <v>#REF!</v>
      </c>
      <c r="P20" s="20" t="e">
        <f>'Fibonacci mtpgb'!#REF!</f>
        <v>#REF!</v>
      </c>
      <c r="Q20" s="20" t="e">
        <f>'Fibonacci mtpgb'!#REF!</f>
        <v>#REF!</v>
      </c>
      <c r="R20" s="20" t="e">
        <f>'Fibonacci mtpgb'!#REF!</f>
        <v>#REF!</v>
      </c>
      <c r="S20" s="20" t="e">
        <f>'Fibonacci mtpgb'!#REF!</f>
        <v>#REF!</v>
      </c>
      <c r="T20" s="20" t="e">
        <f>'Fibonacci mtpgb'!#REF!</f>
        <v>#REF!</v>
      </c>
      <c r="U20" s="20" t="e">
        <f>'Fibonacci mtpgb'!#REF!</f>
        <v>#REF!</v>
      </c>
      <c r="V20" s="20" t="e">
        <f>'Fibonacci mtpgb'!#REF!</f>
        <v>#REF!</v>
      </c>
      <c r="W20" s="20" t="e">
        <f>'Fibonacci mtpgb'!#REF!</f>
        <v>#REF!</v>
      </c>
      <c r="X20" s="20" t="e">
        <f>'Fibonacci mtpgb'!#REF!</f>
        <v>#REF!</v>
      </c>
      <c r="Y20" s="20" t="e">
        <f>'Fibonacci mtpgb'!#REF!</f>
        <v>#REF!</v>
      </c>
      <c r="Z20" s="20" t="e">
        <f>'Fibonacci mtpgb'!#REF!</f>
        <v>#REF!</v>
      </c>
      <c r="AA20" s="20" t="e">
        <f>'Fibonacci mtpgb'!#REF!</f>
        <v>#REF!</v>
      </c>
      <c r="AB20" s="20" t="e">
        <f>'Fibonacci mtpgb'!#REF!</f>
        <v>#REF!</v>
      </c>
      <c r="AC20" s="20" t="e">
        <f>'Fibonacci mtpgb'!#REF!</f>
        <v>#REF!</v>
      </c>
      <c r="AD20" s="20" t="e">
        <f>'Fibonacci mtpgb'!#REF!</f>
        <v>#REF!</v>
      </c>
      <c r="AE20" s="20" t="e">
        <f>'Fibonacci mtpgb'!#REF!</f>
        <v>#REF!</v>
      </c>
      <c r="AF20" s="20" t="e">
        <f>'Fibonacci mtpgb'!#REF!</f>
        <v>#REF!</v>
      </c>
      <c r="AG20" s="20" t="e">
        <f>'Fibonacci mtpgb'!#REF!</f>
        <v>#REF!</v>
      </c>
      <c r="AH20" s="20" t="e">
        <f>'Fibonacci mtpgb'!#REF!</f>
        <v>#REF!</v>
      </c>
      <c r="AI20" s="20" t="e">
        <f>'Fibonacci mtpgb'!#REF!</f>
        <v>#REF!</v>
      </c>
      <c r="AJ20" s="21" t="e">
        <f>'Fibonacci mtpgb'!#REF!</f>
        <v>#REF!</v>
      </c>
      <c r="AK20" s="21" t="e">
        <f>'Fibonacci mtpgb'!#REF!</f>
        <v>#REF!</v>
      </c>
      <c r="AL20" s="21">
        <f>'Fibonacci mtpgb'!C20</f>
        <v>1</v>
      </c>
      <c r="AM20" s="21" t="e">
        <f>'Fibonacci mtpgb'!#REF!</f>
        <v>#REF!</v>
      </c>
      <c r="AN20" s="21" t="e">
        <f>'Fibonacci mtpgb'!#REF!</f>
        <v>#REF!</v>
      </c>
      <c r="AO20" s="21" t="e">
        <f>'Fibonacci mtpgb'!#REF!</f>
        <v>#REF!</v>
      </c>
      <c r="AP20" s="21" t="e">
        <f>'Fibonacci mtpgb'!#REF!</f>
        <v>#REF!</v>
      </c>
      <c r="AQ20" s="23" t="e">
        <f>'Fibonacci mtpgb'!#REF!</f>
        <v>#REF!</v>
      </c>
    </row>
    <row r="21" spans="1:43" x14ac:dyDescent="0.3">
      <c r="A21" s="21" t="str">
        <f>'Fibonacci mtpgb'!A21</f>
        <v>mtpg3b-01</v>
      </c>
      <c r="B21" s="20" t="e">
        <f>'Fibonacci mtpgb'!#REF!</f>
        <v>#REF!</v>
      </c>
      <c r="C21" s="20" t="e">
        <f>'Fibonacci mtpgb'!#REF!</f>
        <v>#REF!</v>
      </c>
      <c r="D21" s="20" t="e">
        <f>'Fibonacci mtpgb'!#REF!</f>
        <v>#REF!</v>
      </c>
      <c r="E21" s="20" t="e">
        <f>'Fibonacci mtpgb'!#REF!</f>
        <v>#REF!</v>
      </c>
      <c r="F21" s="20" t="e">
        <f>'Fibonacci mtpgb'!#REF!</f>
        <v>#REF!</v>
      </c>
      <c r="G21" s="20" t="e">
        <f>'Fibonacci mtpgb'!#REF!</f>
        <v>#REF!</v>
      </c>
      <c r="H21" s="20" t="e">
        <f>'Fibonacci mtpgb'!#REF!</f>
        <v>#REF!</v>
      </c>
      <c r="I21" s="20" t="e">
        <f>'Fibonacci mtpgb'!#REF!</f>
        <v>#REF!</v>
      </c>
      <c r="J21" s="20" t="e">
        <f>'Fibonacci mtpgb'!#REF!</f>
        <v>#REF!</v>
      </c>
      <c r="K21" s="20" t="e">
        <f>'Fibonacci mtpgb'!#REF!</f>
        <v>#REF!</v>
      </c>
      <c r="L21" s="20" t="e">
        <f>'Fibonacci mtpgb'!#REF!</f>
        <v>#REF!</v>
      </c>
      <c r="M21" s="20" t="e">
        <f>'Fibonacci mtpgb'!#REF!</f>
        <v>#REF!</v>
      </c>
      <c r="N21" s="20" t="e">
        <f>'Fibonacci mtpgb'!#REF!</f>
        <v>#REF!</v>
      </c>
      <c r="O21" s="20" t="e">
        <f>'Fibonacci mtpgb'!#REF!</f>
        <v>#REF!</v>
      </c>
      <c r="P21" s="20" t="e">
        <f>'Fibonacci mtpgb'!#REF!</f>
        <v>#REF!</v>
      </c>
      <c r="Q21" s="20" t="e">
        <f>'Fibonacci mtpgb'!#REF!</f>
        <v>#REF!</v>
      </c>
      <c r="R21" s="20" t="e">
        <f>'Fibonacci mtpgb'!#REF!</f>
        <v>#REF!</v>
      </c>
      <c r="S21" s="20" t="e">
        <f>'Fibonacci mtpgb'!#REF!</f>
        <v>#REF!</v>
      </c>
      <c r="T21" s="20" t="e">
        <f>'Fibonacci mtpgb'!#REF!</f>
        <v>#REF!</v>
      </c>
      <c r="U21" s="20" t="e">
        <f>'Fibonacci mtpgb'!#REF!</f>
        <v>#REF!</v>
      </c>
      <c r="V21" s="20" t="e">
        <f>'Fibonacci mtpgb'!#REF!</f>
        <v>#REF!</v>
      </c>
      <c r="W21" s="20" t="e">
        <f>'Fibonacci mtpgb'!#REF!</f>
        <v>#REF!</v>
      </c>
      <c r="X21" s="20" t="e">
        <f>'Fibonacci mtpgb'!#REF!</f>
        <v>#REF!</v>
      </c>
      <c r="Y21" s="20" t="e">
        <f>'Fibonacci mtpgb'!#REF!</f>
        <v>#REF!</v>
      </c>
      <c r="Z21" s="20" t="e">
        <f>'Fibonacci mtpgb'!#REF!</f>
        <v>#REF!</v>
      </c>
      <c r="AA21" s="20" t="e">
        <f>'Fibonacci mtpgb'!#REF!</f>
        <v>#REF!</v>
      </c>
      <c r="AB21" s="20" t="e">
        <f>'Fibonacci mtpgb'!#REF!</f>
        <v>#REF!</v>
      </c>
      <c r="AC21" s="20" t="e">
        <f>'Fibonacci mtpgb'!#REF!</f>
        <v>#REF!</v>
      </c>
      <c r="AD21" s="20" t="e">
        <f>'Fibonacci mtpgb'!#REF!</f>
        <v>#REF!</v>
      </c>
      <c r="AE21" s="20" t="e">
        <f>'Fibonacci mtpgb'!#REF!</f>
        <v>#REF!</v>
      </c>
      <c r="AF21" s="20" t="e">
        <f>'Fibonacci mtpgb'!#REF!</f>
        <v>#REF!</v>
      </c>
      <c r="AG21" s="20" t="e">
        <f>'Fibonacci mtpgb'!#REF!</f>
        <v>#REF!</v>
      </c>
      <c r="AH21" s="20" t="e">
        <f>'Fibonacci mtpgb'!#REF!</f>
        <v>#REF!</v>
      </c>
      <c r="AI21" s="20" t="e">
        <f>'Fibonacci mtpgb'!#REF!</f>
        <v>#REF!</v>
      </c>
      <c r="AJ21" s="21" t="e">
        <f>'Fibonacci mtpgb'!#REF!</f>
        <v>#REF!</v>
      </c>
      <c r="AK21" s="21" t="e">
        <f>'Fibonacci mtpgb'!#REF!</f>
        <v>#REF!</v>
      </c>
      <c r="AL21" s="21">
        <f>'Fibonacci mtpgb'!C21</f>
        <v>1</v>
      </c>
      <c r="AM21" s="21" t="e">
        <f>'Fibonacci mtpgb'!#REF!</f>
        <v>#REF!</v>
      </c>
      <c r="AN21" s="21" t="e">
        <f>'Fibonacci mtpgb'!#REF!</f>
        <v>#REF!</v>
      </c>
      <c r="AO21" s="21" t="e">
        <f>'Fibonacci mtpgb'!#REF!</f>
        <v>#REF!</v>
      </c>
      <c r="AP21" s="21" t="e">
        <f>'Fibonacci mtpgb'!#REF!</f>
        <v>#REF!</v>
      </c>
      <c r="AQ21" s="23" t="e">
        <f>'Fibonacci mtpgb'!#REF!</f>
        <v>#REF!</v>
      </c>
    </row>
    <row r="22" spans="1:43" x14ac:dyDescent="0.3">
      <c r="A22" s="21" t="str">
        <f>'Fibonacci mtpgb'!A22</f>
        <v>mtpg3b-02</v>
      </c>
      <c r="B22" s="20" t="e">
        <f>'Fibonacci mtpgb'!#REF!</f>
        <v>#REF!</v>
      </c>
      <c r="C22" s="20" t="e">
        <f>'Fibonacci mtpgb'!#REF!</f>
        <v>#REF!</v>
      </c>
      <c r="D22" s="20" t="e">
        <f>'Fibonacci mtpgb'!#REF!</f>
        <v>#REF!</v>
      </c>
      <c r="E22" s="20" t="e">
        <f>'Fibonacci mtpgb'!#REF!</f>
        <v>#REF!</v>
      </c>
      <c r="F22" s="20" t="e">
        <f>'Fibonacci mtpgb'!#REF!</f>
        <v>#REF!</v>
      </c>
      <c r="G22" s="20" t="e">
        <f>'Fibonacci mtpgb'!#REF!</f>
        <v>#REF!</v>
      </c>
      <c r="H22" s="20" t="e">
        <f>'Fibonacci mtpgb'!#REF!</f>
        <v>#REF!</v>
      </c>
      <c r="I22" s="20" t="e">
        <f>'Fibonacci mtpgb'!#REF!</f>
        <v>#REF!</v>
      </c>
      <c r="J22" s="20" t="e">
        <f>'Fibonacci mtpgb'!#REF!</f>
        <v>#REF!</v>
      </c>
      <c r="K22" s="20" t="e">
        <f>'Fibonacci mtpgb'!#REF!</f>
        <v>#REF!</v>
      </c>
      <c r="L22" s="20" t="e">
        <f>'Fibonacci mtpgb'!#REF!</f>
        <v>#REF!</v>
      </c>
      <c r="M22" s="20" t="e">
        <f>'Fibonacci mtpgb'!#REF!</f>
        <v>#REF!</v>
      </c>
      <c r="N22" s="20" t="e">
        <f>'Fibonacci mtpgb'!#REF!</f>
        <v>#REF!</v>
      </c>
      <c r="O22" s="20" t="e">
        <f>'Fibonacci mtpgb'!#REF!</f>
        <v>#REF!</v>
      </c>
      <c r="P22" s="20" t="e">
        <f>'Fibonacci mtpgb'!#REF!</f>
        <v>#REF!</v>
      </c>
      <c r="Q22" s="20" t="e">
        <f>'Fibonacci mtpgb'!#REF!</f>
        <v>#REF!</v>
      </c>
      <c r="R22" s="20" t="e">
        <f>'Fibonacci mtpgb'!#REF!</f>
        <v>#REF!</v>
      </c>
      <c r="S22" s="20" t="e">
        <f>'Fibonacci mtpgb'!#REF!</f>
        <v>#REF!</v>
      </c>
      <c r="T22" s="20" t="e">
        <f>'Fibonacci mtpgb'!#REF!</f>
        <v>#REF!</v>
      </c>
      <c r="U22" s="20" t="e">
        <f>'Fibonacci mtpgb'!#REF!</f>
        <v>#REF!</v>
      </c>
      <c r="V22" s="20" t="e">
        <f>'Fibonacci mtpgb'!#REF!</f>
        <v>#REF!</v>
      </c>
      <c r="W22" s="20" t="e">
        <f>'Fibonacci mtpgb'!#REF!</f>
        <v>#REF!</v>
      </c>
      <c r="X22" s="20" t="e">
        <f>'Fibonacci mtpgb'!#REF!</f>
        <v>#REF!</v>
      </c>
      <c r="Y22" s="20" t="e">
        <f>'Fibonacci mtpgb'!#REF!</f>
        <v>#REF!</v>
      </c>
      <c r="Z22" s="20" t="e">
        <f>'Fibonacci mtpgb'!#REF!</f>
        <v>#REF!</v>
      </c>
      <c r="AA22" s="20" t="e">
        <f>'Fibonacci mtpgb'!#REF!</f>
        <v>#REF!</v>
      </c>
      <c r="AB22" s="20" t="e">
        <f>'Fibonacci mtpgb'!#REF!</f>
        <v>#REF!</v>
      </c>
      <c r="AC22" s="20" t="e">
        <f>'Fibonacci mtpgb'!#REF!</f>
        <v>#REF!</v>
      </c>
      <c r="AD22" s="20" t="e">
        <f>'Fibonacci mtpgb'!#REF!</f>
        <v>#REF!</v>
      </c>
      <c r="AE22" s="20" t="e">
        <f>'Fibonacci mtpgb'!#REF!</f>
        <v>#REF!</v>
      </c>
      <c r="AF22" s="20" t="e">
        <f>'Fibonacci mtpgb'!#REF!</f>
        <v>#REF!</v>
      </c>
      <c r="AG22" s="20" t="e">
        <f>'Fibonacci mtpgb'!#REF!</f>
        <v>#REF!</v>
      </c>
      <c r="AH22" s="20" t="e">
        <f>'Fibonacci mtpgb'!#REF!</f>
        <v>#REF!</v>
      </c>
      <c r="AI22" s="20" t="e">
        <f>'Fibonacci mtpgb'!#REF!</f>
        <v>#REF!</v>
      </c>
      <c r="AJ22" s="21" t="e">
        <f>'Fibonacci mtpgb'!#REF!</f>
        <v>#REF!</v>
      </c>
      <c r="AK22" s="21" t="e">
        <f>'Fibonacci mtpgb'!#REF!</f>
        <v>#REF!</v>
      </c>
      <c r="AL22" s="21">
        <f>'Fibonacci mtpgb'!C22</f>
        <v>1</v>
      </c>
      <c r="AM22" s="21" t="e">
        <f>'Fibonacci mtpgb'!#REF!</f>
        <v>#REF!</v>
      </c>
      <c r="AN22" s="21" t="e">
        <f>'Fibonacci mtpgb'!#REF!</f>
        <v>#REF!</v>
      </c>
      <c r="AO22" s="21" t="e">
        <f>'Fibonacci mtpgb'!#REF!</f>
        <v>#REF!</v>
      </c>
      <c r="AP22" s="21" t="e">
        <f>'Fibonacci mtpgb'!#REF!</f>
        <v>#REF!</v>
      </c>
      <c r="AQ22" s="23" t="e">
        <f>'Fibonacci mtpgb'!#REF!</f>
        <v>#REF!</v>
      </c>
    </row>
    <row r="23" spans="1:43" x14ac:dyDescent="0.3">
      <c r="A23" s="21" t="str">
        <f>'Fibonacci mtpgb'!A23</f>
        <v>mtpg3b-03</v>
      </c>
      <c r="B23" s="20" t="e">
        <f>'Fibonacci mtpgb'!#REF!</f>
        <v>#REF!</v>
      </c>
      <c r="C23" s="20" t="e">
        <f>'Fibonacci mtpgb'!#REF!</f>
        <v>#REF!</v>
      </c>
      <c r="D23" s="20" t="e">
        <f>'Fibonacci mtpgb'!#REF!</f>
        <v>#REF!</v>
      </c>
      <c r="E23" s="20" t="e">
        <f>'Fibonacci mtpgb'!#REF!</f>
        <v>#REF!</v>
      </c>
      <c r="F23" s="20" t="e">
        <f>'Fibonacci mtpgb'!#REF!</f>
        <v>#REF!</v>
      </c>
      <c r="G23" s="20" t="e">
        <f>'Fibonacci mtpgb'!#REF!</f>
        <v>#REF!</v>
      </c>
      <c r="H23" s="20" t="e">
        <f>'Fibonacci mtpgb'!#REF!</f>
        <v>#REF!</v>
      </c>
      <c r="I23" s="20" t="e">
        <f>'Fibonacci mtpgb'!#REF!</f>
        <v>#REF!</v>
      </c>
      <c r="J23" s="20" t="e">
        <f>'Fibonacci mtpgb'!#REF!</f>
        <v>#REF!</v>
      </c>
      <c r="K23" s="20" t="e">
        <f>'Fibonacci mtpgb'!#REF!</f>
        <v>#REF!</v>
      </c>
      <c r="L23" s="20" t="e">
        <f>'Fibonacci mtpgb'!#REF!</f>
        <v>#REF!</v>
      </c>
      <c r="M23" s="20" t="e">
        <f>'Fibonacci mtpgb'!#REF!</f>
        <v>#REF!</v>
      </c>
      <c r="N23" s="20" t="e">
        <f>'Fibonacci mtpgb'!#REF!</f>
        <v>#REF!</v>
      </c>
      <c r="O23" s="20" t="e">
        <f>'Fibonacci mtpgb'!#REF!</f>
        <v>#REF!</v>
      </c>
      <c r="P23" s="20" t="e">
        <f>'Fibonacci mtpgb'!#REF!</f>
        <v>#REF!</v>
      </c>
      <c r="Q23" s="20" t="e">
        <f>'Fibonacci mtpgb'!#REF!</f>
        <v>#REF!</v>
      </c>
      <c r="R23" s="20" t="e">
        <f>'Fibonacci mtpgb'!#REF!</f>
        <v>#REF!</v>
      </c>
      <c r="S23" s="20" t="e">
        <f>'Fibonacci mtpgb'!#REF!</f>
        <v>#REF!</v>
      </c>
      <c r="T23" s="20" t="e">
        <f>'Fibonacci mtpgb'!#REF!</f>
        <v>#REF!</v>
      </c>
      <c r="U23" s="20" t="e">
        <f>'Fibonacci mtpgb'!#REF!</f>
        <v>#REF!</v>
      </c>
      <c r="V23" s="20" t="e">
        <f>'Fibonacci mtpgb'!#REF!</f>
        <v>#REF!</v>
      </c>
      <c r="W23" s="20" t="e">
        <f>'Fibonacci mtpgb'!#REF!</f>
        <v>#REF!</v>
      </c>
      <c r="X23" s="20" t="e">
        <f>'Fibonacci mtpgb'!#REF!</f>
        <v>#REF!</v>
      </c>
      <c r="Y23" s="20" t="e">
        <f>'Fibonacci mtpgb'!#REF!</f>
        <v>#REF!</v>
      </c>
      <c r="Z23" s="20" t="e">
        <f>'Fibonacci mtpgb'!#REF!</f>
        <v>#REF!</v>
      </c>
      <c r="AA23" s="20" t="e">
        <f>'Fibonacci mtpgb'!#REF!</f>
        <v>#REF!</v>
      </c>
      <c r="AB23" s="20" t="e">
        <f>'Fibonacci mtpgb'!#REF!</f>
        <v>#REF!</v>
      </c>
      <c r="AC23" s="20" t="e">
        <f>'Fibonacci mtpgb'!#REF!</f>
        <v>#REF!</v>
      </c>
      <c r="AD23" s="20" t="e">
        <f>'Fibonacci mtpgb'!#REF!</f>
        <v>#REF!</v>
      </c>
      <c r="AE23" s="20" t="e">
        <f>'Fibonacci mtpgb'!#REF!</f>
        <v>#REF!</v>
      </c>
      <c r="AF23" s="20" t="e">
        <f>'Fibonacci mtpgb'!#REF!</f>
        <v>#REF!</v>
      </c>
      <c r="AG23" s="20" t="e">
        <f>'Fibonacci mtpgb'!#REF!</f>
        <v>#REF!</v>
      </c>
      <c r="AH23" s="20" t="e">
        <f>'Fibonacci mtpgb'!#REF!</f>
        <v>#REF!</v>
      </c>
      <c r="AI23" s="20" t="e">
        <f>'Fibonacci mtpgb'!#REF!</f>
        <v>#REF!</v>
      </c>
      <c r="AJ23" s="21" t="e">
        <f>'Fibonacci mtpgb'!#REF!</f>
        <v>#REF!</v>
      </c>
      <c r="AK23" s="21" t="e">
        <f>'Fibonacci mtpgb'!#REF!</f>
        <v>#REF!</v>
      </c>
      <c r="AL23" s="21">
        <f>'Fibonacci mtpgb'!C23</f>
        <v>1</v>
      </c>
      <c r="AM23" s="21" t="e">
        <f>'Fibonacci mtpgb'!#REF!</f>
        <v>#REF!</v>
      </c>
      <c r="AN23" s="21" t="e">
        <f>'Fibonacci mtpgb'!#REF!</f>
        <v>#REF!</v>
      </c>
      <c r="AO23" s="21" t="e">
        <f>'Fibonacci mtpgb'!#REF!</f>
        <v>#REF!</v>
      </c>
      <c r="AP23" s="21" t="e">
        <f>'Fibonacci mtpgb'!#REF!</f>
        <v>#REF!</v>
      </c>
      <c r="AQ23" s="23" t="e">
        <f>'Fibonacci mtpgb'!#REF!</f>
        <v>#REF!</v>
      </c>
    </row>
    <row r="24" spans="1:43" x14ac:dyDescent="0.3">
      <c r="A24" s="21" t="str">
        <f>'Fibonacci mtpgb'!A24</f>
        <v>mtpg3b-04</v>
      </c>
      <c r="B24" s="20" t="e">
        <f>'Fibonacci mtpgb'!#REF!</f>
        <v>#REF!</v>
      </c>
      <c r="C24" s="20" t="e">
        <f>'Fibonacci mtpgb'!#REF!</f>
        <v>#REF!</v>
      </c>
      <c r="D24" s="20" t="e">
        <f>'Fibonacci mtpgb'!#REF!</f>
        <v>#REF!</v>
      </c>
      <c r="E24" s="20" t="e">
        <f>'Fibonacci mtpgb'!#REF!</f>
        <v>#REF!</v>
      </c>
      <c r="F24" s="20" t="e">
        <f>'Fibonacci mtpgb'!#REF!</f>
        <v>#REF!</v>
      </c>
      <c r="G24" s="20" t="e">
        <f>'Fibonacci mtpgb'!#REF!</f>
        <v>#REF!</v>
      </c>
      <c r="H24" s="20" t="e">
        <f>'Fibonacci mtpgb'!#REF!</f>
        <v>#REF!</v>
      </c>
      <c r="I24" s="20" t="e">
        <f>'Fibonacci mtpgb'!#REF!</f>
        <v>#REF!</v>
      </c>
      <c r="J24" s="20" t="e">
        <f>'Fibonacci mtpgb'!#REF!</f>
        <v>#REF!</v>
      </c>
      <c r="K24" s="20" t="e">
        <f>'Fibonacci mtpgb'!#REF!</f>
        <v>#REF!</v>
      </c>
      <c r="L24" s="20" t="e">
        <f>'Fibonacci mtpgb'!#REF!</f>
        <v>#REF!</v>
      </c>
      <c r="M24" s="20" t="e">
        <f>'Fibonacci mtpgb'!#REF!</f>
        <v>#REF!</v>
      </c>
      <c r="N24" s="20" t="e">
        <f>'Fibonacci mtpgb'!#REF!</f>
        <v>#REF!</v>
      </c>
      <c r="O24" s="20" t="e">
        <f>'Fibonacci mtpgb'!#REF!</f>
        <v>#REF!</v>
      </c>
      <c r="P24" s="20" t="e">
        <f>'Fibonacci mtpgb'!#REF!</f>
        <v>#REF!</v>
      </c>
      <c r="Q24" s="20" t="e">
        <f>'Fibonacci mtpgb'!#REF!</f>
        <v>#REF!</v>
      </c>
      <c r="R24" s="20" t="e">
        <f>'Fibonacci mtpgb'!#REF!</f>
        <v>#REF!</v>
      </c>
      <c r="S24" s="20" t="e">
        <f>'Fibonacci mtpgb'!#REF!</f>
        <v>#REF!</v>
      </c>
      <c r="T24" s="20" t="e">
        <f>'Fibonacci mtpgb'!#REF!</f>
        <v>#REF!</v>
      </c>
      <c r="U24" s="20" t="e">
        <f>'Fibonacci mtpgb'!#REF!</f>
        <v>#REF!</v>
      </c>
      <c r="V24" s="20" t="e">
        <f>'Fibonacci mtpgb'!#REF!</f>
        <v>#REF!</v>
      </c>
      <c r="W24" s="20" t="e">
        <f>'Fibonacci mtpgb'!#REF!</f>
        <v>#REF!</v>
      </c>
      <c r="X24" s="20" t="e">
        <f>'Fibonacci mtpgb'!#REF!</f>
        <v>#REF!</v>
      </c>
      <c r="Y24" s="20" t="e">
        <f>'Fibonacci mtpgb'!#REF!</f>
        <v>#REF!</v>
      </c>
      <c r="Z24" s="20" t="e">
        <f>'Fibonacci mtpgb'!#REF!</f>
        <v>#REF!</v>
      </c>
      <c r="AA24" s="20" t="e">
        <f>'Fibonacci mtpgb'!#REF!</f>
        <v>#REF!</v>
      </c>
      <c r="AB24" s="20" t="e">
        <f>'Fibonacci mtpgb'!#REF!</f>
        <v>#REF!</v>
      </c>
      <c r="AC24" s="20" t="e">
        <f>'Fibonacci mtpgb'!#REF!</f>
        <v>#REF!</v>
      </c>
      <c r="AD24" s="20" t="e">
        <f>'Fibonacci mtpgb'!#REF!</f>
        <v>#REF!</v>
      </c>
      <c r="AE24" s="20" t="e">
        <f>'Fibonacci mtpgb'!#REF!</f>
        <v>#REF!</v>
      </c>
      <c r="AF24" s="20" t="e">
        <f>'Fibonacci mtpgb'!#REF!</f>
        <v>#REF!</v>
      </c>
      <c r="AG24" s="20" t="e">
        <f>'Fibonacci mtpgb'!#REF!</f>
        <v>#REF!</v>
      </c>
      <c r="AH24" s="20" t="e">
        <f>'Fibonacci mtpgb'!#REF!</f>
        <v>#REF!</v>
      </c>
      <c r="AI24" s="20" t="e">
        <f>'Fibonacci mtpgb'!#REF!</f>
        <v>#REF!</v>
      </c>
      <c r="AJ24" s="21" t="e">
        <f>'Fibonacci mtpgb'!#REF!</f>
        <v>#REF!</v>
      </c>
      <c r="AK24" s="21" t="e">
        <f>'Fibonacci mtpgb'!#REF!</f>
        <v>#REF!</v>
      </c>
      <c r="AL24" s="21">
        <f>'Fibonacci mtpgb'!C24</f>
        <v>1</v>
      </c>
      <c r="AM24" s="21" t="e">
        <f>'Fibonacci mtpgb'!#REF!</f>
        <v>#REF!</v>
      </c>
      <c r="AN24" s="21" t="e">
        <f>'Fibonacci mtpgb'!#REF!</f>
        <v>#REF!</v>
      </c>
      <c r="AO24" s="21" t="e">
        <f>'Fibonacci mtpgb'!#REF!</f>
        <v>#REF!</v>
      </c>
      <c r="AP24" s="21" t="e">
        <f>'Fibonacci mtpgb'!#REF!</f>
        <v>#REF!</v>
      </c>
      <c r="AQ24" s="23" t="e">
        <f>'Fibonacci mtpgb'!#REF!</f>
        <v>#REF!</v>
      </c>
    </row>
    <row r="25" spans="1:43" x14ac:dyDescent="0.3">
      <c r="A25" s="21" t="str">
        <f>'Fibonacci mtpgb'!A25</f>
        <v>mtpg3b-04</v>
      </c>
      <c r="B25" s="20" t="e">
        <f>'Fibonacci mtpgb'!#REF!</f>
        <v>#REF!</v>
      </c>
      <c r="C25" s="20" t="e">
        <f>'Fibonacci mtpgb'!#REF!</f>
        <v>#REF!</v>
      </c>
      <c r="D25" s="20" t="e">
        <f>'Fibonacci mtpgb'!#REF!</f>
        <v>#REF!</v>
      </c>
      <c r="E25" s="20" t="e">
        <f>'Fibonacci mtpgb'!#REF!</f>
        <v>#REF!</v>
      </c>
      <c r="F25" s="20" t="e">
        <f>'Fibonacci mtpgb'!#REF!</f>
        <v>#REF!</v>
      </c>
      <c r="G25" s="20" t="e">
        <f>'Fibonacci mtpgb'!#REF!</f>
        <v>#REF!</v>
      </c>
      <c r="H25" s="20" t="e">
        <f>'Fibonacci mtpgb'!#REF!</f>
        <v>#REF!</v>
      </c>
      <c r="I25" s="20" t="e">
        <f>'Fibonacci mtpgb'!#REF!</f>
        <v>#REF!</v>
      </c>
      <c r="J25" s="20" t="e">
        <f>'Fibonacci mtpgb'!#REF!</f>
        <v>#REF!</v>
      </c>
      <c r="K25" s="20" t="e">
        <f>'Fibonacci mtpgb'!#REF!</f>
        <v>#REF!</v>
      </c>
      <c r="L25" s="20" t="e">
        <f>'Fibonacci mtpgb'!#REF!</f>
        <v>#REF!</v>
      </c>
      <c r="M25" s="20" t="e">
        <f>'Fibonacci mtpgb'!#REF!</f>
        <v>#REF!</v>
      </c>
      <c r="N25" s="20" t="e">
        <f>'Fibonacci mtpgb'!#REF!</f>
        <v>#REF!</v>
      </c>
      <c r="O25" s="20" t="e">
        <f>'Fibonacci mtpgb'!#REF!</f>
        <v>#REF!</v>
      </c>
      <c r="P25" s="20" t="e">
        <f>'Fibonacci mtpgb'!#REF!</f>
        <v>#REF!</v>
      </c>
      <c r="Q25" s="20" t="e">
        <f>'Fibonacci mtpgb'!#REF!</f>
        <v>#REF!</v>
      </c>
      <c r="R25" s="20" t="e">
        <f>'Fibonacci mtpgb'!#REF!</f>
        <v>#REF!</v>
      </c>
      <c r="S25" s="20" t="e">
        <f>'Fibonacci mtpgb'!#REF!</f>
        <v>#REF!</v>
      </c>
      <c r="T25" s="20" t="e">
        <f>'Fibonacci mtpgb'!#REF!</f>
        <v>#REF!</v>
      </c>
      <c r="U25" s="20" t="e">
        <f>'Fibonacci mtpgb'!#REF!</f>
        <v>#REF!</v>
      </c>
      <c r="V25" s="20" t="e">
        <f>'Fibonacci mtpgb'!#REF!</f>
        <v>#REF!</v>
      </c>
      <c r="W25" s="20" t="e">
        <f>'Fibonacci mtpgb'!#REF!</f>
        <v>#REF!</v>
      </c>
      <c r="X25" s="20" t="e">
        <f>'Fibonacci mtpgb'!#REF!</f>
        <v>#REF!</v>
      </c>
      <c r="Y25" s="20" t="e">
        <f>'Fibonacci mtpgb'!#REF!</f>
        <v>#REF!</v>
      </c>
      <c r="Z25" s="20" t="e">
        <f>'Fibonacci mtpgb'!#REF!</f>
        <v>#REF!</v>
      </c>
      <c r="AA25" s="20" t="e">
        <f>'Fibonacci mtpgb'!#REF!</f>
        <v>#REF!</v>
      </c>
      <c r="AB25" s="20" t="e">
        <f>'Fibonacci mtpgb'!#REF!</f>
        <v>#REF!</v>
      </c>
      <c r="AC25" s="20" t="e">
        <f>'Fibonacci mtpgb'!#REF!</f>
        <v>#REF!</v>
      </c>
      <c r="AD25" s="20" t="e">
        <f>'Fibonacci mtpgb'!#REF!</f>
        <v>#REF!</v>
      </c>
      <c r="AE25" s="20" t="e">
        <f>'Fibonacci mtpgb'!#REF!</f>
        <v>#REF!</v>
      </c>
      <c r="AF25" s="20" t="e">
        <f>'Fibonacci mtpgb'!#REF!</f>
        <v>#REF!</v>
      </c>
      <c r="AG25" s="20" t="e">
        <f>'Fibonacci mtpgb'!#REF!</f>
        <v>#REF!</v>
      </c>
      <c r="AH25" s="20" t="e">
        <f>'Fibonacci mtpgb'!#REF!</f>
        <v>#REF!</v>
      </c>
      <c r="AI25" s="20" t="e">
        <f>'Fibonacci mtpgb'!#REF!</f>
        <v>#REF!</v>
      </c>
      <c r="AJ25" s="21" t="e">
        <f>'Fibonacci mtpgb'!#REF!</f>
        <v>#REF!</v>
      </c>
      <c r="AK25" s="21" t="e">
        <f>'Fibonacci mtpgb'!#REF!</f>
        <v>#REF!</v>
      </c>
      <c r="AL25" s="21">
        <f>'Fibonacci mtpgb'!C25</f>
        <v>1</v>
      </c>
      <c r="AM25" s="21" t="e">
        <f>'Fibonacci mtpgb'!#REF!</f>
        <v>#REF!</v>
      </c>
      <c r="AN25" s="21" t="e">
        <f>'Fibonacci mtpgb'!#REF!</f>
        <v>#REF!</v>
      </c>
      <c r="AO25" s="21" t="e">
        <f>'Fibonacci mtpgb'!#REF!</f>
        <v>#REF!</v>
      </c>
      <c r="AP25" s="21" t="e">
        <f>'Fibonacci mtpgb'!#REF!</f>
        <v>#REF!</v>
      </c>
      <c r="AQ25" s="23" t="e">
        <f>'Fibonacci mtpgb'!#REF!</f>
        <v>#REF!</v>
      </c>
    </row>
    <row r="26" spans="1:43" x14ac:dyDescent="0.3">
      <c r="A26" s="21" t="str">
        <f>'Fibonacci mtpgb'!A26</f>
        <v>mtpg4b-01</v>
      </c>
      <c r="B26" s="20" t="e">
        <f>'Fibonacci mtpgb'!#REF!</f>
        <v>#REF!</v>
      </c>
      <c r="C26" s="20" t="e">
        <f>'Fibonacci mtpgb'!#REF!</f>
        <v>#REF!</v>
      </c>
      <c r="D26" s="20" t="e">
        <f>'Fibonacci mtpgb'!#REF!</f>
        <v>#REF!</v>
      </c>
      <c r="E26" s="20" t="e">
        <f>'Fibonacci mtpgb'!#REF!</f>
        <v>#REF!</v>
      </c>
      <c r="F26" s="20" t="e">
        <f>'Fibonacci mtpgb'!#REF!</f>
        <v>#REF!</v>
      </c>
      <c r="G26" s="20" t="e">
        <f>'Fibonacci mtpgb'!#REF!</f>
        <v>#REF!</v>
      </c>
      <c r="H26" s="20" t="e">
        <f>'Fibonacci mtpgb'!#REF!</f>
        <v>#REF!</v>
      </c>
      <c r="I26" s="20" t="e">
        <f>'Fibonacci mtpgb'!#REF!</f>
        <v>#REF!</v>
      </c>
      <c r="J26" s="20" t="e">
        <f>'Fibonacci mtpgb'!#REF!</f>
        <v>#REF!</v>
      </c>
      <c r="K26" s="20" t="e">
        <f>'Fibonacci mtpgb'!#REF!</f>
        <v>#REF!</v>
      </c>
      <c r="L26" s="20" t="e">
        <f>'Fibonacci mtpgb'!#REF!</f>
        <v>#REF!</v>
      </c>
      <c r="M26" s="20" t="e">
        <f>'Fibonacci mtpgb'!#REF!</f>
        <v>#REF!</v>
      </c>
      <c r="N26" s="20" t="e">
        <f>'Fibonacci mtpgb'!#REF!</f>
        <v>#REF!</v>
      </c>
      <c r="O26" s="20" t="e">
        <f>'Fibonacci mtpgb'!#REF!</f>
        <v>#REF!</v>
      </c>
      <c r="P26" s="20" t="e">
        <f>'Fibonacci mtpgb'!#REF!</f>
        <v>#REF!</v>
      </c>
      <c r="Q26" s="20" t="e">
        <f>'Fibonacci mtpgb'!#REF!</f>
        <v>#REF!</v>
      </c>
      <c r="R26" s="20" t="e">
        <f>'Fibonacci mtpgb'!#REF!</f>
        <v>#REF!</v>
      </c>
      <c r="S26" s="20" t="e">
        <f>'Fibonacci mtpgb'!#REF!</f>
        <v>#REF!</v>
      </c>
      <c r="T26" s="20" t="e">
        <f>'Fibonacci mtpgb'!#REF!</f>
        <v>#REF!</v>
      </c>
      <c r="U26" s="20" t="e">
        <f>'Fibonacci mtpgb'!#REF!</f>
        <v>#REF!</v>
      </c>
      <c r="V26" s="20" t="e">
        <f>'Fibonacci mtpgb'!#REF!</f>
        <v>#REF!</v>
      </c>
      <c r="W26" s="20" t="e">
        <f>'Fibonacci mtpgb'!#REF!</f>
        <v>#REF!</v>
      </c>
      <c r="X26" s="20" t="e">
        <f>'Fibonacci mtpgb'!#REF!</f>
        <v>#REF!</v>
      </c>
      <c r="Y26" s="20" t="e">
        <f>'Fibonacci mtpgb'!#REF!</f>
        <v>#REF!</v>
      </c>
      <c r="Z26" s="20" t="e">
        <f>'Fibonacci mtpgb'!#REF!</f>
        <v>#REF!</v>
      </c>
      <c r="AA26" s="20" t="e">
        <f>'Fibonacci mtpgb'!#REF!</f>
        <v>#REF!</v>
      </c>
      <c r="AB26" s="20" t="e">
        <f>'Fibonacci mtpgb'!#REF!</f>
        <v>#REF!</v>
      </c>
      <c r="AC26" s="20" t="e">
        <f>'Fibonacci mtpgb'!#REF!</f>
        <v>#REF!</v>
      </c>
      <c r="AD26" s="20" t="e">
        <f>'Fibonacci mtpgb'!#REF!</f>
        <v>#REF!</v>
      </c>
      <c r="AE26" s="20" t="e">
        <f>'Fibonacci mtpgb'!#REF!</f>
        <v>#REF!</v>
      </c>
      <c r="AF26" s="20" t="e">
        <f>'Fibonacci mtpgb'!#REF!</f>
        <v>#REF!</v>
      </c>
      <c r="AG26" s="20" t="e">
        <f>'Fibonacci mtpgb'!#REF!</f>
        <v>#REF!</v>
      </c>
      <c r="AH26" s="20" t="e">
        <f>'Fibonacci mtpgb'!#REF!</f>
        <v>#REF!</v>
      </c>
      <c r="AI26" s="20" t="e">
        <f>'Fibonacci mtpgb'!#REF!</f>
        <v>#REF!</v>
      </c>
      <c r="AJ26" s="21" t="e">
        <f>'Fibonacci mtpgb'!#REF!</f>
        <v>#REF!</v>
      </c>
      <c r="AK26" s="21" t="e">
        <f>'Fibonacci mtpgb'!#REF!</f>
        <v>#REF!</v>
      </c>
      <c r="AL26" s="21">
        <f>'Fibonacci mtpgb'!C26</f>
        <v>1</v>
      </c>
      <c r="AM26" s="21" t="e">
        <f>'Fibonacci mtpgb'!#REF!</f>
        <v>#REF!</v>
      </c>
      <c r="AN26" s="21" t="e">
        <f>'Fibonacci mtpgb'!#REF!</f>
        <v>#REF!</v>
      </c>
      <c r="AO26" s="21" t="e">
        <f>'Fibonacci mtpgb'!#REF!</f>
        <v>#REF!</v>
      </c>
      <c r="AP26" s="21" t="e">
        <f>'Fibonacci mtpgb'!#REF!</f>
        <v>#REF!</v>
      </c>
      <c r="AQ26" s="23" t="e">
        <f>'Fibonacci mtpgb'!#REF!</f>
        <v>#REF!</v>
      </c>
    </row>
    <row r="27" spans="1:43" x14ac:dyDescent="0.3">
      <c r="A27" s="21" t="str">
        <f>'Fibonacci mtpgb'!A27</f>
        <v>mtpg4b-01</v>
      </c>
      <c r="B27" s="20" t="e">
        <f>'Fibonacci mtpgb'!#REF!</f>
        <v>#REF!</v>
      </c>
      <c r="C27" s="20" t="e">
        <f>'Fibonacci mtpgb'!#REF!</f>
        <v>#REF!</v>
      </c>
      <c r="D27" s="20" t="e">
        <f>'Fibonacci mtpgb'!#REF!</f>
        <v>#REF!</v>
      </c>
      <c r="E27" s="20" t="e">
        <f>'Fibonacci mtpgb'!#REF!</f>
        <v>#REF!</v>
      </c>
      <c r="F27" s="20" t="e">
        <f>'Fibonacci mtpgb'!#REF!</f>
        <v>#REF!</v>
      </c>
      <c r="G27" s="20" t="e">
        <f>'Fibonacci mtpgb'!#REF!</f>
        <v>#REF!</v>
      </c>
      <c r="H27" s="20" t="e">
        <f>'Fibonacci mtpgb'!#REF!</f>
        <v>#REF!</v>
      </c>
      <c r="I27" s="20" t="e">
        <f>'Fibonacci mtpgb'!#REF!</f>
        <v>#REF!</v>
      </c>
      <c r="J27" s="20" t="e">
        <f>'Fibonacci mtpgb'!#REF!</f>
        <v>#REF!</v>
      </c>
      <c r="K27" s="20" t="e">
        <f>'Fibonacci mtpgb'!#REF!</f>
        <v>#REF!</v>
      </c>
      <c r="L27" s="20" t="e">
        <f>'Fibonacci mtpgb'!#REF!</f>
        <v>#REF!</v>
      </c>
      <c r="M27" s="20" t="e">
        <f>'Fibonacci mtpgb'!#REF!</f>
        <v>#REF!</v>
      </c>
      <c r="N27" s="20" t="e">
        <f>'Fibonacci mtpgb'!#REF!</f>
        <v>#REF!</v>
      </c>
      <c r="O27" s="20" t="e">
        <f>'Fibonacci mtpgb'!#REF!</f>
        <v>#REF!</v>
      </c>
      <c r="P27" s="20" t="e">
        <f>'Fibonacci mtpgb'!#REF!</f>
        <v>#REF!</v>
      </c>
      <c r="Q27" s="20" t="e">
        <f>'Fibonacci mtpgb'!#REF!</f>
        <v>#REF!</v>
      </c>
      <c r="R27" s="20" t="e">
        <f>'Fibonacci mtpgb'!#REF!</f>
        <v>#REF!</v>
      </c>
      <c r="S27" s="20" t="e">
        <f>'Fibonacci mtpgb'!#REF!</f>
        <v>#REF!</v>
      </c>
      <c r="T27" s="20" t="e">
        <f>'Fibonacci mtpgb'!#REF!</f>
        <v>#REF!</v>
      </c>
      <c r="U27" s="20" t="e">
        <f>'Fibonacci mtpgb'!#REF!</f>
        <v>#REF!</v>
      </c>
      <c r="V27" s="20" t="e">
        <f>'Fibonacci mtpgb'!#REF!</f>
        <v>#REF!</v>
      </c>
      <c r="W27" s="20" t="e">
        <f>'Fibonacci mtpgb'!#REF!</f>
        <v>#REF!</v>
      </c>
      <c r="X27" s="20" t="e">
        <f>'Fibonacci mtpgb'!#REF!</f>
        <v>#REF!</v>
      </c>
      <c r="Y27" s="20" t="e">
        <f>'Fibonacci mtpgb'!#REF!</f>
        <v>#REF!</v>
      </c>
      <c r="Z27" s="20" t="e">
        <f>'Fibonacci mtpgb'!#REF!</f>
        <v>#REF!</v>
      </c>
      <c r="AA27" s="20" t="e">
        <f>'Fibonacci mtpgb'!#REF!</f>
        <v>#REF!</v>
      </c>
      <c r="AB27" s="20" t="e">
        <f>'Fibonacci mtpgb'!#REF!</f>
        <v>#REF!</v>
      </c>
      <c r="AC27" s="20" t="e">
        <f>'Fibonacci mtpgb'!#REF!</f>
        <v>#REF!</v>
      </c>
      <c r="AD27" s="20" t="e">
        <f>'Fibonacci mtpgb'!#REF!</f>
        <v>#REF!</v>
      </c>
      <c r="AE27" s="20" t="e">
        <f>'Fibonacci mtpgb'!#REF!</f>
        <v>#REF!</v>
      </c>
      <c r="AF27" s="20" t="e">
        <f>'Fibonacci mtpgb'!#REF!</f>
        <v>#REF!</v>
      </c>
      <c r="AG27" s="20" t="e">
        <f>'Fibonacci mtpgb'!#REF!</f>
        <v>#REF!</v>
      </c>
      <c r="AH27" s="20" t="e">
        <f>'Fibonacci mtpgb'!#REF!</f>
        <v>#REF!</v>
      </c>
      <c r="AI27" s="20" t="e">
        <f>'Fibonacci mtpgb'!#REF!</f>
        <v>#REF!</v>
      </c>
      <c r="AJ27" s="21" t="e">
        <f>'Fibonacci mtpgb'!#REF!</f>
        <v>#REF!</v>
      </c>
      <c r="AK27" s="21" t="e">
        <f>'Fibonacci mtpgb'!#REF!</f>
        <v>#REF!</v>
      </c>
      <c r="AL27" s="21">
        <f>'Fibonacci mtpgb'!C27</f>
        <v>1</v>
      </c>
      <c r="AM27" s="21" t="e">
        <f>'Fibonacci mtpgb'!#REF!</f>
        <v>#REF!</v>
      </c>
      <c r="AN27" s="21" t="e">
        <f>'Fibonacci mtpgb'!#REF!</f>
        <v>#REF!</v>
      </c>
      <c r="AO27" s="21" t="e">
        <f>'Fibonacci mtpgb'!#REF!</f>
        <v>#REF!</v>
      </c>
      <c r="AP27" s="21" t="e">
        <f>'Fibonacci mtpgb'!#REF!</f>
        <v>#REF!</v>
      </c>
      <c r="AQ27" s="23" t="e">
        <f>'Fibonacci mtpgb'!#REF!</f>
        <v>#REF!</v>
      </c>
    </row>
    <row r="28" spans="1:43" x14ac:dyDescent="0.3">
      <c r="A28" s="21" t="str">
        <f>'Fibonacci mtpgb'!A28</f>
        <v>mtpg4b-02</v>
      </c>
      <c r="B28" s="20" t="e">
        <f>'Fibonacci mtpgb'!#REF!</f>
        <v>#REF!</v>
      </c>
      <c r="C28" s="20" t="e">
        <f>'Fibonacci mtpgb'!#REF!</f>
        <v>#REF!</v>
      </c>
      <c r="D28" s="20" t="e">
        <f>'Fibonacci mtpgb'!#REF!</f>
        <v>#REF!</v>
      </c>
      <c r="E28" s="20" t="e">
        <f>'Fibonacci mtpgb'!#REF!</f>
        <v>#REF!</v>
      </c>
      <c r="F28" s="20" t="e">
        <f>'Fibonacci mtpgb'!#REF!</f>
        <v>#REF!</v>
      </c>
      <c r="G28" s="20" t="e">
        <f>'Fibonacci mtpgb'!#REF!</f>
        <v>#REF!</v>
      </c>
      <c r="H28" s="20" t="e">
        <f>'Fibonacci mtpgb'!#REF!</f>
        <v>#REF!</v>
      </c>
      <c r="I28" s="20" t="e">
        <f>'Fibonacci mtpgb'!#REF!</f>
        <v>#REF!</v>
      </c>
      <c r="J28" s="20" t="e">
        <f>'Fibonacci mtpgb'!#REF!</f>
        <v>#REF!</v>
      </c>
      <c r="K28" s="20" t="e">
        <f>'Fibonacci mtpgb'!#REF!</f>
        <v>#REF!</v>
      </c>
      <c r="L28" s="20" t="e">
        <f>'Fibonacci mtpgb'!#REF!</f>
        <v>#REF!</v>
      </c>
      <c r="M28" s="20" t="e">
        <f>'Fibonacci mtpgb'!#REF!</f>
        <v>#REF!</v>
      </c>
      <c r="N28" s="20" t="e">
        <f>'Fibonacci mtpgb'!#REF!</f>
        <v>#REF!</v>
      </c>
      <c r="O28" s="20" t="e">
        <f>'Fibonacci mtpgb'!#REF!</f>
        <v>#REF!</v>
      </c>
      <c r="P28" s="20" t="e">
        <f>'Fibonacci mtpgb'!#REF!</f>
        <v>#REF!</v>
      </c>
      <c r="Q28" s="20" t="e">
        <f>'Fibonacci mtpgb'!#REF!</f>
        <v>#REF!</v>
      </c>
      <c r="R28" s="20" t="e">
        <f>'Fibonacci mtpgb'!#REF!</f>
        <v>#REF!</v>
      </c>
      <c r="S28" s="20" t="e">
        <f>'Fibonacci mtpgb'!#REF!</f>
        <v>#REF!</v>
      </c>
      <c r="T28" s="20" t="e">
        <f>'Fibonacci mtpgb'!#REF!</f>
        <v>#REF!</v>
      </c>
      <c r="U28" s="20" t="e">
        <f>'Fibonacci mtpgb'!#REF!</f>
        <v>#REF!</v>
      </c>
      <c r="V28" s="20" t="e">
        <f>'Fibonacci mtpgb'!#REF!</f>
        <v>#REF!</v>
      </c>
      <c r="W28" s="20" t="e">
        <f>'Fibonacci mtpgb'!#REF!</f>
        <v>#REF!</v>
      </c>
      <c r="X28" s="20" t="e">
        <f>'Fibonacci mtpgb'!#REF!</f>
        <v>#REF!</v>
      </c>
      <c r="Y28" s="20" t="e">
        <f>'Fibonacci mtpgb'!#REF!</f>
        <v>#REF!</v>
      </c>
      <c r="Z28" s="20" t="e">
        <f>'Fibonacci mtpgb'!#REF!</f>
        <v>#REF!</v>
      </c>
      <c r="AA28" s="20" t="e">
        <f>'Fibonacci mtpgb'!#REF!</f>
        <v>#REF!</v>
      </c>
      <c r="AB28" s="20" t="e">
        <f>'Fibonacci mtpgb'!#REF!</f>
        <v>#REF!</v>
      </c>
      <c r="AC28" s="20" t="e">
        <f>'Fibonacci mtpgb'!#REF!</f>
        <v>#REF!</v>
      </c>
      <c r="AD28" s="20" t="e">
        <f>'Fibonacci mtpgb'!#REF!</f>
        <v>#REF!</v>
      </c>
      <c r="AE28" s="20" t="e">
        <f>'Fibonacci mtpgb'!#REF!</f>
        <v>#REF!</v>
      </c>
      <c r="AF28" s="20" t="e">
        <f>'Fibonacci mtpgb'!#REF!</f>
        <v>#REF!</v>
      </c>
      <c r="AG28" s="20" t="e">
        <f>'Fibonacci mtpgb'!#REF!</f>
        <v>#REF!</v>
      </c>
      <c r="AH28" s="20" t="e">
        <f>'Fibonacci mtpgb'!#REF!</f>
        <v>#REF!</v>
      </c>
      <c r="AI28" s="20" t="e">
        <f>'Fibonacci mtpgb'!#REF!</f>
        <v>#REF!</v>
      </c>
      <c r="AJ28" s="21" t="e">
        <f>'Fibonacci mtpgb'!#REF!</f>
        <v>#REF!</v>
      </c>
      <c r="AK28" s="21" t="e">
        <f>'Fibonacci mtpgb'!#REF!</f>
        <v>#REF!</v>
      </c>
      <c r="AL28" s="21">
        <f>'Fibonacci mtpgb'!C28</f>
        <v>1</v>
      </c>
      <c r="AM28" s="21" t="e">
        <f>'Fibonacci mtpgb'!#REF!</f>
        <v>#REF!</v>
      </c>
      <c r="AN28" s="21" t="e">
        <f>'Fibonacci mtpgb'!#REF!</f>
        <v>#REF!</v>
      </c>
      <c r="AO28" s="21" t="e">
        <f>'Fibonacci mtpgb'!#REF!</f>
        <v>#REF!</v>
      </c>
      <c r="AP28" s="21" t="e">
        <f>'Fibonacci mtpgb'!#REF!</f>
        <v>#REF!</v>
      </c>
      <c r="AQ28" s="23" t="e">
        <f>'Fibonacci mtpgb'!#REF!</f>
        <v>#REF!</v>
      </c>
    </row>
    <row r="29" spans="1:43" x14ac:dyDescent="0.3">
      <c r="A29" s="21" t="str">
        <f>'Fibonacci mtpgb'!A29</f>
        <v>mtpg4b-03</v>
      </c>
      <c r="B29" s="20" t="e">
        <f>'Fibonacci mtpgb'!#REF!</f>
        <v>#REF!</v>
      </c>
      <c r="C29" s="20" t="e">
        <f>'Fibonacci mtpgb'!#REF!</f>
        <v>#REF!</v>
      </c>
      <c r="D29" s="20" t="e">
        <f>'Fibonacci mtpgb'!#REF!</f>
        <v>#REF!</v>
      </c>
      <c r="E29" s="20" t="e">
        <f>'Fibonacci mtpgb'!#REF!</f>
        <v>#REF!</v>
      </c>
      <c r="F29" s="20" t="e">
        <f>'Fibonacci mtpgb'!#REF!</f>
        <v>#REF!</v>
      </c>
      <c r="G29" s="20" t="e">
        <f>'Fibonacci mtpgb'!#REF!</f>
        <v>#REF!</v>
      </c>
      <c r="H29" s="20" t="e">
        <f>'Fibonacci mtpgb'!#REF!</f>
        <v>#REF!</v>
      </c>
      <c r="I29" s="20" t="e">
        <f>'Fibonacci mtpgb'!#REF!</f>
        <v>#REF!</v>
      </c>
      <c r="J29" s="20" t="e">
        <f>'Fibonacci mtpgb'!#REF!</f>
        <v>#REF!</v>
      </c>
      <c r="K29" s="20" t="e">
        <f>'Fibonacci mtpgb'!#REF!</f>
        <v>#REF!</v>
      </c>
      <c r="L29" s="20" t="e">
        <f>'Fibonacci mtpgb'!#REF!</f>
        <v>#REF!</v>
      </c>
      <c r="M29" s="20" t="e">
        <f>'Fibonacci mtpgb'!#REF!</f>
        <v>#REF!</v>
      </c>
      <c r="N29" s="20" t="e">
        <f>'Fibonacci mtpgb'!#REF!</f>
        <v>#REF!</v>
      </c>
      <c r="O29" s="20" t="e">
        <f>'Fibonacci mtpgb'!#REF!</f>
        <v>#REF!</v>
      </c>
      <c r="P29" s="20" t="e">
        <f>'Fibonacci mtpgb'!#REF!</f>
        <v>#REF!</v>
      </c>
      <c r="Q29" s="20" t="e">
        <f>'Fibonacci mtpgb'!#REF!</f>
        <v>#REF!</v>
      </c>
      <c r="R29" s="20" t="e">
        <f>'Fibonacci mtpgb'!#REF!</f>
        <v>#REF!</v>
      </c>
      <c r="S29" s="20" t="e">
        <f>'Fibonacci mtpgb'!#REF!</f>
        <v>#REF!</v>
      </c>
      <c r="T29" s="20" t="e">
        <f>'Fibonacci mtpgb'!#REF!</f>
        <v>#REF!</v>
      </c>
      <c r="U29" s="20" t="e">
        <f>'Fibonacci mtpgb'!#REF!</f>
        <v>#REF!</v>
      </c>
      <c r="V29" s="20" t="e">
        <f>'Fibonacci mtpgb'!#REF!</f>
        <v>#REF!</v>
      </c>
      <c r="W29" s="20" t="e">
        <f>'Fibonacci mtpgb'!#REF!</f>
        <v>#REF!</v>
      </c>
      <c r="X29" s="20" t="e">
        <f>'Fibonacci mtpgb'!#REF!</f>
        <v>#REF!</v>
      </c>
      <c r="Y29" s="20" t="e">
        <f>'Fibonacci mtpgb'!#REF!</f>
        <v>#REF!</v>
      </c>
      <c r="Z29" s="20" t="e">
        <f>'Fibonacci mtpgb'!#REF!</f>
        <v>#REF!</v>
      </c>
      <c r="AA29" s="20" t="e">
        <f>'Fibonacci mtpgb'!#REF!</f>
        <v>#REF!</v>
      </c>
      <c r="AB29" s="20" t="e">
        <f>'Fibonacci mtpgb'!#REF!</f>
        <v>#REF!</v>
      </c>
      <c r="AC29" s="20" t="e">
        <f>'Fibonacci mtpgb'!#REF!</f>
        <v>#REF!</v>
      </c>
      <c r="AD29" s="20" t="e">
        <f>'Fibonacci mtpgb'!#REF!</f>
        <v>#REF!</v>
      </c>
      <c r="AE29" s="20" t="e">
        <f>'Fibonacci mtpgb'!#REF!</f>
        <v>#REF!</v>
      </c>
      <c r="AF29" s="20" t="e">
        <f>'Fibonacci mtpgb'!#REF!</f>
        <v>#REF!</v>
      </c>
      <c r="AG29" s="20" t="e">
        <f>'Fibonacci mtpgb'!#REF!</f>
        <v>#REF!</v>
      </c>
      <c r="AH29" s="20" t="e">
        <f>'Fibonacci mtpgb'!#REF!</f>
        <v>#REF!</v>
      </c>
      <c r="AI29" s="20" t="e">
        <f>'Fibonacci mtpgb'!#REF!</f>
        <v>#REF!</v>
      </c>
      <c r="AJ29" s="21" t="e">
        <f>'Fibonacci mtpgb'!#REF!</f>
        <v>#REF!</v>
      </c>
      <c r="AK29" s="21" t="e">
        <f>'Fibonacci mtpgb'!#REF!</f>
        <v>#REF!</v>
      </c>
      <c r="AL29" s="21">
        <f>'Fibonacci mtpgb'!C29</f>
        <v>1</v>
      </c>
      <c r="AM29" s="21" t="e">
        <f>'Fibonacci mtpgb'!#REF!</f>
        <v>#REF!</v>
      </c>
      <c r="AN29" s="21" t="e">
        <f>'Fibonacci mtpgb'!#REF!</f>
        <v>#REF!</v>
      </c>
      <c r="AO29" s="21" t="e">
        <f>'Fibonacci mtpgb'!#REF!</f>
        <v>#REF!</v>
      </c>
      <c r="AP29" s="21" t="e">
        <f>'Fibonacci mtpgb'!#REF!</f>
        <v>#REF!</v>
      </c>
      <c r="AQ29" s="23" t="e">
        <f>'Fibonacci mtpgb'!#REF!</f>
        <v>#REF!</v>
      </c>
    </row>
    <row r="30" spans="1:43" x14ac:dyDescent="0.3">
      <c r="A30" s="21" t="str">
        <f>'Fibonacci mtpgb'!A30</f>
        <v>mtpg4b-03</v>
      </c>
      <c r="B30" s="20" t="e">
        <f>'Fibonacci mtpgb'!#REF!</f>
        <v>#REF!</v>
      </c>
      <c r="C30" s="20" t="e">
        <f>'Fibonacci mtpgb'!#REF!</f>
        <v>#REF!</v>
      </c>
      <c r="D30" s="20" t="e">
        <f>'Fibonacci mtpgb'!#REF!</f>
        <v>#REF!</v>
      </c>
      <c r="E30" s="20" t="e">
        <f>'Fibonacci mtpgb'!#REF!</f>
        <v>#REF!</v>
      </c>
      <c r="F30" s="20" t="e">
        <f>'Fibonacci mtpgb'!#REF!</f>
        <v>#REF!</v>
      </c>
      <c r="G30" s="20" t="e">
        <f>'Fibonacci mtpgb'!#REF!</f>
        <v>#REF!</v>
      </c>
      <c r="H30" s="20" t="e">
        <f>'Fibonacci mtpgb'!#REF!</f>
        <v>#REF!</v>
      </c>
      <c r="I30" s="20" t="e">
        <f>'Fibonacci mtpgb'!#REF!</f>
        <v>#REF!</v>
      </c>
      <c r="J30" s="20" t="e">
        <f>'Fibonacci mtpgb'!#REF!</f>
        <v>#REF!</v>
      </c>
      <c r="K30" s="20" t="e">
        <f>'Fibonacci mtpgb'!#REF!</f>
        <v>#REF!</v>
      </c>
      <c r="L30" s="20" t="e">
        <f>'Fibonacci mtpgb'!#REF!</f>
        <v>#REF!</v>
      </c>
      <c r="M30" s="20" t="e">
        <f>'Fibonacci mtpgb'!#REF!</f>
        <v>#REF!</v>
      </c>
      <c r="N30" s="20" t="e">
        <f>'Fibonacci mtpgb'!#REF!</f>
        <v>#REF!</v>
      </c>
      <c r="O30" s="20" t="e">
        <f>'Fibonacci mtpgb'!#REF!</f>
        <v>#REF!</v>
      </c>
      <c r="P30" s="20" t="e">
        <f>'Fibonacci mtpgb'!#REF!</f>
        <v>#REF!</v>
      </c>
      <c r="Q30" s="20" t="e">
        <f>'Fibonacci mtpgb'!#REF!</f>
        <v>#REF!</v>
      </c>
      <c r="R30" s="20" t="e">
        <f>'Fibonacci mtpgb'!#REF!</f>
        <v>#REF!</v>
      </c>
      <c r="S30" s="20" t="e">
        <f>'Fibonacci mtpgb'!#REF!</f>
        <v>#REF!</v>
      </c>
      <c r="T30" s="20" t="e">
        <f>'Fibonacci mtpgb'!#REF!</f>
        <v>#REF!</v>
      </c>
      <c r="U30" s="20" t="e">
        <f>'Fibonacci mtpgb'!#REF!</f>
        <v>#REF!</v>
      </c>
      <c r="V30" s="20" t="e">
        <f>'Fibonacci mtpgb'!#REF!</f>
        <v>#REF!</v>
      </c>
      <c r="W30" s="20" t="e">
        <f>'Fibonacci mtpgb'!#REF!</f>
        <v>#REF!</v>
      </c>
      <c r="X30" s="20" t="e">
        <f>'Fibonacci mtpgb'!#REF!</f>
        <v>#REF!</v>
      </c>
      <c r="Y30" s="20" t="e">
        <f>'Fibonacci mtpgb'!#REF!</f>
        <v>#REF!</v>
      </c>
      <c r="Z30" s="20" t="e">
        <f>'Fibonacci mtpgb'!#REF!</f>
        <v>#REF!</v>
      </c>
      <c r="AA30" s="20" t="e">
        <f>'Fibonacci mtpgb'!#REF!</f>
        <v>#REF!</v>
      </c>
      <c r="AB30" s="20" t="e">
        <f>'Fibonacci mtpgb'!#REF!</f>
        <v>#REF!</v>
      </c>
      <c r="AC30" s="20" t="e">
        <f>'Fibonacci mtpgb'!#REF!</f>
        <v>#REF!</v>
      </c>
      <c r="AD30" s="20" t="e">
        <f>'Fibonacci mtpgb'!#REF!</f>
        <v>#REF!</v>
      </c>
      <c r="AE30" s="20" t="e">
        <f>'Fibonacci mtpgb'!#REF!</f>
        <v>#REF!</v>
      </c>
      <c r="AF30" s="20" t="e">
        <f>'Fibonacci mtpgb'!#REF!</f>
        <v>#REF!</v>
      </c>
      <c r="AG30" s="20" t="e">
        <f>'Fibonacci mtpgb'!#REF!</f>
        <v>#REF!</v>
      </c>
      <c r="AH30" s="20" t="e">
        <f>'Fibonacci mtpgb'!#REF!</f>
        <v>#REF!</v>
      </c>
      <c r="AI30" s="20" t="e">
        <f>'Fibonacci mtpgb'!#REF!</f>
        <v>#REF!</v>
      </c>
      <c r="AJ30" s="21" t="e">
        <f>'Fibonacci mtpgb'!#REF!</f>
        <v>#REF!</v>
      </c>
      <c r="AK30" s="21" t="e">
        <f>'Fibonacci mtpgb'!#REF!</f>
        <v>#REF!</v>
      </c>
      <c r="AL30" s="21">
        <f>'Fibonacci mtpgb'!C30</f>
        <v>1</v>
      </c>
      <c r="AM30" s="21" t="e">
        <f>'Fibonacci mtpgb'!#REF!</f>
        <v>#REF!</v>
      </c>
      <c r="AN30" s="21" t="e">
        <f>'Fibonacci mtpgb'!#REF!</f>
        <v>#REF!</v>
      </c>
      <c r="AO30" s="21" t="e">
        <f>'Fibonacci mtpgb'!#REF!</f>
        <v>#REF!</v>
      </c>
      <c r="AP30" s="21" t="e">
        <f>'Fibonacci mtpgb'!#REF!</f>
        <v>#REF!</v>
      </c>
      <c r="AQ30" s="23" t="e">
        <f>'Fibonacci mtpgb'!#REF!</f>
        <v>#REF!</v>
      </c>
    </row>
    <row r="31" spans="1:43" x14ac:dyDescent="0.3">
      <c r="A31" s="21" t="str">
        <f>'Fibonacci mtpgb'!A31</f>
        <v>mtpg4b-04</v>
      </c>
      <c r="B31" s="20" t="e">
        <f>'Fibonacci mtpgb'!#REF!</f>
        <v>#REF!</v>
      </c>
      <c r="C31" s="20" t="e">
        <f>'Fibonacci mtpgb'!#REF!</f>
        <v>#REF!</v>
      </c>
      <c r="D31" s="20" t="e">
        <f>'Fibonacci mtpgb'!#REF!</f>
        <v>#REF!</v>
      </c>
      <c r="E31" s="20" t="e">
        <f>'Fibonacci mtpgb'!#REF!</f>
        <v>#REF!</v>
      </c>
      <c r="F31" s="20" t="e">
        <f>'Fibonacci mtpgb'!#REF!</f>
        <v>#REF!</v>
      </c>
      <c r="G31" s="20" t="e">
        <f>'Fibonacci mtpgb'!#REF!</f>
        <v>#REF!</v>
      </c>
      <c r="H31" s="20" t="e">
        <f>'Fibonacci mtpgb'!#REF!</f>
        <v>#REF!</v>
      </c>
      <c r="I31" s="20" t="e">
        <f>'Fibonacci mtpgb'!#REF!</f>
        <v>#REF!</v>
      </c>
      <c r="J31" s="20" t="e">
        <f>'Fibonacci mtpgb'!#REF!</f>
        <v>#REF!</v>
      </c>
      <c r="K31" s="20" t="e">
        <f>'Fibonacci mtpgb'!#REF!</f>
        <v>#REF!</v>
      </c>
      <c r="L31" s="20" t="e">
        <f>'Fibonacci mtpgb'!#REF!</f>
        <v>#REF!</v>
      </c>
      <c r="M31" s="20" t="e">
        <f>'Fibonacci mtpgb'!#REF!</f>
        <v>#REF!</v>
      </c>
      <c r="N31" s="20" t="e">
        <f>'Fibonacci mtpgb'!#REF!</f>
        <v>#REF!</v>
      </c>
      <c r="O31" s="20" t="e">
        <f>'Fibonacci mtpgb'!#REF!</f>
        <v>#REF!</v>
      </c>
      <c r="P31" s="20" t="e">
        <f>'Fibonacci mtpgb'!#REF!</f>
        <v>#REF!</v>
      </c>
      <c r="Q31" s="20" t="e">
        <f>'Fibonacci mtpgb'!#REF!</f>
        <v>#REF!</v>
      </c>
      <c r="R31" s="20" t="e">
        <f>'Fibonacci mtpgb'!#REF!</f>
        <v>#REF!</v>
      </c>
      <c r="S31" s="20" t="e">
        <f>'Fibonacci mtpgb'!#REF!</f>
        <v>#REF!</v>
      </c>
      <c r="T31" s="20" t="e">
        <f>'Fibonacci mtpgb'!#REF!</f>
        <v>#REF!</v>
      </c>
      <c r="U31" s="20" t="e">
        <f>'Fibonacci mtpgb'!#REF!</f>
        <v>#REF!</v>
      </c>
      <c r="V31" s="20" t="e">
        <f>'Fibonacci mtpgb'!#REF!</f>
        <v>#REF!</v>
      </c>
      <c r="W31" s="20" t="e">
        <f>'Fibonacci mtpgb'!#REF!</f>
        <v>#REF!</v>
      </c>
      <c r="X31" s="20" t="e">
        <f>'Fibonacci mtpgb'!#REF!</f>
        <v>#REF!</v>
      </c>
      <c r="Y31" s="20" t="e">
        <f>'Fibonacci mtpgb'!#REF!</f>
        <v>#REF!</v>
      </c>
      <c r="Z31" s="20" t="e">
        <f>'Fibonacci mtpgb'!#REF!</f>
        <v>#REF!</v>
      </c>
      <c r="AA31" s="20" t="e">
        <f>'Fibonacci mtpgb'!#REF!</f>
        <v>#REF!</v>
      </c>
      <c r="AB31" s="20" t="e">
        <f>'Fibonacci mtpgb'!#REF!</f>
        <v>#REF!</v>
      </c>
      <c r="AC31" s="20" t="e">
        <f>'Fibonacci mtpgb'!#REF!</f>
        <v>#REF!</v>
      </c>
      <c r="AD31" s="20" t="e">
        <f>'Fibonacci mtpgb'!#REF!</f>
        <v>#REF!</v>
      </c>
      <c r="AE31" s="20" t="e">
        <f>'Fibonacci mtpgb'!#REF!</f>
        <v>#REF!</v>
      </c>
      <c r="AF31" s="20" t="e">
        <f>'Fibonacci mtpgb'!#REF!</f>
        <v>#REF!</v>
      </c>
      <c r="AG31" s="20" t="e">
        <f>'Fibonacci mtpgb'!#REF!</f>
        <v>#REF!</v>
      </c>
      <c r="AH31" s="20" t="e">
        <f>'Fibonacci mtpgb'!#REF!</f>
        <v>#REF!</v>
      </c>
      <c r="AI31" s="20" t="e">
        <f>'Fibonacci mtpgb'!#REF!</f>
        <v>#REF!</v>
      </c>
      <c r="AJ31" s="21" t="e">
        <f>'Fibonacci mtpgb'!#REF!</f>
        <v>#REF!</v>
      </c>
      <c r="AK31" s="21" t="e">
        <f>'Fibonacci mtpgb'!#REF!</f>
        <v>#REF!</v>
      </c>
      <c r="AL31" s="21">
        <f>'Fibonacci mtpgb'!C31</f>
        <v>1</v>
      </c>
      <c r="AM31" s="21" t="e">
        <f>'Fibonacci mtpgb'!#REF!</f>
        <v>#REF!</v>
      </c>
      <c r="AN31" s="21" t="e">
        <f>'Fibonacci mtpgb'!#REF!</f>
        <v>#REF!</v>
      </c>
      <c r="AO31" s="21" t="e">
        <f>'Fibonacci mtpgb'!#REF!</f>
        <v>#REF!</v>
      </c>
      <c r="AP31" s="21" t="e">
        <f>'Fibonacci mtpgb'!#REF!</f>
        <v>#REF!</v>
      </c>
      <c r="AQ31" s="23" t="e">
        <f>'Fibonacci mtpgb'!#REF!</f>
        <v>#REF!</v>
      </c>
    </row>
    <row r="32" spans="1:43" x14ac:dyDescent="0.3">
      <c r="A32" s="21" t="str">
        <f>'Fibonacci mtpgb'!A32</f>
        <v>mtpg4b-04</v>
      </c>
      <c r="B32" s="20" t="e">
        <f>'Fibonacci mtpgb'!#REF!</f>
        <v>#REF!</v>
      </c>
      <c r="C32" s="20" t="e">
        <f>'Fibonacci mtpgb'!#REF!</f>
        <v>#REF!</v>
      </c>
      <c r="D32" s="20" t="e">
        <f>'Fibonacci mtpgb'!#REF!</f>
        <v>#REF!</v>
      </c>
      <c r="E32" s="20" t="e">
        <f>'Fibonacci mtpgb'!#REF!</f>
        <v>#REF!</v>
      </c>
      <c r="F32" s="20" t="e">
        <f>'Fibonacci mtpgb'!#REF!</f>
        <v>#REF!</v>
      </c>
      <c r="G32" s="20" t="e">
        <f>'Fibonacci mtpgb'!#REF!</f>
        <v>#REF!</v>
      </c>
      <c r="H32" s="20" t="e">
        <f>'Fibonacci mtpgb'!#REF!</f>
        <v>#REF!</v>
      </c>
      <c r="I32" s="20" t="e">
        <f>'Fibonacci mtpgb'!#REF!</f>
        <v>#REF!</v>
      </c>
      <c r="J32" s="20" t="e">
        <f>'Fibonacci mtpgb'!#REF!</f>
        <v>#REF!</v>
      </c>
      <c r="K32" s="20" t="e">
        <f>'Fibonacci mtpgb'!#REF!</f>
        <v>#REF!</v>
      </c>
      <c r="L32" s="20" t="e">
        <f>'Fibonacci mtpgb'!#REF!</f>
        <v>#REF!</v>
      </c>
      <c r="M32" s="20" t="e">
        <f>'Fibonacci mtpgb'!#REF!</f>
        <v>#REF!</v>
      </c>
      <c r="N32" s="20" t="e">
        <f>'Fibonacci mtpgb'!#REF!</f>
        <v>#REF!</v>
      </c>
      <c r="O32" s="20" t="e">
        <f>'Fibonacci mtpgb'!#REF!</f>
        <v>#REF!</v>
      </c>
      <c r="P32" s="20" t="e">
        <f>'Fibonacci mtpgb'!#REF!</f>
        <v>#REF!</v>
      </c>
      <c r="Q32" s="20" t="e">
        <f>'Fibonacci mtpgb'!#REF!</f>
        <v>#REF!</v>
      </c>
      <c r="R32" s="20" t="e">
        <f>'Fibonacci mtpgb'!#REF!</f>
        <v>#REF!</v>
      </c>
      <c r="S32" s="20" t="e">
        <f>'Fibonacci mtpgb'!#REF!</f>
        <v>#REF!</v>
      </c>
      <c r="T32" s="20" t="e">
        <f>'Fibonacci mtpgb'!#REF!</f>
        <v>#REF!</v>
      </c>
      <c r="U32" s="20" t="e">
        <f>'Fibonacci mtpgb'!#REF!</f>
        <v>#REF!</v>
      </c>
      <c r="V32" s="20" t="e">
        <f>'Fibonacci mtpgb'!#REF!</f>
        <v>#REF!</v>
      </c>
      <c r="W32" s="20" t="e">
        <f>'Fibonacci mtpgb'!#REF!</f>
        <v>#REF!</v>
      </c>
      <c r="X32" s="20" t="e">
        <f>'Fibonacci mtpgb'!#REF!</f>
        <v>#REF!</v>
      </c>
      <c r="Y32" s="20" t="e">
        <f>'Fibonacci mtpgb'!#REF!</f>
        <v>#REF!</v>
      </c>
      <c r="Z32" s="20" t="e">
        <f>'Fibonacci mtpgb'!#REF!</f>
        <v>#REF!</v>
      </c>
      <c r="AA32" s="20" t="e">
        <f>'Fibonacci mtpgb'!#REF!</f>
        <v>#REF!</v>
      </c>
      <c r="AB32" s="20" t="e">
        <f>'Fibonacci mtpgb'!#REF!</f>
        <v>#REF!</v>
      </c>
      <c r="AC32" s="20" t="e">
        <f>'Fibonacci mtpgb'!#REF!</f>
        <v>#REF!</v>
      </c>
      <c r="AD32" s="20" t="e">
        <f>'Fibonacci mtpgb'!#REF!</f>
        <v>#REF!</v>
      </c>
      <c r="AE32" s="20" t="e">
        <f>'Fibonacci mtpgb'!#REF!</f>
        <v>#REF!</v>
      </c>
      <c r="AF32" s="20" t="e">
        <f>'Fibonacci mtpgb'!#REF!</f>
        <v>#REF!</v>
      </c>
      <c r="AG32" s="20" t="e">
        <f>'Fibonacci mtpgb'!#REF!</f>
        <v>#REF!</v>
      </c>
      <c r="AH32" s="20" t="e">
        <f>'Fibonacci mtpgb'!#REF!</f>
        <v>#REF!</v>
      </c>
      <c r="AI32" s="20" t="e">
        <f>'Fibonacci mtpgb'!#REF!</f>
        <v>#REF!</v>
      </c>
      <c r="AJ32" s="21" t="e">
        <f>'Fibonacci mtpgb'!#REF!</f>
        <v>#REF!</v>
      </c>
      <c r="AK32" s="21" t="e">
        <f>'Fibonacci mtpgb'!#REF!</f>
        <v>#REF!</v>
      </c>
      <c r="AL32" s="21">
        <f>'Fibonacci mtpgb'!C32</f>
        <v>1</v>
      </c>
      <c r="AM32" s="21" t="e">
        <f>'Fibonacci mtpgb'!#REF!</f>
        <v>#REF!</v>
      </c>
      <c r="AN32" s="21" t="e">
        <f>'Fibonacci mtpgb'!#REF!</f>
        <v>#REF!</v>
      </c>
      <c r="AO32" s="21" t="e">
        <f>'Fibonacci mtpgb'!#REF!</f>
        <v>#REF!</v>
      </c>
      <c r="AP32" s="21" t="e">
        <f>'Fibonacci mtpgb'!#REF!</f>
        <v>#REF!</v>
      </c>
      <c r="AQ32" s="23" t="e">
        <f>'Fibonacci mtpgb'!#REF!</f>
        <v>#REF!</v>
      </c>
    </row>
    <row r="33" spans="1:43" x14ac:dyDescent="0.3">
      <c r="A33" s="21" t="str">
        <f>'Fibonacci mtpgb'!A33</f>
        <v>mtpg4b-05</v>
      </c>
      <c r="B33" s="20" t="e">
        <f>'Fibonacci mtpgb'!#REF!</f>
        <v>#REF!</v>
      </c>
      <c r="C33" s="20" t="e">
        <f>'Fibonacci mtpgb'!#REF!</f>
        <v>#REF!</v>
      </c>
      <c r="D33" s="20" t="e">
        <f>'Fibonacci mtpgb'!#REF!</f>
        <v>#REF!</v>
      </c>
      <c r="E33" s="20" t="e">
        <f>'Fibonacci mtpgb'!#REF!</f>
        <v>#REF!</v>
      </c>
      <c r="F33" s="20" t="e">
        <f>'Fibonacci mtpgb'!#REF!</f>
        <v>#REF!</v>
      </c>
      <c r="G33" s="20" t="e">
        <f>'Fibonacci mtpgb'!#REF!</f>
        <v>#REF!</v>
      </c>
      <c r="H33" s="20" t="e">
        <f>'Fibonacci mtpgb'!#REF!</f>
        <v>#REF!</v>
      </c>
      <c r="I33" s="20" t="e">
        <f>'Fibonacci mtpgb'!#REF!</f>
        <v>#REF!</v>
      </c>
      <c r="J33" s="20" t="e">
        <f>'Fibonacci mtpgb'!#REF!</f>
        <v>#REF!</v>
      </c>
      <c r="K33" s="20" t="e">
        <f>'Fibonacci mtpgb'!#REF!</f>
        <v>#REF!</v>
      </c>
      <c r="L33" s="20" t="e">
        <f>'Fibonacci mtpgb'!#REF!</f>
        <v>#REF!</v>
      </c>
      <c r="M33" s="20" t="e">
        <f>'Fibonacci mtpgb'!#REF!</f>
        <v>#REF!</v>
      </c>
      <c r="N33" s="20" t="e">
        <f>'Fibonacci mtpgb'!#REF!</f>
        <v>#REF!</v>
      </c>
      <c r="O33" s="20" t="e">
        <f>'Fibonacci mtpgb'!#REF!</f>
        <v>#REF!</v>
      </c>
      <c r="P33" s="20" t="e">
        <f>'Fibonacci mtpgb'!#REF!</f>
        <v>#REF!</v>
      </c>
      <c r="Q33" s="20" t="e">
        <f>'Fibonacci mtpgb'!#REF!</f>
        <v>#REF!</v>
      </c>
      <c r="R33" s="20" t="e">
        <f>'Fibonacci mtpgb'!#REF!</f>
        <v>#REF!</v>
      </c>
      <c r="S33" s="20" t="e">
        <f>'Fibonacci mtpgb'!#REF!</f>
        <v>#REF!</v>
      </c>
      <c r="T33" s="20" t="e">
        <f>'Fibonacci mtpgb'!#REF!</f>
        <v>#REF!</v>
      </c>
      <c r="U33" s="20" t="e">
        <f>'Fibonacci mtpgb'!#REF!</f>
        <v>#REF!</v>
      </c>
      <c r="V33" s="20" t="e">
        <f>'Fibonacci mtpgb'!#REF!</f>
        <v>#REF!</v>
      </c>
      <c r="W33" s="20" t="e">
        <f>'Fibonacci mtpgb'!#REF!</f>
        <v>#REF!</v>
      </c>
      <c r="X33" s="20" t="e">
        <f>'Fibonacci mtpgb'!#REF!</f>
        <v>#REF!</v>
      </c>
      <c r="Y33" s="20" t="e">
        <f>'Fibonacci mtpgb'!#REF!</f>
        <v>#REF!</v>
      </c>
      <c r="Z33" s="20" t="e">
        <f>'Fibonacci mtpgb'!#REF!</f>
        <v>#REF!</v>
      </c>
      <c r="AA33" s="20" t="e">
        <f>'Fibonacci mtpgb'!#REF!</f>
        <v>#REF!</v>
      </c>
      <c r="AB33" s="20" t="e">
        <f>'Fibonacci mtpgb'!#REF!</f>
        <v>#REF!</v>
      </c>
      <c r="AC33" s="20" t="e">
        <f>'Fibonacci mtpgb'!#REF!</f>
        <v>#REF!</v>
      </c>
      <c r="AD33" s="20" t="e">
        <f>'Fibonacci mtpgb'!#REF!</f>
        <v>#REF!</v>
      </c>
      <c r="AE33" s="20" t="e">
        <f>'Fibonacci mtpgb'!#REF!</f>
        <v>#REF!</v>
      </c>
      <c r="AF33" s="20" t="e">
        <f>'Fibonacci mtpgb'!#REF!</f>
        <v>#REF!</v>
      </c>
      <c r="AG33" s="20" t="e">
        <f>'Fibonacci mtpgb'!#REF!</f>
        <v>#REF!</v>
      </c>
      <c r="AH33" s="20" t="e">
        <f>'Fibonacci mtpgb'!#REF!</f>
        <v>#REF!</v>
      </c>
      <c r="AI33" s="20" t="e">
        <f>'Fibonacci mtpgb'!#REF!</f>
        <v>#REF!</v>
      </c>
      <c r="AJ33" s="21" t="e">
        <f>'Fibonacci mtpgb'!#REF!</f>
        <v>#REF!</v>
      </c>
      <c r="AK33" s="21" t="e">
        <f>'Fibonacci mtpgb'!#REF!</f>
        <v>#REF!</v>
      </c>
      <c r="AL33" s="21">
        <f>'Fibonacci mtpgb'!C33</f>
        <v>1</v>
      </c>
      <c r="AM33" s="21" t="e">
        <f>'Fibonacci mtpgb'!#REF!</f>
        <v>#REF!</v>
      </c>
      <c r="AN33" s="21" t="e">
        <f>'Fibonacci mtpgb'!#REF!</f>
        <v>#REF!</v>
      </c>
      <c r="AO33" s="21" t="e">
        <f>'Fibonacci mtpgb'!#REF!</f>
        <v>#REF!</v>
      </c>
      <c r="AP33" s="21" t="e">
        <f>'Fibonacci mtpgb'!#REF!</f>
        <v>#REF!</v>
      </c>
      <c r="AQ33" s="23" t="e">
        <f>'Fibonacci mtpgb'!#REF!</f>
        <v>#REF!</v>
      </c>
    </row>
    <row r="34" spans="1:43" x14ac:dyDescent="0.3">
      <c r="A34" s="21" t="str">
        <f>'Fibonacci mtpgb'!A34</f>
        <v>mtpg4b-06</v>
      </c>
      <c r="B34" s="20" t="e">
        <f>'Fibonacci mtpgb'!#REF!</f>
        <v>#REF!</v>
      </c>
      <c r="C34" s="20" t="e">
        <f>'Fibonacci mtpgb'!#REF!</f>
        <v>#REF!</v>
      </c>
      <c r="D34" s="20" t="e">
        <f>'Fibonacci mtpgb'!#REF!</f>
        <v>#REF!</v>
      </c>
      <c r="E34" s="20" t="e">
        <f>'Fibonacci mtpgb'!#REF!</f>
        <v>#REF!</v>
      </c>
      <c r="F34" s="20" t="e">
        <f>'Fibonacci mtpgb'!#REF!</f>
        <v>#REF!</v>
      </c>
      <c r="G34" s="20" t="e">
        <f>'Fibonacci mtpgb'!#REF!</f>
        <v>#REF!</v>
      </c>
      <c r="H34" s="20" t="e">
        <f>'Fibonacci mtpgb'!#REF!</f>
        <v>#REF!</v>
      </c>
      <c r="I34" s="20" t="e">
        <f>'Fibonacci mtpgb'!#REF!</f>
        <v>#REF!</v>
      </c>
      <c r="J34" s="20" t="e">
        <f>'Fibonacci mtpgb'!#REF!</f>
        <v>#REF!</v>
      </c>
      <c r="K34" s="20" t="e">
        <f>'Fibonacci mtpgb'!#REF!</f>
        <v>#REF!</v>
      </c>
      <c r="L34" s="20" t="e">
        <f>'Fibonacci mtpgb'!#REF!</f>
        <v>#REF!</v>
      </c>
      <c r="M34" s="20" t="e">
        <f>'Fibonacci mtpgb'!#REF!</f>
        <v>#REF!</v>
      </c>
      <c r="N34" s="20" t="e">
        <f>'Fibonacci mtpgb'!#REF!</f>
        <v>#REF!</v>
      </c>
      <c r="O34" s="20" t="e">
        <f>'Fibonacci mtpgb'!#REF!</f>
        <v>#REF!</v>
      </c>
      <c r="P34" s="20" t="e">
        <f>'Fibonacci mtpgb'!#REF!</f>
        <v>#REF!</v>
      </c>
      <c r="Q34" s="20" t="e">
        <f>'Fibonacci mtpgb'!#REF!</f>
        <v>#REF!</v>
      </c>
      <c r="R34" s="20" t="e">
        <f>'Fibonacci mtpgb'!#REF!</f>
        <v>#REF!</v>
      </c>
      <c r="S34" s="20" t="e">
        <f>'Fibonacci mtpgb'!#REF!</f>
        <v>#REF!</v>
      </c>
      <c r="T34" s="20" t="e">
        <f>'Fibonacci mtpgb'!#REF!</f>
        <v>#REF!</v>
      </c>
      <c r="U34" s="20" t="e">
        <f>'Fibonacci mtpgb'!#REF!</f>
        <v>#REF!</v>
      </c>
      <c r="V34" s="20" t="e">
        <f>'Fibonacci mtpgb'!#REF!</f>
        <v>#REF!</v>
      </c>
      <c r="W34" s="20" t="e">
        <f>'Fibonacci mtpgb'!#REF!</f>
        <v>#REF!</v>
      </c>
      <c r="X34" s="20" t="e">
        <f>'Fibonacci mtpgb'!#REF!</f>
        <v>#REF!</v>
      </c>
      <c r="Y34" s="20" t="e">
        <f>'Fibonacci mtpgb'!#REF!</f>
        <v>#REF!</v>
      </c>
      <c r="Z34" s="20" t="e">
        <f>'Fibonacci mtpgb'!#REF!</f>
        <v>#REF!</v>
      </c>
      <c r="AA34" s="20" t="e">
        <f>'Fibonacci mtpgb'!#REF!</f>
        <v>#REF!</v>
      </c>
      <c r="AB34" s="20" t="e">
        <f>'Fibonacci mtpgb'!#REF!</f>
        <v>#REF!</v>
      </c>
      <c r="AC34" s="20" t="e">
        <f>'Fibonacci mtpgb'!#REF!</f>
        <v>#REF!</v>
      </c>
      <c r="AD34" s="20" t="e">
        <f>'Fibonacci mtpgb'!#REF!</f>
        <v>#REF!</v>
      </c>
      <c r="AE34" s="20" t="e">
        <f>'Fibonacci mtpgb'!#REF!</f>
        <v>#REF!</v>
      </c>
      <c r="AF34" s="20" t="e">
        <f>'Fibonacci mtpgb'!#REF!</f>
        <v>#REF!</v>
      </c>
      <c r="AG34" s="20" t="e">
        <f>'Fibonacci mtpgb'!#REF!</f>
        <v>#REF!</v>
      </c>
      <c r="AH34" s="20" t="e">
        <f>'Fibonacci mtpgb'!#REF!</f>
        <v>#REF!</v>
      </c>
      <c r="AI34" s="20" t="e">
        <f>'Fibonacci mtpgb'!#REF!</f>
        <v>#REF!</v>
      </c>
      <c r="AJ34" s="21" t="e">
        <f>'Fibonacci mtpgb'!#REF!</f>
        <v>#REF!</v>
      </c>
      <c r="AK34" s="21" t="e">
        <f>'Fibonacci mtpgb'!#REF!</f>
        <v>#REF!</v>
      </c>
      <c r="AL34" s="21">
        <f>'Fibonacci mtpgb'!C34</f>
        <v>1</v>
      </c>
      <c r="AM34" s="21" t="e">
        <f>'Fibonacci mtpgb'!#REF!</f>
        <v>#REF!</v>
      </c>
      <c r="AN34" s="21" t="e">
        <f>'Fibonacci mtpgb'!#REF!</f>
        <v>#REF!</v>
      </c>
      <c r="AO34" s="21" t="e">
        <f>'Fibonacci mtpgb'!#REF!</f>
        <v>#REF!</v>
      </c>
      <c r="AP34" s="21" t="e">
        <f>'Fibonacci mtpgb'!#REF!</f>
        <v>#REF!</v>
      </c>
      <c r="AQ34" s="23" t="e">
        <f>'Fibonacci mtpgb'!#REF!</f>
        <v>#REF!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5BAD-57BE-4737-8E6D-2B10B4A88744}">
  <sheetPr codeName="Hoja16"/>
  <dimension ref="A1:C36"/>
  <sheetViews>
    <sheetView zoomScale="70" zoomScaleNormal="70" workbookViewId="0">
      <pane xSplit="1" topLeftCell="B1" activePane="topRight" state="frozen"/>
      <selection activeCell="AD30" sqref="AD30"/>
      <selection pane="topRight" activeCell="B32" sqref="B32"/>
    </sheetView>
  </sheetViews>
  <sheetFormatPr baseColWidth="10" defaultColWidth="8.88671875" defaultRowHeight="14.4" x14ac:dyDescent="0.3"/>
  <cols>
    <col min="1" max="2" width="47.88671875" customWidth="1"/>
  </cols>
  <sheetData>
    <row r="1" spans="1:3" x14ac:dyDescent="0.3">
      <c r="A1" t="s">
        <v>231</v>
      </c>
      <c r="B1" t="s">
        <v>312</v>
      </c>
      <c r="C1" t="s">
        <v>214</v>
      </c>
    </row>
    <row r="2" spans="1:3" x14ac:dyDescent="0.3">
      <c r="A2" t="s">
        <v>313</v>
      </c>
      <c r="B2" s="24">
        <v>0.58796296296296291</v>
      </c>
      <c r="C2">
        <v>1</v>
      </c>
    </row>
    <row r="3" spans="1:3" x14ac:dyDescent="0.3">
      <c r="A3" t="s">
        <v>313</v>
      </c>
      <c r="B3" s="24">
        <v>0.58152777777777775</v>
      </c>
      <c r="C3">
        <v>1</v>
      </c>
    </row>
    <row r="4" spans="1:3" x14ac:dyDescent="0.3">
      <c r="A4" t="s">
        <v>314</v>
      </c>
      <c r="B4" s="24">
        <v>0.59657407407407403</v>
      </c>
      <c r="C4">
        <v>1</v>
      </c>
    </row>
    <row r="5" spans="1:3" x14ac:dyDescent="0.3">
      <c r="A5" t="s">
        <v>314</v>
      </c>
      <c r="B5" s="24">
        <v>0.59971064814814812</v>
      </c>
      <c r="C5">
        <v>1</v>
      </c>
    </row>
    <row r="6" spans="1:3" x14ac:dyDescent="0.3">
      <c r="A6" t="s">
        <v>315</v>
      </c>
      <c r="B6" s="24">
        <v>0.58523148148148152</v>
      </c>
      <c r="C6">
        <v>1</v>
      </c>
    </row>
    <row r="7" spans="1:3" x14ac:dyDescent="0.3">
      <c r="A7" t="s">
        <v>315</v>
      </c>
      <c r="B7" s="24">
        <v>0.5970833333333333</v>
      </c>
      <c r="C7">
        <v>1</v>
      </c>
    </row>
    <row r="8" spans="1:3" x14ac:dyDescent="0.3">
      <c r="A8" t="s">
        <v>316</v>
      </c>
      <c r="B8" s="24">
        <v>0.58862268518518523</v>
      </c>
      <c r="C8">
        <v>1</v>
      </c>
    </row>
    <row r="9" spans="1:3" x14ac:dyDescent="0.3">
      <c r="A9" t="s">
        <v>316</v>
      </c>
      <c r="B9" s="24">
        <v>0.60136574074074078</v>
      </c>
      <c r="C9">
        <v>1</v>
      </c>
    </row>
    <row r="10" spans="1:3" x14ac:dyDescent="0.3">
      <c r="A10" t="s">
        <v>317</v>
      </c>
      <c r="B10" s="24">
        <v>0.5216319444444445</v>
      </c>
      <c r="C10">
        <v>1</v>
      </c>
    </row>
    <row r="11" spans="1:3" x14ac:dyDescent="0.3">
      <c r="A11" t="s">
        <v>317</v>
      </c>
      <c r="B11" s="24">
        <v>0.51739583333333339</v>
      </c>
      <c r="C11">
        <v>1</v>
      </c>
    </row>
    <row r="12" spans="1:3" x14ac:dyDescent="0.3">
      <c r="A12" t="s">
        <v>318</v>
      </c>
      <c r="B12" s="24">
        <v>0.54199074074074072</v>
      </c>
      <c r="C12">
        <v>0</v>
      </c>
    </row>
    <row r="13" spans="1:3" x14ac:dyDescent="0.3">
      <c r="A13" t="s">
        <v>319</v>
      </c>
      <c r="B13" s="24">
        <v>0.49784722222222222</v>
      </c>
      <c r="C13">
        <v>1</v>
      </c>
    </row>
    <row r="14" spans="1:3" x14ac:dyDescent="0.3">
      <c r="A14" t="s">
        <v>319</v>
      </c>
      <c r="B14" s="24">
        <v>0.5148611111111111</v>
      </c>
      <c r="C14">
        <v>1</v>
      </c>
    </row>
    <row r="15" spans="1:3" x14ac:dyDescent="0.3">
      <c r="A15" t="s">
        <v>320</v>
      </c>
      <c r="B15" s="24">
        <v>0.52820601851851856</v>
      </c>
      <c r="C15">
        <v>1</v>
      </c>
    </row>
    <row r="16" spans="1:3" x14ac:dyDescent="0.3">
      <c r="A16" t="s">
        <v>320</v>
      </c>
      <c r="B16" s="24">
        <v>0.53464120370370372</v>
      </c>
      <c r="C16">
        <v>1</v>
      </c>
    </row>
    <row r="17" spans="1:3" x14ac:dyDescent="0.3">
      <c r="A17" t="s">
        <v>320</v>
      </c>
      <c r="B17" s="24">
        <v>0.53834490740740737</v>
      </c>
      <c r="C17">
        <v>1</v>
      </c>
    </row>
    <row r="18" spans="1:3" x14ac:dyDescent="0.3">
      <c r="A18" t="s">
        <v>321</v>
      </c>
      <c r="B18" s="24">
        <v>0.52724537037037034</v>
      </c>
      <c r="C18">
        <v>0</v>
      </c>
    </row>
    <row r="19" spans="1:3" x14ac:dyDescent="0.3">
      <c r="A19" t="s">
        <v>322</v>
      </c>
      <c r="B19" s="24">
        <v>0.43768518518518518</v>
      </c>
      <c r="C19">
        <v>1</v>
      </c>
    </row>
    <row r="20" spans="1:3" x14ac:dyDescent="0.3">
      <c r="A20" t="s">
        <v>322</v>
      </c>
      <c r="B20" s="24">
        <v>0.44628472222222221</v>
      </c>
      <c r="C20">
        <v>1</v>
      </c>
    </row>
    <row r="21" spans="1:3" x14ac:dyDescent="0.3">
      <c r="A21" t="s">
        <v>323</v>
      </c>
      <c r="B21" s="24">
        <v>0.45093749999999999</v>
      </c>
      <c r="C21">
        <v>0</v>
      </c>
    </row>
    <row r="22" spans="1:3" x14ac:dyDescent="0.3">
      <c r="A22" t="s">
        <v>324</v>
      </c>
      <c r="B22" s="24">
        <v>0.44118055555555558</v>
      </c>
      <c r="C22">
        <v>1</v>
      </c>
    </row>
    <row r="23" spans="1:3" x14ac:dyDescent="0.3">
      <c r="A23" t="s">
        <v>324</v>
      </c>
      <c r="B23" s="24">
        <v>0.4462962962962963</v>
      </c>
      <c r="C23">
        <v>1</v>
      </c>
    </row>
    <row r="24" spans="1:3" x14ac:dyDescent="0.3">
      <c r="A24" t="s">
        <v>325</v>
      </c>
      <c r="B24" s="24">
        <v>0.4495601851851852</v>
      </c>
      <c r="C24">
        <v>0</v>
      </c>
    </row>
    <row r="25" spans="1:3" x14ac:dyDescent="0.3">
      <c r="A25" t="s">
        <v>326</v>
      </c>
      <c r="B25" s="24">
        <v>0.79377314814814814</v>
      </c>
      <c r="C25">
        <v>1</v>
      </c>
    </row>
    <row r="26" spans="1:3" x14ac:dyDescent="0.3">
      <c r="A26" t="s">
        <v>326</v>
      </c>
      <c r="B26" s="24">
        <v>0.80991898148148145</v>
      </c>
      <c r="C26">
        <v>1</v>
      </c>
    </row>
    <row r="27" spans="1:3" x14ac:dyDescent="0.3">
      <c r="A27" t="s">
        <v>327</v>
      </c>
      <c r="B27" s="24">
        <v>0.79726851851851854</v>
      </c>
      <c r="C27">
        <v>1</v>
      </c>
    </row>
    <row r="28" spans="1:3" x14ac:dyDescent="0.3">
      <c r="A28" t="s">
        <v>327</v>
      </c>
      <c r="B28" s="24">
        <v>0.80806712962962968</v>
      </c>
      <c r="C28">
        <v>1</v>
      </c>
    </row>
    <row r="29" spans="1:3" x14ac:dyDescent="0.3">
      <c r="A29" t="s">
        <v>328</v>
      </c>
      <c r="B29" s="24">
        <v>0.80482638888888891</v>
      </c>
      <c r="C29">
        <v>1</v>
      </c>
    </row>
    <row r="30" spans="1:3" x14ac:dyDescent="0.3">
      <c r="A30" t="s">
        <v>328</v>
      </c>
      <c r="B30" s="24">
        <v>0.80530092592592595</v>
      </c>
      <c r="C30">
        <v>1</v>
      </c>
    </row>
    <row r="31" spans="1:3" x14ac:dyDescent="0.3">
      <c r="A31" t="s">
        <v>328</v>
      </c>
      <c r="B31" s="24">
        <v>0.80903935185185183</v>
      </c>
      <c r="C31">
        <v>1</v>
      </c>
    </row>
    <row r="32" spans="1:3" x14ac:dyDescent="0.3">
      <c r="A32" t="s">
        <v>329</v>
      </c>
      <c r="B32" s="24">
        <v>0.7962731481481482</v>
      </c>
      <c r="C32">
        <v>0</v>
      </c>
    </row>
    <row r="33" spans="1:3" x14ac:dyDescent="0.3">
      <c r="A33" t="s">
        <v>330</v>
      </c>
      <c r="B33" s="24">
        <v>0.8032407407407407</v>
      </c>
      <c r="C33">
        <v>1</v>
      </c>
    </row>
    <row r="34" spans="1:3" x14ac:dyDescent="0.3">
      <c r="A34" t="s">
        <v>330</v>
      </c>
      <c r="B34" s="24">
        <v>0.78659722222222217</v>
      </c>
      <c r="C34">
        <v>1</v>
      </c>
    </row>
    <row r="35" spans="1:3" x14ac:dyDescent="0.3">
      <c r="A35" t="s">
        <v>330</v>
      </c>
      <c r="B35" s="24">
        <v>0.80568287037037034</v>
      </c>
      <c r="C35">
        <v>1</v>
      </c>
    </row>
    <row r="36" spans="1:3" x14ac:dyDescent="0.3">
      <c r="A36" t="s">
        <v>331</v>
      </c>
      <c r="B36" s="24">
        <v>0.80744212962962958</v>
      </c>
      <c r="C36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E3DE-A3E1-4D68-8A17-6BCE1CEAF231}">
  <sheetPr codeName="Hoja19"/>
  <dimension ref="A1:AQ19"/>
  <sheetViews>
    <sheetView zoomScale="85" zoomScaleNormal="85" workbookViewId="0">
      <pane xSplit="1" topLeftCell="F1" activePane="topRight" state="frozen"/>
      <selection activeCell="AD30" sqref="AD30"/>
      <selection pane="topRight" activeCell="G22" sqref="G22"/>
    </sheetView>
  </sheetViews>
  <sheetFormatPr baseColWidth="10" defaultColWidth="8.88671875" defaultRowHeight="14.4" x14ac:dyDescent="0.3"/>
  <cols>
    <col min="1" max="1" width="21.44140625" customWidth="1"/>
    <col min="2" max="2" width="12.33203125" customWidth="1"/>
    <col min="3" max="3" width="14" customWidth="1"/>
    <col min="4" max="4" width="15.5546875" customWidth="1"/>
    <col min="5" max="5" width="16.6640625" customWidth="1"/>
    <col min="6" max="6" width="15" customWidth="1"/>
    <col min="7" max="7" width="16.21875" customWidth="1"/>
    <col min="8" max="8" width="15.6640625" customWidth="1"/>
    <col min="9" max="9" width="16.88671875" customWidth="1"/>
    <col min="10" max="10" width="22.6640625" customWidth="1"/>
    <col min="11" max="11" width="18.44140625" customWidth="1"/>
    <col min="12" max="12" width="10.5546875" customWidth="1"/>
    <col min="13" max="13" width="15.21875" customWidth="1"/>
    <col min="14" max="14" width="24.109375" customWidth="1"/>
    <col min="15" max="15" width="19.21875" customWidth="1"/>
    <col min="16" max="16" width="15.33203125" customWidth="1"/>
    <col min="17" max="17" width="14.88671875" customWidth="1"/>
    <col min="18" max="18" width="15.88671875" customWidth="1"/>
    <col min="19" max="19" width="19.88671875" customWidth="1"/>
    <col min="20" max="20" width="22.6640625" customWidth="1"/>
    <col min="21" max="21" width="16.33203125" customWidth="1"/>
    <col min="22" max="22" width="18.6640625" customWidth="1"/>
    <col min="23" max="23" width="20.77734375" customWidth="1"/>
    <col min="24" max="24" width="18.77734375" customWidth="1"/>
    <col min="25" max="25" width="22.109375" customWidth="1"/>
    <col min="26" max="26" width="13.5546875" customWidth="1"/>
    <col min="27" max="27" width="21.44140625" customWidth="1"/>
    <col min="28" max="28" width="22.5546875" customWidth="1"/>
    <col min="29" max="29" width="15.77734375" customWidth="1"/>
    <col min="30" max="30" width="11.5546875" customWidth="1"/>
    <col min="31" max="31" width="12.88671875" customWidth="1"/>
    <col min="32" max="32" width="12" customWidth="1"/>
    <col min="33" max="34" width="13.6640625" customWidth="1"/>
    <col min="35" max="35" width="16.44140625" customWidth="1"/>
    <col min="36" max="42" width="13.6640625" customWidth="1"/>
  </cols>
  <sheetData>
    <row r="1" spans="1:43" x14ac:dyDescent="0.3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x14ac:dyDescent="0.3">
      <c r="A2" s="9" t="s">
        <v>137</v>
      </c>
      <c r="B2" s="14">
        <v>0</v>
      </c>
      <c r="C2" s="14">
        <v>0</v>
      </c>
      <c r="D2" s="14">
        <v>1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1</v>
      </c>
      <c r="AJ2" s="2">
        <v>1</v>
      </c>
      <c r="AK2" s="2">
        <v>0</v>
      </c>
      <c r="AL2" s="2">
        <v>0</v>
      </c>
      <c r="AM2" s="2">
        <v>1</v>
      </c>
      <c r="AN2" s="2">
        <v>1</v>
      </c>
      <c r="AO2" s="2">
        <v>0</v>
      </c>
      <c r="AP2" s="2">
        <v>1</v>
      </c>
    </row>
    <row r="3" spans="1:43" x14ac:dyDescent="0.3">
      <c r="A3" s="9" t="s">
        <v>138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1</v>
      </c>
      <c r="AI3" s="14">
        <v>0</v>
      </c>
      <c r="AJ3" s="2">
        <v>1</v>
      </c>
      <c r="AK3" s="2">
        <v>0</v>
      </c>
      <c r="AL3" s="2">
        <v>0</v>
      </c>
      <c r="AM3" s="2">
        <v>1</v>
      </c>
      <c r="AN3" s="2">
        <v>1</v>
      </c>
      <c r="AO3" s="2">
        <v>0</v>
      </c>
      <c r="AP3" s="2">
        <v>1</v>
      </c>
    </row>
    <row r="4" spans="1:43" x14ac:dyDescent="0.3">
      <c r="A4" s="9" t="s">
        <v>139</v>
      </c>
      <c r="B4" s="14">
        <v>1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2">
        <v>0</v>
      </c>
      <c r="AK4" s="2">
        <v>0</v>
      </c>
      <c r="AL4" s="2">
        <v>0</v>
      </c>
      <c r="AM4" s="2">
        <v>1</v>
      </c>
      <c r="AN4" s="2">
        <v>1</v>
      </c>
      <c r="AO4" s="2">
        <v>0</v>
      </c>
      <c r="AP4" s="2">
        <v>1</v>
      </c>
      <c r="AQ4" t="s">
        <v>265</v>
      </c>
    </row>
    <row r="5" spans="1:43" x14ac:dyDescent="0.3">
      <c r="A5" s="9" t="s">
        <v>140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1</v>
      </c>
      <c r="AB5" s="14">
        <v>0</v>
      </c>
      <c r="AC5" s="14">
        <v>0</v>
      </c>
      <c r="AD5" s="14">
        <v>1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</row>
    <row r="6" spans="1:43" x14ac:dyDescent="0.3">
      <c r="A6" s="2" t="s">
        <v>141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2">
        <v>1</v>
      </c>
      <c r="AK6" s="2">
        <v>0</v>
      </c>
      <c r="AL6" s="2">
        <v>1</v>
      </c>
      <c r="AM6" s="2">
        <v>1</v>
      </c>
      <c r="AN6" s="2">
        <v>1</v>
      </c>
      <c r="AO6" s="2">
        <v>0</v>
      </c>
      <c r="AP6" s="2">
        <v>1</v>
      </c>
      <c r="AQ6" t="s">
        <v>267</v>
      </c>
    </row>
    <row r="7" spans="1:43" x14ac:dyDescent="0.3">
      <c r="A7" s="9" t="s">
        <v>142</v>
      </c>
      <c r="B7" s="14">
        <v>0</v>
      </c>
      <c r="C7" s="14">
        <v>1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1</v>
      </c>
      <c r="AB7" s="14">
        <v>0</v>
      </c>
      <c r="AC7" s="14">
        <v>0</v>
      </c>
      <c r="AD7" s="14">
        <v>1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t="s">
        <v>268</v>
      </c>
    </row>
    <row r="8" spans="1:43" x14ac:dyDescent="0.3">
      <c r="A8" s="9" t="s">
        <v>143</v>
      </c>
      <c r="B8" s="14">
        <v>0</v>
      </c>
      <c r="C8" s="14">
        <v>1</v>
      </c>
      <c r="D8" s="14">
        <v>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1</v>
      </c>
      <c r="AI8" s="14">
        <v>1</v>
      </c>
      <c r="AJ8" s="4">
        <v>1</v>
      </c>
      <c r="AK8" s="4">
        <v>0</v>
      </c>
      <c r="AL8" s="4">
        <v>0</v>
      </c>
      <c r="AM8" s="4">
        <v>1</v>
      </c>
      <c r="AN8" s="4">
        <v>1</v>
      </c>
      <c r="AO8" s="4">
        <v>1</v>
      </c>
      <c r="AP8" s="4">
        <v>1</v>
      </c>
    </row>
    <row r="9" spans="1:43" x14ac:dyDescent="0.3">
      <c r="A9" s="2" t="s">
        <v>144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4">
        <v>1</v>
      </c>
      <c r="AK9" s="4">
        <v>0</v>
      </c>
      <c r="AL9" s="4">
        <v>0</v>
      </c>
      <c r="AM9" s="4">
        <v>1</v>
      </c>
      <c r="AN9" s="4">
        <v>1</v>
      </c>
      <c r="AO9" s="4">
        <v>1</v>
      </c>
      <c r="AP9" s="4">
        <v>1</v>
      </c>
    </row>
    <row r="10" spans="1:43" x14ac:dyDescent="0.3">
      <c r="A10" s="2" t="s">
        <v>145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4">
        <v>1</v>
      </c>
      <c r="AK10" s="4">
        <v>0</v>
      </c>
      <c r="AL10" s="4">
        <v>1</v>
      </c>
      <c r="AM10" s="4">
        <v>1</v>
      </c>
      <c r="AN10" s="4">
        <v>1</v>
      </c>
      <c r="AO10" s="4">
        <v>0</v>
      </c>
      <c r="AP10" s="4">
        <v>1</v>
      </c>
    </row>
    <row r="11" spans="1:43" x14ac:dyDescent="0.3">
      <c r="A11" s="9" t="s">
        <v>146</v>
      </c>
      <c r="B11" s="14">
        <v>0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  <c r="AJ11" s="4">
        <v>0</v>
      </c>
      <c r="AK11" s="4">
        <v>0</v>
      </c>
      <c r="AL11" s="4">
        <v>0</v>
      </c>
      <c r="AM11" s="4">
        <v>1</v>
      </c>
      <c r="AN11" s="4">
        <v>1</v>
      </c>
      <c r="AO11" s="4">
        <v>0</v>
      </c>
      <c r="AP11" s="4">
        <v>0</v>
      </c>
      <c r="AQ11" t="s">
        <v>269</v>
      </c>
    </row>
    <row r="12" spans="1:43" x14ac:dyDescent="0.3">
      <c r="A12" s="9" t="s">
        <v>147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1</v>
      </c>
      <c r="AG12" s="14">
        <v>0</v>
      </c>
      <c r="AH12" s="14">
        <v>1</v>
      </c>
      <c r="AI12" s="1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1</v>
      </c>
      <c r="AO12" s="4">
        <v>0</v>
      </c>
      <c r="AP12" s="4">
        <v>0</v>
      </c>
      <c r="AQ12" t="s">
        <v>275</v>
      </c>
    </row>
    <row r="13" spans="1:43" x14ac:dyDescent="0.3">
      <c r="A13" s="17" t="s">
        <v>149</v>
      </c>
      <c r="B13" s="14">
        <v>1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4">
        <v>1</v>
      </c>
      <c r="AK13" s="4">
        <v>0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</row>
    <row r="14" spans="1:43" x14ac:dyDescent="0.3">
      <c r="A14" s="9" t="s">
        <v>150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1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4">
        <v>1</v>
      </c>
      <c r="AK14" s="4">
        <v>0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</row>
    <row r="17" spans="6:36" x14ac:dyDescent="0.3">
      <c r="F17" s="1"/>
    </row>
    <row r="18" spans="6:36" x14ac:dyDescent="0.3">
      <c r="AJ18" s="1"/>
    </row>
    <row r="19" spans="6:36" x14ac:dyDescent="0.3">
      <c r="H1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2F39-03F9-41F4-993F-70C6852D8D46}">
  <sheetPr codeName="Hoja20"/>
  <dimension ref="A1:AQ20"/>
  <sheetViews>
    <sheetView zoomScale="85" zoomScaleNormal="85" workbookViewId="0">
      <pane xSplit="1" topLeftCell="F1" activePane="topRight" state="frozen"/>
      <selection activeCell="AD30" sqref="AD30"/>
      <selection pane="topRight" activeCell="H19" sqref="H19"/>
    </sheetView>
  </sheetViews>
  <sheetFormatPr baseColWidth="10" defaultColWidth="8.88671875" defaultRowHeight="14.4" x14ac:dyDescent="0.3"/>
  <cols>
    <col min="1" max="1" width="21.44140625" customWidth="1"/>
    <col min="2" max="2" width="12.33203125" customWidth="1"/>
    <col min="3" max="3" width="14" customWidth="1"/>
    <col min="4" max="4" width="15.5546875" customWidth="1"/>
    <col min="5" max="5" width="16.6640625" customWidth="1"/>
    <col min="6" max="6" width="15" customWidth="1"/>
    <col min="7" max="7" width="16.21875" customWidth="1"/>
    <col min="8" max="8" width="15.6640625" customWidth="1"/>
    <col min="9" max="9" width="16.88671875" customWidth="1"/>
    <col min="10" max="10" width="22.6640625" customWidth="1"/>
    <col min="11" max="11" width="18.44140625" customWidth="1"/>
    <col min="12" max="12" width="10.5546875" customWidth="1"/>
    <col min="13" max="13" width="15.21875" customWidth="1"/>
    <col min="14" max="14" width="24.109375" customWidth="1"/>
    <col min="15" max="15" width="19.21875" customWidth="1"/>
    <col min="16" max="16" width="15.33203125" customWidth="1"/>
    <col min="17" max="17" width="14.88671875" customWidth="1"/>
    <col min="18" max="18" width="15.88671875" customWidth="1"/>
    <col min="19" max="19" width="19.88671875" customWidth="1"/>
    <col min="20" max="20" width="22.6640625" customWidth="1"/>
    <col min="21" max="21" width="16.33203125" customWidth="1"/>
    <col min="22" max="22" width="18.6640625" customWidth="1"/>
    <col min="23" max="23" width="20.77734375" customWidth="1"/>
    <col min="24" max="24" width="18.77734375" customWidth="1"/>
    <col min="25" max="25" width="22.109375" customWidth="1"/>
    <col min="26" max="26" width="13.5546875" customWidth="1"/>
    <col min="27" max="27" width="21.44140625" customWidth="1"/>
    <col min="28" max="28" width="22.5546875" customWidth="1"/>
    <col min="29" max="29" width="15.77734375" customWidth="1"/>
    <col min="30" max="30" width="11.5546875" customWidth="1"/>
    <col min="31" max="31" width="12.88671875" customWidth="1"/>
    <col min="32" max="32" width="12" customWidth="1"/>
    <col min="33" max="34" width="13.6640625" customWidth="1"/>
    <col min="35" max="35" width="16.44140625" customWidth="1"/>
    <col min="36" max="42" width="13.6640625" customWidth="1"/>
  </cols>
  <sheetData>
    <row r="1" spans="1:43" x14ac:dyDescent="0.3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x14ac:dyDescent="0.3">
      <c r="A2" s="9" t="s">
        <v>137</v>
      </c>
      <c r="B2" s="14">
        <v>0</v>
      </c>
      <c r="C2" s="14">
        <v>0</v>
      </c>
      <c r="D2" s="14">
        <v>1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1</v>
      </c>
      <c r="AJ2" s="2">
        <v>1</v>
      </c>
      <c r="AK2" s="2">
        <v>0</v>
      </c>
      <c r="AL2" s="2">
        <v>0</v>
      </c>
      <c r="AM2" s="2">
        <v>1</v>
      </c>
      <c r="AN2" s="2">
        <v>1</v>
      </c>
      <c r="AO2" s="2">
        <v>0</v>
      </c>
      <c r="AP2" s="2">
        <v>1</v>
      </c>
    </row>
    <row r="3" spans="1:43" x14ac:dyDescent="0.3">
      <c r="A3" s="9" t="s">
        <v>138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1</v>
      </c>
      <c r="AI3" s="14">
        <v>0</v>
      </c>
      <c r="AJ3" s="2">
        <v>1</v>
      </c>
      <c r="AK3" s="2">
        <v>0</v>
      </c>
      <c r="AL3" s="2">
        <v>0</v>
      </c>
      <c r="AM3" s="2">
        <v>1</v>
      </c>
      <c r="AN3" s="2">
        <v>1</v>
      </c>
      <c r="AO3" s="2">
        <v>0</v>
      </c>
      <c r="AP3" s="2">
        <v>1</v>
      </c>
    </row>
    <row r="4" spans="1:43" x14ac:dyDescent="0.3">
      <c r="A4" s="9" t="s">
        <v>139</v>
      </c>
      <c r="B4" s="14">
        <v>1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2">
        <v>0</v>
      </c>
      <c r="AK4" s="2">
        <v>0</v>
      </c>
      <c r="AL4" s="2">
        <v>0</v>
      </c>
      <c r="AM4" s="2">
        <v>1</v>
      </c>
      <c r="AN4" s="2">
        <v>1</v>
      </c>
      <c r="AO4" s="2">
        <v>0</v>
      </c>
      <c r="AP4" s="2">
        <v>1</v>
      </c>
      <c r="AQ4" t="s">
        <v>265</v>
      </c>
    </row>
    <row r="5" spans="1:43" x14ac:dyDescent="0.3">
      <c r="A5" s="9" t="s">
        <v>140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1</v>
      </c>
      <c r="AB5" s="14">
        <v>0</v>
      </c>
      <c r="AC5" s="14">
        <v>0</v>
      </c>
      <c r="AD5" s="14">
        <v>1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</row>
    <row r="6" spans="1:43" x14ac:dyDescent="0.3">
      <c r="A6" s="2" t="s">
        <v>141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2">
        <v>1</v>
      </c>
      <c r="AK6" s="2">
        <v>0</v>
      </c>
      <c r="AL6" s="2">
        <v>1</v>
      </c>
      <c r="AM6" s="2">
        <v>1</v>
      </c>
      <c r="AN6" s="2">
        <v>1</v>
      </c>
      <c r="AO6" s="2">
        <v>0</v>
      </c>
      <c r="AP6" s="2">
        <v>1</v>
      </c>
      <c r="AQ6" t="s">
        <v>267</v>
      </c>
    </row>
    <row r="7" spans="1:43" x14ac:dyDescent="0.3">
      <c r="A7" s="9" t="s">
        <v>142</v>
      </c>
      <c r="B7" s="14">
        <v>0</v>
      </c>
      <c r="C7" s="14">
        <v>1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1</v>
      </c>
      <c r="AB7" s="14">
        <v>0</v>
      </c>
      <c r="AC7" s="14">
        <v>0</v>
      </c>
      <c r="AD7" s="14">
        <v>1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t="s">
        <v>268</v>
      </c>
    </row>
    <row r="8" spans="1:43" x14ac:dyDescent="0.3">
      <c r="A8" s="9" t="s">
        <v>143</v>
      </c>
      <c r="B8" s="14">
        <v>0</v>
      </c>
      <c r="C8" s="14">
        <v>1</v>
      </c>
      <c r="D8" s="14">
        <v>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1</v>
      </c>
      <c r="AI8" s="14">
        <v>1</v>
      </c>
      <c r="AJ8" s="4">
        <v>1</v>
      </c>
      <c r="AK8" s="4">
        <v>0</v>
      </c>
      <c r="AL8" s="4">
        <v>0</v>
      </c>
      <c r="AM8" s="4">
        <v>1</v>
      </c>
      <c r="AN8" s="4">
        <v>1</v>
      </c>
      <c r="AO8" s="4">
        <v>1</v>
      </c>
      <c r="AP8" s="4">
        <v>1</v>
      </c>
    </row>
    <row r="9" spans="1:43" x14ac:dyDescent="0.3">
      <c r="A9" s="2" t="s">
        <v>144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4">
        <v>1</v>
      </c>
      <c r="AK9" s="4">
        <v>0</v>
      </c>
      <c r="AL9" s="4">
        <v>0</v>
      </c>
      <c r="AM9" s="4">
        <v>1</v>
      </c>
      <c r="AN9" s="4">
        <v>1</v>
      </c>
      <c r="AO9" s="4">
        <v>1</v>
      </c>
      <c r="AP9" s="4">
        <v>1</v>
      </c>
    </row>
    <row r="10" spans="1:43" x14ac:dyDescent="0.3">
      <c r="A10" s="2" t="s">
        <v>145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4">
        <v>1</v>
      </c>
      <c r="AK10" s="4">
        <v>0</v>
      </c>
      <c r="AL10" s="4">
        <v>1</v>
      </c>
      <c r="AM10" s="4">
        <v>1</v>
      </c>
      <c r="AN10" s="4">
        <v>1</v>
      </c>
      <c r="AO10" s="4">
        <v>0</v>
      </c>
      <c r="AP10" s="4">
        <v>1</v>
      </c>
    </row>
    <row r="11" spans="1:43" x14ac:dyDescent="0.3">
      <c r="A11" s="9" t="s">
        <v>146</v>
      </c>
      <c r="B11" s="14">
        <v>0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  <c r="AJ11" s="4">
        <v>0</v>
      </c>
      <c r="AK11" s="4">
        <v>0</v>
      </c>
      <c r="AL11" s="4">
        <v>0</v>
      </c>
      <c r="AM11" s="4">
        <v>1</v>
      </c>
      <c r="AN11" s="4">
        <v>1</v>
      </c>
      <c r="AO11" s="4">
        <v>0</v>
      </c>
      <c r="AP11" s="4">
        <v>0</v>
      </c>
      <c r="AQ11" t="s">
        <v>269</v>
      </c>
    </row>
    <row r="12" spans="1:43" x14ac:dyDescent="0.3">
      <c r="A12" s="9" t="s">
        <v>147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1</v>
      </c>
      <c r="AG12" s="14">
        <v>0</v>
      </c>
      <c r="AH12" s="14">
        <v>1</v>
      </c>
      <c r="AI12" s="1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1</v>
      </c>
      <c r="AO12" s="4">
        <v>0</v>
      </c>
      <c r="AP12" s="4">
        <v>0</v>
      </c>
      <c r="AQ12" t="s">
        <v>275</v>
      </c>
    </row>
    <row r="13" spans="1:43" s="15" customFormat="1" x14ac:dyDescent="0.3">
      <c r="A13" s="18" t="s">
        <v>148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</row>
    <row r="14" spans="1:43" x14ac:dyDescent="0.3">
      <c r="A14" s="17" t="s">
        <v>149</v>
      </c>
      <c r="B14" s="14">
        <v>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4">
        <v>1</v>
      </c>
      <c r="AK14" s="4">
        <v>0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</row>
    <row r="15" spans="1:43" x14ac:dyDescent="0.3">
      <c r="A15" s="9" t="s">
        <v>150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1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4">
        <v>1</v>
      </c>
      <c r="AK15" s="4">
        <v>0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</row>
    <row r="18" spans="6:36" x14ac:dyDescent="0.3">
      <c r="F18" s="1"/>
    </row>
    <row r="19" spans="6:36" x14ac:dyDescent="0.3">
      <c r="AJ19" s="1"/>
    </row>
    <row r="20" spans="6:36" x14ac:dyDescent="0.3">
      <c r="H2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5B28-7836-4283-BC6F-A943785B21C6}">
  <sheetPr codeName="Hoja18"/>
  <dimension ref="A1:AQ20"/>
  <sheetViews>
    <sheetView zoomScale="70" zoomScaleNormal="70" workbookViewId="0">
      <selection activeCell="A20" sqref="A2:A20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e">
        <f>'Euclides mtpgc'!#REF!</f>
        <v>#REF!</v>
      </c>
      <c r="X1" s="19" t="e">
        <f>'Euclides mtpgc'!#REF!</f>
        <v>#REF!</v>
      </c>
      <c r="Y1" s="19" t="e">
        <f>'Euclides mtpgc'!#REF!</f>
        <v>#REF!</v>
      </c>
      <c r="Z1" s="19" t="e">
        <f>'Euclides mtpgc'!#REF!</f>
        <v>#REF!</v>
      </c>
      <c r="AA1" s="19" t="e">
        <f>'Euclides mtpgc'!#REF!</f>
        <v>#REF!</v>
      </c>
      <c r="AB1" s="19" t="e">
        <f>'Euclides mtpgc'!#REF!</f>
        <v>#REF!</v>
      </c>
      <c r="AC1" s="19" t="e">
        <f>'Euclides mtpgc'!#REF!</f>
        <v>#REF!</v>
      </c>
      <c r="AD1" s="19" t="e">
        <f>'Euclides mtpgc'!#REF!</f>
        <v>#REF!</v>
      </c>
      <c r="AE1" s="19" t="e">
        <f>'Euclides mtpgc'!#REF!</f>
        <v>#REF!</v>
      </c>
      <c r="AF1" s="19" t="e">
        <f>'Euclides mtpgc'!#REF!</f>
        <v>#REF!</v>
      </c>
      <c r="AG1" s="19" t="e">
        <f>'Euclides mtpgc'!#REF!</f>
        <v>#REF!</v>
      </c>
      <c r="AH1" s="19" t="e">
        <f>'Euclides mtpgc'!#REF!</f>
        <v>#REF!</v>
      </c>
      <c r="AI1" s="19" t="e">
        <f>'Euclides mtpgc'!#REF!</f>
        <v>#REF!</v>
      </c>
      <c r="AJ1" s="19" t="e">
        <f>'Euclides mtpgc'!#REF!</f>
        <v>#REF!</v>
      </c>
      <c r="AK1" s="19" t="e">
        <f>'Euclides mtpgc'!#REF!</f>
        <v>#REF!</v>
      </c>
      <c r="AL1" s="19" t="str">
        <f>'Euclides mtpgc'!C1</f>
        <v>Cost</v>
      </c>
      <c r="AM1" s="19" t="e">
        <f>'Euclides mtpgc'!#REF!</f>
        <v>#REF!</v>
      </c>
      <c r="AN1" s="19" t="e">
        <f>'Euclides mtpgc'!#REF!</f>
        <v>#REF!</v>
      </c>
      <c r="AO1" s="19" t="e">
        <f>'Euclides mtpgc'!#REF!</f>
        <v>#REF!</v>
      </c>
      <c r="AP1" s="19" t="e">
        <f>'Euclides mtpgc'!#REF!</f>
        <v>#REF!</v>
      </c>
      <c r="AQ1" s="19" t="e">
        <f>'Euclides mtpgc'!#REF!</f>
        <v>#REF!</v>
      </c>
    </row>
    <row r="2" spans="1:43" ht="15.6" customHeight="1" x14ac:dyDescent="0.3">
      <c r="A2" s="21" t="str">
        <f>'Euclides mtpgc'!A2</f>
        <v>mtpg1c-01</v>
      </c>
      <c r="B2" s="20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0" t="e">
        <f>'Euclides mtpgc'!#REF!</f>
        <v>#REF!</v>
      </c>
      <c r="X2" s="20" t="e">
        <f>'Euclides mtpgc'!#REF!</f>
        <v>#REF!</v>
      </c>
      <c r="Y2" s="20" t="e">
        <f>'Euclides mtpgc'!#REF!</f>
        <v>#REF!</v>
      </c>
      <c r="Z2" s="20" t="e">
        <f>'Euclides mtpgc'!#REF!</f>
        <v>#REF!</v>
      </c>
      <c r="AA2" s="20" t="e">
        <f>'Euclides mtpgc'!#REF!</f>
        <v>#REF!</v>
      </c>
      <c r="AB2" s="20" t="e">
        <f>'Euclides mtpgc'!#REF!</f>
        <v>#REF!</v>
      </c>
      <c r="AC2" s="20" t="e">
        <f>'Euclides mtpgc'!#REF!</f>
        <v>#REF!</v>
      </c>
      <c r="AD2" s="20" t="e">
        <f>'Euclides mtpgc'!#REF!</f>
        <v>#REF!</v>
      </c>
      <c r="AE2" s="20" t="e">
        <f>'Euclides mtpgc'!#REF!</f>
        <v>#REF!</v>
      </c>
      <c r="AF2" s="20" t="e">
        <f>'Euclides mtpgc'!#REF!</f>
        <v>#REF!</v>
      </c>
      <c r="AG2" s="20" t="e">
        <f>'Euclides mtpgc'!#REF!</f>
        <v>#REF!</v>
      </c>
      <c r="AH2" s="20" t="e">
        <f>'Euclides mtpgc'!#REF!</f>
        <v>#REF!</v>
      </c>
      <c r="AI2" s="20" t="e">
        <f>'Euclides mtpgc'!#REF!</f>
        <v>#REF!</v>
      </c>
      <c r="AJ2" s="21" t="e">
        <f>'Euclides mtpgc'!#REF!</f>
        <v>#REF!</v>
      </c>
      <c r="AK2" s="21" t="e">
        <f>'Euclides mtpgc'!#REF!</f>
        <v>#REF!</v>
      </c>
      <c r="AL2" s="21">
        <f>'Euclides mtpgc'!C2</f>
        <v>1</v>
      </c>
      <c r="AM2" s="21" t="e">
        <f>'Euclides mtpgc'!#REF!</f>
        <v>#REF!</v>
      </c>
      <c r="AN2" s="21" t="e">
        <f>'Euclides mtpgc'!#REF!</f>
        <v>#REF!</v>
      </c>
      <c r="AO2" s="21" t="e">
        <f>'Euclides mtpgc'!#REF!</f>
        <v>#REF!</v>
      </c>
      <c r="AP2" s="21" t="e">
        <f>'Euclides mtpgc'!#REF!</f>
        <v>#REF!</v>
      </c>
      <c r="AQ2" s="23" t="e">
        <f>'Euclides mtpgc'!#REF!</f>
        <v>#REF!</v>
      </c>
    </row>
    <row r="3" spans="1:43" x14ac:dyDescent="0.3">
      <c r="A3" s="21" t="str">
        <f>'Euclides mtpgc'!A5</f>
        <v>mtpg1c-02</v>
      </c>
      <c r="B3" s="20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0" t="e">
        <f>'Euclides mtpgc'!#REF!</f>
        <v>#REF!</v>
      </c>
      <c r="X3" s="20" t="e">
        <f>'Euclides mtpgc'!#REF!</f>
        <v>#REF!</v>
      </c>
      <c r="Y3" s="20" t="e">
        <f>'Euclides mtpgc'!#REF!</f>
        <v>#REF!</v>
      </c>
      <c r="Z3" s="20" t="e">
        <f>'Euclides mtpgc'!#REF!</f>
        <v>#REF!</v>
      </c>
      <c r="AA3" s="20" t="e">
        <f>'Euclides mtpgc'!#REF!</f>
        <v>#REF!</v>
      </c>
      <c r="AB3" s="20" t="e">
        <f>'Euclides mtpgc'!#REF!</f>
        <v>#REF!</v>
      </c>
      <c r="AC3" s="20" t="e">
        <f>'Euclides mtpgc'!#REF!</f>
        <v>#REF!</v>
      </c>
      <c r="AD3" s="20" t="e">
        <f>'Euclides mtpgc'!#REF!</f>
        <v>#REF!</v>
      </c>
      <c r="AE3" s="20" t="e">
        <f>'Euclides mtpgc'!#REF!</f>
        <v>#REF!</v>
      </c>
      <c r="AF3" s="20" t="e">
        <f>'Euclides mtpgc'!#REF!</f>
        <v>#REF!</v>
      </c>
      <c r="AG3" s="20" t="e">
        <f>'Euclides mtpgc'!#REF!</f>
        <v>#REF!</v>
      </c>
      <c r="AH3" s="20" t="e">
        <f>'Euclides mtpgc'!#REF!</f>
        <v>#REF!</v>
      </c>
      <c r="AI3" s="20" t="e">
        <f>'Euclides mtpgc'!#REF!</f>
        <v>#REF!</v>
      </c>
      <c r="AJ3" s="21" t="e">
        <f>'Euclides mtpgc'!#REF!</f>
        <v>#REF!</v>
      </c>
      <c r="AK3" s="21" t="e">
        <f>'Euclides mtpgc'!#REF!</f>
        <v>#REF!</v>
      </c>
      <c r="AL3" s="21">
        <f>'Euclides mtpgc'!C5</f>
        <v>1</v>
      </c>
      <c r="AM3" s="21" t="e">
        <f>'Euclides mtpgc'!#REF!</f>
        <v>#REF!</v>
      </c>
      <c r="AN3" s="21" t="e">
        <f>'Euclides mtpgc'!#REF!</f>
        <v>#REF!</v>
      </c>
      <c r="AO3" s="21" t="e">
        <f>'Euclides mtpgc'!#REF!</f>
        <v>#REF!</v>
      </c>
      <c r="AP3" s="21" t="e">
        <f>'Euclides mtpgc'!#REF!</f>
        <v>#REF!</v>
      </c>
      <c r="AQ3" s="23" t="e">
        <f>'Euclides mtpgc'!#REF!</f>
        <v>#REF!</v>
      </c>
    </row>
    <row r="4" spans="1:43" x14ac:dyDescent="0.3">
      <c r="A4" s="21" t="str">
        <f>'Euclides mtpgc'!A7</f>
        <v>mtpg1c-03</v>
      </c>
      <c r="B4" s="20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0" t="e">
        <f>'Euclides mtpgc'!#REF!</f>
        <v>#REF!</v>
      </c>
      <c r="X4" s="20" t="e">
        <f>'Euclides mtpgc'!#REF!</f>
        <v>#REF!</v>
      </c>
      <c r="Y4" s="20" t="e">
        <f>'Euclides mtpgc'!#REF!</f>
        <v>#REF!</v>
      </c>
      <c r="Z4" s="20" t="e">
        <f>'Euclides mtpgc'!#REF!</f>
        <v>#REF!</v>
      </c>
      <c r="AA4" s="20" t="e">
        <f>'Euclides mtpgc'!#REF!</f>
        <v>#REF!</v>
      </c>
      <c r="AB4" s="20" t="e">
        <f>'Euclides mtpgc'!#REF!</f>
        <v>#REF!</v>
      </c>
      <c r="AC4" s="20" t="e">
        <f>'Euclides mtpgc'!#REF!</f>
        <v>#REF!</v>
      </c>
      <c r="AD4" s="20" t="e">
        <f>'Euclides mtpgc'!#REF!</f>
        <v>#REF!</v>
      </c>
      <c r="AE4" s="20" t="e">
        <f>'Euclides mtpgc'!#REF!</f>
        <v>#REF!</v>
      </c>
      <c r="AF4" s="20" t="e">
        <f>'Euclides mtpgc'!#REF!</f>
        <v>#REF!</v>
      </c>
      <c r="AG4" s="20" t="e">
        <f>'Euclides mtpgc'!#REF!</f>
        <v>#REF!</v>
      </c>
      <c r="AH4" s="20" t="e">
        <f>'Euclides mtpgc'!#REF!</f>
        <v>#REF!</v>
      </c>
      <c r="AI4" s="20" t="e">
        <f>'Euclides mtpgc'!#REF!</f>
        <v>#REF!</v>
      </c>
      <c r="AJ4" s="21" t="e">
        <f>'Euclides mtpgc'!#REF!</f>
        <v>#REF!</v>
      </c>
      <c r="AK4" s="21" t="e">
        <f>'Euclides mtpgc'!#REF!</f>
        <v>#REF!</v>
      </c>
      <c r="AL4" s="21">
        <f>'Euclides mtpgc'!C7</f>
        <v>1</v>
      </c>
      <c r="AM4" s="21" t="e">
        <f>'Euclides mtpgc'!#REF!</f>
        <v>#REF!</v>
      </c>
      <c r="AN4" s="21" t="e">
        <f>'Euclides mtpgc'!#REF!</f>
        <v>#REF!</v>
      </c>
      <c r="AO4" s="21" t="e">
        <f>'Euclides mtpgc'!#REF!</f>
        <v>#REF!</v>
      </c>
      <c r="AP4" s="21" t="e">
        <f>'Euclides mtpgc'!#REF!</f>
        <v>#REF!</v>
      </c>
      <c r="AQ4" s="23" t="e">
        <f>'Euclides mtpgc'!#REF!</f>
        <v>#REF!</v>
      </c>
    </row>
    <row r="5" spans="1:43" x14ac:dyDescent="0.3">
      <c r="A5" s="21" t="str">
        <f>'Euclides mtpgc'!A9</f>
        <v>mtpg1c-04</v>
      </c>
      <c r="B5" s="20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0" t="e">
        <f>'Euclides mtpgc'!#REF!</f>
        <v>#REF!</v>
      </c>
      <c r="X5" s="20" t="e">
        <f>'Euclides mtpgc'!#REF!</f>
        <v>#REF!</v>
      </c>
      <c r="Y5" s="20" t="e">
        <f>'Euclides mtpgc'!#REF!</f>
        <v>#REF!</v>
      </c>
      <c r="Z5" s="20" t="e">
        <f>'Euclides mtpgc'!#REF!</f>
        <v>#REF!</v>
      </c>
      <c r="AA5" s="20" t="e">
        <f>'Euclides mtpgc'!#REF!</f>
        <v>#REF!</v>
      </c>
      <c r="AB5" s="20" t="e">
        <f>'Euclides mtpgc'!#REF!</f>
        <v>#REF!</v>
      </c>
      <c r="AC5" s="20" t="e">
        <f>'Euclides mtpgc'!#REF!</f>
        <v>#REF!</v>
      </c>
      <c r="AD5" s="20" t="e">
        <f>'Euclides mtpgc'!#REF!</f>
        <v>#REF!</v>
      </c>
      <c r="AE5" s="20" t="e">
        <f>'Euclides mtpgc'!#REF!</f>
        <v>#REF!</v>
      </c>
      <c r="AF5" s="20" t="e">
        <f>'Euclides mtpgc'!#REF!</f>
        <v>#REF!</v>
      </c>
      <c r="AG5" s="20" t="e">
        <f>'Euclides mtpgc'!#REF!</f>
        <v>#REF!</v>
      </c>
      <c r="AH5" s="20" t="e">
        <f>'Euclides mtpgc'!#REF!</f>
        <v>#REF!</v>
      </c>
      <c r="AI5" s="20" t="e">
        <f>'Euclides mtpgc'!#REF!</f>
        <v>#REF!</v>
      </c>
      <c r="AJ5" s="21" t="e">
        <f>'Euclides mtpgc'!#REF!</f>
        <v>#REF!</v>
      </c>
      <c r="AK5" s="21" t="e">
        <f>'Euclides mtpgc'!#REF!</f>
        <v>#REF!</v>
      </c>
      <c r="AL5" s="21">
        <f>'Euclides mtpgc'!C9</f>
        <v>1</v>
      </c>
      <c r="AM5" s="21" t="e">
        <f>'Euclides mtpgc'!#REF!</f>
        <v>#REF!</v>
      </c>
      <c r="AN5" s="21" t="e">
        <f>'Euclides mtpgc'!#REF!</f>
        <v>#REF!</v>
      </c>
      <c r="AO5" s="21" t="e">
        <f>'Euclides mtpgc'!#REF!</f>
        <v>#REF!</v>
      </c>
      <c r="AP5" s="21" t="e">
        <f>'Euclides mtpgc'!#REF!</f>
        <v>#REF!</v>
      </c>
      <c r="AQ5" s="23" t="e">
        <f>'Euclides mtpgc'!#REF!</f>
        <v>#REF!</v>
      </c>
    </row>
    <row r="6" spans="1:43" x14ac:dyDescent="0.3">
      <c r="A6" s="21" t="str">
        <f>'Euclides mtpgc'!A10</f>
        <v>mtpg2c-01</v>
      </c>
      <c r="B6" s="20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0" t="e">
        <f>'Euclides mtpgc'!#REF!</f>
        <v>#REF!</v>
      </c>
      <c r="X6" s="20" t="e">
        <f>'Euclides mtpgc'!#REF!</f>
        <v>#REF!</v>
      </c>
      <c r="Y6" s="20" t="e">
        <f>'Euclides mtpgc'!#REF!</f>
        <v>#REF!</v>
      </c>
      <c r="Z6" s="20" t="e">
        <f>'Euclides mtpgc'!#REF!</f>
        <v>#REF!</v>
      </c>
      <c r="AA6" s="20" t="e">
        <f>'Euclides mtpgc'!#REF!</f>
        <v>#REF!</v>
      </c>
      <c r="AB6" s="20" t="e">
        <f>'Euclides mtpgc'!#REF!</f>
        <v>#REF!</v>
      </c>
      <c r="AC6" s="20" t="e">
        <f>'Euclides mtpgc'!#REF!</f>
        <v>#REF!</v>
      </c>
      <c r="AD6" s="20" t="e">
        <f>'Euclides mtpgc'!#REF!</f>
        <v>#REF!</v>
      </c>
      <c r="AE6" s="20" t="e">
        <f>'Euclides mtpgc'!#REF!</f>
        <v>#REF!</v>
      </c>
      <c r="AF6" s="20" t="e">
        <f>'Euclides mtpgc'!#REF!</f>
        <v>#REF!</v>
      </c>
      <c r="AG6" s="20" t="e">
        <f>'Euclides mtpgc'!#REF!</f>
        <v>#REF!</v>
      </c>
      <c r="AH6" s="20" t="e">
        <f>'Euclides mtpgc'!#REF!</f>
        <v>#REF!</v>
      </c>
      <c r="AI6" s="20" t="e">
        <f>'Euclides mtpgc'!#REF!</f>
        <v>#REF!</v>
      </c>
      <c r="AJ6" s="21" t="e">
        <f>'Euclides mtpgc'!#REF!</f>
        <v>#REF!</v>
      </c>
      <c r="AK6" s="21" t="e">
        <f>'Euclides mtpgc'!#REF!</f>
        <v>#REF!</v>
      </c>
      <c r="AL6" s="21">
        <f>'Euclides mtpgc'!C10</f>
        <v>1</v>
      </c>
      <c r="AM6" s="21" t="e">
        <f>'Euclides mtpgc'!#REF!</f>
        <v>#REF!</v>
      </c>
      <c r="AN6" s="21" t="e">
        <f>'Euclides mtpgc'!#REF!</f>
        <v>#REF!</v>
      </c>
      <c r="AO6" s="21" t="e">
        <f>'Euclides mtpgc'!#REF!</f>
        <v>#REF!</v>
      </c>
      <c r="AP6" s="21" t="e">
        <f>'Euclides mtpgc'!#REF!</f>
        <v>#REF!</v>
      </c>
      <c r="AQ6" s="23" t="e">
        <f>'Euclides mtpgc'!#REF!</f>
        <v>#REF!</v>
      </c>
    </row>
    <row r="7" spans="1:43" x14ac:dyDescent="0.3">
      <c r="A7" s="21" t="str">
        <f>'Euclides mtpgc'!A12</f>
        <v>mtpg2c-02</v>
      </c>
      <c r="B7" s="20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0" t="e">
        <f>'Euclides mtpgc'!#REF!</f>
        <v>#REF!</v>
      </c>
      <c r="X7" s="20" t="e">
        <f>'Euclides mtpgc'!#REF!</f>
        <v>#REF!</v>
      </c>
      <c r="Y7" s="20" t="e">
        <f>'Euclides mtpgc'!#REF!</f>
        <v>#REF!</v>
      </c>
      <c r="Z7" s="20" t="e">
        <f>'Euclides mtpgc'!#REF!</f>
        <v>#REF!</v>
      </c>
      <c r="AA7" s="20" t="e">
        <f>'Euclides mtpgc'!#REF!</f>
        <v>#REF!</v>
      </c>
      <c r="AB7" s="20" t="e">
        <f>'Euclides mtpgc'!#REF!</f>
        <v>#REF!</v>
      </c>
      <c r="AC7" s="20" t="e">
        <f>'Euclides mtpgc'!#REF!</f>
        <v>#REF!</v>
      </c>
      <c r="AD7" s="20" t="e">
        <f>'Euclides mtpgc'!#REF!</f>
        <v>#REF!</v>
      </c>
      <c r="AE7" s="20" t="e">
        <f>'Euclides mtpgc'!#REF!</f>
        <v>#REF!</v>
      </c>
      <c r="AF7" s="20" t="e">
        <f>'Euclides mtpgc'!#REF!</f>
        <v>#REF!</v>
      </c>
      <c r="AG7" s="20" t="e">
        <f>'Euclides mtpgc'!#REF!</f>
        <v>#REF!</v>
      </c>
      <c r="AH7" s="20" t="e">
        <f>'Euclides mtpgc'!#REF!</f>
        <v>#REF!</v>
      </c>
      <c r="AI7" s="20" t="e">
        <f>'Euclides mtpgc'!#REF!</f>
        <v>#REF!</v>
      </c>
      <c r="AJ7" s="21" t="e">
        <f>'Euclides mtpgc'!#REF!</f>
        <v>#REF!</v>
      </c>
      <c r="AK7" s="21" t="e">
        <f>'Euclides mtpgc'!#REF!</f>
        <v>#REF!</v>
      </c>
      <c r="AL7" s="21">
        <f>'Euclides mtpgc'!C12</f>
        <v>0</v>
      </c>
      <c r="AM7" s="21" t="e">
        <f>'Euclides mtpgc'!#REF!</f>
        <v>#REF!</v>
      </c>
      <c r="AN7" s="21" t="e">
        <f>'Euclides mtpgc'!#REF!</f>
        <v>#REF!</v>
      </c>
      <c r="AO7" s="21" t="e">
        <f>'Euclides mtpgc'!#REF!</f>
        <v>#REF!</v>
      </c>
      <c r="AP7" s="21" t="e">
        <f>'Euclides mtpgc'!#REF!</f>
        <v>#REF!</v>
      </c>
      <c r="AQ7" s="23" t="e">
        <f>'Euclides mtpgc'!#REF!</f>
        <v>#REF!</v>
      </c>
    </row>
    <row r="8" spans="1:43" x14ac:dyDescent="0.3">
      <c r="A8" s="21" t="str">
        <f>'Euclides mtpgc'!A14</f>
        <v>mtpg2c-04</v>
      </c>
      <c r="B8" s="20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0" t="e">
        <f>'Euclides mtpgc'!#REF!</f>
        <v>#REF!</v>
      </c>
      <c r="X8" s="20" t="e">
        <f>'Euclides mtpgc'!#REF!</f>
        <v>#REF!</v>
      </c>
      <c r="Y8" s="20" t="e">
        <f>'Euclides mtpgc'!#REF!</f>
        <v>#REF!</v>
      </c>
      <c r="Z8" s="20" t="e">
        <f>'Euclides mtpgc'!#REF!</f>
        <v>#REF!</v>
      </c>
      <c r="AA8" s="20" t="e">
        <f>'Euclides mtpgc'!#REF!</f>
        <v>#REF!</v>
      </c>
      <c r="AB8" s="20" t="e">
        <f>'Euclides mtpgc'!#REF!</f>
        <v>#REF!</v>
      </c>
      <c r="AC8" s="20" t="e">
        <f>'Euclides mtpgc'!#REF!</f>
        <v>#REF!</v>
      </c>
      <c r="AD8" s="20" t="e">
        <f>'Euclides mtpgc'!#REF!</f>
        <v>#REF!</v>
      </c>
      <c r="AE8" s="20" t="e">
        <f>'Euclides mtpgc'!#REF!</f>
        <v>#REF!</v>
      </c>
      <c r="AF8" s="20" t="e">
        <f>'Euclides mtpgc'!#REF!</f>
        <v>#REF!</v>
      </c>
      <c r="AG8" s="20" t="e">
        <f>'Euclides mtpgc'!#REF!</f>
        <v>#REF!</v>
      </c>
      <c r="AH8" s="20" t="e">
        <f>'Euclides mtpgc'!#REF!</f>
        <v>#REF!</v>
      </c>
      <c r="AI8" s="20" t="e">
        <f>'Euclides mtpgc'!#REF!</f>
        <v>#REF!</v>
      </c>
      <c r="AJ8" s="21" t="e">
        <f>'Euclides mtpgc'!#REF!</f>
        <v>#REF!</v>
      </c>
      <c r="AK8" s="21" t="e">
        <f>'Euclides mtpgc'!#REF!</f>
        <v>#REF!</v>
      </c>
      <c r="AL8" s="21">
        <f>'Euclides mtpgc'!C14</f>
        <v>1</v>
      </c>
      <c r="AM8" s="21" t="e">
        <f>'Euclides mtpgc'!#REF!</f>
        <v>#REF!</v>
      </c>
      <c r="AN8" s="21" t="e">
        <f>'Euclides mtpgc'!#REF!</f>
        <v>#REF!</v>
      </c>
      <c r="AO8" s="21" t="e">
        <f>'Euclides mtpgc'!#REF!</f>
        <v>#REF!</v>
      </c>
      <c r="AP8" s="21" t="e">
        <f>'Euclides mtpgc'!#REF!</f>
        <v>#REF!</v>
      </c>
      <c r="AQ8" s="23" t="e">
        <f>'Euclides mtpgc'!#REF!</f>
        <v>#REF!</v>
      </c>
    </row>
    <row r="9" spans="1:43" x14ac:dyDescent="0.3">
      <c r="A9" s="21" t="str">
        <f>'Euclides mtpgc'!A17</f>
        <v>mtpg2c-05</v>
      </c>
      <c r="B9" s="20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0" t="e">
        <f>'Euclides mtpgc'!#REF!</f>
        <v>#REF!</v>
      </c>
      <c r="X9" s="20" t="e">
        <f>'Euclides mtpgc'!#REF!</f>
        <v>#REF!</v>
      </c>
      <c r="Y9" s="20" t="e">
        <f>'Euclides mtpgc'!#REF!</f>
        <v>#REF!</v>
      </c>
      <c r="Z9" s="20" t="e">
        <f>'Euclides mtpgc'!#REF!</f>
        <v>#REF!</v>
      </c>
      <c r="AA9" s="20" t="e">
        <f>'Euclides mtpgc'!#REF!</f>
        <v>#REF!</v>
      </c>
      <c r="AB9" s="20" t="e">
        <f>'Euclides mtpgc'!#REF!</f>
        <v>#REF!</v>
      </c>
      <c r="AC9" s="20" t="e">
        <f>'Euclides mtpgc'!#REF!</f>
        <v>#REF!</v>
      </c>
      <c r="AD9" s="20" t="e">
        <f>'Euclides mtpgc'!#REF!</f>
        <v>#REF!</v>
      </c>
      <c r="AE9" s="20" t="e">
        <f>'Euclides mtpgc'!#REF!</f>
        <v>#REF!</v>
      </c>
      <c r="AF9" s="20" t="e">
        <f>'Euclides mtpgc'!#REF!</f>
        <v>#REF!</v>
      </c>
      <c r="AG9" s="20" t="e">
        <f>'Euclides mtpgc'!#REF!</f>
        <v>#REF!</v>
      </c>
      <c r="AH9" s="20" t="e">
        <f>'Euclides mtpgc'!#REF!</f>
        <v>#REF!</v>
      </c>
      <c r="AI9" s="20" t="e">
        <f>'Euclides mtpgc'!#REF!</f>
        <v>#REF!</v>
      </c>
      <c r="AJ9" s="21" t="e">
        <f>'Euclides mtpgc'!#REF!</f>
        <v>#REF!</v>
      </c>
      <c r="AK9" s="21" t="e">
        <f>'Euclides mtpgc'!#REF!</f>
        <v>#REF!</v>
      </c>
      <c r="AL9" s="21">
        <f>'Euclides mtpgc'!C17</f>
        <v>1</v>
      </c>
      <c r="AM9" s="21" t="e">
        <f>'Euclides mtpgc'!#REF!</f>
        <v>#REF!</v>
      </c>
      <c r="AN9" s="21" t="e">
        <f>'Euclides mtpgc'!#REF!</f>
        <v>#REF!</v>
      </c>
      <c r="AO9" s="21" t="e">
        <f>'Euclides mtpgc'!#REF!</f>
        <v>#REF!</v>
      </c>
      <c r="AP9" s="21" t="e">
        <f>'Euclides mtpgc'!#REF!</f>
        <v>#REF!</v>
      </c>
      <c r="AQ9" s="23" t="e">
        <f>'Euclides mtpgc'!#REF!</f>
        <v>#REF!</v>
      </c>
    </row>
    <row r="10" spans="1:43" x14ac:dyDescent="0.3">
      <c r="A10" s="21" t="str">
        <f>'Euclides mtpgc'!A18</f>
        <v>mtpg2c-06</v>
      </c>
      <c r="B10" s="20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0" t="e">
        <f>'Euclides mtpgc'!#REF!</f>
        <v>#REF!</v>
      </c>
      <c r="X10" s="20" t="e">
        <f>'Euclides mtpgc'!#REF!</f>
        <v>#REF!</v>
      </c>
      <c r="Y10" s="20" t="e">
        <f>'Euclides mtpgc'!#REF!</f>
        <v>#REF!</v>
      </c>
      <c r="Z10" s="20" t="e">
        <f>'Euclides mtpgc'!#REF!</f>
        <v>#REF!</v>
      </c>
      <c r="AA10" s="20" t="e">
        <f>'Euclides mtpgc'!#REF!</f>
        <v>#REF!</v>
      </c>
      <c r="AB10" s="20" t="e">
        <f>'Euclides mtpgc'!#REF!</f>
        <v>#REF!</v>
      </c>
      <c r="AC10" s="20" t="e">
        <f>'Euclides mtpgc'!#REF!</f>
        <v>#REF!</v>
      </c>
      <c r="AD10" s="20" t="e">
        <f>'Euclides mtpgc'!#REF!</f>
        <v>#REF!</v>
      </c>
      <c r="AE10" s="20" t="e">
        <f>'Euclides mtpgc'!#REF!</f>
        <v>#REF!</v>
      </c>
      <c r="AF10" s="20" t="e">
        <f>'Euclides mtpgc'!#REF!</f>
        <v>#REF!</v>
      </c>
      <c r="AG10" s="20" t="e">
        <f>'Euclides mtpgc'!#REF!</f>
        <v>#REF!</v>
      </c>
      <c r="AH10" s="20" t="e">
        <f>'Euclides mtpgc'!#REF!</f>
        <v>#REF!</v>
      </c>
      <c r="AI10" s="20" t="e">
        <f>'Euclides mtpgc'!#REF!</f>
        <v>#REF!</v>
      </c>
      <c r="AJ10" s="21" t="e">
        <f>'Euclides mtpgc'!#REF!</f>
        <v>#REF!</v>
      </c>
      <c r="AK10" s="21" t="e">
        <f>'Euclides mtpgc'!#REF!</f>
        <v>#REF!</v>
      </c>
      <c r="AL10" s="21">
        <f>'Euclides mtpgc'!C18</f>
        <v>0</v>
      </c>
      <c r="AM10" s="21" t="e">
        <f>'Euclides mtpgc'!#REF!</f>
        <v>#REF!</v>
      </c>
      <c r="AN10" s="21" t="e">
        <f>'Euclides mtpgc'!#REF!</f>
        <v>#REF!</v>
      </c>
      <c r="AO10" s="21" t="e">
        <f>'Euclides mtpgc'!#REF!</f>
        <v>#REF!</v>
      </c>
      <c r="AP10" s="21" t="e">
        <f>'Euclides mtpgc'!#REF!</f>
        <v>#REF!</v>
      </c>
      <c r="AQ10" s="22" t="e">
        <f>'Euclides mtpgc'!#REF!</f>
        <v>#REF!</v>
      </c>
    </row>
    <row r="11" spans="1:43" x14ac:dyDescent="0.3">
      <c r="A11" s="21" t="str">
        <f>'Euclides mtpgc'!A20</f>
        <v>mtpg3c-01</v>
      </c>
      <c r="B11" s="20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0" t="e">
        <f>'Euclides mtpgc'!#REF!</f>
        <v>#REF!</v>
      </c>
      <c r="X11" s="20" t="e">
        <f>'Euclides mtpgc'!#REF!</f>
        <v>#REF!</v>
      </c>
      <c r="Y11" s="20" t="e">
        <f>'Euclides mtpgc'!#REF!</f>
        <v>#REF!</v>
      </c>
      <c r="Z11" s="20" t="e">
        <f>'Euclides mtpgc'!#REF!</f>
        <v>#REF!</v>
      </c>
      <c r="AA11" s="20" t="e">
        <f>'Euclides mtpgc'!#REF!</f>
        <v>#REF!</v>
      </c>
      <c r="AB11" s="20" t="e">
        <f>'Euclides mtpgc'!#REF!</f>
        <v>#REF!</v>
      </c>
      <c r="AC11" s="20" t="e">
        <f>'Euclides mtpgc'!#REF!</f>
        <v>#REF!</v>
      </c>
      <c r="AD11" s="20" t="e">
        <f>'Euclides mtpgc'!#REF!</f>
        <v>#REF!</v>
      </c>
      <c r="AE11" s="20" t="e">
        <f>'Euclides mtpgc'!#REF!</f>
        <v>#REF!</v>
      </c>
      <c r="AF11" s="20" t="e">
        <f>'Euclides mtpgc'!#REF!</f>
        <v>#REF!</v>
      </c>
      <c r="AG11" s="20" t="e">
        <f>'Euclides mtpgc'!#REF!</f>
        <v>#REF!</v>
      </c>
      <c r="AH11" s="20" t="e">
        <f>'Euclides mtpgc'!#REF!</f>
        <v>#REF!</v>
      </c>
      <c r="AI11" s="20" t="e">
        <f>'Euclides mtpgc'!#REF!</f>
        <v>#REF!</v>
      </c>
      <c r="AJ11" s="21" t="e">
        <f>'Euclides mtpgc'!#REF!</f>
        <v>#REF!</v>
      </c>
      <c r="AK11" s="21" t="e">
        <f>'Euclides mtpgc'!#REF!</f>
        <v>#REF!</v>
      </c>
      <c r="AL11" s="21">
        <f>'Euclides mtpgc'!C20</f>
        <v>1</v>
      </c>
      <c r="AM11" s="21" t="e">
        <f>'Euclides mtpgc'!#REF!</f>
        <v>#REF!</v>
      </c>
      <c r="AN11" s="21" t="e">
        <f>'Euclides mtpgc'!#REF!</f>
        <v>#REF!</v>
      </c>
      <c r="AO11" s="21" t="e">
        <f>'Euclides mtpgc'!#REF!</f>
        <v>#REF!</v>
      </c>
      <c r="AP11" s="21" t="e">
        <f>'Euclides mtpgc'!#REF!</f>
        <v>#REF!</v>
      </c>
      <c r="AQ11" s="23" t="e">
        <f>'Euclides mtpgc'!#REF!</f>
        <v>#REF!</v>
      </c>
    </row>
    <row r="12" spans="1:43" x14ac:dyDescent="0.3">
      <c r="A12" s="21" t="str">
        <f>'Euclides mtpgc'!A21</f>
        <v>mtpg3c-02</v>
      </c>
      <c r="B12" s="20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0" t="e">
        <f>'Euclides mtpgc'!#REF!</f>
        <v>#REF!</v>
      </c>
      <c r="X12" s="20" t="e">
        <f>'Euclides mtpgc'!#REF!</f>
        <v>#REF!</v>
      </c>
      <c r="Y12" s="20" t="e">
        <f>'Euclides mtpgc'!#REF!</f>
        <v>#REF!</v>
      </c>
      <c r="Z12" s="20" t="e">
        <f>'Euclides mtpgc'!#REF!</f>
        <v>#REF!</v>
      </c>
      <c r="AA12" s="20" t="e">
        <f>'Euclides mtpgc'!#REF!</f>
        <v>#REF!</v>
      </c>
      <c r="AB12" s="20" t="e">
        <f>'Euclides mtpgc'!#REF!</f>
        <v>#REF!</v>
      </c>
      <c r="AC12" s="20" t="e">
        <f>'Euclides mtpgc'!#REF!</f>
        <v>#REF!</v>
      </c>
      <c r="AD12" s="20" t="e">
        <f>'Euclides mtpgc'!#REF!</f>
        <v>#REF!</v>
      </c>
      <c r="AE12" s="20" t="e">
        <f>'Euclides mtpgc'!#REF!</f>
        <v>#REF!</v>
      </c>
      <c r="AF12" s="20" t="e">
        <f>'Euclides mtpgc'!#REF!</f>
        <v>#REF!</v>
      </c>
      <c r="AG12" s="20" t="e">
        <f>'Euclides mtpgc'!#REF!</f>
        <v>#REF!</v>
      </c>
      <c r="AH12" s="20" t="e">
        <f>'Euclides mtpgc'!#REF!</f>
        <v>#REF!</v>
      </c>
      <c r="AI12" s="20" t="e">
        <f>'Euclides mtpgc'!#REF!</f>
        <v>#REF!</v>
      </c>
      <c r="AJ12" s="21" t="e">
        <f>'Euclides mtpgc'!#REF!</f>
        <v>#REF!</v>
      </c>
      <c r="AK12" s="21" t="e">
        <f>'Euclides mtpgc'!#REF!</f>
        <v>#REF!</v>
      </c>
      <c r="AL12" s="21">
        <f>'Euclides mtpgc'!C21</f>
        <v>0</v>
      </c>
      <c r="AM12" s="21" t="e">
        <f>'Euclides mtpgc'!#REF!</f>
        <v>#REF!</v>
      </c>
      <c r="AN12" s="21" t="e">
        <f>'Euclides mtpgc'!#REF!</f>
        <v>#REF!</v>
      </c>
      <c r="AO12" s="21" t="e">
        <f>'Euclides mtpgc'!#REF!</f>
        <v>#REF!</v>
      </c>
      <c r="AP12" s="21" t="e">
        <f>'Euclides mtpgc'!#REF!</f>
        <v>#REF!</v>
      </c>
      <c r="AQ12" s="23" t="e">
        <f>'Euclides mtpgc'!#REF!</f>
        <v>#REF!</v>
      </c>
    </row>
    <row r="13" spans="1:43" x14ac:dyDescent="0.3">
      <c r="A13" s="21" t="str">
        <f>'Euclides mtpgc'!A23</f>
        <v>mtpg3c-03</v>
      </c>
      <c r="B13" s="20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0" t="e">
        <f>'Euclides mtpgc'!#REF!</f>
        <v>#REF!</v>
      </c>
      <c r="X13" s="20" t="e">
        <f>'Euclides mtpgc'!#REF!</f>
        <v>#REF!</v>
      </c>
      <c r="Y13" s="20" t="e">
        <f>'Euclides mtpgc'!#REF!</f>
        <v>#REF!</v>
      </c>
      <c r="Z13" s="20" t="e">
        <f>'Euclides mtpgc'!#REF!</f>
        <v>#REF!</v>
      </c>
      <c r="AA13" s="20" t="e">
        <f>'Euclides mtpgc'!#REF!</f>
        <v>#REF!</v>
      </c>
      <c r="AB13" s="20" t="e">
        <f>'Euclides mtpgc'!#REF!</f>
        <v>#REF!</v>
      </c>
      <c r="AC13" s="20" t="e">
        <f>'Euclides mtpgc'!#REF!</f>
        <v>#REF!</v>
      </c>
      <c r="AD13" s="20" t="e">
        <f>'Euclides mtpgc'!#REF!</f>
        <v>#REF!</v>
      </c>
      <c r="AE13" s="20" t="e">
        <f>'Euclides mtpgc'!#REF!</f>
        <v>#REF!</v>
      </c>
      <c r="AF13" s="20" t="e">
        <f>'Euclides mtpgc'!#REF!</f>
        <v>#REF!</v>
      </c>
      <c r="AG13" s="20" t="e">
        <f>'Euclides mtpgc'!#REF!</f>
        <v>#REF!</v>
      </c>
      <c r="AH13" s="20" t="e">
        <f>'Euclides mtpgc'!#REF!</f>
        <v>#REF!</v>
      </c>
      <c r="AI13" s="20" t="e">
        <f>'Euclides mtpgc'!#REF!</f>
        <v>#REF!</v>
      </c>
      <c r="AJ13" s="21" t="e">
        <f>'Euclides mtpgc'!#REF!</f>
        <v>#REF!</v>
      </c>
      <c r="AK13" s="21" t="e">
        <f>'Euclides mtpgc'!#REF!</f>
        <v>#REF!</v>
      </c>
      <c r="AL13" s="21">
        <f>'Euclides mtpgc'!C23</f>
        <v>1</v>
      </c>
      <c r="AM13" s="21" t="e">
        <f>'Euclides mtpgc'!#REF!</f>
        <v>#REF!</v>
      </c>
      <c r="AN13" s="21" t="e">
        <f>'Euclides mtpgc'!#REF!</f>
        <v>#REF!</v>
      </c>
      <c r="AO13" s="21" t="e">
        <f>'Euclides mtpgc'!#REF!</f>
        <v>#REF!</v>
      </c>
      <c r="AP13" s="21" t="e">
        <f>'Euclides mtpgc'!#REF!</f>
        <v>#REF!</v>
      </c>
      <c r="AQ13" s="23" t="e">
        <f>'Euclides mtpgc'!#REF!</f>
        <v>#REF!</v>
      </c>
    </row>
    <row r="14" spans="1:43" x14ac:dyDescent="0.3">
      <c r="A14" s="21" t="str">
        <f>'Euclides mtpgc'!A24</f>
        <v>mtpg3c-04</v>
      </c>
      <c r="B14" s="20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0" t="e">
        <f>'Euclides mtpgc'!#REF!</f>
        <v>#REF!</v>
      </c>
      <c r="X14" s="20" t="e">
        <f>'Euclides mtpgc'!#REF!</f>
        <v>#REF!</v>
      </c>
      <c r="Y14" s="20" t="e">
        <f>'Euclides mtpgc'!#REF!</f>
        <v>#REF!</v>
      </c>
      <c r="Z14" s="20" t="e">
        <f>'Euclides mtpgc'!#REF!</f>
        <v>#REF!</v>
      </c>
      <c r="AA14" s="20" t="e">
        <f>'Euclides mtpgc'!#REF!</f>
        <v>#REF!</v>
      </c>
      <c r="AB14" s="20" t="e">
        <f>'Euclides mtpgc'!#REF!</f>
        <v>#REF!</v>
      </c>
      <c r="AC14" s="20" t="e">
        <f>'Euclides mtpgc'!#REF!</f>
        <v>#REF!</v>
      </c>
      <c r="AD14" s="20" t="e">
        <f>'Euclides mtpgc'!#REF!</f>
        <v>#REF!</v>
      </c>
      <c r="AE14" s="20" t="e">
        <f>'Euclides mtpgc'!#REF!</f>
        <v>#REF!</v>
      </c>
      <c r="AF14" s="20" t="e">
        <f>'Euclides mtpgc'!#REF!</f>
        <v>#REF!</v>
      </c>
      <c r="AG14" s="20" t="e">
        <f>'Euclides mtpgc'!#REF!</f>
        <v>#REF!</v>
      </c>
      <c r="AH14" s="20" t="e">
        <f>'Euclides mtpgc'!#REF!</f>
        <v>#REF!</v>
      </c>
      <c r="AI14" s="20" t="e">
        <f>'Euclides mtpgc'!#REF!</f>
        <v>#REF!</v>
      </c>
      <c r="AJ14" s="21" t="e">
        <f>'Euclides mtpgc'!#REF!</f>
        <v>#REF!</v>
      </c>
      <c r="AK14" s="21" t="e">
        <f>'Euclides mtpgc'!#REF!</f>
        <v>#REF!</v>
      </c>
      <c r="AL14" s="21">
        <f>'Euclides mtpgc'!C24</f>
        <v>0</v>
      </c>
      <c r="AM14" s="21" t="e">
        <f>'Euclides mtpgc'!#REF!</f>
        <v>#REF!</v>
      </c>
      <c r="AN14" s="21" t="e">
        <f>'Euclides mtpgc'!#REF!</f>
        <v>#REF!</v>
      </c>
      <c r="AO14" s="21" t="e">
        <f>'Euclides mtpgc'!#REF!</f>
        <v>#REF!</v>
      </c>
      <c r="AP14" s="21" t="e">
        <f>'Euclides mtpgc'!#REF!</f>
        <v>#REF!</v>
      </c>
      <c r="AQ14" s="23" t="e">
        <f>'Euclides mtpgc'!#REF!</f>
        <v>#REF!</v>
      </c>
    </row>
    <row r="15" spans="1:43" x14ac:dyDescent="0.3">
      <c r="A15" s="21" t="str">
        <f>'Euclides mtpgc'!A26</f>
        <v>mtpg4c-01</v>
      </c>
      <c r="B15" s="20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0" t="e">
        <f>'Euclides mtpgc'!#REF!</f>
        <v>#REF!</v>
      </c>
      <c r="X15" s="20" t="e">
        <f>'Euclides mtpgc'!#REF!</f>
        <v>#REF!</v>
      </c>
      <c r="Y15" s="20" t="e">
        <f>'Euclides mtpgc'!#REF!</f>
        <v>#REF!</v>
      </c>
      <c r="Z15" s="20" t="e">
        <f>'Euclides mtpgc'!#REF!</f>
        <v>#REF!</v>
      </c>
      <c r="AA15" s="20" t="e">
        <f>'Euclides mtpgc'!#REF!</f>
        <v>#REF!</v>
      </c>
      <c r="AB15" s="20" t="e">
        <f>'Euclides mtpgc'!#REF!</f>
        <v>#REF!</v>
      </c>
      <c r="AC15" s="20" t="e">
        <f>'Euclides mtpgc'!#REF!</f>
        <v>#REF!</v>
      </c>
      <c r="AD15" s="20" t="e">
        <f>'Euclides mtpgc'!#REF!</f>
        <v>#REF!</v>
      </c>
      <c r="AE15" s="20" t="e">
        <f>'Euclides mtpgc'!#REF!</f>
        <v>#REF!</v>
      </c>
      <c r="AF15" s="20" t="e">
        <f>'Euclides mtpgc'!#REF!</f>
        <v>#REF!</v>
      </c>
      <c r="AG15" s="20" t="e">
        <f>'Euclides mtpgc'!#REF!</f>
        <v>#REF!</v>
      </c>
      <c r="AH15" s="20" t="e">
        <f>'Euclides mtpgc'!#REF!</f>
        <v>#REF!</v>
      </c>
      <c r="AI15" s="20" t="e">
        <f>'Euclides mtpgc'!#REF!</f>
        <v>#REF!</v>
      </c>
      <c r="AJ15" s="21" t="e">
        <f>'Euclides mtpgc'!#REF!</f>
        <v>#REF!</v>
      </c>
      <c r="AK15" s="21" t="e">
        <f>'Euclides mtpgc'!#REF!</f>
        <v>#REF!</v>
      </c>
      <c r="AL15" s="21">
        <f>'Euclides mtpgc'!C26</f>
        <v>1</v>
      </c>
      <c r="AM15" s="21" t="e">
        <f>'Euclides mtpgc'!#REF!</f>
        <v>#REF!</v>
      </c>
      <c r="AN15" s="21" t="e">
        <f>'Euclides mtpgc'!#REF!</f>
        <v>#REF!</v>
      </c>
      <c r="AO15" s="21" t="e">
        <f>'Euclides mtpgc'!#REF!</f>
        <v>#REF!</v>
      </c>
      <c r="AP15" s="21" t="e">
        <f>'Euclides mtpgc'!#REF!</f>
        <v>#REF!</v>
      </c>
      <c r="AQ15" s="23" t="e">
        <f>'Euclides mtpgc'!#REF!</f>
        <v>#REF!</v>
      </c>
    </row>
    <row r="16" spans="1:43" x14ac:dyDescent="0.3">
      <c r="A16" s="21" t="str">
        <f>'Euclides mtpgc'!A28</f>
        <v>mtpg4c-02</v>
      </c>
      <c r="B16" s="20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0" t="e">
        <f>'Euclides mtpgc'!#REF!</f>
        <v>#REF!</v>
      </c>
      <c r="X16" s="20" t="e">
        <f>'Euclides mtpgc'!#REF!</f>
        <v>#REF!</v>
      </c>
      <c r="Y16" s="20" t="e">
        <f>'Euclides mtpgc'!#REF!</f>
        <v>#REF!</v>
      </c>
      <c r="Z16" s="20" t="e">
        <f>'Euclides mtpgc'!#REF!</f>
        <v>#REF!</v>
      </c>
      <c r="AA16" s="20" t="e">
        <f>'Euclides mtpgc'!#REF!</f>
        <v>#REF!</v>
      </c>
      <c r="AB16" s="20" t="e">
        <f>'Euclides mtpgc'!#REF!</f>
        <v>#REF!</v>
      </c>
      <c r="AC16" s="20" t="e">
        <f>'Euclides mtpgc'!#REF!</f>
        <v>#REF!</v>
      </c>
      <c r="AD16" s="20" t="e">
        <f>'Euclides mtpgc'!#REF!</f>
        <v>#REF!</v>
      </c>
      <c r="AE16" s="20" t="e">
        <f>'Euclides mtpgc'!#REF!</f>
        <v>#REF!</v>
      </c>
      <c r="AF16" s="20" t="e">
        <f>'Euclides mtpgc'!#REF!</f>
        <v>#REF!</v>
      </c>
      <c r="AG16" s="20" t="e">
        <f>'Euclides mtpgc'!#REF!</f>
        <v>#REF!</v>
      </c>
      <c r="AH16" s="20" t="e">
        <f>'Euclides mtpgc'!#REF!</f>
        <v>#REF!</v>
      </c>
      <c r="AI16" s="20" t="e">
        <f>'Euclides mtpgc'!#REF!</f>
        <v>#REF!</v>
      </c>
      <c r="AJ16" s="21" t="e">
        <f>'Euclides mtpgc'!#REF!</f>
        <v>#REF!</v>
      </c>
      <c r="AK16" s="21" t="e">
        <f>'Euclides mtpgc'!#REF!</f>
        <v>#REF!</v>
      </c>
      <c r="AL16" s="21">
        <f>'Euclides mtpgc'!C28</f>
        <v>1</v>
      </c>
      <c r="AM16" s="21" t="e">
        <f>'Euclides mtpgc'!#REF!</f>
        <v>#REF!</v>
      </c>
      <c r="AN16" s="21" t="e">
        <f>'Euclides mtpgc'!#REF!</f>
        <v>#REF!</v>
      </c>
      <c r="AO16" s="21" t="e">
        <f>'Euclides mtpgc'!#REF!</f>
        <v>#REF!</v>
      </c>
      <c r="AP16" s="21" t="e">
        <f>'Euclides mtpgc'!#REF!</f>
        <v>#REF!</v>
      </c>
      <c r="AQ16" s="23" t="e">
        <f>'Euclides mtpgc'!#REF!</f>
        <v>#REF!</v>
      </c>
    </row>
    <row r="17" spans="1:43" x14ac:dyDescent="0.3">
      <c r="A17" s="21" t="str">
        <f>'Euclides mtpgc'!A31</f>
        <v>mtpg4c-03</v>
      </c>
      <c r="B17" s="20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0" t="e">
        <f>'Euclides mtpgc'!#REF!</f>
        <v>#REF!</v>
      </c>
      <c r="X17" s="20" t="e">
        <f>'Euclides mtpgc'!#REF!</f>
        <v>#REF!</v>
      </c>
      <c r="Y17" s="20" t="e">
        <f>'Euclides mtpgc'!#REF!</f>
        <v>#REF!</v>
      </c>
      <c r="Z17" s="20" t="e">
        <f>'Euclides mtpgc'!#REF!</f>
        <v>#REF!</v>
      </c>
      <c r="AA17" s="20" t="e">
        <f>'Euclides mtpgc'!#REF!</f>
        <v>#REF!</v>
      </c>
      <c r="AB17" s="20" t="e">
        <f>'Euclides mtpgc'!#REF!</f>
        <v>#REF!</v>
      </c>
      <c r="AC17" s="20" t="e">
        <f>'Euclides mtpgc'!#REF!</f>
        <v>#REF!</v>
      </c>
      <c r="AD17" s="20" t="e">
        <f>'Euclides mtpgc'!#REF!</f>
        <v>#REF!</v>
      </c>
      <c r="AE17" s="20" t="e">
        <f>'Euclides mtpgc'!#REF!</f>
        <v>#REF!</v>
      </c>
      <c r="AF17" s="20" t="e">
        <f>'Euclides mtpgc'!#REF!</f>
        <v>#REF!</v>
      </c>
      <c r="AG17" s="20" t="e">
        <f>'Euclides mtpgc'!#REF!</f>
        <v>#REF!</v>
      </c>
      <c r="AH17" s="20" t="e">
        <f>'Euclides mtpgc'!#REF!</f>
        <v>#REF!</v>
      </c>
      <c r="AI17" s="20" t="e">
        <f>'Euclides mtpgc'!#REF!</f>
        <v>#REF!</v>
      </c>
      <c r="AJ17" s="21" t="e">
        <f>'Euclides mtpgc'!#REF!</f>
        <v>#REF!</v>
      </c>
      <c r="AK17" s="21" t="e">
        <f>'Euclides mtpgc'!#REF!</f>
        <v>#REF!</v>
      </c>
      <c r="AL17" s="21">
        <f>'Euclides mtpgc'!C31</f>
        <v>1</v>
      </c>
      <c r="AM17" s="21" t="e">
        <f>'Euclides mtpgc'!#REF!</f>
        <v>#REF!</v>
      </c>
      <c r="AN17" s="21" t="e">
        <f>'Euclides mtpgc'!#REF!</f>
        <v>#REF!</v>
      </c>
      <c r="AO17" s="21" t="e">
        <f>'Euclides mtpgc'!#REF!</f>
        <v>#REF!</v>
      </c>
      <c r="AP17" s="21" t="e">
        <f>'Euclides mtpgc'!#REF!</f>
        <v>#REF!</v>
      </c>
      <c r="AQ17" s="23" t="e">
        <f>'Euclides mtpgc'!#REF!</f>
        <v>#REF!</v>
      </c>
    </row>
    <row r="18" spans="1:43" x14ac:dyDescent="0.3">
      <c r="A18" s="21" t="str">
        <f>'Euclides mtpgc'!A32</f>
        <v>mtpg4c-04</v>
      </c>
      <c r="B18" s="20" t="e">
        <f>'Euclides mtpgc'!#REF!</f>
        <v>#REF!</v>
      </c>
      <c r="C18" s="20" t="e">
        <f>'Euclides mtpgc'!#REF!</f>
        <v>#REF!</v>
      </c>
      <c r="D18" s="20" t="e">
        <f>'Euclides mtpgc'!#REF!</f>
        <v>#REF!</v>
      </c>
      <c r="E18" s="20" t="e">
        <f>'Euclides mtpgc'!#REF!</f>
        <v>#REF!</v>
      </c>
      <c r="F18" s="20" t="e">
        <f>'Euclides mtpgc'!#REF!</f>
        <v>#REF!</v>
      </c>
      <c r="G18" s="20" t="e">
        <f>'Euclides mtpgc'!#REF!</f>
        <v>#REF!</v>
      </c>
      <c r="H18" s="20" t="e">
        <f>'Euclides mtpgc'!#REF!</f>
        <v>#REF!</v>
      </c>
      <c r="I18" s="20" t="e">
        <f>'Euclides mtpgc'!#REF!</f>
        <v>#REF!</v>
      </c>
      <c r="J18" s="20" t="e">
        <f>'Euclides mtpgc'!#REF!</f>
        <v>#REF!</v>
      </c>
      <c r="K18" s="20" t="e">
        <f>'Euclides mtpgc'!#REF!</f>
        <v>#REF!</v>
      </c>
      <c r="L18" s="20" t="e">
        <f>'Euclides mtpgc'!#REF!</f>
        <v>#REF!</v>
      </c>
      <c r="M18" s="20" t="e">
        <f>'Euclides mtpgc'!#REF!</f>
        <v>#REF!</v>
      </c>
      <c r="N18" s="20" t="e">
        <f>'Euclides mtpgc'!#REF!</f>
        <v>#REF!</v>
      </c>
      <c r="O18" s="20" t="e">
        <f>'Euclides mtpgc'!#REF!</f>
        <v>#REF!</v>
      </c>
      <c r="P18" s="20" t="e">
        <f>'Euclides mtpgc'!#REF!</f>
        <v>#REF!</v>
      </c>
      <c r="Q18" s="20" t="e">
        <f>'Euclides mtpgc'!#REF!</f>
        <v>#REF!</v>
      </c>
      <c r="R18" s="20" t="e">
        <f>'Euclides mtpgc'!#REF!</f>
        <v>#REF!</v>
      </c>
      <c r="S18" s="20" t="e">
        <f>'Euclides mtpgc'!#REF!</f>
        <v>#REF!</v>
      </c>
      <c r="T18" s="20" t="e">
        <f>'Euclides mtpgc'!#REF!</f>
        <v>#REF!</v>
      </c>
      <c r="U18" s="20" t="e">
        <f>'Euclides mtpgc'!#REF!</f>
        <v>#REF!</v>
      </c>
      <c r="V18" s="20" t="e">
        <f>'Euclides mtpgc'!#REF!</f>
        <v>#REF!</v>
      </c>
      <c r="W18" s="20" t="e">
        <f>'Euclides mtpgc'!#REF!</f>
        <v>#REF!</v>
      </c>
      <c r="X18" s="20" t="e">
        <f>'Euclides mtpgc'!#REF!</f>
        <v>#REF!</v>
      </c>
      <c r="Y18" s="20" t="e">
        <f>'Euclides mtpgc'!#REF!</f>
        <v>#REF!</v>
      </c>
      <c r="Z18" s="20" t="e">
        <f>'Euclides mtpgc'!#REF!</f>
        <v>#REF!</v>
      </c>
      <c r="AA18" s="20" t="e">
        <f>'Euclides mtpgc'!#REF!</f>
        <v>#REF!</v>
      </c>
      <c r="AB18" s="20" t="e">
        <f>'Euclides mtpgc'!#REF!</f>
        <v>#REF!</v>
      </c>
      <c r="AC18" s="20" t="e">
        <f>'Euclides mtpgc'!#REF!</f>
        <v>#REF!</v>
      </c>
      <c r="AD18" s="20" t="e">
        <f>'Euclides mtpgc'!#REF!</f>
        <v>#REF!</v>
      </c>
      <c r="AE18" s="20" t="e">
        <f>'Euclides mtpgc'!#REF!</f>
        <v>#REF!</v>
      </c>
      <c r="AF18" s="20" t="e">
        <f>'Euclides mtpgc'!#REF!</f>
        <v>#REF!</v>
      </c>
      <c r="AG18" s="20" t="e">
        <f>'Euclides mtpgc'!#REF!</f>
        <v>#REF!</v>
      </c>
      <c r="AH18" s="20" t="e">
        <f>'Euclides mtpgc'!#REF!</f>
        <v>#REF!</v>
      </c>
      <c r="AI18" s="20" t="e">
        <f>'Euclides mtpgc'!#REF!</f>
        <v>#REF!</v>
      </c>
      <c r="AJ18" s="21" t="e">
        <f>'Euclides mtpgc'!#REF!</f>
        <v>#REF!</v>
      </c>
      <c r="AK18" s="21" t="e">
        <f>'Euclides mtpgc'!#REF!</f>
        <v>#REF!</v>
      </c>
      <c r="AL18" s="21">
        <f>'Euclides mtpgc'!C32</f>
        <v>0</v>
      </c>
      <c r="AM18" s="21" t="e">
        <f>'Euclides mtpgc'!#REF!</f>
        <v>#REF!</v>
      </c>
      <c r="AN18" s="21" t="e">
        <f>'Euclides mtpgc'!#REF!</f>
        <v>#REF!</v>
      </c>
      <c r="AO18" s="21" t="e">
        <f>'Euclides mtpgc'!#REF!</f>
        <v>#REF!</v>
      </c>
      <c r="AP18" s="21" t="e">
        <f>'Euclides mtpgc'!#REF!</f>
        <v>#REF!</v>
      </c>
      <c r="AQ18" s="23" t="e">
        <f>'Euclides mtpgc'!#REF!</f>
        <v>#REF!</v>
      </c>
    </row>
    <row r="19" spans="1:43" x14ac:dyDescent="0.3">
      <c r="A19" s="21" t="str">
        <f>'Euclides mtpgc'!A35</f>
        <v>mtpg4c-05</v>
      </c>
      <c r="B19" s="20" t="e">
        <f>'Euclides mtpgc'!#REF!</f>
        <v>#REF!</v>
      </c>
      <c r="C19" s="20" t="e">
        <f>'Euclides mtpgc'!#REF!</f>
        <v>#REF!</v>
      </c>
      <c r="D19" s="20" t="e">
        <f>'Euclides mtpgc'!#REF!</f>
        <v>#REF!</v>
      </c>
      <c r="E19" s="20" t="e">
        <f>'Euclides mtpgc'!#REF!</f>
        <v>#REF!</v>
      </c>
      <c r="F19" s="20" t="e">
        <f>'Euclides mtpgc'!#REF!</f>
        <v>#REF!</v>
      </c>
      <c r="G19" s="20" t="e">
        <f>'Euclides mtpgc'!#REF!</f>
        <v>#REF!</v>
      </c>
      <c r="H19" s="20" t="e">
        <f>'Euclides mtpgc'!#REF!</f>
        <v>#REF!</v>
      </c>
      <c r="I19" s="20" t="e">
        <f>'Euclides mtpgc'!#REF!</f>
        <v>#REF!</v>
      </c>
      <c r="J19" s="20" t="e">
        <f>'Euclides mtpgc'!#REF!</f>
        <v>#REF!</v>
      </c>
      <c r="K19" s="20" t="e">
        <f>'Euclides mtpgc'!#REF!</f>
        <v>#REF!</v>
      </c>
      <c r="L19" s="20" t="e">
        <f>'Euclides mtpgc'!#REF!</f>
        <v>#REF!</v>
      </c>
      <c r="M19" s="20" t="e">
        <f>'Euclides mtpgc'!#REF!</f>
        <v>#REF!</v>
      </c>
      <c r="N19" s="20" t="e">
        <f>'Euclides mtpgc'!#REF!</f>
        <v>#REF!</v>
      </c>
      <c r="O19" s="20" t="e">
        <f>'Euclides mtpgc'!#REF!</f>
        <v>#REF!</v>
      </c>
      <c r="P19" s="20" t="e">
        <f>'Euclides mtpgc'!#REF!</f>
        <v>#REF!</v>
      </c>
      <c r="Q19" s="20" t="e">
        <f>'Euclides mtpgc'!#REF!</f>
        <v>#REF!</v>
      </c>
      <c r="R19" s="20" t="e">
        <f>'Euclides mtpgc'!#REF!</f>
        <v>#REF!</v>
      </c>
      <c r="S19" s="20" t="e">
        <f>'Euclides mtpgc'!#REF!</f>
        <v>#REF!</v>
      </c>
      <c r="T19" s="20" t="e">
        <f>'Euclides mtpgc'!#REF!</f>
        <v>#REF!</v>
      </c>
      <c r="U19" s="20" t="e">
        <f>'Euclides mtpgc'!#REF!</f>
        <v>#REF!</v>
      </c>
      <c r="V19" s="20" t="e">
        <f>'Euclides mtpgc'!#REF!</f>
        <v>#REF!</v>
      </c>
      <c r="W19" s="20" t="e">
        <f>'Euclides mtpgc'!#REF!</f>
        <v>#REF!</v>
      </c>
      <c r="X19" s="20" t="e">
        <f>'Euclides mtpgc'!#REF!</f>
        <v>#REF!</v>
      </c>
      <c r="Y19" s="20" t="e">
        <f>'Euclides mtpgc'!#REF!</f>
        <v>#REF!</v>
      </c>
      <c r="Z19" s="20" t="e">
        <f>'Euclides mtpgc'!#REF!</f>
        <v>#REF!</v>
      </c>
      <c r="AA19" s="20" t="e">
        <f>'Euclides mtpgc'!#REF!</f>
        <v>#REF!</v>
      </c>
      <c r="AB19" s="20" t="e">
        <f>'Euclides mtpgc'!#REF!</f>
        <v>#REF!</v>
      </c>
      <c r="AC19" s="20" t="e">
        <f>'Euclides mtpgc'!#REF!</f>
        <v>#REF!</v>
      </c>
      <c r="AD19" s="20" t="e">
        <f>'Euclides mtpgc'!#REF!</f>
        <v>#REF!</v>
      </c>
      <c r="AE19" s="20" t="e">
        <f>'Euclides mtpgc'!#REF!</f>
        <v>#REF!</v>
      </c>
      <c r="AF19" s="20" t="e">
        <f>'Euclides mtpgc'!#REF!</f>
        <v>#REF!</v>
      </c>
      <c r="AG19" s="20" t="e">
        <f>'Euclides mtpgc'!#REF!</f>
        <v>#REF!</v>
      </c>
      <c r="AH19" s="20" t="e">
        <f>'Euclides mtpgc'!#REF!</f>
        <v>#REF!</v>
      </c>
      <c r="AI19" s="20" t="e">
        <f>'Euclides mtpgc'!#REF!</f>
        <v>#REF!</v>
      </c>
      <c r="AJ19" s="21" t="e">
        <f>'Euclides mtpgc'!#REF!</f>
        <v>#REF!</v>
      </c>
      <c r="AK19" s="21" t="e">
        <f>'Euclides mtpgc'!#REF!</f>
        <v>#REF!</v>
      </c>
      <c r="AL19" s="21">
        <f>'Euclides mtpgc'!C35</f>
        <v>1</v>
      </c>
      <c r="AM19" s="21" t="e">
        <f>'Euclides mtpgc'!#REF!</f>
        <v>#REF!</v>
      </c>
      <c r="AN19" s="21" t="e">
        <f>'Euclides mtpgc'!#REF!</f>
        <v>#REF!</v>
      </c>
      <c r="AO19" s="21" t="e">
        <f>'Euclides mtpgc'!#REF!</f>
        <v>#REF!</v>
      </c>
      <c r="AP19" s="21" t="e">
        <f>'Euclides mtpgc'!#REF!</f>
        <v>#REF!</v>
      </c>
      <c r="AQ19" s="23" t="e">
        <f>'Euclides mtpgc'!#REF!</f>
        <v>#REF!</v>
      </c>
    </row>
    <row r="20" spans="1:43" x14ac:dyDescent="0.3">
      <c r="A20" s="21" t="str">
        <f>'Euclides mtpgc'!A36</f>
        <v>mtpg4c-06</v>
      </c>
      <c r="B20" s="20" t="e">
        <f>'Euclides mtpgc'!#REF!</f>
        <v>#REF!</v>
      </c>
      <c r="C20" s="20" t="e">
        <f>'Euclides mtpgc'!#REF!</f>
        <v>#REF!</v>
      </c>
      <c r="D20" s="20" t="e">
        <f>'Euclides mtpgc'!#REF!</f>
        <v>#REF!</v>
      </c>
      <c r="E20" s="20" t="e">
        <f>'Euclides mtpgc'!#REF!</f>
        <v>#REF!</v>
      </c>
      <c r="F20" s="20" t="e">
        <f>'Euclides mtpgc'!#REF!</f>
        <v>#REF!</v>
      </c>
      <c r="G20" s="20" t="e">
        <f>'Euclides mtpgc'!#REF!</f>
        <v>#REF!</v>
      </c>
      <c r="H20" s="20" t="e">
        <f>'Euclides mtpgc'!#REF!</f>
        <v>#REF!</v>
      </c>
      <c r="I20" s="20" t="e">
        <f>'Euclides mtpgc'!#REF!</f>
        <v>#REF!</v>
      </c>
      <c r="J20" s="20" t="e">
        <f>'Euclides mtpgc'!#REF!</f>
        <v>#REF!</v>
      </c>
      <c r="K20" s="20" t="e">
        <f>'Euclides mtpgc'!#REF!</f>
        <v>#REF!</v>
      </c>
      <c r="L20" s="20" t="e">
        <f>'Euclides mtpgc'!#REF!</f>
        <v>#REF!</v>
      </c>
      <c r="M20" s="20" t="e">
        <f>'Euclides mtpgc'!#REF!</f>
        <v>#REF!</v>
      </c>
      <c r="N20" s="20" t="e">
        <f>'Euclides mtpgc'!#REF!</f>
        <v>#REF!</v>
      </c>
      <c r="O20" s="20" t="e">
        <f>'Euclides mtpgc'!#REF!</f>
        <v>#REF!</v>
      </c>
      <c r="P20" s="20" t="e">
        <f>'Euclides mtpgc'!#REF!</f>
        <v>#REF!</v>
      </c>
      <c r="Q20" s="20" t="e">
        <f>'Euclides mtpgc'!#REF!</f>
        <v>#REF!</v>
      </c>
      <c r="R20" s="20" t="e">
        <f>'Euclides mtpgc'!#REF!</f>
        <v>#REF!</v>
      </c>
      <c r="S20" s="20" t="e">
        <f>'Euclides mtpgc'!#REF!</f>
        <v>#REF!</v>
      </c>
      <c r="T20" s="20" t="e">
        <f>'Euclides mtpgc'!#REF!</f>
        <v>#REF!</v>
      </c>
      <c r="U20" s="20" t="e">
        <f>'Euclides mtpgc'!#REF!</f>
        <v>#REF!</v>
      </c>
      <c r="V20" s="20" t="e">
        <f>'Euclides mtpgc'!#REF!</f>
        <v>#REF!</v>
      </c>
      <c r="W20" s="20" t="e">
        <f>'Euclides mtpgc'!#REF!</f>
        <v>#REF!</v>
      </c>
      <c r="X20" s="20" t="e">
        <f>'Euclides mtpgc'!#REF!</f>
        <v>#REF!</v>
      </c>
      <c r="Y20" s="20" t="e">
        <f>'Euclides mtpgc'!#REF!</f>
        <v>#REF!</v>
      </c>
      <c r="Z20" s="20" t="e">
        <f>'Euclides mtpgc'!#REF!</f>
        <v>#REF!</v>
      </c>
      <c r="AA20" s="20" t="e">
        <f>'Euclides mtpgc'!#REF!</f>
        <v>#REF!</v>
      </c>
      <c r="AB20" s="20" t="e">
        <f>'Euclides mtpgc'!#REF!</f>
        <v>#REF!</v>
      </c>
      <c r="AC20" s="20" t="e">
        <f>'Euclides mtpgc'!#REF!</f>
        <v>#REF!</v>
      </c>
      <c r="AD20" s="20" t="e">
        <f>'Euclides mtpgc'!#REF!</f>
        <v>#REF!</v>
      </c>
      <c r="AE20" s="20" t="e">
        <f>'Euclides mtpgc'!#REF!</f>
        <v>#REF!</v>
      </c>
      <c r="AF20" s="20" t="e">
        <f>'Euclides mtpgc'!#REF!</f>
        <v>#REF!</v>
      </c>
      <c r="AG20" s="20" t="e">
        <f>'Euclides mtpgc'!#REF!</f>
        <v>#REF!</v>
      </c>
      <c r="AH20" s="20" t="e">
        <f>'Euclides mtpgc'!#REF!</f>
        <v>#REF!</v>
      </c>
      <c r="AI20" s="20" t="e">
        <f>'Euclides mtpgc'!#REF!</f>
        <v>#REF!</v>
      </c>
      <c r="AJ20" s="21" t="e">
        <f>'Euclides mtpgc'!#REF!</f>
        <v>#REF!</v>
      </c>
      <c r="AK20" s="21" t="e">
        <f>'Euclides mtpgc'!#REF!</f>
        <v>#REF!</v>
      </c>
      <c r="AL20" s="21">
        <f>'Euclides mtpgc'!C36</f>
        <v>0</v>
      </c>
      <c r="AM20" s="21" t="e">
        <f>'Euclides mtpgc'!#REF!</f>
        <v>#REF!</v>
      </c>
      <c r="AN20" s="21" t="e">
        <f>'Euclides mtpgc'!#REF!</f>
        <v>#REF!</v>
      </c>
      <c r="AO20" s="21" t="e">
        <f>'Euclides mtpgc'!#REF!</f>
        <v>#REF!</v>
      </c>
      <c r="AP20" s="21" t="e">
        <f>'Euclides mtpgc'!#REF!</f>
        <v>#REF!</v>
      </c>
      <c r="AQ20" s="23" t="e">
        <f>'Euclides mtpgc'!#REF!</f>
        <v>#REF!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7ED1-4912-4660-9F53-E24FC12AF40F}">
  <sheetPr codeName="Hoja32"/>
  <dimension ref="A1:AQ17"/>
  <sheetViews>
    <sheetView zoomScale="70" zoomScaleNormal="70" workbookViewId="0">
      <selection activeCell="A17" sqref="A2:A17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e">
        <f>'Euclides mtpgc'!#REF!</f>
        <v>#REF!</v>
      </c>
      <c r="X1" s="19" t="e">
        <f>'Euclides mtpgc'!#REF!</f>
        <v>#REF!</v>
      </c>
      <c r="Y1" s="19" t="e">
        <f>'Euclides mtpgc'!#REF!</f>
        <v>#REF!</v>
      </c>
      <c r="Z1" s="19" t="e">
        <f>'Euclides mtpgc'!#REF!</f>
        <v>#REF!</v>
      </c>
      <c r="AA1" s="19" t="e">
        <f>'Euclides mtpgc'!#REF!</f>
        <v>#REF!</v>
      </c>
      <c r="AB1" s="19" t="e">
        <f>'Euclides mtpgc'!#REF!</f>
        <v>#REF!</v>
      </c>
      <c r="AC1" s="19" t="e">
        <f>'Euclides mtpgc'!#REF!</f>
        <v>#REF!</v>
      </c>
      <c r="AD1" s="19" t="e">
        <f>'Euclides mtpgc'!#REF!</f>
        <v>#REF!</v>
      </c>
      <c r="AE1" s="19" t="e">
        <f>'Euclides mtpgc'!#REF!</f>
        <v>#REF!</v>
      </c>
      <c r="AF1" s="19" t="e">
        <f>'Euclides mtpgc'!#REF!</f>
        <v>#REF!</v>
      </c>
      <c r="AG1" s="19" t="e">
        <f>'Euclides mtpgc'!#REF!</f>
        <v>#REF!</v>
      </c>
      <c r="AH1" s="19" t="e">
        <f>'Euclides mtpgc'!#REF!</f>
        <v>#REF!</v>
      </c>
      <c r="AI1" s="19" t="e">
        <f>'Euclides mtpgc'!#REF!</f>
        <v>#REF!</v>
      </c>
      <c r="AJ1" s="19" t="e">
        <f>'Euclides mtpgc'!#REF!</f>
        <v>#REF!</v>
      </c>
      <c r="AK1" s="19" t="e">
        <f>'Euclides mtpgc'!#REF!</f>
        <v>#REF!</v>
      </c>
      <c r="AL1" s="19" t="str">
        <f>'Euclides mtpgc'!C1</f>
        <v>Cost</v>
      </c>
      <c r="AM1" s="19" t="e">
        <f>'Euclides mtpgc'!#REF!</f>
        <v>#REF!</v>
      </c>
      <c r="AN1" s="19" t="e">
        <f>'Euclides mtpgc'!#REF!</f>
        <v>#REF!</v>
      </c>
      <c r="AO1" s="19" t="e">
        <f>'Euclides mtpgc'!#REF!</f>
        <v>#REF!</v>
      </c>
      <c r="AP1" s="19" t="e">
        <f>'Euclides mtpgc'!#REF!</f>
        <v>#REF!</v>
      </c>
      <c r="AQ1" s="19" t="e">
        <f>'Euclides mtpgc'!#REF!</f>
        <v>#REF!</v>
      </c>
    </row>
    <row r="2" spans="1:43" x14ac:dyDescent="0.3">
      <c r="A2" s="21" t="str">
        <f>'Euclides mtpgc'!A3</f>
        <v>mtpg1c-01</v>
      </c>
      <c r="B2" s="20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0" t="e">
        <f>'Euclides mtpgc'!#REF!</f>
        <v>#REF!</v>
      </c>
      <c r="X2" s="20" t="e">
        <f>'Euclides mtpgc'!#REF!</f>
        <v>#REF!</v>
      </c>
      <c r="Y2" s="20" t="e">
        <f>'Euclides mtpgc'!#REF!</f>
        <v>#REF!</v>
      </c>
      <c r="Z2" s="20" t="e">
        <f>'Euclides mtpgc'!#REF!</f>
        <v>#REF!</v>
      </c>
      <c r="AA2" s="20" t="e">
        <f>'Euclides mtpgc'!#REF!</f>
        <v>#REF!</v>
      </c>
      <c r="AB2" s="20" t="e">
        <f>'Euclides mtpgc'!#REF!</f>
        <v>#REF!</v>
      </c>
      <c r="AC2" s="20" t="e">
        <f>'Euclides mtpgc'!#REF!</f>
        <v>#REF!</v>
      </c>
      <c r="AD2" s="20" t="e">
        <f>'Euclides mtpgc'!#REF!</f>
        <v>#REF!</v>
      </c>
      <c r="AE2" s="20" t="e">
        <f>'Euclides mtpgc'!#REF!</f>
        <v>#REF!</v>
      </c>
      <c r="AF2" s="20" t="e">
        <f>'Euclides mtpgc'!#REF!</f>
        <v>#REF!</v>
      </c>
      <c r="AG2" s="20" t="e">
        <f>'Euclides mtpgc'!#REF!</f>
        <v>#REF!</v>
      </c>
      <c r="AH2" s="20" t="e">
        <f>'Euclides mtpgc'!#REF!</f>
        <v>#REF!</v>
      </c>
      <c r="AI2" s="20" t="e">
        <f>'Euclides mtpgc'!#REF!</f>
        <v>#REF!</v>
      </c>
      <c r="AJ2" s="21" t="e">
        <f>'Euclides mtpgc'!#REF!</f>
        <v>#REF!</v>
      </c>
      <c r="AK2" s="21" t="e">
        <f>'Euclides mtpgc'!#REF!</f>
        <v>#REF!</v>
      </c>
      <c r="AL2" s="21">
        <f>'Euclides mtpgc'!C3</f>
        <v>1</v>
      </c>
      <c r="AM2" s="21" t="e">
        <f>'Euclides mtpgc'!#REF!</f>
        <v>#REF!</v>
      </c>
      <c r="AN2" s="21" t="e">
        <f>'Euclides mtpgc'!#REF!</f>
        <v>#REF!</v>
      </c>
      <c r="AO2" s="21" t="e">
        <f>'Euclides mtpgc'!#REF!</f>
        <v>#REF!</v>
      </c>
      <c r="AP2" s="21" t="e">
        <f>'Euclides mtpgc'!#REF!</f>
        <v>#REF!</v>
      </c>
      <c r="AQ2" s="23" t="e">
        <f>'Euclides mtpgc'!#REF!</f>
        <v>#REF!</v>
      </c>
    </row>
    <row r="3" spans="1:43" x14ac:dyDescent="0.3">
      <c r="A3" s="21" t="str">
        <f>'Euclides mtpgc'!A4</f>
        <v>mtpg1c-02</v>
      </c>
      <c r="B3" s="20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0" t="e">
        <f>'Euclides mtpgc'!#REF!</f>
        <v>#REF!</v>
      </c>
      <c r="X3" s="20" t="e">
        <f>'Euclides mtpgc'!#REF!</f>
        <v>#REF!</v>
      </c>
      <c r="Y3" s="20" t="e">
        <f>'Euclides mtpgc'!#REF!</f>
        <v>#REF!</v>
      </c>
      <c r="Z3" s="20" t="e">
        <f>'Euclides mtpgc'!#REF!</f>
        <v>#REF!</v>
      </c>
      <c r="AA3" s="20" t="e">
        <f>'Euclides mtpgc'!#REF!</f>
        <v>#REF!</v>
      </c>
      <c r="AB3" s="20" t="e">
        <f>'Euclides mtpgc'!#REF!</f>
        <v>#REF!</v>
      </c>
      <c r="AC3" s="20" t="e">
        <f>'Euclides mtpgc'!#REF!</f>
        <v>#REF!</v>
      </c>
      <c r="AD3" s="20" t="e">
        <f>'Euclides mtpgc'!#REF!</f>
        <v>#REF!</v>
      </c>
      <c r="AE3" s="20" t="e">
        <f>'Euclides mtpgc'!#REF!</f>
        <v>#REF!</v>
      </c>
      <c r="AF3" s="20" t="e">
        <f>'Euclides mtpgc'!#REF!</f>
        <v>#REF!</v>
      </c>
      <c r="AG3" s="20" t="e">
        <f>'Euclides mtpgc'!#REF!</f>
        <v>#REF!</v>
      </c>
      <c r="AH3" s="20" t="e">
        <f>'Euclides mtpgc'!#REF!</f>
        <v>#REF!</v>
      </c>
      <c r="AI3" s="20" t="e">
        <f>'Euclides mtpgc'!#REF!</f>
        <v>#REF!</v>
      </c>
      <c r="AJ3" s="21" t="e">
        <f>'Euclides mtpgc'!#REF!</f>
        <v>#REF!</v>
      </c>
      <c r="AK3" s="21" t="e">
        <f>'Euclides mtpgc'!#REF!</f>
        <v>#REF!</v>
      </c>
      <c r="AL3" s="21">
        <f>'Euclides mtpgc'!C4</f>
        <v>1</v>
      </c>
      <c r="AM3" s="21" t="e">
        <f>'Euclides mtpgc'!#REF!</f>
        <v>#REF!</v>
      </c>
      <c r="AN3" s="21" t="e">
        <f>'Euclides mtpgc'!#REF!</f>
        <v>#REF!</v>
      </c>
      <c r="AO3" s="21" t="e">
        <f>'Euclides mtpgc'!#REF!</f>
        <v>#REF!</v>
      </c>
      <c r="AP3" s="21" t="e">
        <f>'Euclides mtpgc'!#REF!</f>
        <v>#REF!</v>
      </c>
      <c r="AQ3" s="23" t="e">
        <f>'Euclides mtpgc'!#REF!</f>
        <v>#REF!</v>
      </c>
    </row>
    <row r="4" spans="1:43" x14ac:dyDescent="0.3">
      <c r="A4" s="21" t="str">
        <f>'Euclides mtpgc'!A6</f>
        <v>mtpg1c-03</v>
      </c>
      <c r="B4" s="20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0" t="e">
        <f>'Euclides mtpgc'!#REF!</f>
        <v>#REF!</v>
      </c>
      <c r="X4" s="20" t="e">
        <f>'Euclides mtpgc'!#REF!</f>
        <v>#REF!</v>
      </c>
      <c r="Y4" s="20" t="e">
        <f>'Euclides mtpgc'!#REF!</f>
        <v>#REF!</v>
      </c>
      <c r="Z4" s="20" t="e">
        <f>'Euclides mtpgc'!#REF!</f>
        <v>#REF!</v>
      </c>
      <c r="AA4" s="20" t="e">
        <f>'Euclides mtpgc'!#REF!</f>
        <v>#REF!</v>
      </c>
      <c r="AB4" s="20" t="e">
        <f>'Euclides mtpgc'!#REF!</f>
        <v>#REF!</v>
      </c>
      <c r="AC4" s="20" t="e">
        <f>'Euclides mtpgc'!#REF!</f>
        <v>#REF!</v>
      </c>
      <c r="AD4" s="20" t="e">
        <f>'Euclides mtpgc'!#REF!</f>
        <v>#REF!</v>
      </c>
      <c r="AE4" s="20" t="e">
        <f>'Euclides mtpgc'!#REF!</f>
        <v>#REF!</v>
      </c>
      <c r="AF4" s="20" t="e">
        <f>'Euclides mtpgc'!#REF!</f>
        <v>#REF!</v>
      </c>
      <c r="AG4" s="20" t="e">
        <f>'Euclides mtpgc'!#REF!</f>
        <v>#REF!</v>
      </c>
      <c r="AH4" s="20" t="e">
        <f>'Euclides mtpgc'!#REF!</f>
        <v>#REF!</v>
      </c>
      <c r="AI4" s="20" t="e">
        <f>'Euclides mtpgc'!#REF!</f>
        <v>#REF!</v>
      </c>
      <c r="AJ4" s="21" t="e">
        <f>'Euclides mtpgc'!#REF!</f>
        <v>#REF!</v>
      </c>
      <c r="AK4" s="21" t="e">
        <f>'Euclides mtpgc'!#REF!</f>
        <v>#REF!</v>
      </c>
      <c r="AL4" s="21">
        <f>'Euclides mtpgc'!C6</f>
        <v>1</v>
      </c>
      <c r="AM4" s="21" t="e">
        <f>'Euclides mtpgc'!#REF!</f>
        <v>#REF!</v>
      </c>
      <c r="AN4" s="21" t="e">
        <f>'Euclides mtpgc'!#REF!</f>
        <v>#REF!</v>
      </c>
      <c r="AO4" s="21" t="e">
        <f>'Euclides mtpgc'!#REF!</f>
        <v>#REF!</v>
      </c>
      <c r="AP4" s="21" t="e">
        <f>'Euclides mtpgc'!#REF!</f>
        <v>#REF!</v>
      </c>
      <c r="AQ4" s="23" t="e">
        <f>'Euclides mtpgc'!#REF!</f>
        <v>#REF!</v>
      </c>
    </row>
    <row r="5" spans="1:43" x14ac:dyDescent="0.3">
      <c r="A5" s="21" t="str">
        <f>'Euclides mtpgc'!A8</f>
        <v>mtpg1c-04</v>
      </c>
      <c r="B5" s="20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0" t="e">
        <f>'Euclides mtpgc'!#REF!</f>
        <v>#REF!</v>
      </c>
      <c r="X5" s="20" t="e">
        <f>'Euclides mtpgc'!#REF!</f>
        <v>#REF!</v>
      </c>
      <c r="Y5" s="20" t="e">
        <f>'Euclides mtpgc'!#REF!</f>
        <v>#REF!</v>
      </c>
      <c r="Z5" s="20" t="e">
        <f>'Euclides mtpgc'!#REF!</f>
        <v>#REF!</v>
      </c>
      <c r="AA5" s="20" t="e">
        <f>'Euclides mtpgc'!#REF!</f>
        <v>#REF!</v>
      </c>
      <c r="AB5" s="20" t="e">
        <f>'Euclides mtpgc'!#REF!</f>
        <v>#REF!</v>
      </c>
      <c r="AC5" s="20" t="e">
        <f>'Euclides mtpgc'!#REF!</f>
        <v>#REF!</v>
      </c>
      <c r="AD5" s="20" t="e">
        <f>'Euclides mtpgc'!#REF!</f>
        <v>#REF!</v>
      </c>
      <c r="AE5" s="20" t="e">
        <f>'Euclides mtpgc'!#REF!</f>
        <v>#REF!</v>
      </c>
      <c r="AF5" s="20" t="e">
        <f>'Euclides mtpgc'!#REF!</f>
        <v>#REF!</v>
      </c>
      <c r="AG5" s="20" t="e">
        <f>'Euclides mtpgc'!#REF!</f>
        <v>#REF!</v>
      </c>
      <c r="AH5" s="20" t="e">
        <f>'Euclides mtpgc'!#REF!</f>
        <v>#REF!</v>
      </c>
      <c r="AI5" s="20" t="e">
        <f>'Euclides mtpgc'!#REF!</f>
        <v>#REF!</v>
      </c>
      <c r="AJ5" s="21" t="e">
        <f>'Euclides mtpgc'!#REF!</f>
        <v>#REF!</v>
      </c>
      <c r="AK5" s="21" t="e">
        <f>'Euclides mtpgc'!#REF!</f>
        <v>#REF!</v>
      </c>
      <c r="AL5" s="21">
        <f>'Euclides mtpgc'!C8</f>
        <v>1</v>
      </c>
      <c r="AM5" s="21" t="e">
        <f>'Euclides mtpgc'!#REF!</f>
        <v>#REF!</v>
      </c>
      <c r="AN5" s="21" t="e">
        <f>'Euclides mtpgc'!#REF!</f>
        <v>#REF!</v>
      </c>
      <c r="AO5" s="21" t="e">
        <f>'Euclides mtpgc'!#REF!</f>
        <v>#REF!</v>
      </c>
      <c r="AP5" s="21" t="e">
        <f>'Euclides mtpgc'!#REF!</f>
        <v>#REF!</v>
      </c>
      <c r="AQ5" s="23" t="e">
        <f>'Euclides mtpgc'!#REF!</f>
        <v>#REF!</v>
      </c>
    </row>
    <row r="6" spans="1:43" x14ac:dyDescent="0.3">
      <c r="A6" s="21" t="str">
        <f>'Euclides mtpgc'!A11</f>
        <v>mtpg2c-01</v>
      </c>
      <c r="B6" s="20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0" t="e">
        <f>'Euclides mtpgc'!#REF!</f>
        <v>#REF!</v>
      </c>
      <c r="X6" s="20" t="e">
        <f>'Euclides mtpgc'!#REF!</f>
        <v>#REF!</v>
      </c>
      <c r="Y6" s="20" t="e">
        <f>'Euclides mtpgc'!#REF!</f>
        <v>#REF!</v>
      </c>
      <c r="Z6" s="20" t="e">
        <f>'Euclides mtpgc'!#REF!</f>
        <v>#REF!</v>
      </c>
      <c r="AA6" s="20" t="e">
        <f>'Euclides mtpgc'!#REF!</f>
        <v>#REF!</v>
      </c>
      <c r="AB6" s="20" t="e">
        <f>'Euclides mtpgc'!#REF!</f>
        <v>#REF!</v>
      </c>
      <c r="AC6" s="20" t="e">
        <f>'Euclides mtpgc'!#REF!</f>
        <v>#REF!</v>
      </c>
      <c r="AD6" s="20" t="e">
        <f>'Euclides mtpgc'!#REF!</f>
        <v>#REF!</v>
      </c>
      <c r="AE6" s="20" t="e">
        <f>'Euclides mtpgc'!#REF!</f>
        <v>#REF!</v>
      </c>
      <c r="AF6" s="20" t="e">
        <f>'Euclides mtpgc'!#REF!</f>
        <v>#REF!</v>
      </c>
      <c r="AG6" s="20" t="e">
        <f>'Euclides mtpgc'!#REF!</f>
        <v>#REF!</v>
      </c>
      <c r="AH6" s="20" t="e">
        <f>'Euclides mtpgc'!#REF!</f>
        <v>#REF!</v>
      </c>
      <c r="AI6" s="20" t="e">
        <f>'Euclides mtpgc'!#REF!</f>
        <v>#REF!</v>
      </c>
      <c r="AJ6" s="21" t="e">
        <f>'Euclides mtpgc'!#REF!</f>
        <v>#REF!</v>
      </c>
      <c r="AK6" s="21" t="e">
        <f>'Euclides mtpgc'!#REF!</f>
        <v>#REF!</v>
      </c>
      <c r="AL6" s="21">
        <f>'Euclides mtpgc'!C11</f>
        <v>1</v>
      </c>
      <c r="AM6" s="21" t="e">
        <f>'Euclides mtpgc'!#REF!</f>
        <v>#REF!</v>
      </c>
      <c r="AN6" s="21" t="e">
        <f>'Euclides mtpgc'!#REF!</f>
        <v>#REF!</v>
      </c>
      <c r="AO6" s="21" t="e">
        <f>'Euclides mtpgc'!#REF!</f>
        <v>#REF!</v>
      </c>
      <c r="AP6" s="21" t="e">
        <f>'Euclides mtpgc'!#REF!</f>
        <v>#REF!</v>
      </c>
      <c r="AQ6" s="23" t="e">
        <f>'Euclides mtpgc'!#REF!</f>
        <v>#REF!</v>
      </c>
    </row>
    <row r="7" spans="1:43" x14ac:dyDescent="0.3">
      <c r="A7" s="21" t="str">
        <f>'Euclides mtpgc'!A13</f>
        <v>mtpg2c-04</v>
      </c>
      <c r="B7" s="20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0" t="e">
        <f>'Euclides mtpgc'!#REF!</f>
        <v>#REF!</v>
      </c>
      <c r="X7" s="20" t="e">
        <f>'Euclides mtpgc'!#REF!</f>
        <v>#REF!</v>
      </c>
      <c r="Y7" s="20" t="e">
        <f>'Euclides mtpgc'!#REF!</f>
        <v>#REF!</v>
      </c>
      <c r="Z7" s="20" t="e">
        <f>'Euclides mtpgc'!#REF!</f>
        <v>#REF!</v>
      </c>
      <c r="AA7" s="20" t="e">
        <f>'Euclides mtpgc'!#REF!</f>
        <v>#REF!</v>
      </c>
      <c r="AB7" s="20" t="e">
        <f>'Euclides mtpgc'!#REF!</f>
        <v>#REF!</v>
      </c>
      <c r="AC7" s="20" t="e">
        <f>'Euclides mtpgc'!#REF!</f>
        <v>#REF!</v>
      </c>
      <c r="AD7" s="20" t="e">
        <f>'Euclides mtpgc'!#REF!</f>
        <v>#REF!</v>
      </c>
      <c r="AE7" s="20" t="e">
        <f>'Euclides mtpgc'!#REF!</f>
        <v>#REF!</v>
      </c>
      <c r="AF7" s="20" t="e">
        <f>'Euclides mtpgc'!#REF!</f>
        <v>#REF!</v>
      </c>
      <c r="AG7" s="20" t="e">
        <f>'Euclides mtpgc'!#REF!</f>
        <v>#REF!</v>
      </c>
      <c r="AH7" s="20" t="e">
        <f>'Euclides mtpgc'!#REF!</f>
        <v>#REF!</v>
      </c>
      <c r="AI7" s="20" t="e">
        <f>'Euclides mtpgc'!#REF!</f>
        <v>#REF!</v>
      </c>
      <c r="AJ7" s="21" t="e">
        <f>'Euclides mtpgc'!#REF!</f>
        <v>#REF!</v>
      </c>
      <c r="AK7" s="21" t="e">
        <f>'Euclides mtpgc'!#REF!</f>
        <v>#REF!</v>
      </c>
      <c r="AL7" s="21">
        <f>'Euclides mtpgc'!C13</f>
        <v>1</v>
      </c>
      <c r="AM7" s="21" t="e">
        <f>'Euclides mtpgc'!#REF!</f>
        <v>#REF!</v>
      </c>
      <c r="AN7" s="21" t="e">
        <f>'Euclides mtpgc'!#REF!</f>
        <v>#REF!</v>
      </c>
      <c r="AO7" s="21" t="e">
        <f>'Euclides mtpgc'!#REF!</f>
        <v>#REF!</v>
      </c>
      <c r="AP7" s="21" t="e">
        <f>'Euclides mtpgc'!#REF!</f>
        <v>#REF!</v>
      </c>
      <c r="AQ7" s="23" t="e">
        <f>'Euclides mtpgc'!#REF!</f>
        <v>#REF!</v>
      </c>
    </row>
    <row r="8" spans="1:43" x14ac:dyDescent="0.3">
      <c r="A8" s="21" t="str">
        <f>'Euclides mtpgc'!A15</f>
        <v>mtpg2c-05</v>
      </c>
      <c r="B8" s="20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0" t="e">
        <f>'Euclides mtpgc'!#REF!</f>
        <v>#REF!</v>
      </c>
      <c r="X8" s="20" t="e">
        <f>'Euclides mtpgc'!#REF!</f>
        <v>#REF!</v>
      </c>
      <c r="Y8" s="20" t="e">
        <f>'Euclides mtpgc'!#REF!</f>
        <v>#REF!</v>
      </c>
      <c r="Z8" s="20" t="e">
        <f>'Euclides mtpgc'!#REF!</f>
        <v>#REF!</v>
      </c>
      <c r="AA8" s="20" t="e">
        <f>'Euclides mtpgc'!#REF!</f>
        <v>#REF!</v>
      </c>
      <c r="AB8" s="20" t="e">
        <f>'Euclides mtpgc'!#REF!</f>
        <v>#REF!</v>
      </c>
      <c r="AC8" s="20" t="e">
        <f>'Euclides mtpgc'!#REF!</f>
        <v>#REF!</v>
      </c>
      <c r="AD8" s="20" t="e">
        <f>'Euclides mtpgc'!#REF!</f>
        <v>#REF!</v>
      </c>
      <c r="AE8" s="20" t="e">
        <f>'Euclides mtpgc'!#REF!</f>
        <v>#REF!</v>
      </c>
      <c r="AF8" s="20" t="e">
        <f>'Euclides mtpgc'!#REF!</f>
        <v>#REF!</v>
      </c>
      <c r="AG8" s="20" t="e">
        <f>'Euclides mtpgc'!#REF!</f>
        <v>#REF!</v>
      </c>
      <c r="AH8" s="20" t="e">
        <f>'Euclides mtpgc'!#REF!</f>
        <v>#REF!</v>
      </c>
      <c r="AI8" s="20" t="e">
        <f>'Euclides mtpgc'!#REF!</f>
        <v>#REF!</v>
      </c>
      <c r="AJ8" s="21" t="e">
        <f>'Euclides mtpgc'!#REF!</f>
        <v>#REF!</v>
      </c>
      <c r="AK8" s="21" t="e">
        <f>'Euclides mtpgc'!#REF!</f>
        <v>#REF!</v>
      </c>
      <c r="AL8" s="21">
        <f>'Euclides mtpgc'!C15</f>
        <v>1</v>
      </c>
      <c r="AM8" s="21" t="e">
        <f>'Euclides mtpgc'!#REF!</f>
        <v>#REF!</v>
      </c>
      <c r="AN8" s="21" t="e">
        <f>'Euclides mtpgc'!#REF!</f>
        <v>#REF!</v>
      </c>
      <c r="AO8" s="21" t="e">
        <f>'Euclides mtpgc'!#REF!</f>
        <v>#REF!</v>
      </c>
      <c r="AP8" s="21" t="e">
        <f>'Euclides mtpgc'!#REF!</f>
        <v>#REF!</v>
      </c>
      <c r="AQ8" s="23" t="e">
        <f>'Euclides mtpgc'!#REF!</f>
        <v>#REF!</v>
      </c>
    </row>
    <row r="9" spans="1:43" x14ac:dyDescent="0.3">
      <c r="A9" s="21" t="str">
        <f>'Euclides mtpgc'!A16</f>
        <v>mtpg2c-05</v>
      </c>
      <c r="B9" s="20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0" t="e">
        <f>'Euclides mtpgc'!#REF!</f>
        <v>#REF!</v>
      </c>
      <c r="X9" s="20" t="e">
        <f>'Euclides mtpgc'!#REF!</f>
        <v>#REF!</v>
      </c>
      <c r="Y9" s="20" t="e">
        <f>'Euclides mtpgc'!#REF!</f>
        <v>#REF!</v>
      </c>
      <c r="Z9" s="20" t="e">
        <f>'Euclides mtpgc'!#REF!</f>
        <v>#REF!</v>
      </c>
      <c r="AA9" s="20" t="e">
        <f>'Euclides mtpgc'!#REF!</f>
        <v>#REF!</v>
      </c>
      <c r="AB9" s="20" t="e">
        <f>'Euclides mtpgc'!#REF!</f>
        <v>#REF!</v>
      </c>
      <c r="AC9" s="20" t="e">
        <f>'Euclides mtpgc'!#REF!</f>
        <v>#REF!</v>
      </c>
      <c r="AD9" s="20" t="e">
        <f>'Euclides mtpgc'!#REF!</f>
        <v>#REF!</v>
      </c>
      <c r="AE9" s="20" t="e">
        <f>'Euclides mtpgc'!#REF!</f>
        <v>#REF!</v>
      </c>
      <c r="AF9" s="20" t="e">
        <f>'Euclides mtpgc'!#REF!</f>
        <v>#REF!</v>
      </c>
      <c r="AG9" s="20" t="e">
        <f>'Euclides mtpgc'!#REF!</f>
        <v>#REF!</v>
      </c>
      <c r="AH9" s="20" t="e">
        <f>'Euclides mtpgc'!#REF!</f>
        <v>#REF!</v>
      </c>
      <c r="AI9" s="20" t="e">
        <f>'Euclides mtpgc'!#REF!</f>
        <v>#REF!</v>
      </c>
      <c r="AJ9" s="21" t="e">
        <f>'Euclides mtpgc'!#REF!</f>
        <v>#REF!</v>
      </c>
      <c r="AK9" s="21" t="e">
        <f>'Euclides mtpgc'!#REF!</f>
        <v>#REF!</v>
      </c>
      <c r="AL9" s="21">
        <f>'Euclides mtpgc'!C16</f>
        <v>1</v>
      </c>
      <c r="AM9" s="21" t="e">
        <f>'Euclides mtpgc'!#REF!</f>
        <v>#REF!</v>
      </c>
      <c r="AN9" s="21" t="e">
        <f>'Euclides mtpgc'!#REF!</f>
        <v>#REF!</v>
      </c>
      <c r="AO9" s="21" t="e">
        <f>'Euclides mtpgc'!#REF!</f>
        <v>#REF!</v>
      </c>
      <c r="AP9" s="21" t="e">
        <f>'Euclides mtpgc'!#REF!</f>
        <v>#REF!</v>
      </c>
      <c r="AQ9" s="23" t="e">
        <f>'Euclides mtpgc'!#REF!</f>
        <v>#REF!</v>
      </c>
    </row>
    <row r="10" spans="1:43" x14ac:dyDescent="0.3">
      <c r="A10" s="21" t="str">
        <f>'Euclides mtpgc'!A19</f>
        <v>mtpg3c-01</v>
      </c>
      <c r="B10" s="20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0" t="e">
        <f>'Euclides mtpgc'!#REF!</f>
        <v>#REF!</v>
      </c>
      <c r="X10" s="20" t="e">
        <f>'Euclides mtpgc'!#REF!</f>
        <v>#REF!</v>
      </c>
      <c r="Y10" s="20" t="e">
        <f>'Euclides mtpgc'!#REF!</f>
        <v>#REF!</v>
      </c>
      <c r="Z10" s="20" t="e">
        <f>'Euclides mtpgc'!#REF!</f>
        <v>#REF!</v>
      </c>
      <c r="AA10" s="20" t="e">
        <f>'Euclides mtpgc'!#REF!</f>
        <v>#REF!</v>
      </c>
      <c r="AB10" s="20" t="e">
        <f>'Euclides mtpgc'!#REF!</f>
        <v>#REF!</v>
      </c>
      <c r="AC10" s="20" t="e">
        <f>'Euclides mtpgc'!#REF!</f>
        <v>#REF!</v>
      </c>
      <c r="AD10" s="20" t="e">
        <f>'Euclides mtpgc'!#REF!</f>
        <v>#REF!</v>
      </c>
      <c r="AE10" s="20" t="e">
        <f>'Euclides mtpgc'!#REF!</f>
        <v>#REF!</v>
      </c>
      <c r="AF10" s="20" t="e">
        <f>'Euclides mtpgc'!#REF!</f>
        <v>#REF!</v>
      </c>
      <c r="AG10" s="20" t="e">
        <f>'Euclides mtpgc'!#REF!</f>
        <v>#REF!</v>
      </c>
      <c r="AH10" s="20" t="e">
        <f>'Euclides mtpgc'!#REF!</f>
        <v>#REF!</v>
      </c>
      <c r="AI10" s="20" t="e">
        <f>'Euclides mtpgc'!#REF!</f>
        <v>#REF!</v>
      </c>
      <c r="AJ10" s="21" t="e">
        <f>'Euclides mtpgc'!#REF!</f>
        <v>#REF!</v>
      </c>
      <c r="AK10" s="21" t="e">
        <f>'Euclides mtpgc'!#REF!</f>
        <v>#REF!</v>
      </c>
      <c r="AL10" s="21">
        <f>'Euclides mtpgc'!C19</f>
        <v>1</v>
      </c>
      <c r="AM10" s="21" t="e">
        <f>'Euclides mtpgc'!#REF!</f>
        <v>#REF!</v>
      </c>
      <c r="AN10" s="21" t="e">
        <f>'Euclides mtpgc'!#REF!</f>
        <v>#REF!</v>
      </c>
      <c r="AO10" s="21" t="e">
        <f>'Euclides mtpgc'!#REF!</f>
        <v>#REF!</v>
      </c>
      <c r="AP10" s="21" t="e">
        <f>'Euclides mtpgc'!#REF!</f>
        <v>#REF!</v>
      </c>
      <c r="AQ10" s="23" t="e">
        <f>'Euclides mtpgc'!#REF!</f>
        <v>#REF!</v>
      </c>
    </row>
    <row r="11" spans="1:43" x14ac:dyDescent="0.3">
      <c r="A11" s="21" t="str">
        <f>'Euclides mtpgc'!A22</f>
        <v>mtpg3c-03</v>
      </c>
      <c r="B11" s="20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0" t="e">
        <f>'Euclides mtpgc'!#REF!</f>
        <v>#REF!</v>
      </c>
      <c r="X11" s="20" t="e">
        <f>'Euclides mtpgc'!#REF!</f>
        <v>#REF!</v>
      </c>
      <c r="Y11" s="20" t="e">
        <f>'Euclides mtpgc'!#REF!</f>
        <v>#REF!</v>
      </c>
      <c r="Z11" s="20" t="e">
        <f>'Euclides mtpgc'!#REF!</f>
        <v>#REF!</v>
      </c>
      <c r="AA11" s="20" t="e">
        <f>'Euclides mtpgc'!#REF!</f>
        <v>#REF!</v>
      </c>
      <c r="AB11" s="20" t="e">
        <f>'Euclides mtpgc'!#REF!</f>
        <v>#REF!</v>
      </c>
      <c r="AC11" s="20" t="e">
        <f>'Euclides mtpgc'!#REF!</f>
        <v>#REF!</v>
      </c>
      <c r="AD11" s="20" t="e">
        <f>'Euclides mtpgc'!#REF!</f>
        <v>#REF!</v>
      </c>
      <c r="AE11" s="20" t="e">
        <f>'Euclides mtpgc'!#REF!</f>
        <v>#REF!</v>
      </c>
      <c r="AF11" s="20" t="e">
        <f>'Euclides mtpgc'!#REF!</f>
        <v>#REF!</v>
      </c>
      <c r="AG11" s="20" t="e">
        <f>'Euclides mtpgc'!#REF!</f>
        <v>#REF!</v>
      </c>
      <c r="AH11" s="20" t="e">
        <f>'Euclides mtpgc'!#REF!</f>
        <v>#REF!</v>
      </c>
      <c r="AI11" s="20" t="e">
        <f>'Euclides mtpgc'!#REF!</f>
        <v>#REF!</v>
      </c>
      <c r="AJ11" s="21" t="e">
        <f>'Euclides mtpgc'!#REF!</f>
        <v>#REF!</v>
      </c>
      <c r="AK11" s="21" t="e">
        <f>'Euclides mtpgc'!#REF!</f>
        <v>#REF!</v>
      </c>
      <c r="AL11" s="21">
        <f>'Euclides mtpgc'!C22</f>
        <v>1</v>
      </c>
      <c r="AM11" s="21" t="e">
        <f>'Euclides mtpgc'!#REF!</f>
        <v>#REF!</v>
      </c>
      <c r="AN11" s="21" t="e">
        <f>'Euclides mtpgc'!#REF!</f>
        <v>#REF!</v>
      </c>
      <c r="AO11" s="21" t="e">
        <f>'Euclides mtpgc'!#REF!</f>
        <v>#REF!</v>
      </c>
      <c r="AP11" s="21" t="e">
        <f>'Euclides mtpgc'!#REF!</f>
        <v>#REF!</v>
      </c>
      <c r="AQ11" s="23" t="e">
        <f>'Euclides mtpgc'!#REF!</f>
        <v>#REF!</v>
      </c>
    </row>
    <row r="12" spans="1:43" x14ac:dyDescent="0.3">
      <c r="A12" s="21" t="str">
        <f>'Euclides mtpgc'!A25</f>
        <v>mtpg4c-01</v>
      </c>
      <c r="B12" s="20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0" t="e">
        <f>'Euclides mtpgc'!#REF!</f>
        <v>#REF!</v>
      </c>
      <c r="X12" s="20" t="e">
        <f>'Euclides mtpgc'!#REF!</f>
        <v>#REF!</v>
      </c>
      <c r="Y12" s="20" t="e">
        <f>'Euclides mtpgc'!#REF!</f>
        <v>#REF!</v>
      </c>
      <c r="Z12" s="20" t="e">
        <f>'Euclides mtpgc'!#REF!</f>
        <v>#REF!</v>
      </c>
      <c r="AA12" s="20" t="e">
        <f>'Euclides mtpgc'!#REF!</f>
        <v>#REF!</v>
      </c>
      <c r="AB12" s="20" t="e">
        <f>'Euclides mtpgc'!#REF!</f>
        <v>#REF!</v>
      </c>
      <c r="AC12" s="20" t="e">
        <f>'Euclides mtpgc'!#REF!</f>
        <v>#REF!</v>
      </c>
      <c r="AD12" s="20" t="e">
        <f>'Euclides mtpgc'!#REF!</f>
        <v>#REF!</v>
      </c>
      <c r="AE12" s="20" t="e">
        <f>'Euclides mtpgc'!#REF!</f>
        <v>#REF!</v>
      </c>
      <c r="AF12" s="20" t="e">
        <f>'Euclides mtpgc'!#REF!</f>
        <v>#REF!</v>
      </c>
      <c r="AG12" s="20" t="e">
        <f>'Euclides mtpgc'!#REF!</f>
        <v>#REF!</v>
      </c>
      <c r="AH12" s="20" t="e">
        <f>'Euclides mtpgc'!#REF!</f>
        <v>#REF!</v>
      </c>
      <c r="AI12" s="20" t="e">
        <f>'Euclides mtpgc'!#REF!</f>
        <v>#REF!</v>
      </c>
      <c r="AJ12" s="21" t="e">
        <f>'Euclides mtpgc'!#REF!</f>
        <v>#REF!</v>
      </c>
      <c r="AK12" s="21" t="e">
        <f>'Euclides mtpgc'!#REF!</f>
        <v>#REF!</v>
      </c>
      <c r="AL12" s="21">
        <f>'Euclides mtpgc'!C25</f>
        <v>1</v>
      </c>
      <c r="AM12" s="21" t="e">
        <f>'Euclides mtpgc'!#REF!</f>
        <v>#REF!</v>
      </c>
      <c r="AN12" s="21" t="e">
        <f>'Euclides mtpgc'!#REF!</f>
        <v>#REF!</v>
      </c>
      <c r="AO12" s="21" t="e">
        <f>'Euclides mtpgc'!#REF!</f>
        <v>#REF!</v>
      </c>
      <c r="AP12" s="21" t="e">
        <f>'Euclides mtpgc'!#REF!</f>
        <v>#REF!</v>
      </c>
      <c r="AQ12" s="23" t="e">
        <f>'Euclides mtpgc'!#REF!</f>
        <v>#REF!</v>
      </c>
    </row>
    <row r="13" spans="1:43" x14ac:dyDescent="0.3">
      <c r="A13" s="21" t="str">
        <f>'Euclides mtpgc'!A27</f>
        <v>mtpg4c-02</v>
      </c>
      <c r="B13" s="20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0" t="e">
        <f>'Euclides mtpgc'!#REF!</f>
        <v>#REF!</v>
      </c>
      <c r="X13" s="20" t="e">
        <f>'Euclides mtpgc'!#REF!</f>
        <v>#REF!</v>
      </c>
      <c r="Y13" s="20" t="e">
        <f>'Euclides mtpgc'!#REF!</f>
        <v>#REF!</v>
      </c>
      <c r="Z13" s="20" t="e">
        <f>'Euclides mtpgc'!#REF!</f>
        <v>#REF!</v>
      </c>
      <c r="AA13" s="20" t="e">
        <f>'Euclides mtpgc'!#REF!</f>
        <v>#REF!</v>
      </c>
      <c r="AB13" s="20" t="e">
        <f>'Euclides mtpgc'!#REF!</f>
        <v>#REF!</v>
      </c>
      <c r="AC13" s="20" t="e">
        <f>'Euclides mtpgc'!#REF!</f>
        <v>#REF!</v>
      </c>
      <c r="AD13" s="20" t="e">
        <f>'Euclides mtpgc'!#REF!</f>
        <v>#REF!</v>
      </c>
      <c r="AE13" s="20" t="e">
        <f>'Euclides mtpgc'!#REF!</f>
        <v>#REF!</v>
      </c>
      <c r="AF13" s="20" t="e">
        <f>'Euclides mtpgc'!#REF!</f>
        <v>#REF!</v>
      </c>
      <c r="AG13" s="20" t="e">
        <f>'Euclides mtpgc'!#REF!</f>
        <v>#REF!</v>
      </c>
      <c r="AH13" s="20" t="e">
        <f>'Euclides mtpgc'!#REF!</f>
        <v>#REF!</v>
      </c>
      <c r="AI13" s="20" t="e">
        <f>'Euclides mtpgc'!#REF!</f>
        <v>#REF!</v>
      </c>
      <c r="AJ13" s="21" t="e">
        <f>'Euclides mtpgc'!#REF!</f>
        <v>#REF!</v>
      </c>
      <c r="AK13" s="21" t="e">
        <f>'Euclides mtpgc'!#REF!</f>
        <v>#REF!</v>
      </c>
      <c r="AL13" s="21">
        <f>'Euclides mtpgc'!C27</f>
        <v>1</v>
      </c>
      <c r="AM13" s="21" t="e">
        <f>'Euclides mtpgc'!#REF!</f>
        <v>#REF!</v>
      </c>
      <c r="AN13" s="21" t="e">
        <f>'Euclides mtpgc'!#REF!</f>
        <v>#REF!</v>
      </c>
      <c r="AO13" s="21" t="e">
        <f>'Euclides mtpgc'!#REF!</f>
        <v>#REF!</v>
      </c>
      <c r="AP13" s="21" t="e">
        <f>'Euclides mtpgc'!#REF!</f>
        <v>#REF!</v>
      </c>
      <c r="AQ13" s="23" t="e">
        <f>'Euclides mtpgc'!#REF!</f>
        <v>#REF!</v>
      </c>
    </row>
    <row r="14" spans="1:43" x14ac:dyDescent="0.3">
      <c r="A14" s="21" t="str">
        <f>'Euclides mtpgc'!A29</f>
        <v>mtpg4c-03</v>
      </c>
      <c r="B14" s="20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0" t="e">
        <f>'Euclides mtpgc'!#REF!</f>
        <v>#REF!</v>
      </c>
      <c r="X14" s="20" t="e">
        <f>'Euclides mtpgc'!#REF!</f>
        <v>#REF!</v>
      </c>
      <c r="Y14" s="20" t="e">
        <f>'Euclides mtpgc'!#REF!</f>
        <v>#REF!</v>
      </c>
      <c r="Z14" s="20" t="e">
        <f>'Euclides mtpgc'!#REF!</f>
        <v>#REF!</v>
      </c>
      <c r="AA14" s="20" t="e">
        <f>'Euclides mtpgc'!#REF!</f>
        <v>#REF!</v>
      </c>
      <c r="AB14" s="20" t="e">
        <f>'Euclides mtpgc'!#REF!</f>
        <v>#REF!</v>
      </c>
      <c r="AC14" s="20" t="e">
        <f>'Euclides mtpgc'!#REF!</f>
        <v>#REF!</v>
      </c>
      <c r="AD14" s="20" t="e">
        <f>'Euclides mtpgc'!#REF!</f>
        <v>#REF!</v>
      </c>
      <c r="AE14" s="20" t="e">
        <f>'Euclides mtpgc'!#REF!</f>
        <v>#REF!</v>
      </c>
      <c r="AF14" s="20" t="e">
        <f>'Euclides mtpgc'!#REF!</f>
        <v>#REF!</v>
      </c>
      <c r="AG14" s="20" t="e">
        <f>'Euclides mtpgc'!#REF!</f>
        <v>#REF!</v>
      </c>
      <c r="AH14" s="20" t="e">
        <f>'Euclides mtpgc'!#REF!</f>
        <v>#REF!</v>
      </c>
      <c r="AI14" s="20" t="e">
        <f>'Euclides mtpgc'!#REF!</f>
        <v>#REF!</v>
      </c>
      <c r="AJ14" s="21" t="e">
        <f>'Euclides mtpgc'!#REF!</f>
        <v>#REF!</v>
      </c>
      <c r="AK14" s="21" t="e">
        <f>'Euclides mtpgc'!#REF!</f>
        <v>#REF!</v>
      </c>
      <c r="AL14" s="21">
        <f>'Euclides mtpgc'!C29</f>
        <v>1</v>
      </c>
      <c r="AM14" s="21" t="e">
        <f>'Euclides mtpgc'!#REF!</f>
        <v>#REF!</v>
      </c>
      <c r="AN14" s="21" t="e">
        <f>'Euclides mtpgc'!#REF!</f>
        <v>#REF!</v>
      </c>
      <c r="AO14" s="21" t="e">
        <f>'Euclides mtpgc'!#REF!</f>
        <v>#REF!</v>
      </c>
      <c r="AP14" s="21" t="e">
        <f>'Euclides mtpgc'!#REF!</f>
        <v>#REF!</v>
      </c>
      <c r="AQ14" s="23" t="e">
        <f>'Euclides mtpgc'!#REF!</f>
        <v>#REF!</v>
      </c>
    </row>
    <row r="15" spans="1:43" x14ac:dyDescent="0.3">
      <c r="A15" s="21" t="str">
        <f>'Euclides mtpgc'!A30</f>
        <v>mtpg4c-03</v>
      </c>
      <c r="B15" s="20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0" t="e">
        <f>'Euclides mtpgc'!#REF!</f>
        <v>#REF!</v>
      </c>
      <c r="X15" s="20" t="e">
        <f>'Euclides mtpgc'!#REF!</f>
        <v>#REF!</v>
      </c>
      <c r="Y15" s="20" t="e">
        <f>'Euclides mtpgc'!#REF!</f>
        <v>#REF!</v>
      </c>
      <c r="Z15" s="20" t="e">
        <f>'Euclides mtpgc'!#REF!</f>
        <v>#REF!</v>
      </c>
      <c r="AA15" s="20" t="e">
        <f>'Euclides mtpgc'!#REF!</f>
        <v>#REF!</v>
      </c>
      <c r="AB15" s="20" t="e">
        <f>'Euclides mtpgc'!#REF!</f>
        <v>#REF!</v>
      </c>
      <c r="AC15" s="20" t="e">
        <f>'Euclides mtpgc'!#REF!</f>
        <v>#REF!</v>
      </c>
      <c r="AD15" s="20" t="e">
        <f>'Euclides mtpgc'!#REF!</f>
        <v>#REF!</v>
      </c>
      <c r="AE15" s="20" t="e">
        <f>'Euclides mtpgc'!#REF!</f>
        <v>#REF!</v>
      </c>
      <c r="AF15" s="20" t="e">
        <f>'Euclides mtpgc'!#REF!</f>
        <v>#REF!</v>
      </c>
      <c r="AG15" s="20" t="e">
        <f>'Euclides mtpgc'!#REF!</f>
        <v>#REF!</v>
      </c>
      <c r="AH15" s="20" t="e">
        <f>'Euclides mtpgc'!#REF!</f>
        <v>#REF!</v>
      </c>
      <c r="AI15" s="20" t="e">
        <f>'Euclides mtpgc'!#REF!</f>
        <v>#REF!</v>
      </c>
      <c r="AJ15" s="21" t="e">
        <f>'Euclides mtpgc'!#REF!</f>
        <v>#REF!</v>
      </c>
      <c r="AK15" s="21" t="e">
        <f>'Euclides mtpgc'!#REF!</f>
        <v>#REF!</v>
      </c>
      <c r="AL15" s="21">
        <f>'Euclides mtpgc'!C30</f>
        <v>1</v>
      </c>
      <c r="AM15" s="21" t="e">
        <f>'Euclides mtpgc'!#REF!</f>
        <v>#REF!</v>
      </c>
      <c r="AN15" s="21" t="e">
        <f>'Euclides mtpgc'!#REF!</f>
        <v>#REF!</v>
      </c>
      <c r="AO15" s="21" t="e">
        <f>'Euclides mtpgc'!#REF!</f>
        <v>#REF!</v>
      </c>
      <c r="AP15" s="21" t="e">
        <f>'Euclides mtpgc'!#REF!</f>
        <v>#REF!</v>
      </c>
      <c r="AQ15" s="23" t="e">
        <f>'Euclides mtpgc'!#REF!</f>
        <v>#REF!</v>
      </c>
    </row>
    <row r="16" spans="1:43" x14ac:dyDescent="0.3">
      <c r="A16" s="21" t="str">
        <f>'Euclides mtpgc'!A33</f>
        <v>mtpg4c-05</v>
      </c>
      <c r="B16" s="20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0" t="e">
        <f>'Euclides mtpgc'!#REF!</f>
        <v>#REF!</v>
      </c>
      <c r="X16" s="20" t="e">
        <f>'Euclides mtpgc'!#REF!</f>
        <v>#REF!</v>
      </c>
      <c r="Y16" s="20" t="e">
        <f>'Euclides mtpgc'!#REF!</f>
        <v>#REF!</v>
      </c>
      <c r="Z16" s="20" t="e">
        <f>'Euclides mtpgc'!#REF!</f>
        <v>#REF!</v>
      </c>
      <c r="AA16" s="20" t="e">
        <f>'Euclides mtpgc'!#REF!</f>
        <v>#REF!</v>
      </c>
      <c r="AB16" s="20" t="e">
        <f>'Euclides mtpgc'!#REF!</f>
        <v>#REF!</v>
      </c>
      <c r="AC16" s="20" t="e">
        <f>'Euclides mtpgc'!#REF!</f>
        <v>#REF!</v>
      </c>
      <c r="AD16" s="20" t="e">
        <f>'Euclides mtpgc'!#REF!</f>
        <v>#REF!</v>
      </c>
      <c r="AE16" s="20" t="e">
        <f>'Euclides mtpgc'!#REF!</f>
        <v>#REF!</v>
      </c>
      <c r="AF16" s="20" t="e">
        <f>'Euclides mtpgc'!#REF!</f>
        <v>#REF!</v>
      </c>
      <c r="AG16" s="20" t="e">
        <f>'Euclides mtpgc'!#REF!</f>
        <v>#REF!</v>
      </c>
      <c r="AH16" s="20" t="e">
        <f>'Euclides mtpgc'!#REF!</f>
        <v>#REF!</v>
      </c>
      <c r="AI16" s="20" t="e">
        <f>'Euclides mtpgc'!#REF!</f>
        <v>#REF!</v>
      </c>
      <c r="AJ16" s="21" t="e">
        <f>'Euclides mtpgc'!#REF!</f>
        <v>#REF!</v>
      </c>
      <c r="AK16" s="21" t="e">
        <f>'Euclides mtpgc'!#REF!</f>
        <v>#REF!</v>
      </c>
      <c r="AL16" s="21">
        <f>'Euclides mtpgc'!C33</f>
        <v>1</v>
      </c>
      <c r="AM16" s="21" t="e">
        <f>'Euclides mtpgc'!#REF!</f>
        <v>#REF!</v>
      </c>
      <c r="AN16" s="21" t="e">
        <f>'Euclides mtpgc'!#REF!</f>
        <v>#REF!</v>
      </c>
      <c r="AO16" s="21" t="e">
        <f>'Euclides mtpgc'!#REF!</f>
        <v>#REF!</v>
      </c>
      <c r="AP16" s="21" t="e">
        <f>'Euclides mtpgc'!#REF!</f>
        <v>#REF!</v>
      </c>
      <c r="AQ16" s="23" t="e">
        <f>'Euclides mtpgc'!#REF!</f>
        <v>#REF!</v>
      </c>
    </row>
    <row r="17" spans="1:43" x14ac:dyDescent="0.3">
      <c r="A17" s="21" t="str">
        <f>'Euclides mtpgc'!A34</f>
        <v>mtpg4c-05</v>
      </c>
      <c r="B17" s="20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0" t="e">
        <f>'Euclides mtpgc'!#REF!</f>
        <v>#REF!</v>
      </c>
      <c r="X17" s="20" t="e">
        <f>'Euclides mtpgc'!#REF!</f>
        <v>#REF!</v>
      </c>
      <c r="Y17" s="20" t="e">
        <f>'Euclides mtpgc'!#REF!</f>
        <v>#REF!</v>
      </c>
      <c r="Z17" s="20" t="e">
        <f>'Euclides mtpgc'!#REF!</f>
        <v>#REF!</v>
      </c>
      <c r="AA17" s="20" t="e">
        <f>'Euclides mtpgc'!#REF!</f>
        <v>#REF!</v>
      </c>
      <c r="AB17" s="20" t="e">
        <f>'Euclides mtpgc'!#REF!</f>
        <v>#REF!</v>
      </c>
      <c r="AC17" s="20" t="e">
        <f>'Euclides mtpgc'!#REF!</f>
        <v>#REF!</v>
      </c>
      <c r="AD17" s="20" t="e">
        <f>'Euclides mtpgc'!#REF!</f>
        <v>#REF!</v>
      </c>
      <c r="AE17" s="20" t="e">
        <f>'Euclides mtpgc'!#REF!</f>
        <v>#REF!</v>
      </c>
      <c r="AF17" s="20" t="e">
        <f>'Euclides mtpgc'!#REF!</f>
        <v>#REF!</v>
      </c>
      <c r="AG17" s="20" t="e">
        <f>'Euclides mtpgc'!#REF!</f>
        <v>#REF!</v>
      </c>
      <c r="AH17" s="20" t="e">
        <f>'Euclides mtpgc'!#REF!</f>
        <v>#REF!</v>
      </c>
      <c r="AI17" s="20" t="e">
        <f>'Euclides mtpgc'!#REF!</f>
        <v>#REF!</v>
      </c>
      <c r="AJ17" s="21" t="e">
        <f>'Euclides mtpgc'!#REF!</f>
        <v>#REF!</v>
      </c>
      <c r="AK17" s="21" t="e">
        <f>'Euclides mtpgc'!#REF!</f>
        <v>#REF!</v>
      </c>
      <c r="AL17" s="21">
        <f>'Euclides mtpgc'!C34</f>
        <v>1</v>
      </c>
      <c r="AM17" s="21" t="e">
        <f>'Euclides mtpgc'!#REF!</f>
        <v>#REF!</v>
      </c>
      <c r="AN17" s="21" t="e">
        <f>'Euclides mtpgc'!#REF!</f>
        <v>#REF!</v>
      </c>
      <c r="AO17" s="21" t="e">
        <f>'Euclides mtpgc'!#REF!</f>
        <v>#REF!</v>
      </c>
      <c r="AP17" s="21" t="e">
        <f>'Euclides mtpgc'!#REF!</f>
        <v>#REF!</v>
      </c>
      <c r="AQ17" s="23" t="e">
        <f>'Euclides mtpgc'!#REF!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62E-1116-4716-9278-90D613A403F9}">
  <sheetPr codeName="Hoja6"/>
  <dimension ref="A1:C25"/>
  <sheetViews>
    <sheetView zoomScale="85" zoomScaleNormal="85" workbookViewId="0">
      <pane xSplit="1" topLeftCell="B1" activePane="topRight" state="frozen"/>
      <selection activeCell="AD30" sqref="AD30"/>
      <selection pane="topRight" sqref="A1:C1048576"/>
    </sheetView>
  </sheetViews>
  <sheetFormatPr baseColWidth="10" defaultColWidth="8.88671875" defaultRowHeight="14.4" x14ac:dyDescent="0.3"/>
  <cols>
    <col min="1" max="1" width="13.21875" customWidth="1"/>
    <col min="2" max="2" width="12.44140625" customWidth="1"/>
    <col min="3" max="3" width="14" customWidth="1"/>
  </cols>
  <sheetData>
    <row r="1" spans="1:3" x14ac:dyDescent="0.3">
      <c r="A1" t="s">
        <v>231</v>
      </c>
      <c r="B1" t="s">
        <v>312</v>
      </c>
      <c r="C1" t="s">
        <v>214</v>
      </c>
    </row>
    <row r="2" spans="1:3" x14ac:dyDescent="0.3">
      <c r="A2" t="s">
        <v>278</v>
      </c>
      <c r="B2" s="24">
        <v>0.57519675925925928</v>
      </c>
      <c r="C2">
        <v>1</v>
      </c>
    </row>
    <row r="3" spans="1:3" x14ac:dyDescent="0.3">
      <c r="A3" t="s">
        <v>279</v>
      </c>
      <c r="B3" s="24">
        <v>0.57333333333333336</v>
      </c>
      <c r="C3">
        <v>1</v>
      </c>
    </row>
    <row r="4" spans="1:3" x14ac:dyDescent="0.3">
      <c r="A4" t="s">
        <v>279</v>
      </c>
      <c r="B4" s="24">
        <v>0.57464120370370375</v>
      </c>
      <c r="C4">
        <v>1</v>
      </c>
    </row>
    <row r="5" spans="1:3" x14ac:dyDescent="0.3">
      <c r="A5" t="s">
        <v>280</v>
      </c>
      <c r="B5" s="24">
        <v>0.50696759259259261</v>
      </c>
      <c r="C5">
        <v>1</v>
      </c>
    </row>
    <row r="6" spans="1:3" x14ac:dyDescent="0.3">
      <c r="A6" t="s">
        <v>281</v>
      </c>
      <c r="B6" s="24">
        <v>0.49069444444444443</v>
      </c>
      <c r="C6">
        <v>1</v>
      </c>
    </row>
    <row r="7" spans="1:3" x14ac:dyDescent="0.3">
      <c r="A7" t="s">
        <v>281</v>
      </c>
      <c r="B7" s="24">
        <v>0.5095601851851852</v>
      </c>
      <c r="C7">
        <v>1</v>
      </c>
    </row>
    <row r="8" spans="1:3" x14ac:dyDescent="0.3">
      <c r="A8" t="s">
        <v>282</v>
      </c>
      <c r="B8" s="24">
        <v>0.47877314814814814</v>
      </c>
      <c r="C8">
        <v>1</v>
      </c>
    </row>
    <row r="9" spans="1:3" x14ac:dyDescent="0.3">
      <c r="A9" t="s">
        <v>282</v>
      </c>
      <c r="B9" s="24">
        <v>0.50664351851851852</v>
      </c>
      <c r="C9">
        <v>1</v>
      </c>
    </row>
    <row r="10" spans="1:3" x14ac:dyDescent="0.3">
      <c r="A10" t="s">
        <v>283</v>
      </c>
      <c r="B10" s="24">
        <v>0.49355324074074075</v>
      </c>
      <c r="C10">
        <v>0</v>
      </c>
    </row>
    <row r="11" spans="1:3" x14ac:dyDescent="0.3">
      <c r="A11" t="s">
        <v>284</v>
      </c>
      <c r="B11" s="24">
        <v>0.44168981481481484</v>
      </c>
      <c r="C11">
        <v>1</v>
      </c>
    </row>
    <row r="12" spans="1:3" x14ac:dyDescent="0.3">
      <c r="A12" t="s">
        <v>285</v>
      </c>
      <c r="B12" s="24">
        <v>0.44274305555555554</v>
      </c>
      <c r="C12">
        <v>1</v>
      </c>
    </row>
    <row r="13" spans="1:3" x14ac:dyDescent="0.3">
      <c r="A13" t="s">
        <v>286</v>
      </c>
      <c r="B13" s="24">
        <v>0.42456018518518518</v>
      </c>
      <c r="C13">
        <v>1</v>
      </c>
    </row>
    <row r="14" spans="1:3" x14ac:dyDescent="0.3">
      <c r="A14" t="s">
        <v>286</v>
      </c>
      <c r="B14" s="24">
        <v>0.43384259259259261</v>
      </c>
      <c r="C14">
        <v>1</v>
      </c>
    </row>
    <row r="15" spans="1:3" x14ac:dyDescent="0.3">
      <c r="A15" t="s">
        <v>286</v>
      </c>
      <c r="B15" s="24">
        <v>0.43899305555555557</v>
      </c>
      <c r="C15">
        <v>1</v>
      </c>
    </row>
    <row r="16" spans="1:3" x14ac:dyDescent="0.3">
      <c r="A16" t="s">
        <v>287</v>
      </c>
      <c r="B16" s="24">
        <v>0.79562500000000003</v>
      </c>
      <c r="C16">
        <v>1</v>
      </c>
    </row>
    <row r="17" spans="1:3" x14ac:dyDescent="0.3">
      <c r="A17" t="s">
        <v>287</v>
      </c>
      <c r="B17" s="24">
        <v>0.7966550925925926</v>
      </c>
      <c r="C17">
        <v>1</v>
      </c>
    </row>
    <row r="18" spans="1:3" x14ac:dyDescent="0.3">
      <c r="A18" t="s">
        <v>288</v>
      </c>
      <c r="B18" s="24">
        <v>0.79177083333333331</v>
      </c>
      <c r="C18">
        <v>0</v>
      </c>
    </row>
    <row r="19" spans="1:3" x14ac:dyDescent="0.3">
      <c r="A19" t="s">
        <v>289</v>
      </c>
      <c r="B19" s="24">
        <v>0.79310185185185189</v>
      </c>
      <c r="C19">
        <v>0</v>
      </c>
    </row>
    <row r="20" spans="1:3" x14ac:dyDescent="0.3">
      <c r="A20" t="s">
        <v>290</v>
      </c>
      <c r="B20" s="24">
        <v>0.79120370370370374</v>
      </c>
      <c r="C20">
        <v>0</v>
      </c>
    </row>
    <row r="21" spans="1:3" x14ac:dyDescent="0.3">
      <c r="A21" t="s">
        <v>291</v>
      </c>
      <c r="B21" s="24">
        <v>0.77263888888888888</v>
      </c>
      <c r="C21">
        <v>1</v>
      </c>
    </row>
    <row r="22" spans="1:3" x14ac:dyDescent="0.3">
      <c r="A22" t="s">
        <v>291</v>
      </c>
      <c r="B22" s="24">
        <v>0.77665509259259258</v>
      </c>
      <c r="C22">
        <v>1</v>
      </c>
    </row>
    <row r="23" spans="1:3" x14ac:dyDescent="0.3">
      <c r="A23" t="s">
        <v>291</v>
      </c>
      <c r="B23" s="24">
        <v>0.78597222222222218</v>
      </c>
      <c r="C23">
        <v>1</v>
      </c>
    </row>
    <row r="24" spans="1:3" x14ac:dyDescent="0.3">
      <c r="A24" t="s">
        <v>292</v>
      </c>
      <c r="B24" s="24">
        <v>0.79013888888888884</v>
      </c>
      <c r="C24">
        <v>0</v>
      </c>
    </row>
    <row r="25" spans="1:3" x14ac:dyDescent="0.3">
      <c r="B2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24F-FC15-431C-ADD0-AE87A663EE12}">
  <sheetPr codeName="Hoja21"/>
  <dimension ref="A1:AQ36"/>
  <sheetViews>
    <sheetView zoomScale="70" zoomScaleNormal="70" workbookViewId="0">
      <selection activeCell="D32" sqref="D32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e">
        <f>'Euclides mtpgc'!#REF!</f>
        <v>#REF!</v>
      </c>
      <c r="X1" s="19" t="e">
        <f>'Euclides mtpgc'!#REF!</f>
        <v>#REF!</v>
      </c>
      <c r="Y1" s="19" t="e">
        <f>'Euclides mtpgc'!#REF!</f>
        <v>#REF!</v>
      </c>
      <c r="Z1" s="19" t="e">
        <f>'Euclides mtpgc'!#REF!</f>
        <v>#REF!</v>
      </c>
      <c r="AA1" s="19" t="e">
        <f>'Euclides mtpgc'!#REF!</f>
        <v>#REF!</v>
      </c>
      <c r="AB1" s="19" t="e">
        <f>'Euclides mtpgc'!#REF!</f>
        <v>#REF!</v>
      </c>
      <c r="AC1" s="19" t="e">
        <f>'Euclides mtpgc'!#REF!</f>
        <v>#REF!</v>
      </c>
      <c r="AD1" s="19" t="e">
        <f>'Euclides mtpgc'!#REF!</f>
        <v>#REF!</v>
      </c>
      <c r="AE1" s="19" t="e">
        <f>'Euclides mtpgc'!#REF!</f>
        <v>#REF!</v>
      </c>
      <c r="AF1" s="19" t="e">
        <f>'Euclides mtpgc'!#REF!</f>
        <v>#REF!</v>
      </c>
      <c r="AG1" s="19" t="e">
        <f>'Euclides mtpgc'!#REF!</f>
        <v>#REF!</v>
      </c>
      <c r="AH1" s="19" t="e">
        <f>'Euclides mtpgc'!#REF!</f>
        <v>#REF!</v>
      </c>
      <c r="AI1" s="19" t="e">
        <f>'Euclides mtpgc'!#REF!</f>
        <v>#REF!</v>
      </c>
      <c r="AJ1" s="19" t="e">
        <f>'Euclides mtpgc'!#REF!</f>
        <v>#REF!</v>
      </c>
      <c r="AK1" s="19" t="e">
        <f>'Euclides mtpgc'!#REF!</f>
        <v>#REF!</v>
      </c>
      <c r="AL1" s="19" t="str">
        <f>'Euclides mtpgc'!C1</f>
        <v>Cost</v>
      </c>
      <c r="AM1" s="19" t="e">
        <f>'Euclides mtpgc'!#REF!</f>
        <v>#REF!</v>
      </c>
      <c r="AN1" s="19" t="e">
        <f>'Euclides mtpgc'!#REF!</f>
        <v>#REF!</v>
      </c>
      <c r="AO1" s="19" t="e">
        <f>'Euclides mtpgc'!#REF!</f>
        <v>#REF!</v>
      </c>
      <c r="AP1" s="19" t="e">
        <f>'Euclides mtpgc'!#REF!</f>
        <v>#REF!</v>
      </c>
      <c r="AQ1" s="19" t="e">
        <f>'Euclides mtpgc'!#REF!</f>
        <v>#REF!</v>
      </c>
    </row>
    <row r="2" spans="1:43" ht="15.6" customHeight="1" x14ac:dyDescent="0.3">
      <c r="A2" s="21" t="str">
        <f>'Euclides mtpgc'!A2</f>
        <v>mtpg1c-01</v>
      </c>
      <c r="B2" s="20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0" t="e">
        <f>'Euclides mtpgc'!#REF!</f>
        <v>#REF!</v>
      </c>
      <c r="X2" s="20" t="e">
        <f>'Euclides mtpgc'!#REF!</f>
        <v>#REF!</v>
      </c>
      <c r="Y2" s="20" t="e">
        <f>'Euclides mtpgc'!#REF!</f>
        <v>#REF!</v>
      </c>
      <c r="Z2" s="20" t="e">
        <f>'Euclides mtpgc'!#REF!</f>
        <v>#REF!</v>
      </c>
      <c r="AA2" s="20" t="e">
        <f>'Euclides mtpgc'!#REF!</f>
        <v>#REF!</v>
      </c>
      <c r="AB2" s="20" t="e">
        <f>'Euclides mtpgc'!#REF!</f>
        <v>#REF!</v>
      </c>
      <c r="AC2" s="20" t="e">
        <f>'Euclides mtpgc'!#REF!</f>
        <v>#REF!</v>
      </c>
      <c r="AD2" s="20" t="e">
        <f>'Euclides mtpgc'!#REF!</f>
        <v>#REF!</v>
      </c>
      <c r="AE2" s="20" t="e">
        <f>'Euclides mtpgc'!#REF!</f>
        <v>#REF!</v>
      </c>
      <c r="AF2" s="20" t="e">
        <f>'Euclides mtpgc'!#REF!</f>
        <v>#REF!</v>
      </c>
      <c r="AG2" s="20" t="e">
        <f>'Euclides mtpgc'!#REF!</f>
        <v>#REF!</v>
      </c>
      <c r="AH2" s="20" t="e">
        <f>'Euclides mtpgc'!#REF!</f>
        <v>#REF!</v>
      </c>
      <c r="AI2" s="20" t="e">
        <f>'Euclides mtpgc'!#REF!</f>
        <v>#REF!</v>
      </c>
      <c r="AJ2" s="21" t="e">
        <f>'Euclides mtpgc'!#REF!</f>
        <v>#REF!</v>
      </c>
      <c r="AK2" s="21" t="e">
        <f>'Euclides mtpgc'!#REF!</f>
        <v>#REF!</v>
      </c>
      <c r="AL2" s="21">
        <f>'Euclides mtpgc'!C2</f>
        <v>1</v>
      </c>
      <c r="AM2" s="21" t="e">
        <f>'Euclides mtpgc'!#REF!</f>
        <v>#REF!</v>
      </c>
      <c r="AN2" s="21" t="e">
        <f>'Euclides mtpgc'!#REF!</f>
        <v>#REF!</v>
      </c>
      <c r="AO2" s="21" t="e">
        <f>'Euclides mtpgc'!#REF!</f>
        <v>#REF!</v>
      </c>
      <c r="AP2" s="21" t="e">
        <f>'Euclides mtpgc'!#REF!</f>
        <v>#REF!</v>
      </c>
      <c r="AQ2" s="23" t="e">
        <f>'Euclides mtpgc'!#REF!</f>
        <v>#REF!</v>
      </c>
    </row>
    <row r="3" spans="1:43" x14ac:dyDescent="0.3">
      <c r="A3" s="21" t="str">
        <f>'Euclides mtpgc'!A3</f>
        <v>mtpg1c-01</v>
      </c>
      <c r="B3" s="20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0" t="e">
        <f>'Euclides mtpgc'!#REF!</f>
        <v>#REF!</v>
      </c>
      <c r="X3" s="20" t="e">
        <f>'Euclides mtpgc'!#REF!</f>
        <v>#REF!</v>
      </c>
      <c r="Y3" s="20" t="e">
        <f>'Euclides mtpgc'!#REF!</f>
        <v>#REF!</v>
      </c>
      <c r="Z3" s="20" t="e">
        <f>'Euclides mtpgc'!#REF!</f>
        <v>#REF!</v>
      </c>
      <c r="AA3" s="20" t="e">
        <f>'Euclides mtpgc'!#REF!</f>
        <v>#REF!</v>
      </c>
      <c r="AB3" s="20" t="e">
        <f>'Euclides mtpgc'!#REF!</f>
        <v>#REF!</v>
      </c>
      <c r="AC3" s="20" t="e">
        <f>'Euclides mtpgc'!#REF!</f>
        <v>#REF!</v>
      </c>
      <c r="AD3" s="20" t="e">
        <f>'Euclides mtpgc'!#REF!</f>
        <v>#REF!</v>
      </c>
      <c r="AE3" s="20" t="e">
        <f>'Euclides mtpgc'!#REF!</f>
        <v>#REF!</v>
      </c>
      <c r="AF3" s="20" t="e">
        <f>'Euclides mtpgc'!#REF!</f>
        <v>#REF!</v>
      </c>
      <c r="AG3" s="20" t="e">
        <f>'Euclides mtpgc'!#REF!</f>
        <v>#REF!</v>
      </c>
      <c r="AH3" s="20" t="e">
        <f>'Euclides mtpgc'!#REF!</f>
        <v>#REF!</v>
      </c>
      <c r="AI3" s="20" t="e">
        <f>'Euclides mtpgc'!#REF!</f>
        <v>#REF!</v>
      </c>
      <c r="AJ3" s="21" t="e">
        <f>'Euclides mtpgc'!#REF!</f>
        <v>#REF!</v>
      </c>
      <c r="AK3" s="21" t="e">
        <f>'Euclides mtpgc'!#REF!</f>
        <v>#REF!</v>
      </c>
      <c r="AL3" s="21">
        <f>'Euclides mtpgc'!C3</f>
        <v>1</v>
      </c>
      <c r="AM3" s="21" t="e">
        <f>'Euclides mtpgc'!#REF!</f>
        <v>#REF!</v>
      </c>
      <c r="AN3" s="21" t="e">
        <f>'Euclides mtpgc'!#REF!</f>
        <v>#REF!</v>
      </c>
      <c r="AO3" s="21" t="e">
        <f>'Euclides mtpgc'!#REF!</f>
        <v>#REF!</v>
      </c>
      <c r="AP3" s="21" t="e">
        <f>'Euclides mtpgc'!#REF!</f>
        <v>#REF!</v>
      </c>
      <c r="AQ3" s="23" t="e">
        <f>'Euclides mtpgc'!#REF!</f>
        <v>#REF!</v>
      </c>
    </row>
    <row r="4" spans="1:43" x14ac:dyDescent="0.3">
      <c r="A4" s="21" t="str">
        <f>'Euclides mtpgc'!A4</f>
        <v>mtpg1c-02</v>
      </c>
      <c r="B4" s="20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0" t="e">
        <f>'Euclides mtpgc'!#REF!</f>
        <v>#REF!</v>
      </c>
      <c r="X4" s="20" t="e">
        <f>'Euclides mtpgc'!#REF!</f>
        <v>#REF!</v>
      </c>
      <c r="Y4" s="20" t="e">
        <f>'Euclides mtpgc'!#REF!</f>
        <v>#REF!</v>
      </c>
      <c r="Z4" s="20" t="e">
        <f>'Euclides mtpgc'!#REF!</f>
        <v>#REF!</v>
      </c>
      <c r="AA4" s="20" t="e">
        <f>'Euclides mtpgc'!#REF!</f>
        <v>#REF!</v>
      </c>
      <c r="AB4" s="20" t="e">
        <f>'Euclides mtpgc'!#REF!</f>
        <v>#REF!</v>
      </c>
      <c r="AC4" s="20" t="e">
        <f>'Euclides mtpgc'!#REF!</f>
        <v>#REF!</v>
      </c>
      <c r="AD4" s="20" t="e">
        <f>'Euclides mtpgc'!#REF!</f>
        <v>#REF!</v>
      </c>
      <c r="AE4" s="20" t="e">
        <f>'Euclides mtpgc'!#REF!</f>
        <v>#REF!</v>
      </c>
      <c r="AF4" s="20" t="e">
        <f>'Euclides mtpgc'!#REF!</f>
        <v>#REF!</v>
      </c>
      <c r="AG4" s="20" t="e">
        <f>'Euclides mtpgc'!#REF!</f>
        <v>#REF!</v>
      </c>
      <c r="AH4" s="20" t="e">
        <f>'Euclides mtpgc'!#REF!</f>
        <v>#REF!</v>
      </c>
      <c r="AI4" s="20" t="e">
        <f>'Euclides mtpgc'!#REF!</f>
        <v>#REF!</v>
      </c>
      <c r="AJ4" s="21" t="e">
        <f>'Euclides mtpgc'!#REF!</f>
        <v>#REF!</v>
      </c>
      <c r="AK4" s="21" t="e">
        <f>'Euclides mtpgc'!#REF!</f>
        <v>#REF!</v>
      </c>
      <c r="AL4" s="21">
        <f>'Euclides mtpgc'!C4</f>
        <v>1</v>
      </c>
      <c r="AM4" s="21" t="e">
        <f>'Euclides mtpgc'!#REF!</f>
        <v>#REF!</v>
      </c>
      <c r="AN4" s="21" t="e">
        <f>'Euclides mtpgc'!#REF!</f>
        <v>#REF!</v>
      </c>
      <c r="AO4" s="21" t="e">
        <f>'Euclides mtpgc'!#REF!</f>
        <v>#REF!</v>
      </c>
      <c r="AP4" s="21" t="e">
        <f>'Euclides mtpgc'!#REF!</f>
        <v>#REF!</v>
      </c>
      <c r="AQ4" s="23" t="e">
        <f>'Euclides mtpgc'!#REF!</f>
        <v>#REF!</v>
      </c>
    </row>
    <row r="5" spans="1:43" x14ac:dyDescent="0.3">
      <c r="A5" s="21" t="str">
        <f>'Euclides mtpgc'!A5</f>
        <v>mtpg1c-02</v>
      </c>
      <c r="B5" s="20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0" t="e">
        <f>'Euclides mtpgc'!#REF!</f>
        <v>#REF!</v>
      </c>
      <c r="X5" s="20" t="e">
        <f>'Euclides mtpgc'!#REF!</f>
        <v>#REF!</v>
      </c>
      <c r="Y5" s="20" t="e">
        <f>'Euclides mtpgc'!#REF!</f>
        <v>#REF!</v>
      </c>
      <c r="Z5" s="20" t="e">
        <f>'Euclides mtpgc'!#REF!</f>
        <v>#REF!</v>
      </c>
      <c r="AA5" s="20" t="e">
        <f>'Euclides mtpgc'!#REF!</f>
        <v>#REF!</v>
      </c>
      <c r="AB5" s="20" t="e">
        <f>'Euclides mtpgc'!#REF!</f>
        <v>#REF!</v>
      </c>
      <c r="AC5" s="20" t="e">
        <f>'Euclides mtpgc'!#REF!</f>
        <v>#REF!</v>
      </c>
      <c r="AD5" s="20" t="e">
        <f>'Euclides mtpgc'!#REF!</f>
        <v>#REF!</v>
      </c>
      <c r="AE5" s="20" t="e">
        <f>'Euclides mtpgc'!#REF!</f>
        <v>#REF!</v>
      </c>
      <c r="AF5" s="20" t="e">
        <f>'Euclides mtpgc'!#REF!</f>
        <v>#REF!</v>
      </c>
      <c r="AG5" s="20" t="e">
        <f>'Euclides mtpgc'!#REF!</f>
        <v>#REF!</v>
      </c>
      <c r="AH5" s="20" t="e">
        <f>'Euclides mtpgc'!#REF!</f>
        <v>#REF!</v>
      </c>
      <c r="AI5" s="20" t="e">
        <f>'Euclides mtpgc'!#REF!</f>
        <v>#REF!</v>
      </c>
      <c r="AJ5" s="21" t="e">
        <f>'Euclides mtpgc'!#REF!</f>
        <v>#REF!</v>
      </c>
      <c r="AK5" s="21" t="e">
        <f>'Euclides mtpgc'!#REF!</f>
        <v>#REF!</v>
      </c>
      <c r="AL5" s="21">
        <f>'Euclides mtpgc'!C5</f>
        <v>1</v>
      </c>
      <c r="AM5" s="21" t="e">
        <f>'Euclides mtpgc'!#REF!</f>
        <v>#REF!</v>
      </c>
      <c r="AN5" s="21" t="e">
        <f>'Euclides mtpgc'!#REF!</f>
        <v>#REF!</v>
      </c>
      <c r="AO5" s="21" t="e">
        <f>'Euclides mtpgc'!#REF!</f>
        <v>#REF!</v>
      </c>
      <c r="AP5" s="21" t="e">
        <f>'Euclides mtpgc'!#REF!</f>
        <v>#REF!</v>
      </c>
      <c r="AQ5" s="23" t="e">
        <f>'Euclides mtpgc'!#REF!</f>
        <v>#REF!</v>
      </c>
    </row>
    <row r="6" spans="1:43" x14ac:dyDescent="0.3">
      <c r="A6" s="21" t="str">
        <f>'Euclides mtpgc'!A6</f>
        <v>mtpg1c-03</v>
      </c>
      <c r="B6" s="20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0" t="e">
        <f>'Euclides mtpgc'!#REF!</f>
        <v>#REF!</v>
      </c>
      <c r="X6" s="20" t="e">
        <f>'Euclides mtpgc'!#REF!</f>
        <v>#REF!</v>
      </c>
      <c r="Y6" s="20" t="e">
        <f>'Euclides mtpgc'!#REF!</f>
        <v>#REF!</v>
      </c>
      <c r="Z6" s="20" t="e">
        <f>'Euclides mtpgc'!#REF!</f>
        <v>#REF!</v>
      </c>
      <c r="AA6" s="20" t="e">
        <f>'Euclides mtpgc'!#REF!</f>
        <v>#REF!</v>
      </c>
      <c r="AB6" s="20" t="e">
        <f>'Euclides mtpgc'!#REF!</f>
        <v>#REF!</v>
      </c>
      <c r="AC6" s="20" t="e">
        <f>'Euclides mtpgc'!#REF!</f>
        <v>#REF!</v>
      </c>
      <c r="AD6" s="20" t="e">
        <f>'Euclides mtpgc'!#REF!</f>
        <v>#REF!</v>
      </c>
      <c r="AE6" s="20" t="e">
        <f>'Euclides mtpgc'!#REF!</f>
        <v>#REF!</v>
      </c>
      <c r="AF6" s="20" t="e">
        <f>'Euclides mtpgc'!#REF!</f>
        <v>#REF!</v>
      </c>
      <c r="AG6" s="20" t="e">
        <f>'Euclides mtpgc'!#REF!</f>
        <v>#REF!</v>
      </c>
      <c r="AH6" s="20" t="e">
        <f>'Euclides mtpgc'!#REF!</f>
        <v>#REF!</v>
      </c>
      <c r="AI6" s="20" t="e">
        <f>'Euclides mtpgc'!#REF!</f>
        <v>#REF!</v>
      </c>
      <c r="AJ6" s="21" t="e">
        <f>'Euclides mtpgc'!#REF!</f>
        <v>#REF!</v>
      </c>
      <c r="AK6" s="21" t="e">
        <f>'Euclides mtpgc'!#REF!</f>
        <v>#REF!</v>
      </c>
      <c r="AL6" s="21">
        <f>'Euclides mtpgc'!C6</f>
        <v>1</v>
      </c>
      <c r="AM6" s="21" t="e">
        <f>'Euclides mtpgc'!#REF!</f>
        <v>#REF!</v>
      </c>
      <c r="AN6" s="21" t="e">
        <f>'Euclides mtpgc'!#REF!</f>
        <v>#REF!</v>
      </c>
      <c r="AO6" s="21" t="e">
        <f>'Euclides mtpgc'!#REF!</f>
        <v>#REF!</v>
      </c>
      <c r="AP6" s="21" t="e">
        <f>'Euclides mtpgc'!#REF!</f>
        <v>#REF!</v>
      </c>
      <c r="AQ6" s="23" t="e">
        <f>'Euclides mtpgc'!#REF!</f>
        <v>#REF!</v>
      </c>
    </row>
    <row r="7" spans="1:43" x14ac:dyDescent="0.3">
      <c r="A7" s="21" t="str">
        <f>'Euclides mtpgc'!A7</f>
        <v>mtpg1c-03</v>
      </c>
      <c r="B7" s="20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0" t="e">
        <f>'Euclides mtpgc'!#REF!</f>
        <v>#REF!</v>
      </c>
      <c r="X7" s="20" t="e">
        <f>'Euclides mtpgc'!#REF!</f>
        <v>#REF!</v>
      </c>
      <c r="Y7" s="20" t="e">
        <f>'Euclides mtpgc'!#REF!</f>
        <v>#REF!</v>
      </c>
      <c r="Z7" s="20" t="e">
        <f>'Euclides mtpgc'!#REF!</f>
        <v>#REF!</v>
      </c>
      <c r="AA7" s="20" t="e">
        <f>'Euclides mtpgc'!#REF!</f>
        <v>#REF!</v>
      </c>
      <c r="AB7" s="20" t="e">
        <f>'Euclides mtpgc'!#REF!</f>
        <v>#REF!</v>
      </c>
      <c r="AC7" s="20" t="e">
        <f>'Euclides mtpgc'!#REF!</f>
        <v>#REF!</v>
      </c>
      <c r="AD7" s="20" t="e">
        <f>'Euclides mtpgc'!#REF!</f>
        <v>#REF!</v>
      </c>
      <c r="AE7" s="20" t="e">
        <f>'Euclides mtpgc'!#REF!</f>
        <v>#REF!</v>
      </c>
      <c r="AF7" s="20" t="e">
        <f>'Euclides mtpgc'!#REF!</f>
        <v>#REF!</v>
      </c>
      <c r="AG7" s="20" t="e">
        <f>'Euclides mtpgc'!#REF!</f>
        <v>#REF!</v>
      </c>
      <c r="AH7" s="20" t="e">
        <f>'Euclides mtpgc'!#REF!</f>
        <v>#REF!</v>
      </c>
      <c r="AI7" s="20" t="e">
        <f>'Euclides mtpgc'!#REF!</f>
        <v>#REF!</v>
      </c>
      <c r="AJ7" s="21" t="e">
        <f>'Euclides mtpgc'!#REF!</f>
        <v>#REF!</v>
      </c>
      <c r="AK7" s="21" t="e">
        <f>'Euclides mtpgc'!#REF!</f>
        <v>#REF!</v>
      </c>
      <c r="AL7" s="21">
        <f>'Euclides mtpgc'!C7</f>
        <v>1</v>
      </c>
      <c r="AM7" s="21" t="e">
        <f>'Euclides mtpgc'!#REF!</f>
        <v>#REF!</v>
      </c>
      <c r="AN7" s="21" t="e">
        <f>'Euclides mtpgc'!#REF!</f>
        <v>#REF!</v>
      </c>
      <c r="AO7" s="21" t="e">
        <f>'Euclides mtpgc'!#REF!</f>
        <v>#REF!</v>
      </c>
      <c r="AP7" s="21" t="e">
        <f>'Euclides mtpgc'!#REF!</f>
        <v>#REF!</v>
      </c>
      <c r="AQ7" s="23" t="e">
        <f>'Euclides mtpgc'!#REF!</f>
        <v>#REF!</v>
      </c>
    </row>
    <row r="8" spans="1:43" x14ac:dyDescent="0.3">
      <c r="A8" s="21" t="str">
        <f>'Euclides mtpgc'!A8</f>
        <v>mtpg1c-04</v>
      </c>
      <c r="B8" s="20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0" t="e">
        <f>'Euclides mtpgc'!#REF!</f>
        <v>#REF!</v>
      </c>
      <c r="X8" s="20" t="e">
        <f>'Euclides mtpgc'!#REF!</f>
        <v>#REF!</v>
      </c>
      <c r="Y8" s="20" t="e">
        <f>'Euclides mtpgc'!#REF!</f>
        <v>#REF!</v>
      </c>
      <c r="Z8" s="20" t="e">
        <f>'Euclides mtpgc'!#REF!</f>
        <v>#REF!</v>
      </c>
      <c r="AA8" s="20" t="e">
        <f>'Euclides mtpgc'!#REF!</f>
        <v>#REF!</v>
      </c>
      <c r="AB8" s="20" t="e">
        <f>'Euclides mtpgc'!#REF!</f>
        <v>#REF!</v>
      </c>
      <c r="AC8" s="20" t="e">
        <f>'Euclides mtpgc'!#REF!</f>
        <v>#REF!</v>
      </c>
      <c r="AD8" s="20" t="e">
        <f>'Euclides mtpgc'!#REF!</f>
        <v>#REF!</v>
      </c>
      <c r="AE8" s="20" t="e">
        <f>'Euclides mtpgc'!#REF!</f>
        <v>#REF!</v>
      </c>
      <c r="AF8" s="20" t="e">
        <f>'Euclides mtpgc'!#REF!</f>
        <v>#REF!</v>
      </c>
      <c r="AG8" s="20" t="e">
        <f>'Euclides mtpgc'!#REF!</f>
        <v>#REF!</v>
      </c>
      <c r="AH8" s="20" t="e">
        <f>'Euclides mtpgc'!#REF!</f>
        <v>#REF!</v>
      </c>
      <c r="AI8" s="20" t="e">
        <f>'Euclides mtpgc'!#REF!</f>
        <v>#REF!</v>
      </c>
      <c r="AJ8" s="21" t="e">
        <f>'Euclides mtpgc'!#REF!</f>
        <v>#REF!</v>
      </c>
      <c r="AK8" s="21" t="e">
        <f>'Euclides mtpgc'!#REF!</f>
        <v>#REF!</v>
      </c>
      <c r="AL8" s="21">
        <f>'Euclides mtpgc'!C8</f>
        <v>1</v>
      </c>
      <c r="AM8" s="21" t="e">
        <f>'Euclides mtpgc'!#REF!</f>
        <v>#REF!</v>
      </c>
      <c r="AN8" s="21" t="e">
        <f>'Euclides mtpgc'!#REF!</f>
        <v>#REF!</v>
      </c>
      <c r="AO8" s="21" t="e">
        <f>'Euclides mtpgc'!#REF!</f>
        <v>#REF!</v>
      </c>
      <c r="AP8" s="21" t="e">
        <f>'Euclides mtpgc'!#REF!</f>
        <v>#REF!</v>
      </c>
      <c r="AQ8" s="23" t="e">
        <f>'Euclides mtpgc'!#REF!</f>
        <v>#REF!</v>
      </c>
    </row>
    <row r="9" spans="1:43" x14ac:dyDescent="0.3">
      <c r="A9" s="21" t="str">
        <f>'Euclides mtpgc'!A9</f>
        <v>mtpg1c-04</v>
      </c>
      <c r="B9" s="20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0" t="e">
        <f>'Euclides mtpgc'!#REF!</f>
        <v>#REF!</v>
      </c>
      <c r="X9" s="20" t="e">
        <f>'Euclides mtpgc'!#REF!</f>
        <v>#REF!</v>
      </c>
      <c r="Y9" s="20" t="e">
        <f>'Euclides mtpgc'!#REF!</f>
        <v>#REF!</v>
      </c>
      <c r="Z9" s="20" t="e">
        <f>'Euclides mtpgc'!#REF!</f>
        <v>#REF!</v>
      </c>
      <c r="AA9" s="20" t="e">
        <f>'Euclides mtpgc'!#REF!</f>
        <v>#REF!</v>
      </c>
      <c r="AB9" s="20" t="e">
        <f>'Euclides mtpgc'!#REF!</f>
        <v>#REF!</v>
      </c>
      <c r="AC9" s="20" t="e">
        <f>'Euclides mtpgc'!#REF!</f>
        <v>#REF!</v>
      </c>
      <c r="AD9" s="20" t="e">
        <f>'Euclides mtpgc'!#REF!</f>
        <v>#REF!</v>
      </c>
      <c r="AE9" s="20" t="e">
        <f>'Euclides mtpgc'!#REF!</f>
        <v>#REF!</v>
      </c>
      <c r="AF9" s="20" t="e">
        <f>'Euclides mtpgc'!#REF!</f>
        <v>#REF!</v>
      </c>
      <c r="AG9" s="20" t="e">
        <f>'Euclides mtpgc'!#REF!</f>
        <v>#REF!</v>
      </c>
      <c r="AH9" s="20" t="e">
        <f>'Euclides mtpgc'!#REF!</f>
        <v>#REF!</v>
      </c>
      <c r="AI9" s="20" t="e">
        <f>'Euclides mtpgc'!#REF!</f>
        <v>#REF!</v>
      </c>
      <c r="AJ9" s="21" t="e">
        <f>'Euclides mtpgc'!#REF!</f>
        <v>#REF!</v>
      </c>
      <c r="AK9" s="21" t="e">
        <f>'Euclides mtpgc'!#REF!</f>
        <v>#REF!</v>
      </c>
      <c r="AL9" s="21">
        <f>'Euclides mtpgc'!C9</f>
        <v>1</v>
      </c>
      <c r="AM9" s="21" t="e">
        <f>'Euclides mtpgc'!#REF!</f>
        <v>#REF!</v>
      </c>
      <c r="AN9" s="21" t="e">
        <f>'Euclides mtpgc'!#REF!</f>
        <v>#REF!</v>
      </c>
      <c r="AO9" s="21" t="e">
        <f>'Euclides mtpgc'!#REF!</f>
        <v>#REF!</v>
      </c>
      <c r="AP9" s="21" t="e">
        <f>'Euclides mtpgc'!#REF!</f>
        <v>#REF!</v>
      </c>
      <c r="AQ9" s="23" t="e">
        <f>'Euclides mtpgc'!#REF!</f>
        <v>#REF!</v>
      </c>
    </row>
    <row r="10" spans="1:43" x14ac:dyDescent="0.3">
      <c r="A10" s="21" t="str">
        <f>'Euclides mtpgc'!A10</f>
        <v>mtpg2c-01</v>
      </c>
      <c r="B10" s="20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0" t="e">
        <f>'Euclides mtpgc'!#REF!</f>
        <v>#REF!</v>
      </c>
      <c r="X10" s="20" t="e">
        <f>'Euclides mtpgc'!#REF!</f>
        <v>#REF!</v>
      </c>
      <c r="Y10" s="20" t="e">
        <f>'Euclides mtpgc'!#REF!</f>
        <v>#REF!</v>
      </c>
      <c r="Z10" s="20" t="e">
        <f>'Euclides mtpgc'!#REF!</f>
        <v>#REF!</v>
      </c>
      <c r="AA10" s="20" t="e">
        <f>'Euclides mtpgc'!#REF!</f>
        <v>#REF!</v>
      </c>
      <c r="AB10" s="20" t="e">
        <f>'Euclides mtpgc'!#REF!</f>
        <v>#REF!</v>
      </c>
      <c r="AC10" s="20" t="e">
        <f>'Euclides mtpgc'!#REF!</f>
        <v>#REF!</v>
      </c>
      <c r="AD10" s="20" t="e">
        <f>'Euclides mtpgc'!#REF!</f>
        <v>#REF!</v>
      </c>
      <c r="AE10" s="20" t="e">
        <f>'Euclides mtpgc'!#REF!</f>
        <v>#REF!</v>
      </c>
      <c r="AF10" s="20" t="e">
        <f>'Euclides mtpgc'!#REF!</f>
        <v>#REF!</v>
      </c>
      <c r="AG10" s="20" t="e">
        <f>'Euclides mtpgc'!#REF!</f>
        <v>#REF!</v>
      </c>
      <c r="AH10" s="20" t="e">
        <f>'Euclides mtpgc'!#REF!</f>
        <v>#REF!</v>
      </c>
      <c r="AI10" s="20" t="e">
        <f>'Euclides mtpgc'!#REF!</f>
        <v>#REF!</v>
      </c>
      <c r="AJ10" s="21" t="e">
        <f>'Euclides mtpgc'!#REF!</f>
        <v>#REF!</v>
      </c>
      <c r="AK10" s="21" t="e">
        <f>'Euclides mtpgc'!#REF!</f>
        <v>#REF!</v>
      </c>
      <c r="AL10" s="21">
        <f>'Euclides mtpgc'!C10</f>
        <v>1</v>
      </c>
      <c r="AM10" s="21" t="e">
        <f>'Euclides mtpgc'!#REF!</f>
        <v>#REF!</v>
      </c>
      <c r="AN10" s="21" t="e">
        <f>'Euclides mtpgc'!#REF!</f>
        <v>#REF!</v>
      </c>
      <c r="AO10" s="21" t="e">
        <f>'Euclides mtpgc'!#REF!</f>
        <v>#REF!</v>
      </c>
      <c r="AP10" s="21" t="e">
        <f>'Euclides mtpgc'!#REF!</f>
        <v>#REF!</v>
      </c>
      <c r="AQ10" s="23" t="e">
        <f>'Euclides mtpgc'!#REF!</f>
        <v>#REF!</v>
      </c>
    </row>
    <row r="11" spans="1:43" x14ac:dyDescent="0.3">
      <c r="A11" s="21" t="str">
        <f>'Euclides mtpgc'!A11</f>
        <v>mtpg2c-01</v>
      </c>
      <c r="B11" s="20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0" t="e">
        <f>'Euclides mtpgc'!#REF!</f>
        <v>#REF!</v>
      </c>
      <c r="X11" s="20" t="e">
        <f>'Euclides mtpgc'!#REF!</f>
        <v>#REF!</v>
      </c>
      <c r="Y11" s="20" t="e">
        <f>'Euclides mtpgc'!#REF!</f>
        <v>#REF!</v>
      </c>
      <c r="Z11" s="20" t="e">
        <f>'Euclides mtpgc'!#REF!</f>
        <v>#REF!</v>
      </c>
      <c r="AA11" s="20" t="e">
        <f>'Euclides mtpgc'!#REF!</f>
        <v>#REF!</v>
      </c>
      <c r="AB11" s="20" t="e">
        <f>'Euclides mtpgc'!#REF!</f>
        <v>#REF!</v>
      </c>
      <c r="AC11" s="20" t="e">
        <f>'Euclides mtpgc'!#REF!</f>
        <v>#REF!</v>
      </c>
      <c r="AD11" s="20" t="e">
        <f>'Euclides mtpgc'!#REF!</f>
        <v>#REF!</v>
      </c>
      <c r="AE11" s="20" t="e">
        <f>'Euclides mtpgc'!#REF!</f>
        <v>#REF!</v>
      </c>
      <c r="AF11" s="20" t="e">
        <f>'Euclides mtpgc'!#REF!</f>
        <v>#REF!</v>
      </c>
      <c r="AG11" s="20" t="e">
        <f>'Euclides mtpgc'!#REF!</f>
        <v>#REF!</v>
      </c>
      <c r="AH11" s="20" t="e">
        <f>'Euclides mtpgc'!#REF!</f>
        <v>#REF!</v>
      </c>
      <c r="AI11" s="20" t="e">
        <f>'Euclides mtpgc'!#REF!</f>
        <v>#REF!</v>
      </c>
      <c r="AJ11" s="21" t="e">
        <f>'Euclides mtpgc'!#REF!</f>
        <v>#REF!</v>
      </c>
      <c r="AK11" s="21" t="e">
        <f>'Euclides mtpgc'!#REF!</f>
        <v>#REF!</v>
      </c>
      <c r="AL11" s="21">
        <f>'Euclides mtpgc'!C11</f>
        <v>1</v>
      </c>
      <c r="AM11" s="21" t="e">
        <f>'Euclides mtpgc'!#REF!</f>
        <v>#REF!</v>
      </c>
      <c r="AN11" s="21" t="e">
        <f>'Euclides mtpgc'!#REF!</f>
        <v>#REF!</v>
      </c>
      <c r="AO11" s="21" t="e">
        <f>'Euclides mtpgc'!#REF!</f>
        <v>#REF!</v>
      </c>
      <c r="AP11" s="21" t="e">
        <f>'Euclides mtpgc'!#REF!</f>
        <v>#REF!</v>
      </c>
      <c r="AQ11" s="23" t="e">
        <f>'Euclides mtpgc'!#REF!</f>
        <v>#REF!</v>
      </c>
    </row>
    <row r="12" spans="1:43" x14ac:dyDescent="0.3">
      <c r="A12" s="21" t="str">
        <f>'Euclides mtpgc'!A12</f>
        <v>mtpg2c-02</v>
      </c>
      <c r="B12" s="20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0" t="e">
        <f>'Euclides mtpgc'!#REF!</f>
        <v>#REF!</v>
      </c>
      <c r="X12" s="20" t="e">
        <f>'Euclides mtpgc'!#REF!</f>
        <v>#REF!</v>
      </c>
      <c r="Y12" s="20" t="e">
        <f>'Euclides mtpgc'!#REF!</f>
        <v>#REF!</v>
      </c>
      <c r="Z12" s="20" t="e">
        <f>'Euclides mtpgc'!#REF!</f>
        <v>#REF!</v>
      </c>
      <c r="AA12" s="20" t="e">
        <f>'Euclides mtpgc'!#REF!</f>
        <v>#REF!</v>
      </c>
      <c r="AB12" s="20" t="e">
        <f>'Euclides mtpgc'!#REF!</f>
        <v>#REF!</v>
      </c>
      <c r="AC12" s="20" t="e">
        <f>'Euclides mtpgc'!#REF!</f>
        <v>#REF!</v>
      </c>
      <c r="AD12" s="20" t="e">
        <f>'Euclides mtpgc'!#REF!</f>
        <v>#REF!</v>
      </c>
      <c r="AE12" s="20" t="e">
        <f>'Euclides mtpgc'!#REF!</f>
        <v>#REF!</v>
      </c>
      <c r="AF12" s="20" t="e">
        <f>'Euclides mtpgc'!#REF!</f>
        <v>#REF!</v>
      </c>
      <c r="AG12" s="20" t="e">
        <f>'Euclides mtpgc'!#REF!</f>
        <v>#REF!</v>
      </c>
      <c r="AH12" s="20" t="e">
        <f>'Euclides mtpgc'!#REF!</f>
        <v>#REF!</v>
      </c>
      <c r="AI12" s="20" t="e">
        <f>'Euclides mtpgc'!#REF!</f>
        <v>#REF!</v>
      </c>
      <c r="AJ12" s="21" t="e">
        <f>'Euclides mtpgc'!#REF!</f>
        <v>#REF!</v>
      </c>
      <c r="AK12" s="21" t="e">
        <f>'Euclides mtpgc'!#REF!</f>
        <v>#REF!</v>
      </c>
      <c r="AL12" s="21">
        <f>'Euclides mtpgc'!C12</f>
        <v>0</v>
      </c>
      <c r="AM12" s="21" t="e">
        <f>'Euclides mtpgc'!#REF!</f>
        <v>#REF!</v>
      </c>
      <c r="AN12" s="21" t="e">
        <f>'Euclides mtpgc'!#REF!</f>
        <v>#REF!</v>
      </c>
      <c r="AO12" s="21" t="e">
        <f>'Euclides mtpgc'!#REF!</f>
        <v>#REF!</v>
      </c>
      <c r="AP12" s="21" t="e">
        <f>'Euclides mtpgc'!#REF!</f>
        <v>#REF!</v>
      </c>
      <c r="AQ12" s="23" t="e">
        <f>'Euclides mtpgc'!#REF!</f>
        <v>#REF!</v>
      </c>
    </row>
    <row r="13" spans="1:43" x14ac:dyDescent="0.3">
      <c r="A13" s="21" t="str">
        <f>'Euclides mtpgc'!A13</f>
        <v>mtpg2c-04</v>
      </c>
      <c r="B13" s="20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0" t="e">
        <f>'Euclides mtpgc'!#REF!</f>
        <v>#REF!</v>
      </c>
      <c r="X13" s="20" t="e">
        <f>'Euclides mtpgc'!#REF!</f>
        <v>#REF!</v>
      </c>
      <c r="Y13" s="20" t="e">
        <f>'Euclides mtpgc'!#REF!</f>
        <v>#REF!</v>
      </c>
      <c r="Z13" s="20" t="e">
        <f>'Euclides mtpgc'!#REF!</f>
        <v>#REF!</v>
      </c>
      <c r="AA13" s="20" t="e">
        <f>'Euclides mtpgc'!#REF!</f>
        <v>#REF!</v>
      </c>
      <c r="AB13" s="20" t="e">
        <f>'Euclides mtpgc'!#REF!</f>
        <v>#REF!</v>
      </c>
      <c r="AC13" s="20" t="e">
        <f>'Euclides mtpgc'!#REF!</f>
        <v>#REF!</v>
      </c>
      <c r="AD13" s="20" t="e">
        <f>'Euclides mtpgc'!#REF!</f>
        <v>#REF!</v>
      </c>
      <c r="AE13" s="20" t="e">
        <f>'Euclides mtpgc'!#REF!</f>
        <v>#REF!</v>
      </c>
      <c r="AF13" s="20" t="e">
        <f>'Euclides mtpgc'!#REF!</f>
        <v>#REF!</v>
      </c>
      <c r="AG13" s="20" t="e">
        <f>'Euclides mtpgc'!#REF!</f>
        <v>#REF!</v>
      </c>
      <c r="AH13" s="20" t="e">
        <f>'Euclides mtpgc'!#REF!</f>
        <v>#REF!</v>
      </c>
      <c r="AI13" s="20" t="e">
        <f>'Euclides mtpgc'!#REF!</f>
        <v>#REF!</v>
      </c>
      <c r="AJ13" s="21" t="e">
        <f>'Euclides mtpgc'!#REF!</f>
        <v>#REF!</v>
      </c>
      <c r="AK13" s="21" t="e">
        <f>'Euclides mtpgc'!#REF!</f>
        <v>#REF!</v>
      </c>
      <c r="AL13" s="21">
        <f>'Euclides mtpgc'!C13</f>
        <v>1</v>
      </c>
      <c r="AM13" s="21" t="e">
        <f>'Euclides mtpgc'!#REF!</f>
        <v>#REF!</v>
      </c>
      <c r="AN13" s="21" t="e">
        <f>'Euclides mtpgc'!#REF!</f>
        <v>#REF!</v>
      </c>
      <c r="AO13" s="21" t="e">
        <f>'Euclides mtpgc'!#REF!</f>
        <v>#REF!</v>
      </c>
      <c r="AP13" s="21" t="e">
        <f>'Euclides mtpgc'!#REF!</f>
        <v>#REF!</v>
      </c>
      <c r="AQ13" s="23" t="e">
        <f>'Euclides mtpgc'!#REF!</f>
        <v>#REF!</v>
      </c>
    </row>
    <row r="14" spans="1:43" x14ac:dyDescent="0.3">
      <c r="A14" s="21" t="str">
        <f>'Euclides mtpgc'!A14</f>
        <v>mtpg2c-04</v>
      </c>
      <c r="B14" s="20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0" t="e">
        <f>'Euclides mtpgc'!#REF!</f>
        <v>#REF!</v>
      </c>
      <c r="X14" s="20" t="e">
        <f>'Euclides mtpgc'!#REF!</f>
        <v>#REF!</v>
      </c>
      <c r="Y14" s="20" t="e">
        <f>'Euclides mtpgc'!#REF!</f>
        <v>#REF!</v>
      </c>
      <c r="Z14" s="20" t="e">
        <f>'Euclides mtpgc'!#REF!</f>
        <v>#REF!</v>
      </c>
      <c r="AA14" s="20" t="e">
        <f>'Euclides mtpgc'!#REF!</f>
        <v>#REF!</v>
      </c>
      <c r="AB14" s="20" t="e">
        <f>'Euclides mtpgc'!#REF!</f>
        <v>#REF!</v>
      </c>
      <c r="AC14" s="20" t="e">
        <f>'Euclides mtpgc'!#REF!</f>
        <v>#REF!</v>
      </c>
      <c r="AD14" s="20" t="e">
        <f>'Euclides mtpgc'!#REF!</f>
        <v>#REF!</v>
      </c>
      <c r="AE14" s="20" t="e">
        <f>'Euclides mtpgc'!#REF!</f>
        <v>#REF!</v>
      </c>
      <c r="AF14" s="20" t="e">
        <f>'Euclides mtpgc'!#REF!</f>
        <v>#REF!</v>
      </c>
      <c r="AG14" s="20" t="e">
        <f>'Euclides mtpgc'!#REF!</f>
        <v>#REF!</v>
      </c>
      <c r="AH14" s="20" t="e">
        <f>'Euclides mtpgc'!#REF!</f>
        <v>#REF!</v>
      </c>
      <c r="AI14" s="20" t="e">
        <f>'Euclides mtpgc'!#REF!</f>
        <v>#REF!</v>
      </c>
      <c r="AJ14" s="21" t="e">
        <f>'Euclides mtpgc'!#REF!</f>
        <v>#REF!</v>
      </c>
      <c r="AK14" s="21" t="e">
        <f>'Euclides mtpgc'!#REF!</f>
        <v>#REF!</v>
      </c>
      <c r="AL14" s="21">
        <f>'Euclides mtpgc'!C14</f>
        <v>1</v>
      </c>
      <c r="AM14" s="21" t="e">
        <f>'Euclides mtpgc'!#REF!</f>
        <v>#REF!</v>
      </c>
      <c r="AN14" s="21" t="e">
        <f>'Euclides mtpgc'!#REF!</f>
        <v>#REF!</v>
      </c>
      <c r="AO14" s="21" t="e">
        <f>'Euclides mtpgc'!#REF!</f>
        <v>#REF!</v>
      </c>
      <c r="AP14" s="21" t="e">
        <f>'Euclides mtpgc'!#REF!</f>
        <v>#REF!</v>
      </c>
      <c r="AQ14" s="23" t="e">
        <f>'Euclides mtpgc'!#REF!</f>
        <v>#REF!</v>
      </c>
    </row>
    <row r="15" spans="1:43" x14ac:dyDescent="0.3">
      <c r="A15" s="21" t="str">
        <f>'Euclides mtpgc'!A15</f>
        <v>mtpg2c-05</v>
      </c>
      <c r="B15" s="20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0" t="e">
        <f>'Euclides mtpgc'!#REF!</f>
        <v>#REF!</v>
      </c>
      <c r="X15" s="20" t="e">
        <f>'Euclides mtpgc'!#REF!</f>
        <v>#REF!</v>
      </c>
      <c r="Y15" s="20" t="e">
        <f>'Euclides mtpgc'!#REF!</f>
        <v>#REF!</v>
      </c>
      <c r="Z15" s="20" t="e">
        <f>'Euclides mtpgc'!#REF!</f>
        <v>#REF!</v>
      </c>
      <c r="AA15" s="20" t="e">
        <f>'Euclides mtpgc'!#REF!</f>
        <v>#REF!</v>
      </c>
      <c r="AB15" s="20" t="e">
        <f>'Euclides mtpgc'!#REF!</f>
        <v>#REF!</v>
      </c>
      <c r="AC15" s="20" t="e">
        <f>'Euclides mtpgc'!#REF!</f>
        <v>#REF!</v>
      </c>
      <c r="AD15" s="20" t="e">
        <f>'Euclides mtpgc'!#REF!</f>
        <v>#REF!</v>
      </c>
      <c r="AE15" s="20" t="e">
        <f>'Euclides mtpgc'!#REF!</f>
        <v>#REF!</v>
      </c>
      <c r="AF15" s="20" t="e">
        <f>'Euclides mtpgc'!#REF!</f>
        <v>#REF!</v>
      </c>
      <c r="AG15" s="20" t="e">
        <f>'Euclides mtpgc'!#REF!</f>
        <v>#REF!</v>
      </c>
      <c r="AH15" s="20" t="e">
        <f>'Euclides mtpgc'!#REF!</f>
        <v>#REF!</v>
      </c>
      <c r="AI15" s="20" t="e">
        <f>'Euclides mtpgc'!#REF!</f>
        <v>#REF!</v>
      </c>
      <c r="AJ15" s="21" t="e">
        <f>'Euclides mtpgc'!#REF!</f>
        <v>#REF!</v>
      </c>
      <c r="AK15" s="21" t="e">
        <f>'Euclides mtpgc'!#REF!</f>
        <v>#REF!</v>
      </c>
      <c r="AL15" s="21">
        <f>'Euclides mtpgc'!C15</f>
        <v>1</v>
      </c>
      <c r="AM15" s="21" t="e">
        <f>'Euclides mtpgc'!#REF!</f>
        <v>#REF!</v>
      </c>
      <c r="AN15" s="21" t="e">
        <f>'Euclides mtpgc'!#REF!</f>
        <v>#REF!</v>
      </c>
      <c r="AO15" s="21" t="e">
        <f>'Euclides mtpgc'!#REF!</f>
        <v>#REF!</v>
      </c>
      <c r="AP15" s="21" t="e">
        <f>'Euclides mtpgc'!#REF!</f>
        <v>#REF!</v>
      </c>
      <c r="AQ15" s="23" t="e">
        <f>'Euclides mtpgc'!#REF!</f>
        <v>#REF!</v>
      </c>
    </row>
    <row r="16" spans="1:43" x14ac:dyDescent="0.3">
      <c r="A16" s="21" t="str">
        <f>'Euclides mtpgc'!A16</f>
        <v>mtpg2c-05</v>
      </c>
      <c r="B16" s="20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0" t="e">
        <f>'Euclides mtpgc'!#REF!</f>
        <v>#REF!</v>
      </c>
      <c r="X16" s="20" t="e">
        <f>'Euclides mtpgc'!#REF!</f>
        <v>#REF!</v>
      </c>
      <c r="Y16" s="20" t="e">
        <f>'Euclides mtpgc'!#REF!</f>
        <v>#REF!</v>
      </c>
      <c r="Z16" s="20" t="e">
        <f>'Euclides mtpgc'!#REF!</f>
        <v>#REF!</v>
      </c>
      <c r="AA16" s="20" t="e">
        <f>'Euclides mtpgc'!#REF!</f>
        <v>#REF!</v>
      </c>
      <c r="AB16" s="20" t="e">
        <f>'Euclides mtpgc'!#REF!</f>
        <v>#REF!</v>
      </c>
      <c r="AC16" s="20" t="e">
        <f>'Euclides mtpgc'!#REF!</f>
        <v>#REF!</v>
      </c>
      <c r="AD16" s="20" t="e">
        <f>'Euclides mtpgc'!#REF!</f>
        <v>#REF!</v>
      </c>
      <c r="AE16" s="20" t="e">
        <f>'Euclides mtpgc'!#REF!</f>
        <v>#REF!</v>
      </c>
      <c r="AF16" s="20" t="e">
        <f>'Euclides mtpgc'!#REF!</f>
        <v>#REF!</v>
      </c>
      <c r="AG16" s="20" t="e">
        <f>'Euclides mtpgc'!#REF!</f>
        <v>#REF!</v>
      </c>
      <c r="AH16" s="20" t="e">
        <f>'Euclides mtpgc'!#REF!</f>
        <v>#REF!</v>
      </c>
      <c r="AI16" s="20" t="e">
        <f>'Euclides mtpgc'!#REF!</f>
        <v>#REF!</v>
      </c>
      <c r="AJ16" s="21" t="e">
        <f>'Euclides mtpgc'!#REF!</f>
        <v>#REF!</v>
      </c>
      <c r="AK16" s="21" t="e">
        <f>'Euclides mtpgc'!#REF!</f>
        <v>#REF!</v>
      </c>
      <c r="AL16" s="21">
        <f>'Euclides mtpgc'!C16</f>
        <v>1</v>
      </c>
      <c r="AM16" s="21" t="e">
        <f>'Euclides mtpgc'!#REF!</f>
        <v>#REF!</v>
      </c>
      <c r="AN16" s="21" t="e">
        <f>'Euclides mtpgc'!#REF!</f>
        <v>#REF!</v>
      </c>
      <c r="AO16" s="21" t="e">
        <f>'Euclides mtpgc'!#REF!</f>
        <v>#REF!</v>
      </c>
      <c r="AP16" s="21" t="e">
        <f>'Euclides mtpgc'!#REF!</f>
        <v>#REF!</v>
      </c>
      <c r="AQ16" s="23" t="e">
        <f>'Euclides mtpgc'!#REF!</f>
        <v>#REF!</v>
      </c>
    </row>
    <row r="17" spans="1:43" x14ac:dyDescent="0.3">
      <c r="A17" s="21" t="str">
        <f>'Euclides mtpgc'!A17</f>
        <v>mtpg2c-05</v>
      </c>
      <c r="B17" s="20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0" t="e">
        <f>'Euclides mtpgc'!#REF!</f>
        <v>#REF!</v>
      </c>
      <c r="X17" s="20" t="e">
        <f>'Euclides mtpgc'!#REF!</f>
        <v>#REF!</v>
      </c>
      <c r="Y17" s="20" t="e">
        <f>'Euclides mtpgc'!#REF!</f>
        <v>#REF!</v>
      </c>
      <c r="Z17" s="20" t="e">
        <f>'Euclides mtpgc'!#REF!</f>
        <v>#REF!</v>
      </c>
      <c r="AA17" s="20" t="e">
        <f>'Euclides mtpgc'!#REF!</f>
        <v>#REF!</v>
      </c>
      <c r="AB17" s="20" t="e">
        <f>'Euclides mtpgc'!#REF!</f>
        <v>#REF!</v>
      </c>
      <c r="AC17" s="20" t="e">
        <f>'Euclides mtpgc'!#REF!</f>
        <v>#REF!</v>
      </c>
      <c r="AD17" s="20" t="e">
        <f>'Euclides mtpgc'!#REF!</f>
        <v>#REF!</v>
      </c>
      <c r="AE17" s="20" t="e">
        <f>'Euclides mtpgc'!#REF!</f>
        <v>#REF!</v>
      </c>
      <c r="AF17" s="20" t="e">
        <f>'Euclides mtpgc'!#REF!</f>
        <v>#REF!</v>
      </c>
      <c r="AG17" s="20" t="e">
        <f>'Euclides mtpgc'!#REF!</f>
        <v>#REF!</v>
      </c>
      <c r="AH17" s="20" t="e">
        <f>'Euclides mtpgc'!#REF!</f>
        <v>#REF!</v>
      </c>
      <c r="AI17" s="20" t="e">
        <f>'Euclides mtpgc'!#REF!</f>
        <v>#REF!</v>
      </c>
      <c r="AJ17" s="21" t="e">
        <f>'Euclides mtpgc'!#REF!</f>
        <v>#REF!</v>
      </c>
      <c r="AK17" s="21" t="e">
        <f>'Euclides mtpgc'!#REF!</f>
        <v>#REF!</v>
      </c>
      <c r="AL17" s="21">
        <f>'Euclides mtpgc'!C17</f>
        <v>1</v>
      </c>
      <c r="AM17" s="21" t="e">
        <f>'Euclides mtpgc'!#REF!</f>
        <v>#REF!</v>
      </c>
      <c r="AN17" s="21" t="e">
        <f>'Euclides mtpgc'!#REF!</f>
        <v>#REF!</v>
      </c>
      <c r="AO17" s="21" t="e">
        <f>'Euclides mtpgc'!#REF!</f>
        <v>#REF!</v>
      </c>
      <c r="AP17" s="21" t="e">
        <f>'Euclides mtpgc'!#REF!</f>
        <v>#REF!</v>
      </c>
      <c r="AQ17" s="23" t="e">
        <f>'Euclides mtpgc'!#REF!</f>
        <v>#REF!</v>
      </c>
    </row>
    <row r="18" spans="1:43" x14ac:dyDescent="0.3">
      <c r="A18" s="21" t="str">
        <f>'Euclides mtpgc'!A18</f>
        <v>mtpg2c-06</v>
      </c>
      <c r="B18" s="20" t="e">
        <f>'Euclides mtpgc'!#REF!</f>
        <v>#REF!</v>
      </c>
      <c r="C18" s="20" t="e">
        <f>'Euclides mtpgc'!#REF!</f>
        <v>#REF!</v>
      </c>
      <c r="D18" s="20" t="e">
        <f>'Euclides mtpgc'!#REF!</f>
        <v>#REF!</v>
      </c>
      <c r="E18" s="20" t="e">
        <f>'Euclides mtpgc'!#REF!</f>
        <v>#REF!</v>
      </c>
      <c r="F18" s="20" t="e">
        <f>'Euclides mtpgc'!#REF!</f>
        <v>#REF!</v>
      </c>
      <c r="G18" s="20" t="e">
        <f>'Euclides mtpgc'!#REF!</f>
        <v>#REF!</v>
      </c>
      <c r="H18" s="20" t="e">
        <f>'Euclides mtpgc'!#REF!</f>
        <v>#REF!</v>
      </c>
      <c r="I18" s="20" t="e">
        <f>'Euclides mtpgc'!#REF!</f>
        <v>#REF!</v>
      </c>
      <c r="J18" s="20" t="e">
        <f>'Euclides mtpgc'!#REF!</f>
        <v>#REF!</v>
      </c>
      <c r="K18" s="20" t="e">
        <f>'Euclides mtpgc'!#REF!</f>
        <v>#REF!</v>
      </c>
      <c r="L18" s="20" t="e">
        <f>'Euclides mtpgc'!#REF!</f>
        <v>#REF!</v>
      </c>
      <c r="M18" s="20" t="e">
        <f>'Euclides mtpgc'!#REF!</f>
        <v>#REF!</v>
      </c>
      <c r="N18" s="20" t="e">
        <f>'Euclides mtpgc'!#REF!</f>
        <v>#REF!</v>
      </c>
      <c r="O18" s="20" t="e">
        <f>'Euclides mtpgc'!#REF!</f>
        <v>#REF!</v>
      </c>
      <c r="P18" s="20" t="e">
        <f>'Euclides mtpgc'!#REF!</f>
        <v>#REF!</v>
      </c>
      <c r="Q18" s="20" t="e">
        <f>'Euclides mtpgc'!#REF!</f>
        <v>#REF!</v>
      </c>
      <c r="R18" s="20" t="e">
        <f>'Euclides mtpgc'!#REF!</f>
        <v>#REF!</v>
      </c>
      <c r="S18" s="20" t="e">
        <f>'Euclides mtpgc'!#REF!</f>
        <v>#REF!</v>
      </c>
      <c r="T18" s="20" t="e">
        <f>'Euclides mtpgc'!#REF!</f>
        <v>#REF!</v>
      </c>
      <c r="U18" s="20" t="e">
        <f>'Euclides mtpgc'!#REF!</f>
        <v>#REF!</v>
      </c>
      <c r="V18" s="20" t="e">
        <f>'Euclides mtpgc'!#REF!</f>
        <v>#REF!</v>
      </c>
      <c r="W18" s="20" t="e">
        <f>'Euclides mtpgc'!#REF!</f>
        <v>#REF!</v>
      </c>
      <c r="X18" s="20" t="e">
        <f>'Euclides mtpgc'!#REF!</f>
        <v>#REF!</v>
      </c>
      <c r="Y18" s="20" t="e">
        <f>'Euclides mtpgc'!#REF!</f>
        <v>#REF!</v>
      </c>
      <c r="Z18" s="20" t="e">
        <f>'Euclides mtpgc'!#REF!</f>
        <v>#REF!</v>
      </c>
      <c r="AA18" s="20" t="e">
        <f>'Euclides mtpgc'!#REF!</f>
        <v>#REF!</v>
      </c>
      <c r="AB18" s="20" t="e">
        <f>'Euclides mtpgc'!#REF!</f>
        <v>#REF!</v>
      </c>
      <c r="AC18" s="20" t="e">
        <f>'Euclides mtpgc'!#REF!</f>
        <v>#REF!</v>
      </c>
      <c r="AD18" s="20" t="e">
        <f>'Euclides mtpgc'!#REF!</f>
        <v>#REF!</v>
      </c>
      <c r="AE18" s="20" t="e">
        <f>'Euclides mtpgc'!#REF!</f>
        <v>#REF!</v>
      </c>
      <c r="AF18" s="20" t="e">
        <f>'Euclides mtpgc'!#REF!</f>
        <v>#REF!</v>
      </c>
      <c r="AG18" s="20" t="e">
        <f>'Euclides mtpgc'!#REF!</f>
        <v>#REF!</v>
      </c>
      <c r="AH18" s="20" t="e">
        <f>'Euclides mtpgc'!#REF!</f>
        <v>#REF!</v>
      </c>
      <c r="AI18" s="20" t="e">
        <f>'Euclides mtpgc'!#REF!</f>
        <v>#REF!</v>
      </c>
      <c r="AJ18" s="21" t="e">
        <f>'Euclides mtpgc'!#REF!</f>
        <v>#REF!</v>
      </c>
      <c r="AK18" s="21" t="e">
        <f>'Euclides mtpgc'!#REF!</f>
        <v>#REF!</v>
      </c>
      <c r="AL18" s="21">
        <f>'Euclides mtpgc'!C18</f>
        <v>0</v>
      </c>
      <c r="AM18" s="21" t="e">
        <f>'Euclides mtpgc'!#REF!</f>
        <v>#REF!</v>
      </c>
      <c r="AN18" s="21" t="e">
        <f>'Euclides mtpgc'!#REF!</f>
        <v>#REF!</v>
      </c>
      <c r="AO18" s="21" t="e">
        <f>'Euclides mtpgc'!#REF!</f>
        <v>#REF!</v>
      </c>
      <c r="AP18" s="21" t="e">
        <f>'Euclides mtpgc'!#REF!</f>
        <v>#REF!</v>
      </c>
      <c r="AQ18" s="23" t="e">
        <f>'Euclides mtpgc'!#REF!</f>
        <v>#REF!</v>
      </c>
    </row>
    <row r="19" spans="1:43" x14ac:dyDescent="0.3">
      <c r="A19" s="21" t="str">
        <f>'Euclides mtpgc'!A19</f>
        <v>mtpg3c-01</v>
      </c>
      <c r="B19" s="20" t="e">
        <f>'Euclides mtpgc'!#REF!</f>
        <v>#REF!</v>
      </c>
      <c r="C19" s="20" t="e">
        <f>'Euclides mtpgc'!#REF!</f>
        <v>#REF!</v>
      </c>
      <c r="D19" s="20" t="e">
        <f>'Euclides mtpgc'!#REF!</f>
        <v>#REF!</v>
      </c>
      <c r="E19" s="20" t="e">
        <f>'Euclides mtpgc'!#REF!</f>
        <v>#REF!</v>
      </c>
      <c r="F19" s="20" t="e">
        <f>'Euclides mtpgc'!#REF!</f>
        <v>#REF!</v>
      </c>
      <c r="G19" s="20" t="e">
        <f>'Euclides mtpgc'!#REF!</f>
        <v>#REF!</v>
      </c>
      <c r="H19" s="20" t="e">
        <f>'Euclides mtpgc'!#REF!</f>
        <v>#REF!</v>
      </c>
      <c r="I19" s="20" t="e">
        <f>'Euclides mtpgc'!#REF!</f>
        <v>#REF!</v>
      </c>
      <c r="J19" s="20" t="e">
        <f>'Euclides mtpgc'!#REF!</f>
        <v>#REF!</v>
      </c>
      <c r="K19" s="20" t="e">
        <f>'Euclides mtpgc'!#REF!</f>
        <v>#REF!</v>
      </c>
      <c r="L19" s="20" t="e">
        <f>'Euclides mtpgc'!#REF!</f>
        <v>#REF!</v>
      </c>
      <c r="M19" s="20" t="e">
        <f>'Euclides mtpgc'!#REF!</f>
        <v>#REF!</v>
      </c>
      <c r="N19" s="20" t="e">
        <f>'Euclides mtpgc'!#REF!</f>
        <v>#REF!</v>
      </c>
      <c r="O19" s="20" t="e">
        <f>'Euclides mtpgc'!#REF!</f>
        <v>#REF!</v>
      </c>
      <c r="P19" s="20" t="e">
        <f>'Euclides mtpgc'!#REF!</f>
        <v>#REF!</v>
      </c>
      <c r="Q19" s="20" t="e">
        <f>'Euclides mtpgc'!#REF!</f>
        <v>#REF!</v>
      </c>
      <c r="R19" s="20" t="e">
        <f>'Euclides mtpgc'!#REF!</f>
        <v>#REF!</v>
      </c>
      <c r="S19" s="20" t="e">
        <f>'Euclides mtpgc'!#REF!</f>
        <v>#REF!</v>
      </c>
      <c r="T19" s="20" t="e">
        <f>'Euclides mtpgc'!#REF!</f>
        <v>#REF!</v>
      </c>
      <c r="U19" s="20" t="e">
        <f>'Euclides mtpgc'!#REF!</f>
        <v>#REF!</v>
      </c>
      <c r="V19" s="20" t="e">
        <f>'Euclides mtpgc'!#REF!</f>
        <v>#REF!</v>
      </c>
      <c r="W19" s="20" t="e">
        <f>'Euclides mtpgc'!#REF!</f>
        <v>#REF!</v>
      </c>
      <c r="X19" s="20" t="e">
        <f>'Euclides mtpgc'!#REF!</f>
        <v>#REF!</v>
      </c>
      <c r="Y19" s="20" t="e">
        <f>'Euclides mtpgc'!#REF!</f>
        <v>#REF!</v>
      </c>
      <c r="Z19" s="20" t="e">
        <f>'Euclides mtpgc'!#REF!</f>
        <v>#REF!</v>
      </c>
      <c r="AA19" s="20" t="e">
        <f>'Euclides mtpgc'!#REF!</f>
        <v>#REF!</v>
      </c>
      <c r="AB19" s="20" t="e">
        <f>'Euclides mtpgc'!#REF!</f>
        <v>#REF!</v>
      </c>
      <c r="AC19" s="20" t="e">
        <f>'Euclides mtpgc'!#REF!</f>
        <v>#REF!</v>
      </c>
      <c r="AD19" s="20" t="e">
        <f>'Euclides mtpgc'!#REF!</f>
        <v>#REF!</v>
      </c>
      <c r="AE19" s="20" t="e">
        <f>'Euclides mtpgc'!#REF!</f>
        <v>#REF!</v>
      </c>
      <c r="AF19" s="20" t="e">
        <f>'Euclides mtpgc'!#REF!</f>
        <v>#REF!</v>
      </c>
      <c r="AG19" s="20" t="e">
        <f>'Euclides mtpgc'!#REF!</f>
        <v>#REF!</v>
      </c>
      <c r="AH19" s="20" t="e">
        <f>'Euclides mtpgc'!#REF!</f>
        <v>#REF!</v>
      </c>
      <c r="AI19" s="20" t="e">
        <f>'Euclides mtpgc'!#REF!</f>
        <v>#REF!</v>
      </c>
      <c r="AJ19" s="21" t="e">
        <f>'Euclides mtpgc'!#REF!</f>
        <v>#REF!</v>
      </c>
      <c r="AK19" s="21" t="e">
        <f>'Euclides mtpgc'!#REF!</f>
        <v>#REF!</v>
      </c>
      <c r="AL19" s="21">
        <f>'Euclides mtpgc'!C19</f>
        <v>1</v>
      </c>
      <c r="AM19" s="21" t="e">
        <f>'Euclides mtpgc'!#REF!</f>
        <v>#REF!</v>
      </c>
      <c r="AN19" s="21" t="e">
        <f>'Euclides mtpgc'!#REF!</f>
        <v>#REF!</v>
      </c>
      <c r="AO19" s="21" t="e">
        <f>'Euclides mtpgc'!#REF!</f>
        <v>#REF!</v>
      </c>
      <c r="AP19" s="21" t="e">
        <f>'Euclides mtpgc'!#REF!</f>
        <v>#REF!</v>
      </c>
      <c r="AQ19" s="23" t="e">
        <f>'Euclides mtpgc'!#REF!</f>
        <v>#REF!</v>
      </c>
    </row>
    <row r="20" spans="1:43" x14ac:dyDescent="0.3">
      <c r="A20" s="21" t="str">
        <f>'Euclides mtpgc'!A20</f>
        <v>mtpg3c-01</v>
      </c>
      <c r="B20" s="20" t="e">
        <f>'Euclides mtpgc'!#REF!</f>
        <v>#REF!</v>
      </c>
      <c r="C20" s="20" t="e">
        <f>'Euclides mtpgc'!#REF!</f>
        <v>#REF!</v>
      </c>
      <c r="D20" s="20" t="e">
        <f>'Euclides mtpgc'!#REF!</f>
        <v>#REF!</v>
      </c>
      <c r="E20" s="20" t="e">
        <f>'Euclides mtpgc'!#REF!</f>
        <v>#REF!</v>
      </c>
      <c r="F20" s="20" t="e">
        <f>'Euclides mtpgc'!#REF!</f>
        <v>#REF!</v>
      </c>
      <c r="G20" s="20" t="e">
        <f>'Euclides mtpgc'!#REF!</f>
        <v>#REF!</v>
      </c>
      <c r="H20" s="20" t="e">
        <f>'Euclides mtpgc'!#REF!</f>
        <v>#REF!</v>
      </c>
      <c r="I20" s="20" t="e">
        <f>'Euclides mtpgc'!#REF!</f>
        <v>#REF!</v>
      </c>
      <c r="J20" s="20" t="e">
        <f>'Euclides mtpgc'!#REF!</f>
        <v>#REF!</v>
      </c>
      <c r="K20" s="20" t="e">
        <f>'Euclides mtpgc'!#REF!</f>
        <v>#REF!</v>
      </c>
      <c r="L20" s="20" t="e">
        <f>'Euclides mtpgc'!#REF!</f>
        <v>#REF!</v>
      </c>
      <c r="M20" s="20" t="e">
        <f>'Euclides mtpgc'!#REF!</f>
        <v>#REF!</v>
      </c>
      <c r="N20" s="20" t="e">
        <f>'Euclides mtpgc'!#REF!</f>
        <v>#REF!</v>
      </c>
      <c r="O20" s="20" t="e">
        <f>'Euclides mtpgc'!#REF!</f>
        <v>#REF!</v>
      </c>
      <c r="P20" s="20" t="e">
        <f>'Euclides mtpgc'!#REF!</f>
        <v>#REF!</v>
      </c>
      <c r="Q20" s="20" t="e">
        <f>'Euclides mtpgc'!#REF!</f>
        <v>#REF!</v>
      </c>
      <c r="R20" s="20" t="e">
        <f>'Euclides mtpgc'!#REF!</f>
        <v>#REF!</v>
      </c>
      <c r="S20" s="20" t="e">
        <f>'Euclides mtpgc'!#REF!</f>
        <v>#REF!</v>
      </c>
      <c r="T20" s="20" t="e">
        <f>'Euclides mtpgc'!#REF!</f>
        <v>#REF!</v>
      </c>
      <c r="U20" s="20" t="e">
        <f>'Euclides mtpgc'!#REF!</f>
        <v>#REF!</v>
      </c>
      <c r="V20" s="20" t="e">
        <f>'Euclides mtpgc'!#REF!</f>
        <v>#REF!</v>
      </c>
      <c r="W20" s="20" t="e">
        <f>'Euclides mtpgc'!#REF!</f>
        <v>#REF!</v>
      </c>
      <c r="X20" s="20" t="e">
        <f>'Euclides mtpgc'!#REF!</f>
        <v>#REF!</v>
      </c>
      <c r="Y20" s="20" t="e">
        <f>'Euclides mtpgc'!#REF!</f>
        <v>#REF!</v>
      </c>
      <c r="Z20" s="20" t="e">
        <f>'Euclides mtpgc'!#REF!</f>
        <v>#REF!</v>
      </c>
      <c r="AA20" s="20" t="e">
        <f>'Euclides mtpgc'!#REF!</f>
        <v>#REF!</v>
      </c>
      <c r="AB20" s="20" t="e">
        <f>'Euclides mtpgc'!#REF!</f>
        <v>#REF!</v>
      </c>
      <c r="AC20" s="20" t="e">
        <f>'Euclides mtpgc'!#REF!</f>
        <v>#REF!</v>
      </c>
      <c r="AD20" s="20" t="e">
        <f>'Euclides mtpgc'!#REF!</f>
        <v>#REF!</v>
      </c>
      <c r="AE20" s="20" t="e">
        <f>'Euclides mtpgc'!#REF!</f>
        <v>#REF!</v>
      </c>
      <c r="AF20" s="20" t="e">
        <f>'Euclides mtpgc'!#REF!</f>
        <v>#REF!</v>
      </c>
      <c r="AG20" s="20" t="e">
        <f>'Euclides mtpgc'!#REF!</f>
        <v>#REF!</v>
      </c>
      <c r="AH20" s="20" t="e">
        <f>'Euclides mtpgc'!#REF!</f>
        <v>#REF!</v>
      </c>
      <c r="AI20" s="20" t="e">
        <f>'Euclides mtpgc'!#REF!</f>
        <v>#REF!</v>
      </c>
      <c r="AJ20" s="21" t="e">
        <f>'Euclides mtpgc'!#REF!</f>
        <v>#REF!</v>
      </c>
      <c r="AK20" s="21" t="e">
        <f>'Euclides mtpgc'!#REF!</f>
        <v>#REF!</v>
      </c>
      <c r="AL20" s="21">
        <f>'Euclides mtpgc'!C20</f>
        <v>1</v>
      </c>
      <c r="AM20" s="21" t="e">
        <f>'Euclides mtpgc'!#REF!</f>
        <v>#REF!</v>
      </c>
      <c r="AN20" s="21" t="e">
        <f>'Euclides mtpgc'!#REF!</f>
        <v>#REF!</v>
      </c>
      <c r="AO20" s="21" t="e">
        <f>'Euclides mtpgc'!#REF!</f>
        <v>#REF!</v>
      </c>
      <c r="AP20" s="21" t="e">
        <f>'Euclides mtpgc'!#REF!</f>
        <v>#REF!</v>
      </c>
      <c r="AQ20" s="23" t="e">
        <f>'Euclides mtpgc'!#REF!</f>
        <v>#REF!</v>
      </c>
    </row>
    <row r="21" spans="1:43" x14ac:dyDescent="0.3">
      <c r="A21" s="21" t="str">
        <f>'Euclides mtpgc'!A21</f>
        <v>mtpg3c-02</v>
      </c>
      <c r="B21" s="20" t="e">
        <f>'Euclides mtpgc'!#REF!</f>
        <v>#REF!</v>
      </c>
      <c r="C21" s="20" t="e">
        <f>'Euclides mtpgc'!#REF!</f>
        <v>#REF!</v>
      </c>
      <c r="D21" s="20" t="e">
        <f>'Euclides mtpgc'!#REF!</f>
        <v>#REF!</v>
      </c>
      <c r="E21" s="20" t="e">
        <f>'Euclides mtpgc'!#REF!</f>
        <v>#REF!</v>
      </c>
      <c r="F21" s="20" t="e">
        <f>'Euclides mtpgc'!#REF!</f>
        <v>#REF!</v>
      </c>
      <c r="G21" s="20" t="e">
        <f>'Euclides mtpgc'!#REF!</f>
        <v>#REF!</v>
      </c>
      <c r="H21" s="20" t="e">
        <f>'Euclides mtpgc'!#REF!</f>
        <v>#REF!</v>
      </c>
      <c r="I21" s="20" t="e">
        <f>'Euclides mtpgc'!#REF!</f>
        <v>#REF!</v>
      </c>
      <c r="J21" s="20" t="e">
        <f>'Euclides mtpgc'!#REF!</f>
        <v>#REF!</v>
      </c>
      <c r="K21" s="20" t="e">
        <f>'Euclides mtpgc'!#REF!</f>
        <v>#REF!</v>
      </c>
      <c r="L21" s="20" t="e">
        <f>'Euclides mtpgc'!#REF!</f>
        <v>#REF!</v>
      </c>
      <c r="M21" s="20" t="e">
        <f>'Euclides mtpgc'!#REF!</f>
        <v>#REF!</v>
      </c>
      <c r="N21" s="20" t="e">
        <f>'Euclides mtpgc'!#REF!</f>
        <v>#REF!</v>
      </c>
      <c r="O21" s="20" t="e">
        <f>'Euclides mtpgc'!#REF!</f>
        <v>#REF!</v>
      </c>
      <c r="P21" s="20" t="e">
        <f>'Euclides mtpgc'!#REF!</f>
        <v>#REF!</v>
      </c>
      <c r="Q21" s="20" t="e">
        <f>'Euclides mtpgc'!#REF!</f>
        <v>#REF!</v>
      </c>
      <c r="R21" s="20" t="e">
        <f>'Euclides mtpgc'!#REF!</f>
        <v>#REF!</v>
      </c>
      <c r="S21" s="20" t="e">
        <f>'Euclides mtpgc'!#REF!</f>
        <v>#REF!</v>
      </c>
      <c r="T21" s="20" t="e">
        <f>'Euclides mtpgc'!#REF!</f>
        <v>#REF!</v>
      </c>
      <c r="U21" s="20" t="e">
        <f>'Euclides mtpgc'!#REF!</f>
        <v>#REF!</v>
      </c>
      <c r="V21" s="20" t="e">
        <f>'Euclides mtpgc'!#REF!</f>
        <v>#REF!</v>
      </c>
      <c r="W21" s="20" t="e">
        <f>'Euclides mtpgc'!#REF!</f>
        <v>#REF!</v>
      </c>
      <c r="X21" s="20" t="e">
        <f>'Euclides mtpgc'!#REF!</f>
        <v>#REF!</v>
      </c>
      <c r="Y21" s="20" t="e">
        <f>'Euclides mtpgc'!#REF!</f>
        <v>#REF!</v>
      </c>
      <c r="Z21" s="20" t="e">
        <f>'Euclides mtpgc'!#REF!</f>
        <v>#REF!</v>
      </c>
      <c r="AA21" s="20" t="e">
        <f>'Euclides mtpgc'!#REF!</f>
        <v>#REF!</v>
      </c>
      <c r="AB21" s="20" t="e">
        <f>'Euclides mtpgc'!#REF!</f>
        <v>#REF!</v>
      </c>
      <c r="AC21" s="20" t="e">
        <f>'Euclides mtpgc'!#REF!</f>
        <v>#REF!</v>
      </c>
      <c r="AD21" s="20" t="e">
        <f>'Euclides mtpgc'!#REF!</f>
        <v>#REF!</v>
      </c>
      <c r="AE21" s="20" t="e">
        <f>'Euclides mtpgc'!#REF!</f>
        <v>#REF!</v>
      </c>
      <c r="AF21" s="20" t="e">
        <f>'Euclides mtpgc'!#REF!</f>
        <v>#REF!</v>
      </c>
      <c r="AG21" s="20" t="e">
        <f>'Euclides mtpgc'!#REF!</f>
        <v>#REF!</v>
      </c>
      <c r="AH21" s="20" t="e">
        <f>'Euclides mtpgc'!#REF!</f>
        <v>#REF!</v>
      </c>
      <c r="AI21" s="20" t="e">
        <f>'Euclides mtpgc'!#REF!</f>
        <v>#REF!</v>
      </c>
      <c r="AJ21" s="21" t="e">
        <f>'Euclides mtpgc'!#REF!</f>
        <v>#REF!</v>
      </c>
      <c r="AK21" s="21" t="e">
        <f>'Euclides mtpgc'!#REF!</f>
        <v>#REF!</v>
      </c>
      <c r="AL21" s="21">
        <f>'Euclides mtpgc'!C21</f>
        <v>0</v>
      </c>
      <c r="AM21" s="21" t="e">
        <f>'Euclides mtpgc'!#REF!</f>
        <v>#REF!</v>
      </c>
      <c r="AN21" s="21" t="e">
        <f>'Euclides mtpgc'!#REF!</f>
        <v>#REF!</v>
      </c>
      <c r="AO21" s="21" t="e">
        <f>'Euclides mtpgc'!#REF!</f>
        <v>#REF!</v>
      </c>
      <c r="AP21" s="21" t="e">
        <f>'Euclides mtpgc'!#REF!</f>
        <v>#REF!</v>
      </c>
      <c r="AQ21" s="23" t="e">
        <f>'Euclides mtpgc'!#REF!</f>
        <v>#REF!</v>
      </c>
    </row>
    <row r="22" spans="1:43" x14ac:dyDescent="0.3">
      <c r="A22" s="21" t="str">
        <f>'Euclides mtpgc'!A22</f>
        <v>mtpg3c-03</v>
      </c>
      <c r="B22" s="20" t="e">
        <f>'Euclides mtpgc'!#REF!</f>
        <v>#REF!</v>
      </c>
      <c r="C22" s="20" t="e">
        <f>'Euclides mtpgc'!#REF!</f>
        <v>#REF!</v>
      </c>
      <c r="D22" s="20" t="e">
        <f>'Euclides mtpgc'!#REF!</f>
        <v>#REF!</v>
      </c>
      <c r="E22" s="20" t="e">
        <f>'Euclides mtpgc'!#REF!</f>
        <v>#REF!</v>
      </c>
      <c r="F22" s="20" t="e">
        <f>'Euclides mtpgc'!#REF!</f>
        <v>#REF!</v>
      </c>
      <c r="G22" s="20" t="e">
        <f>'Euclides mtpgc'!#REF!</f>
        <v>#REF!</v>
      </c>
      <c r="H22" s="20" t="e">
        <f>'Euclides mtpgc'!#REF!</f>
        <v>#REF!</v>
      </c>
      <c r="I22" s="20" t="e">
        <f>'Euclides mtpgc'!#REF!</f>
        <v>#REF!</v>
      </c>
      <c r="J22" s="20" t="e">
        <f>'Euclides mtpgc'!#REF!</f>
        <v>#REF!</v>
      </c>
      <c r="K22" s="20" t="e">
        <f>'Euclides mtpgc'!#REF!</f>
        <v>#REF!</v>
      </c>
      <c r="L22" s="20" t="e">
        <f>'Euclides mtpgc'!#REF!</f>
        <v>#REF!</v>
      </c>
      <c r="M22" s="20" t="e">
        <f>'Euclides mtpgc'!#REF!</f>
        <v>#REF!</v>
      </c>
      <c r="N22" s="20" t="e">
        <f>'Euclides mtpgc'!#REF!</f>
        <v>#REF!</v>
      </c>
      <c r="O22" s="20" t="e">
        <f>'Euclides mtpgc'!#REF!</f>
        <v>#REF!</v>
      </c>
      <c r="P22" s="20" t="e">
        <f>'Euclides mtpgc'!#REF!</f>
        <v>#REF!</v>
      </c>
      <c r="Q22" s="20" t="e">
        <f>'Euclides mtpgc'!#REF!</f>
        <v>#REF!</v>
      </c>
      <c r="R22" s="20" t="e">
        <f>'Euclides mtpgc'!#REF!</f>
        <v>#REF!</v>
      </c>
      <c r="S22" s="20" t="e">
        <f>'Euclides mtpgc'!#REF!</f>
        <v>#REF!</v>
      </c>
      <c r="T22" s="20" t="e">
        <f>'Euclides mtpgc'!#REF!</f>
        <v>#REF!</v>
      </c>
      <c r="U22" s="20" t="e">
        <f>'Euclides mtpgc'!#REF!</f>
        <v>#REF!</v>
      </c>
      <c r="V22" s="20" t="e">
        <f>'Euclides mtpgc'!#REF!</f>
        <v>#REF!</v>
      </c>
      <c r="W22" s="20" t="e">
        <f>'Euclides mtpgc'!#REF!</f>
        <v>#REF!</v>
      </c>
      <c r="X22" s="20" t="e">
        <f>'Euclides mtpgc'!#REF!</f>
        <v>#REF!</v>
      </c>
      <c r="Y22" s="20" t="e">
        <f>'Euclides mtpgc'!#REF!</f>
        <v>#REF!</v>
      </c>
      <c r="Z22" s="20" t="e">
        <f>'Euclides mtpgc'!#REF!</f>
        <v>#REF!</v>
      </c>
      <c r="AA22" s="20" t="e">
        <f>'Euclides mtpgc'!#REF!</f>
        <v>#REF!</v>
      </c>
      <c r="AB22" s="20" t="e">
        <f>'Euclides mtpgc'!#REF!</f>
        <v>#REF!</v>
      </c>
      <c r="AC22" s="20" t="e">
        <f>'Euclides mtpgc'!#REF!</f>
        <v>#REF!</v>
      </c>
      <c r="AD22" s="20" t="e">
        <f>'Euclides mtpgc'!#REF!</f>
        <v>#REF!</v>
      </c>
      <c r="AE22" s="20" t="e">
        <f>'Euclides mtpgc'!#REF!</f>
        <v>#REF!</v>
      </c>
      <c r="AF22" s="20" t="e">
        <f>'Euclides mtpgc'!#REF!</f>
        <v>#REF!</v>
      </c>
      <c r="AG22" s="20" t="e">
        <f>'Euclides mtpgc'!#REF!</f>
        <v>#REF!</v>
      </c>
      <c r="AH22" s="20" t="e">
        <f>'Euclides mtpgc'!#REF!</f>
        <v>#REF!</v>
      </c>
      <c r="AI22" s="20" t="e">
        <f>'Euclides mtpgc'!#REF!</f>
        <v>#REF!</v>
      </c>
      <c r="AJ22" s="21" t="e">
        <f>'Euclides mtpgc'!#REF!</f>
        <v>#REF!</v>
      </c>
      <c r="AK22" s="21" t="e">
        <f>'Euclides mtpgc'!#REF!</f>
        <v>#REF!</v>
      </c>
      <c r="AL22" s="21">
        <f>'Euclides mtpgc'!C22</f>
        <v>1</v>
      </c>
      <c r="AM22" s="21" t="e">
        <f>'Euclides mtpgc'!#REF!</f>
        <v>#REF!</v>
      </c>
      <c r="AN22" s="21" t="e">
        <f>'Euclides mtpgc'!#REF!</f>
        <v>#REF!</v>
      </c>
      <c r="AO22" s="21" t="e">
        <f>'Euclides mtpgc'!#REF!</f>
        <v>#REF!</v>
      </c>
      <c r="AP22" s="21" t="e">
        <f>'Euclides mtpgc'!#REF!</f>
        <v>#REF!</v>
      </c>
      <c r="AQ22" s="23" t="e">
        <f>'Euclides mtpgc'!#REF!</f>
        <v>#REF!</v>
      </c>
    </row>
    <row r="23" spans="1:43" x14ac:dyDescent="0.3">
      <c r="A23" s="21" t="str">
        <f>'Euclides mtpgc'!A23</f>
        <v>mtpg3c-03</v>
      </c>
      <c r="B23" s="20" t="e">
        <f>'Euclides mtpgc'!#REF!</f>
        <v>#REF!</v>
      </c>
      <c r="C23" s="20" t="e">
        <f>'Euclides mtpgc'!#REF!</f>
        <v>#REF!</v>
      </c>
      <c r="D23" s="20" t="e">
        <f>'Euclides mtpgc'!#REF!</f>
        <v>#REF!</v>
      </c>
      <c r="E23" s="20" t="e">
        <f>'Euclides mtpgc'!#REF!</f>
        <v>#REF!</v>
      </c>
      <c r="F23" s="20" t="e">
        <f>'Euclides mtpgc'!#REF!</f>
        <v>#REF!</v>
      </c>
      <c r="G23" s="20" t="e">
        <f>'Euclides mtpgc'!#REF!</f>
        <v>#REF!</v>
      </c>
      <c r="H23" s="20" t="e">
        <f>'Euclides mtpgc'!#REF!</f>
        <v>#REF!</v>
      </c>
      <c r="I23" s="20" t="e">
        <f>'Euclides mtpgc'!#REF!</f>
        <v>#REF!</v>
      </c>
      <c r="J23" s="20" t="e">
        <f>'Euclides mtpgc'!#REF!</f>
        <v>#REF!</v>
      </c>
      <c r="K23" s="20" t="e">
        <f>'Euclides mtpgc'!#REF!</f>
        <v>#REF!</v>
      </c>
      <c r="L23" s="20" t="e">
        <f>'Euclides mtpgc'!#REF!</f>
        <v>#REF!</v>
      </c>
      <c r="M23" s="20" t="e">
        <f>'Euclides mtpgc'!#REF!</f>
        <v>#REF!</v>
      </c>
      <c r="N23" s="20" t="e">
        <f>'Euclides mtpgc'!#REF!</f>
        <v>#REF!</v>
      </c>
      <c r="O23" s="20" t="e">
        <f>'Euclides mtpgc'!#REF!</f>
        <v>#REF!</v>
      </c>
      <c r="P23" s="20" t="e">
        <f>'Euclides mtpgc'!#REF!</f>
        <v>#REF!</v>
      </c>
      <c r="Q23" s="20" t="e">
        <f>'Euclides mtpgc'!#REF!</f>
        <v>#REF!</v>
      </c>
      <c r="R23" s="20" t="e">
        <f>'Euclides mtpgc'!#REF!</f>
        <v>#REF!</v>
      </c>
      <c r="S23" s="20" t="e">
        <f>'Euclides mtpgc'!#REF!</f>
        <v>#REF!</v>
      </c>
      <c r="T23" s="20" t="e">
        <f>'Euclides mtpgc'!#REF!</f>
        <v>#REF!</v>
      </c>
      <c r="U23" s="20" t="e">
        <f>'Euclides mtpgc'!#REF!</f>
        <v>#REF!</v>
      </c>
      <c r="V23" s="20" t="e">
        <f>'Euclides mtpgc'!#REF!</f>
        <v>#REF!</v>
      </c>
      <c r="W23" s="20" t="e">
        <f>'Euclides mtpgc'!#REF!</f>
        <v>#REF!</v>
      </c>
      <c r="X23" s="20" t="e">
        <f>'Euclides mtpgc'!#REF!</f>
        <v>#REF!</v>
      </c>
      <c r="Y23" s="20" t="e">
        <f>'Euclides mtpgc'!#REF!</f>
        <v>#REF!</v>
      </c>
      <c r="Z23" s="20" t="e">
        <f>'Euclides mtpgc'!#REF!</f>
        <v>#REF!</v>
      </c>
      <c r="AA23" s="20" t="e">
        <f>'Euclides mtpgc'!#REF!</f>
        <v>#REF!</v>
      </c>
      <c r="AB23" s="20" t="e">
        <f>'Euclides mtpgc'!#REF!</f>
        <v>#REF!</v>
      </c>
      <c r="AC23" s="20" t="e">
        <f>'Euclides mtpgc'!#REF!</f>
        <v>#REF!</v>
      </c>
      <c r="AD23" s="20" t="e">
        <f>'Euclides mtpgc'!#REF!</f>
        <v>#REF!</v>
      </c>
      <c r="AE23" s="20" t="e">
        <f>'Euclides mtpgc'!#REF!</f>
        <v>#REF!</v>
      </c>
      <c r="AF23" s="20" t="e">
        <f>'Euclides mtpgc'!#REF!</f>
        <v>#REF!</v>
      </c>
      <c r="AG23" s="20" t="e">
        <f>'Euclides mtpgc'!#REF!</f>
        <v>#REF!</v>
      </c>
      <c r="AH23" s="20" t="e">
        <f>'Euclides mtpgc'!#REF!</f>
        <v>#REF!</v>
      </c>
      <c r="AI23" s="20" t="e">
        <f>'Euclides mtpgc'!#REF!</f>
        <v>#REF!</v>
      </c>
      <c r="AJ23" s="21" t="e">
        <f>'Euclides mtpgc'!#REF!</f>
        <v>#REF!</v>
      </c>
      <c r="AK23" s="21" t="e">
        <f>'Euclides mtpgc'!#REF!</f>
        <v>#REF!</v>
      </c>
      <c r="AL23" s="21">
        <f>'Euclides mtpgc'!C23</f>
        <v>1</v>
      </c>
      <c r="AM23" s="21" t="e">
        <f>'Euclides mtpgc'!#REF!</f>
        <v>#REF!</v>
      </c>
      <c r="AN23" s="21" t="e">
        <f>'Euclides mtpgc'!#REF!</f>
        <v>#REF!</v>
      </c>
      <c r="AO23" s="21" t="e">
        <f>'Euclides mtpgc'!#REF!</f>
        <v>#REF!</v>
      </c>
      <c r="AP23" s="21" t="e">
        <f>'Euclides mtpgc'!#REF!</f>
        <v>#REF!</v>
      </c>
      <c r="AQ23" s="23" t="e">
        <f>'Euclides mtpgc'!#REF!</f>
        <v>#REF!</v>
      </c>
    </row>
    <row r="24" spans="1:43" x14ac:dyDescent="0.3">
      <c r="A24" s="21" t="str">
        <f>'Euclides mtpgc'!A24</f>
        <v>mtpg3c-04</v>
      </c>
      <c r="B24" s="20" t="e">
        <f>'Euclides mtpgc'!#REF!</f>
        <v>#REF!</v>
      </c>
      <c r="C24" s="20" t="e">
        <f>'Euclides mtpgc'!#REF!</f>
        <v>#REF!</v>
      </c>
      <c r="D24" s="20" t="e">
        <f>'Euclides mtpgc'!#REF!</f>
        <v>#REF!</v>
      </c>
      <c r="E24" s="20" t="e">
        <f>'Euclides mtpgc'!#REF!</f>
        <v>#REF!</v>
      </c>
      <c r="F24" s="20" t="e">
        <f>'Euclides mtpgc'!#REF!</f>
        <v>#REF!</v>
      </c>
      <c r="G24" s="20" t="e">
        <f>'Euclides mtpgc'!#REF!</f>
        <v>#REF!</v>
      </c>
      <c r="H24" s="20" t="e">
        <f>'Euclides mtpgc'!#REF!</f>
        <v>#REF!</v>
      </c>
      <c r="I24" s="20" t="e">
        <f>'Euclides mtpgc'!#REF!</f>
        <v>#REF!</v>
      </c>
      <c r="J24" s="20" t="e">
        <f>'Euclides mtpgc'!#REF!</f>
        <v>#REF!</v>
      </c>
      <c r="K24" s="20" t="e">
        <f>'Euclides mtpgc'!#REF!</f>
        <v>#REF!</v>
      </c>
      <c r="L24" s="20" t="e">
        <f>'Euclides mtpgc'!#REF!</f>
        <v>#REF!</v>
      </c>
      <c r="M24" s="20" t="e">
        <f>'Euclides mtpgc'!#REF!</f>
        <v>#REF!</v>
      </c>
      <c r="N24" s="20" t="e">
        <f>'Euclides mtpgc'!#REF!</f>
        <v>#REF!</v>
      </c>
      <c r="O24" s="20" t="e">
        <f>'Euclides mtpgc'!#REF!</f>
        <v>#REF!</v>
      </c>
      <c r="P24" s="20" t="e">
        <f>'Euclides mtpgc'!#REF!</f>
        <v>#REF!</v>
      </c>
      <c r="Q24" s="20" t="e">
        <f>'Euclides mtpgc'!#REF!</f>
        <v>#REF!</v>
      </c>
      <c r="R24" s="20" t="e">
        <f>'Euclides mtpgc'!#REF!</f>
        <v>#REF!</v>
      </c>
      <c r="S24" s="20" t="e">
        <f>'Euclides mtpgc'!#REF!</f>
        <v>#REF!</v>
      </c>
      <c r="T24" s="20" t="e">
        <f>'Euclides mtpgc'!#REF!</f>
        <v>#REF!</v>
      </c>
      <c r="U24" s="20" t="e">
        <f>'Euclides mtpgc'!#REF!</f>
        <v>#REF!</v>
      </c>
      <c r="V24" s="20" t="e">
        <f>'Euclides mtpgc'!#REF!</f>
        <v>#REF!</v>
      </c>
      <c r="W24" s="20" t="e">
        <f>'Euclides mtpgc'!#REF!</f>
        <v>#REF!</v>
      </c>
      <c r="X24" s="20" t="e">
        <f>'Euclides mtpgc'!#REF!</f>
        <v>#REF!</v>
      </c>
      <c r="Y24" s="20" t="e">
        <f>'Euclides mtpgc'!#REF!</f>
        <v>#REF!</v>
      </c>
      <c r="Z24" s="20" t="e">
        <f>'Euclides mtpgc'!#REF!</f>
        <v>#REF!</v>
      </c>
      <c r="AA24" s="20" t="e">
        <f>'Euclides mtpgc'!#REF!</f>
        <v>#REF!</v>
      </c>
      <c r="AB24" s="20" t="e">
        <f>'Euclides mtpgc'!#REF!</f>
        <v>#REF!</v>
      </c>
      <c r="AC24" s="20" t="e">
        <f>'Euclides mtpgc'!#REF!</f>
        <v>#REF!</v>
      </c>
      <c r="AD24" s="20" t="e">
        <f>'Euclides mtpgc'!#REF!</f>
        <v>#REF!</v>
      </c>
      <c r="AE24" s="20" t="e">
        <f>'Euclides mtpgc'!#REF!</f>
        <v>#REF!</v>
      </c>
      <c r="AF24" s="20" t="e">
        <f>'Euclides mtpgc'!#REF!</f>
        <v>#REF!</v>
      </c>
      <c r="AG24" s="20" t="e">
        <f>'Euclides mtpgc'!#REF!</f>
        <v>#REF!</v>
      </c>
      <c r="AH24" s="20" t="e">
        <f>'Euclides mtpgc'!#REF!</f>
        <v>#REF!</v>
      </c>
      <c r="AI24" s="20" t="e">
        <f>'Euclides mtpgc'!#REF!</f>
        <v>#REF!</v>
      </c>
      <c r="AJ24" s="21" t="e">
        <f>'Euclides mtpgc'!#REF!</f>
        <v>#REF!</v>
      </c>
      <c r="AK24" s="21" t="e">
        <f>'Euclides mtpgc'!#REF!</f>
        <v>#REF!</v>
      </c>
      <c r="AL24" s="21">
        <f>'Euclides mtpgc'!C24</f>
        <v>0</v>
      </c>
      <c r="AM24" s="21" t="e">
        <f>'Euclides mtpgc'!#REF!</f>
        <v>#REF!</v>
      </c>
      <c r="AN24" s="21" t="e">
        <f>'Euclides mtpgc'!#REF!</f>
        <v>#REF!</v>
      </c>
      <c r="AO24" s="21" t="e">
        <f>'Euclides mtpgc'!#REF!</f>
        <v>#REF!</v>
      </c>
      <c r="AP24" s="21" t="e">
        <f>'Euclides mtpgc'!#REF!</f>
        <v>#REF!</v>
      </c>
      <c r="AQ24" s="23" t="e">
        <f>'Euclides mtpgc'!#REF!</f>
        <v>#REF!</v>
      </c>
    </row>
    <row r="25" spans="1:43" x14ac:dyDescent="0.3">
      <c r="A25" s="21" t="str">
        <f>'Euclides mtpgc'!A25</f>
        <v>mtpg4c-01</v>
      </c>
      <c r="B25" s="20" t="e">
        <f>'Euclides mtpgc'!#REF!</f>
        <v>#REF!</v>
      </c>
      <c r="C25" s="20" t="e">
        <f>'Euclides mtpgc'!#REF!</f>
        <v>#REF!</v>
      </c>
      <c r="D25" s="20" t="e">
        <f>'Euclides mtpgc'!#REF!</f>
        <v>#REF!</v>
      </c>
      <c r="E25" s="20" t="e">
        <f>'Euclides mtpgc'!#REF!</f>
        <v>#REF!</v>
      </c>
      <c r="F25" s="20" t="e">
        <f>'Euclides mtpgc'!#REF!</f>
        <v>#REF!</v>
      </c>
      <c r="G25" s="20" t="e">
        <f>'Euclides mtpgc'!#REF!</f>
        <v>#REF!</v>
      </c>
      <c r="H25" s="20" t="e">
        <f>'Euclides mtpgc'!#REF!</f>
        <v>#REF!</v>
      </c>
      <c r="I25" s="20" t="e">
        <f>'Euclides mtpgc'!#REF!</f>
        <v>#REF!</v>
      </c>
      <c r="J25" s="20" t="e">
        <f>'Euclides mtpgc'!#REF!</f>
        <v>#REF!</v>
      </c>
      <c r="K25" s="20" t="e">
        <f>'Euclides mtpgc'!#REF!</f>
        <v>#REF!</v>
      </c>
      <c r="L25" s="20" t="e">
        <f>'Euclides mtpgc'!#REF!</f>
        <v>#REF!</v>
      </c>
      <c r="M25" s="20" t="e">
        <f>'Euclides mtpgc'!#REF!</f>
        <v>#REF!</v>
      </c>
      <c r="N25" s="20" t="e">
        <f>'Euclides mtpgc'!#REF!</f>
        <v>#REF!</v>
      </c>
      <c r="O25" s="20" t="e">
        <f>'Euclides mtpgc'!#REF!</f>
        <v>#REF!</v>
      </c>
      <c r="P25" s="20" t="e">
        <f>'Euclides mtpgc'!#REF!</f>
        <v>#REF!</v>
      </c>
      <c r="Q25" s="20" t="e">
        <f>'Euclides mtpgc'!#REF!</f>
        <v>#REF!</v>
      </c>
      <c r="R25" s="20" t="e">
        <f>'Euclides mtpgc'!#REF!</f>
        <v>#REF!</v>
      </c>
      <c r="S25" s="20" t="e">
        <f>'Euclides mtpgc'!#REF!</f>
        <v>#REF!</v>
      </c>
      <c r="T25" s="20" t="e">
        <f>'Euclides mtpgc'!#REF!</f>
        <v>#REF!</v>
      </c>
      <c r="U25" s="20" t="e">
        <f>'Euclides mtpgc'!#REF!</f>
        <v>#REF!</v>
      </c>
      <c r="V25" s="20" t="e">
        <f>'Euclides mtpgc'!#REF!</f>
        <v>#REF!</v>
      </c>
      <c r="W25" s="20" t="e">
        <f>'Euclides mtpgc'!#REF!</f>
        <v>#REF!</v>
      </c>
      <c r="X25" s="20" t="e">
        <f>'Euclides mtpgc'!#REF!</f>
        <v>#REF!</v>
      </c>
      <c r="Y25" s="20" t="e">
        <f>'Euclides mtpgc'!#REF!</f>
        <v>#REF!</v>
      </c>
      <c r="Z25" s="20" t="e">
        <f>'Euclides mtpgc'!#REF!</f>
        <v>#REF!</v>
      </c>
      <c r="AA25" s="20" t="e">
        <f>'Euclides mtpgc'!#REF!</f>
        <v>#REF!</v>
      </c>
      <c r="AB25" s="20" t="e">
        <f>'Euclides mtpgc'!#REF!</f>
        <v>#REF!</v>
      </c>
      <c r="AC25" s="20" t="e">
        <f>'Euclides mtpgc'!#REF!</f>
        <v>#REF!</v>
      </c>
      <c r="AD25" s="20" t="e">
        <f>'Euclides mtpgc'!#REF!</f>
        <v>#REF!</v>
      </c>
      <c r="AE25" s="20" t="e">
        <f>'Euclides mtpgc'!#REF!</f>
        <v>#REF!</v>
      </c>
      <c r="AF25" s="20" t="e">
        <f>'Euclides mtpgc'!#REF!</f>
        <v>#REF!</v>
      </c>
      <c r="AG25" s="20" t="e">
        <f>'Euclides mtpgc'!#REF!</f>
        <v>#REF!</v>
      </c>
      <c r="AH25" s="20" t="e">
        <f>'Euclides mtpgc'!#REF!</f>
        <v>#REF!</v>
      </c>
      <c r="AI25" s="20" t="e">
        <f>'Euclides mtpgc'!#REF!</f>
        <v>#REF!</v>
      </c>
      <c r="AJ25" s="21" t="e">
        <f>'Euclides mtpgc'!#REF!</f>
        <v>#REF!</v>
      </c>
      <c r="AK25" s="21" t="e">
        <f>'Euclides mtpgc'!#REF!</f>
        <v>#REF!</v>
      </c>
      <c r="AL25" s="21">
        <f>'Euclides mtpgc'!C25</f>
        <v>1</v>
      </c>
      <c r="AM25" s="21" t="e">
        <f>'Euclides mtpgc'!#REF!</f>
        <v>#REF!</v>
      </c>
      <c r="AN25" s="21" t="e">
        <f>'Euclides mtpgc'!#REF!</f>
        <v>#REF!</v>
      </c>
      <c r="AO25" s="21" t="e">
        <f>'Euclides mtpgc'!#REF!</f>
        <v>#REF!</v>
      </c>
      <c r="AP25" s="21" t="e">
        <f>'Euclides mtpgc'!#REF!</f>
        <v>#REF!</v>
      </c>
      <c r="AQ25" s="23" t="e">
        <f>'Euclides mtpgc'!#REF!</f>
        <v>#REF!</v>
      </c>
    </row>
    <row r="26" spans="1:43" x14ac:dyDescent="0.3">
      <c r="A26" s="21" t="str">
        <f>'Euclides mtpgc'!A26</f>
        <v>mtpg4c-01</v>
      </c>
      <c r="B26" s="20" t="e">
        <f>'Euclides mtpgc'!#REF!</f>
        <v>#REF!</v>
      </c>
      <c r="C26" s="20" t="e">
        <f>'Euclides mtpgc'!#REF!</f>
        <v>#REF!</v>
      </c>
      <c r="D26" s="20" t="e">
        <f>'Euclides mtpgc'!#REF!</f>
        <v>#REF!</v>
      </c>
      <c r="E26" s="20" t="e">
        <f>'Euclides mtpgc'!#REF!</f>
        <v>#REF!</v>
      </c>
      <c r="F26" s="20" t="e">
        <f>'Euclides mtpgc'!#REF!</f>
        <v>#REF!</v>
      </c>
      <c r="G26" s="20" t="e">
        <f>'Euclides mtpgc'!#REF!</f>
        <v>#REF!</v>
      </c>
      <c r="H26" s="20" t="e">
        <f>'Euclides mtpgc'!#REF!</f>
        <v>#REF!</v>
      </c>
      <c r="I26" s="20" t="e">
        <f>'Euclides mtpgc'!#REF!</f>
        <v>#REF!</v>
      </c>
      <c r="J26" s="20" t="e">
        <f>'Euclides mtpgc'!#REF!</f>
        <v>#REF!</v>
      </c>
      <c r="K26" s="20" t="e">
        <f>'Euclides mtpgc'!#REF!</f>
        <v>#REF!</v>
      </c>
      <c r="L26" s="20" t="e">
        <f>'Euclides mtpgc'!#REF!</f>
        <v>#REF!</v>
      </c>
      <c r="M26" s="20" t="e">
        <f>'Euclides mtpgc'!#REF!</f>
        <v>#REF!</v>
      </c>
      <c r="N26" s="20" t="e">
        <f>'Euclides mtpgc'!#REF!</f>
        <v>#REF!</v>
      </c>
      <c r="O26" s="20" t="e">
        <f>'Euclides mtpgc'!#REF!</f>
        <v>#REF!</v>
      </c>
      <c r="P26" s="20" t="e">
        <f>'Euclides mtpgc'!#REF!</f>
        <v>#REF!</v>
      </c>
      <c r="Q26" s="20" t="e">
        <f>'Euclides mtpgc'!#REF!</f>
        <v>#REF!</v>
      </c>
      <c r="R26" s="20" t="e">
        <f>'Euclides mtpgc'!#REF!</f>
        <v>#REF!</v>
      </c>
      <c r="S26" s="20" t="e">
        <f>'Euclides mtpgc'!#REF!</f>
        <v>#REF!</v>
      </c>
      <c r="T26" s="20" t="e">
        <f>'Euclides mtpgc'!#REF!</f>
        <v>#REF!</v>
      </c>
      <c r="U26" s="20" t="e">
        <f>'Euclides mtpgc'!#REF!</f>
        <v>#REF!</v>
      </c>
      <c r="V26" s="20" t="e">
        <f>'Euclides mtpgc'!#REF!</f>
        <v>#REF!</v>
      </c>
      <c r="W26" s="20" t="e">
        <f>'Euclides mtpgc'!#REF!</f>
        <v>#REF!</v>
      </c>
      <c r="X26" s="20" t="e">
        <f>'Euclides mtpgc'!#REF!</f>
        <v>#REF!</v>
      </c>
      <c r="Y26" s="20" t="e">
        <f>'Euclides mtpgc'!#REF!</f>
        <v>#REF!</v>
      </c>
      <c r="Z26" s="20" t="e">
        <f>'Euclides mtpgc'!#REF!</f>
        <v>#REF!</v>
      </c>
      <c r="AA26" s="20" t="e">
        <f>'Euclides mtpgc'!#REF!</f>
        <v>#REF!</v>
      </c>
      <c r="AB26" s="20" t="e">
        <f>'Euclides mtpgc'!#REF!</f>
        <v>#REF!</v>
      </c>
      <c r="AC26" s="20" t="e">
        <f>'Euclides mtpgc'!#REF!</f>
        <v>#REF!</v>
      </c>
      <c r="AD26" s="20" t="e">
        <f>'Euclides mtpgc'!#REF!</f>
        <v>#REF!</v>
      </c>
      <c r="AE26" s="20" t="e">
        <f>'Euclides mtpgc'!#REF!</f>
        <v>#REF!</v>
      </c>
      <c r="AF26" s="20" t="e">
        <f>'Euclides mtpgc'!#REF!</f>
        <v>#REF!</v>
      </c>
      <c r="AG26" s="20" t="e">
        <f>'Euclides mtpgc'!#REF!</f>
        <v>#REF!</v>
      </c>
      <c r="AH26" s="20" t="e">
        <f>'Euclides mtpgc'!#REF!</f>
        <v>#REF!</v>
      </c>
      <c r="AI26" s="20" t="e">
        <f>'Euclides mtpgc'!#REF!</f>
        <v>#REF!</v>
      </c>
      <c r="AJ26" s="21" t="e">
        <f>'Euclides mtpgc'!#REF!</f>
        <v>#REF!</v>
      </c>
      <c r="AK26" s="21" t="e">
        <f>'Euclides mtpgc'!#REF!</f>
        <v>#REF!</v>
      </c>
      <c r="AL26" s="21">
        <f>'Euclides mtpgc'!C26</f>
        <v>1</v>
      </c>
      <c r="AM26" s="21" t="e">
        <f>'Euclides mtpgc'!#REF!</f>
        <v>#REF!</v>
      </c>
      <c r="AN26" s="21" t="e">
        <f>'Euclides mtpgc'!#REF!</f>
        <v>#REF!</v>
      </c>
      <c r="AO26" s="21" t="e">
        <f>'Euclides mtpgc'!#REF!</f>
        <v>#REF!</v>
      </c>
      <c r="AP26" s="21" t="e">
        <f>'Euclides mtpgc'!#REF!</f>
        <v>#REF!</v>
      </c>
      <c r="AQ26" s="23" t="e">
        <f>'Euclides mtpgc'!#REF!</f>
        <v>#REF!</v>
      </c>
    </row>
    <row r="27" spans="1:43" x14ac:dyDescent="0.3">
      <c r="A27" s="21" t="str">
        <f>'Euclides mtpgc'!A27</f>
        <v>mtpg4c-02</v>
      </c>
      <c r="B27" s="20" t="e">
        <f>'Euclides mtpgc'!#REF!</f>
        <v>#REF!</v>
      </c>
      <c r="C27" s="20" t="e">
        <f>'Euclides mtpgc'!#REF!</f>
        <v>#REF!</v>
      </c>
      <c r="D27" s="20" t="e">
        <f>'Euclides mtpgc'!#REF!</f>
        <v>#REF!</v>
      </c>
      <c r="E27" s="20" t="e">
        <f>'Euclides mtpgc'!#REF!</f>
        <v>#REF!</v>
      </c>
      <c r="F27" s="20" t="e">
        <f>'Euclides mtpgc'!#REF!</f>
        <v>#REF!</v>
      </c>
      <c r="G27" s="20" t="e">
        <f>'Euclides mtpgc'!#REF!</f>
        <v>#REF!</v>
      </c>
      <c r="H27" s="20" t="e">
        <f>'Euclides mtpgc'!#REF!</f>
        <v>#REF!</v>
      </c>
      <c r="I27" s="20" t="e">
        <f>'Euclides mtpgc'!#REF!</f>
        <v>#REF!</v>
      </c>
      <c r="J27" s="20" t="e">
        <f>'Euclides mtpgc'!#REF!</f>
        <v>#REF!</v>
      </c>
      <c r="K27" s="20" t="e">
        <f>'Euclides mtpgc'!#REF!</f>
        <v>#REF!</v>
      </c>
      <c r="L27" s="20" t="e">
        <f>'Euclides mtpgc'!#REF!</f>
        <v>#REF!</v>
      </c>
      <c r="M27" s="20" t="e">
        <f>'Euclides mtpgc'!#REF!</f>
        <v>#REF!</v>
      </c>
      <c r="N27" s="20" t="e">
        <f>'Euclides mtpgc'!#REF!</f>
        <v>#REF!</v>
      </c>
      <c r="O27" s="20" t="e">
        <f>'Euclides mtpgc'!#REF!</f>
        <v>#REF!</v>
      </c>
      <c r="P27" s="20" t="e">
        <f>'Euclides mtpgc'!#REF!</f>
        <v>#REF!</v>
      </c>
      <c r="Q27" s="20" t="e">
        <f>'Euclides mtpgc'!#REF!</f>
        <v>#REF!</v>
      </c>
      <c r="R27" s="20" t="e">
        <f>'Euclides mtpgc'!#REF!</f>
        <v>#REF!</v>
      </c>
      <c r="S27" s="20" t="e">
        <f>'Euclides mtpgc'!#REF!</f>
        <v>#REF!</v>
      </c>
      <c r="T27" s="20" t="e">
        <f>'Euclides mtpgc'!#REF!</f>
        <v>#REF!</v>
      </c>
      <c r="U27" s="20" t="e">
        <f>'Euclides mtpgc'!#REF!</f>
        <v>#REF!</v>
      </c>
      <c r="V27" s="20" t="e">
        <f>'Euclides mtpgc'!#REF!</f>
        <v>#REF!</v>
      </c>
      <c r="W27" s="20" t="e">
        <f>'Euclides mtpgc'!#REF!</f>
        <v>#REF!</v>
      </c>
      <c r="X27" s="20" t="e">
        <f>'Euclides mtpgc'!#REF!</f>
        <v>#REF!</v>
      </c>
      <c r="Y27" s="20" t="e">
        <f>'Euclides mtpgc'!#REF!</f>
        <v>#REF!</v>
      </c>
      <c r="Z27" s="20" t="e">
        <f>'Euclides mtpgc'!#REF!</f>
        <v>#REF!</v>
      </c>
      <c r="AA27" s="20" t="e">
        <f>'Euclides mtpgc'!#REF!</f>
        <v>#REF!</v>
      </c>
      <c r="AB27" s="20" t="e">
        <f>'Euclides mtpgc'!#REF!</f>
        <v>#REF!</v>
      </c>
      <c r="AC27" s="20" t="e">
        <f>'Euclides mtpgc'!#REF!</f>
        <v>#REF!</v>
      </c>
      <c r="AD27" s="20" t="e">
        <f>'Euclides mtpgc'!#REF!</f>
        <v>#REF!</v>
      </c>
      <c r="AE27" s="20" t="e">
        <f>'Euclides mtpgc'!#REF!</f>
        <v>#REF!</v>
      </c>
      <c r="AF27" s="20" t="e">
        <f>'Euclides mtpgc'!#REF!</f>
        <v>#REF!</v>
      </c>
      <c r="AG27" s="20" t="e">
        <f>'Euclides mtpgc'!#REF!</f>
        <v>#REF!</v>
      </c>
      <c r="AH27" s="20" t="e">
        <f>'Euclides mtpgc'!#REF!</f>
        <v>#REF!</v>
      </c>
      <c r="AI27" s="20" t="e">
        <f>'Euclides mtpgc'!#REF!</f>
        <v>#REF!</v>
      </c>
      <c r="AJ27" s="21" t="e">
        <f>'Euclides mtpgc'!#REF!</f>
        <v>#REF!</v>
      </c>
      <c r="AK27" s="21" t="e">
        <f>'Euclides mtpgc'!#REF!</f>
        <v>#REF!</v>
      </c>
      <c r="AL27" s="21">
        <f>'Euclides mtpgc'!C27</f>
        <v>1</v>
      </c>
      <c r="AM27" s="21" t="e">
        <f>'Euclides mtpgc'!#REF!</f>
        <v>#REF!</v>
      </c>
      <c r="AN27" s="21" t="e">
        <f>'Euclides mtpgc'!#REF!</f>
        <v>#REF!</v>
      </c>
      <c r="AO27" s="21" t="e">
        <f>'Euclides mtpgc'!#REF!</f>
        <v>#REF!</v>
      </c>
      <c r="AP27" s="21" t="e">
        <f>'Euclides mtpgc'!#REF!</f>
        <v>#REF!</v>
      </c>
      <c r="AQ27" s="23" t="e">
        <f>'Euclides mtpgc'!#REF!</f>
        <v>#REF!</v>
      </c>
    </row>
    <row r="28" spans="1:43" x14ac:dyDescent="0.3">
      <c r="A28" s="21" t="str">
        <f>'Euclides mtpgc'!A28</f>
        <v>mtpg4c-02</v>
      </c>
      <c r="B28" s="20" t="e">
        <f>'Euclides mtpgc'!#REF!</f>
        <v>#REF!</v>
      </c>
      <c r="C28" s="20" t="e">
        <f>'Euclides mtpgc'!#REF!</f>
        <v>#REF!</v>
      </c>
      <c r="D28" s="20" t="e">
        <f>'Euclides mtpgc'!#REF!</f>
        <v>#REF!</v>
      </c>
      <c r="E28" s="20" t="e">
        <f>'Euclides mtpgc'!#REF!</f>
        <v>#REF!</v>
      </c>
      <c r="F28" s="20" t="e">
        <f>'Euclides mtpgc'!#REF!</f>
        <v>#REF!</v>
      </c>
      <c r="G28" s="20" t="e">
        <f>'Euclides mtpgc'!#REF!</f>
        <v>#REF!</v>
      </c>
      <c r="H28" s="20" t="e">
        <f>'Euclides mtpgc'!#REF!</f>
        <v>#REF!</v>
      </c>
      <c r="I28" s="20" t="e">
        <f>'Euclides mtpgc'!#REF!</f>
        <v>#REF!</v>
      </c>
      <c r="J28" s="20" t="e">
        <f>'Euclides mtpgc'!#REF!</f>
        <v>#REF!</v>
      </c>
      <c r="K28" s="20" t="e">
        <f>'Euclides mtpgc'!#REF!</f>
        <v>#REF!</v>
      </c>
      <c r="L28" s="20" t="e">
        <f>'Euclides mtpgc'!#REF!</f>
        <v>#REF!</v>
      </c>
      <c r="M28" s="20" t="e">
        <f>'Euclides mtpgc'!#REF!</f>
        <v>#REF!</v>
      </c>
      <c r="N28" s="20" t="e">
        <f>'Euclides mtpgc'!#REF!</f>
        <v>#REF!</v>
      </c>
      <c r="O28" s="20" t="e">
        <f>'Euclides mtpgc'!#REF!</f>
        <v>#REF!</v>
      </c>
      <c r="P28" s="20" t="e">
        <f>'Euclides mtpgc'!#REF!</f>
        <v>#REF!</v>
      </c>
      <c r="Q28" s="20" t="e">
        <f>'Euclides mtpgc'!#REF!</f>
        <v>#REF!</v>
      </c>
      <c r="R28" s="20" t="e">
        <f>'Euclides mtpgc'!#REF!</f>
        <v>#REF!</v>
      </c>
      <c r="S28" s="20" t="e">
        <f>'Euclides mtpgc'!#REF!</f>
        <v>#REF!</v>
      </c>
      <c r="T28" s="20" t="e">
        <f>'Euclides mtpgc'!#REF!</f>
        <v>#REF!</v>
      </c>
      <c r="U28" s="20" t="e">
        <f>'Euclides mtpgc'!#REF!</f>
        <v>#REF!</v>
      </c>
      <c r="V28" s="20" t="e">
        <f>'Euclides mtpgc'!#REF!</f>
        <v>#REF!</v>
      </c>
      <c r="W28" s="20" t="e">
        <f>'Euclides mtpgc'!#REF!</f>
        <v>#REF!</v>
      </c>
      <c r="X28" s="20" t="e">
        <f>'Euclides mtpgc'!#REF!</f>
        <v>#REF!</v>
      </c>
      <c r="Y28" s="20" t="e">
        <f>'Euclides mtpgc'!#REF!</f>
        <v>#REF!</v>
      </c>
      <c r="Z28" s="20" t="e">
        <f>'Euclides mtpgc'!#REF!</f>
        <v>#REF!</v>
      </c>
      <c r="AA28" s="20" t="e">
        <f>'Euclides mtpgc'!#REF!</f>
        <v>#REF!</v>
      </c>
      <c r="AB28" s="20" t="e">
        <f>'Euclides mtpgc'!#REF!</f>
        <v>#REF!</v>
      </c>
      <c r="AC28" s="20" t="e">
        <f>'Euclides mtpgc'!#REF!</f>
        <v>#REF!</v>
      </c>
      <c r="AD28" s="20" t="e">
        <f>'Euclides mtpgc'!#REF!</f>
        <v>#REF!</v>
      </c>
      <c r="AE28" s="20" t="e">
        <f>'Euclides mtpgc'!#REF!</f>
        <v>#REF!</v>
      </c>
      <c r="AF28" s="20" t="e">
        <f>'Euclides mtpgc'!#REF!</f>
        <v>#REF!</v>
      </c>
      <c r="AG28" s="20" t="e">
        <f>'Euclides mtpgc'!#REF!</f>
        <v>#REF!</v>
      </c>
      <c r="AH28" s="20" t="e">
        <f>'Euclides mtpgc'!#REF!</f>
        <v>#REF!</v>
      </c>
      <c r="AI28" s="20" t="e">
        <f>'Euclides mtpgc'!#REF!</f>
        <v>#REF!</v>
      </c>
      <c r="AJ28" s="21" t="e">
        <f>'Euclides mtpgc'!#REF!</f>
        <v>#REF!</v>
      </c>
      <c r="AK28" s="21" t="e">
        <f>'Euclides mtpgc'!#REF!</f>
        <v>#REF!</v>
      </c>
      <c r="AL28" s="21">
        <f>'Euclides mtpgc'!C28</f>
        <v>1</v>
      </c>
      <c r="AM28" s="21" t="e">
        <f>'Euclides mtpgc'!#REF!</f>
        <v>#REF!</v>
      </c>
      <c r="AN28" s="21" t="e">
        <f>'Euclides mtpgc'!#REF!</f>
        <v>#REF!</v>
      </c>
      <c r="AO28" s="21" t="e">
        <f>'Euclides mtpgc'!#REF!</f>
        <v>#REF!</v>
      </c>
      <c r="AP28" s="21" t="e">
        <f>'Euclides mtpgc'!#REF!</f>
        <v>#REF!</v>
      </c>
      <c r="AQ28" s="23" t="e">
        <f>'Euclides mtpgc'!#REF!</f>
        <v>#REF!</v>
      </c>
    </row>
    <row r="29" spans="1:43" x14ac:dyDescent="0.3">
      <c r="A29" s="21" t="str">
        <f>'Euclides mtpgc'!A29</f>
        <v>mtpg4c-03</v>
      </c>
      <c r="B29" s="20" t="e">
        <f>'Euclides mtpgc'!#REF!</f>
        <v>#REF!</v>
      </c>
      <c r="C29" s="20" t="e">
        <f>'Euclides mtpgc'!#REF!</f>
        <v>#REF!</v>
      </c>
      <c r="D29" s="20" t="e">
        <f>'Euclides mtpgc'!#REF!</f>
        <v>#REF!</v>
      </c>
      <c r="E29" s="20" t="e">
        <f>'Euclides mtpgc'!#REF!</f>
        <v>#REF!</v>
      </c>
      <c r="F29" s="20" t="e">
        <f>'Euclides mtpgc'!#REF!</f>
        <v>#REF!</v>
      </c>
      <c r="G29" s="20" t="e">
        <f>'Euclides mtpgc'!#REF!</f>
        <v>#REF!</v>
      </c>
      <c r="H29" s="20" t="e">
        <f>'Euclides mtpgc'!#REF!</f>
        <v>#REF!</v>
      </c>
      <c r="I29" s="20" t="e">
        <f>'Euclides mtpgc'!#REF!</f>
        <v>#REF!</v>
      </c>
      <c r="J29" s="20" t="e">
        <f>'Euclides mtpgc'!#REF!</f>
        <v>#REF!</v>
      </c>
      <c r="K29" s="20" t="e">
        <f>'Euclides mtpgc'!#REF!</f>
        <v>#REF!</v>
      </c>
      <c r="L29" s="20" t="e">
        <f>'Euclides mtpgc'!#REF!</f>
        <v>#REF!</v>
      </c>
      <c r="M29" s="20" t="e">
        <f>'Euclides mtpgc'!#REF!</f>
        <v>#REF!</v>
      </c>
      <c r="N29" s="20" t="e">
        <f>'Euclides mtpgc'!#REF!</f>
        <v>#REF!</v>
      </c>
      <c r="O29" s="20" t="e">
        <f>'Euclides mtpgc'!#REF!</f>
        <v>#REF!</v>
      </c>
      <c r="P29" s="20" t="e">
        <f>'Euclides mtpgc'!#REF!</f>
        <v>#REF!</v>
      </c>
      <c r="Q29" s="20" t="e">
        <f>'Euclides mtpgc'!#REF!</f>
        <v>#REF!</v>
      </c>
      <c r="R29" s="20" t="e">
        <f>'Euclides mtpgc'!#REF!</f>
        <v>#REF!</v>
      </c>
      <c r="S29" s="20" t="e">
        <f>'Euclides mtpgc'!#REF!</f>
        <v>#REF!</v>
      </c>
      <c r="T29" s="20" t="e">
        <f>'Euclides mtpgc'!#REF!</f>
        <v>#REF!</v>
      </c>
      <c r="U29" s="20" t="e">
        <f>'Euclides mtpgc'!#REF!</f>
        <v>#REF!</v>
      </c>
      <c r="V29" s="20" t="e">
        <f>'Euclides mtpgc'!#REF!</f>
        <v>#REF!</v>
      </c>
      <c r="W29" s="20" t="e">
        <f>'Euclides mtpgc'!#REF!</f>
        <v>#REF!</v>
      </c>
      <c r="X29" s="20" t="e">
        <f>'Euclides mtpgc'!#REF!</f>
        <v>#REF!</v>
      </c>
      <c r="Y29" s="20" t="e">
        <f>'Euclides mtpgc'!#REF!</f>
        <v>#REF!</v>
      </c>
      <c r="Z29" s="20" t="e">
        <f>'Euclides mtpgc'!#REF!</f>
        <v>#REF!</v>
      </c>
      <c r="AA29" s="20" t="e">
        <f>'Euclides mtpgc'!#REF!</f>
        <v>#REF!</v>
      </c>
      <c r="AB29" s="20" t="e">
        <f>'Euclides mtpgc'!#REF!</f>
        <v>#REF!</v>
      </c>
      <c r="AC29" s="20" t="e">
        <f>'Euclides mtpgc'!#REF!</f>
        <v>#REF!</v>
      </c>
      <c r="AD29" s="20" t="e">
        <f>'Euclides mtpgc'!#REF!</f>
        <v>#REF!</v>
      </c>
      <c r="AE29" s="20" t="e">
        <f>'Euclides mtpgc'!#REF!</f>
        <v>#REF!</v>
      </c>
      <c r="AF29" s="20" t="e">
        <f>'Euclides mtpgc'!#REF!</f>
        <v>#REF!</v>
      </c>
      <c r="AG29" s="20" t="e">
        <f>'Euclides mtpgc'!#REF!</f>
        <v>#REF!</v>
      </c>
      <c r="AH29" s="20" t="e">
        <f>'Euclides mtpgc'!#REF!</f>
        <v>#REF!</v>
      </c>
      <c r="AI29" s="20" t="e">
        <f>'Euclides mtpgc'!#REF!</f>
        <v>#REF!</v>
      </c>
      <c r="AJ29" s="21" t="e">
        <f>'Euclides mtpgc'!#REF!</f>
        <v>#REF!</v>
      </c>
      <c r="AK29" s="21" t="e">
        <f>'Euclides mtpgc'!#REF!</f>
        <v>#REF!</v>
      </c>
      <c r="AL29" s="21">
        <f>'Euclides mtpgc'!C29</f>
        <v>1</v>
      </c>
      <c r="AM29" s="21" t="e">
        <f>'Euclides mtpgc'!#REF!</f>
        <v>#REF!</v>
      </c>
      <c r="AN29" s="21" t="e">
        <f>'Euclides mtpgc'!#REF!</f>
        <v>#REF!</v>
      </c>
      <c r="AO29" s="21" t="e">
        <f>'Euclides mtpgc'!#REF!</f>
        <v>#REF!</v>
      </c>
      <c r="AP29" s="21" t="e">
        <f>'Euclides mtpgc'!#REF!</f>
        <v>#REF!</v>
      </c>
      <c r="AQ29" s="23" t="e">
        <f>'Euclides mtpgc'!#REF!</f>
        <v>#REF!</v>
      </c>
    </row>
    <row r="30" spans="1:43" x14ac:dyDescent="0.3">
      <c r="A30" s="21" t="str">
        <f>'Euclides mtpgc'!A30</f>
        <v>mtpg4c-03</v>
      </c>
      <c r="B30" s="20" t="e">
        <f>'Euclides mtpgc'!#REF!</f>
        <v>#REF!</v>
      </c>
      <c r="C30" s="20" t="e">
        <f>'Euclides mtpgc'!#REF!</f>
        <v>#REF!</v>
      </c>
      <c r="D30" s="20" t="e">
        <f>'Euclides mtpgc'!#REF!</f>
        <v>#REF!</v>
      </c>
      <c r="E30" s="20" t="e">
        <f>'Euclides mtpgc'!#REF!</f>
        <v>#REF!</v>
      </c>
      <c r="F30" s="20" t="e">
        <f>'Euclides mtpgc'!#REF!</f>
        <v>#REF!</v>
      </c>
      <c r="G30" s="20" t="e">
        <f>'Euclides mtpgc'!#REF!</f>
        <v>#REF!</v>
      </c>
      <c r="H30" s="20" t="e">
        <f>'Euclides mtpgc'!#REF!</f>
        <v>#REF!</v>
      </c>
      <c r="I30" s="20" t="e">
        <f>'Euclides mtpgc'!#REF!</f>
        <v>#REF!</v>
      </c>
      <c r="J30" s="20" t="e">
        <f>'Euclides mtpgc'!#REF!</f>
        <v>#REF!</v>
      </c>
      <c r="K30" s="20" t="e">
        <f>'Euclides mtpgc'!#REF!</f>
        <v>#REF!</v>
      </c>
      <c r="L30" s="20" t="e">
        <f>'Euclides mtpgc'!#REF!</f>
        <v>#REF!</v>
      </c>
      <c r="M30" s="20" t="e">
        <f>'Euclides mtpgc'!#REF!</f>
        <v>#REF!</v>
      </c>
      <c r="N30" s="20" t="e">
        <f>'Euclides mtpgc'!#REF!</f>
        <v>#REF!</v>
      </c>
      <c r="O30" s="20" t="e">
        <f>'Euclides mtpgc'!#REF!</f>
        <v>#REF!</v>
      </c>
      <c r="P30" s="20" t="e">
        <f>'Euclides mtpgc'!#REF!</f>
        <v>#REF!</v>
      </c>
      <c r="Q30" s="20" t="e">
        <f>'Euclides mtpgc'!#REF!</f>
        <v>#REF!</v>
      </c>
      <c r="R30" s="20" t="e">
        <f>'Euclides mtpgc'!#REF!</f>
        <v>#REF!</v>
      </c>
      <c r="S30" s="20" t="e">
        <f>'Euclides mtpgc'!#REF!</f>
        <v>#REF!</v>
      </c>
      <c r="T30" s="20" t="e">
        <f>'Euclides mtpgc'!#REF!</f>
        <v>#REF!</v>
      </c>
      <c r="U30" s="20" t="e">
        <f>'Euclides mtpgc'!#REF!</f>
        <v>#REF!</v>
      </c>
      <c r="V30" s="20" t="e">
        <f>'Euclides mtpgc'!#REF!</f>
        <v>#REF!</v>
      </c>
      <c r="W30" s="20" t="e">
        <f>'Euclides mtpgc'!#REF!</f>
        <v>#REF!</v>
      </c>
      <c r="X30" s="20" t="e">
        <f>'Euclides mtpgc'!#REF!</f>
        <v>#REF!</v>
      </c>
      <c r="Y30" s="20" t="e">
        <f>'Euclides mtpgc'!#REF!</f>
        <v>#REF!</v>
      </c>
      <c r="Z30" s="20" t="e">
        <f>'Euclides mtpgc'!#REF!</f>
        <v>#REF!</v>
      </c>
      <c r="AA30" s="20" t="e">
        <f>'Euclides mtpgc'!#REF!</f>
        <v>#REF!</v>
      </c>
      <c r="AB30" s="20" t="e">
        <f>'Euclides mtpgc'!#REF!</f>
        <v>#REF!</v>
      </c>
      <c r="AC30" s="20" t="e">
        <f>'Euclides mtpgc'!#REF!</f>
        <v>#REF!</v>
      </c>
      <c r="AD30" s="20" t="e">
        <f>'Euclides mtpgc'!#REF!</f>
        <v>#REF!</v>
      </c>
      <c r="AE30" s="20" t="e">
        <f>'Euclides mtpgc'!#REF!</f>
        <v>#REF!</v>
      </c>
      <c r="AF30" s="20" t="e">
        <f>'Euclides mtpgc'!#REF!</f>
        <v>#REF!</v>
      </c>
      <c r="AG30" s="20" t="e">
        <f>'Euclides mtpgc'!#REF!</f>
        <v>#REF!</v>
      </c>
      <c r="AH30" s="20" t="e">
        <f>'Euclides mtpgc'!#REF!</f>
        <v>#REF!</v>
      </c>
      <c r="AI30" s="20" t="e">
        <f>'Euclides mtpgc'!#REF!</f>
        <v>#REF!</v>
      </c>
      <c r="AJ30" s="21" t="e">
        <f>'Euclides mtpgc'!#REF!</f>
        <v>#REF!</v>
      </c>
      <c r="AK30" s="21" t="e">
        <f>'Euclides mtpgc'!#REF!</f>
        <v>#REF!</v>
      </c>
      <c r="AL30" s="21">
        <f>'Euclides mtpgc'!C30</f>
        <v>1</v>
      </c>
      <c r="AM30" s="21" t="e">
        <f>'Euclides mtpgc'!#REF!</f>
        <v>#REF!</v>
      </c>
      <c r="AN30" s="21" t="e">
        <f>'Euclides mtpgc'!#REF!</f>
        <v>#REF!</v>
      </c>
      <c r="AO30" s="21" t="e">
        <f>'Euclides mtpgc'!#REF!</f>
        <v>#REF!</v>
      </c>
      <c r="AP30" s="21" t="e">
        <f>'Euclides mtpgc'!#REF!</f>
        <v>#REF!</v>
      </c>
      <c r="AQ30" s="23" t="e">
        <f>'Euclides mtpgc'!#REF!</f>
        <v>#REF!</v>
      </c>
    </row>
    <row r="31" spans="1:43" x14ac:dyDescent="0.3">
      <c r="A31" s="21" t="str">
        <f>'Euclides mtpgc'!A31</f>
        <v>mtpg4c-03</v>
      </c>
      <c r="B31" s="20" t="e">
        <f>'Euclides mtpgc'!#REF!</f>
        <v>#REF!</v>
      </c>
      <c r="C31" s="20" t="e">
        <f>'Euclides mtpgc'!#REF!</f>
        <v>#REF!</v>
      </c>
      <c r="D31" s="20" t="e">
        <f>'Euclides mtpgc'!#REF!</f>
        <v>#REF!</v>
      </c>
      <c r="E31" s="20" t="e">
        <f>'Euclides mtpgc'!#REF!</f>
        <v>#REF!</v>
      </c>
      <c r="F31" s="20" t="e">
        <f>'Euclides mtpgc'!#REF!</f>
        <v>#REF!</v>
      </c>
      <c r="G31" s="20" t="e">
        <f>'Euclides mtpgc'!#REF!</f>
        <v>#REF!</v>
      </c>
      <c r="H31" s="20" t="e">
        <f>'Euclides mtpgc'!#REF!</f>
        <v>#REF!</v>
      </c>
      <c r="I31" s="20" t="e">
        <f>'Euclides mtpgc'!#REF!</f>
        <v>#REF!</v>
      </c>
      <c r="J31" s="20" t="e">
        <f>'Euclides mtpgc'!#REF!</f>
        <v>#REF!</v>
      </c>
      <c r="K31" s="20" t="e">
        <f>'Euclides mtpgc'!#REF!</f>
        <v>#REF!</v>
      </c>
      <c r="L31" s="20" t="e">
        <f>'Euclides mtpgc'!#REF!</f>
        <v>#REF!</v>
      </c>
      <c r="M31" s="20" t="e">
        <f>'Euclides mtpgc'!#REF!</f>
        <v>#REF!</v>
      </c>
      <c r="N31" s="20" t="e">
        <f>'Euclides mtpgc'!#REF!</f>
        <v>#REF!</v>
      </c>
      <c r="O31" s="20" t="e">
        <f>'Euclides mtpgc'!#REF!</f>
        <v>#REF!</v>
      </c>
      <c r="P31" s="20" t="e">
        <f>'Euclides mtpgc'!#REF!</f>
        <v>#REF!</v>
      </c>
      <c r="Q31" s="20" t="e">
        <f>'Euclides mtpgc'!#REF!</f>
        <v>#REF!</v>
      </c>
      <c r="R31" s="20" t="e">
        <f>'Euclides mtpgc'!#REF!</f>
        <v>#REF!</v>
      </c>
      <c r="S31" s="20" t="e">
        <f>'Euclides mtpgc'!#REF!</f>
        <v>#REF!</v>
      </c>
      <c r="T31" s="20" t="e">
        <f>'Euclides mtpgc'!#REF!</f>
        <v>#REF!</v>
      </c>
      <c r="U31" s="20" t="e">
        <f>'Euclides mtpgc'!#REF!</f>
        <v>#REF!</v>
      </c>
      <c r="V31" s="20" t="e">
        <f>'Euclides mtpgc'!#REF!</f>
        <v>#REF!</v>
      </c>
      <c r="W31" s="20" t="e">
        <f>'Euclides mtpgc'!#REF!</f>
        <v>#REF!</v>
      </c>
      <c r="X31" s="20" t="e">
        <f>'Euclides mtpgc'!#REF!</f>
        <v>#REF!</v>
      </c>
      <c r="Y31" s="20" t="e">
        <f>'Euclides mtpgc'!#REF!</f>
        <v>#REF!</v>
      </c>
      <c r="Z31" s="20" t="e">
        <f>'Euclides mtpgc'!#REF!</f>
        <v>#REF!</v>
      </c>
      <c r="AA31" s="20" t="e">
        <f>'Euclides mtpgc'!#REF!</f>
        <v>#REF!</v>
      </c>
      <c r="AB31" s="20" t="e">
        <f>'Euclides mtpgc'!#REF!</f>
        <v>#REF!</v>
      </c>
      <c r="AC31" s="20" t="e">
        <f>'Euclides mtpgc'!#REF!</f>
        <v>#REF!</v>
      </c>
      <c r="AD31" s="20" t="e">
        <f>'Euclides mtpgc'!#REF!</f>
        <v>#REF!</v>
      </c>
      <c r="AE31" s="20" t="e">
        <f>'Euclides mtpgc'!#REF!</f>
        <v>#REF!</v>
      </c>
      <c r="AF31" s="20" t="e">
        <f>'Euclides mtpgc'!#REF!</f>
        <v>#REF!</v>
      </c>
      <c r="AG31" s="20" t="e">
        <f>'Euclides mtpgc'!#REF!</f>
        <v>#REF!</v>
      </c>
      <c r="AH31" s="20" t="e">
        <f>'Euclides mtpgc'!#REF!</f>
        <v>#REF!</v>
      </c>
      <c r="AI31" s="20" t="e">
        <f>'Euclides mtpgc'!#REF!</f>
        <v>#REF!</v>
      </c>
      <c r="AJ31" s="21" t="e">
        <f>'Euclides mtpgc'!#REF!</f>
        <v>#REF!</v>
      </c>
      <c r="AK31" s="21" t="e">
        <f>'Euclides mtpgc'!#REF!</f>
        <v>#REF!</v>
      </c>
      <c r="AL31" s="21">
        <f>'Euclides mtpgc'!C31</f>
        <v>1</v>
      </c>
      <c r="AM31" s="21" t="e">
        <f>'Euclides mtpgc'!#REF!</f>
        <v>#REF!</v>
      </c>
      <c r="AN31" s="21" t="e">
        <f>'Euclides mtpgc'!#REF!</f>
        <v>#REF!</v>
      </c>
      <c r="AO31" s="21" t="e">
        <f>'Euclides mtpgc'!#REF!</f>
        <v>#REF!</v>
      </c>
      <c r="AP31" s="21" t="e">
        <f>'Euclides mtpgc'!#REF!</f>
        <v>#REF!</v>
      </c>
      <c r="AQ31" s="23" t="e">
        <f>'Euclides mtpgc'!#REF!</f>
        <v>#REF!</v>
      </c>
    </row>
    <row r="32" spans="1:43" x14ac:dyDescent="0.3">
      <c r="A32" s="21" t="str">
        <f>'Euclides mtpgc'!A32</f>
        <v>mtpg4c-04</v>
      </c>
      <c r="B32" s="20" t="e">
        <f>'Euclides mtpgc'!#REF!</f>
        <v>#REF!</v>
      </c>
      <c r="C32" s="20" t="e">
        <f>'Euclides mtpgc'!#REF!</f>
        <v>#REF!</v>
      </c>
      <c r="D32" s="20" t="e">
        <f>'Euclides mtpgc'!#REF!</f>
        <v>#REF!</v>
      </c>
      <c r="E32" s="20" t="e">
        <f>'Euclides mtpgc'!#REF!</f>
        <v>#REF!</v>
      </c>
      <c r="F32" s="20" t="e">
        <f>'Euclides mtpgc'!#REF!</f>
        <v>#REF!</v>
      </c>
      <c r="G32" s="20" t="e">
        <f>'Euclides mtpgc'!#REF!</f>
        <v>#REF!</v>
      </c>
      <c r="H32" s="20" t="e">
        <f>'Euclides mtpgc'!#REF!</f>
        <v>#REF!</v>
      </c>
      <c r="I32" s="20" t="e">
        <f>'Euclides mtpgc'!#REF!</f>
        <v>#REF!</v>
      </c>
      <c r="J32" s="20" t="e">
        <f>'Euclides mtpgc'!#REF!</f>
        <v>#REF!</v>
      </c>
      <c r="K32" s="20" t="e">
        <f>'Euclides mtpgc'!#REF!</f>
        <v>#REF!</v>
      </c>
      <c r="L32" s="20" t="e">
        <f>'Euclides mtpgc'!#REF!</f>
        <v>#REF!</v>
      </c>
      <c r="M32" s="20" t="e">
        <f>'Euclides mtpgc'!#REF!</f>
        <v>#REF!</v>
      </c>
      <c r="N32" s="20" t="e">
        <f>'Euclides mtpgc'!#REF!</f>
        <v>#REF!</v>
      </c>
      <c r="O32" s="20" t="e">
        <f>'Euclides mtpgc'!#REF!</f>
        <v>#REF!</v>
      </c>
      <c r="P32" s="20" t="e">
        <f>'Euclides mtpgc'!#REF!</f>
        <v>#REF!</v>
      </c>
      <c r="Q32" s="20" t="e">
        <f>'Euclides mtpgc'!#REF!</f>
        <v>#REF!</v>
      </c>
      <c r="R32" s="20" t="e">
        <f>'Euclides mtpgc'!#REF!</f>
        <v>#REF!</v>
      </c>
      <c r="S32" s="20" t="e">
        <f>'Euclides mtpgc'!#REF!</f>
        <v>#REF!</v>
      </c>
      <c r="T32" s="20" t="e">
        <f>'Euclides mtpgc'!#REF!</f>
        <v>#REF!</v>
      </c>
      <c r="U32" s="20" t="e">
        <f>'Euclides mtpgc'!#REF!</f>
        <v>#REF!</v>
      </c>
      <c r="V32" s="20" t="e">
        <f>'Euclides mtpgc'!#REF!</f>
        <v>#REF!</v>
      </c>
      <c r="W32" s="20" t="e">
        <f>'Euclides mtpgc'!#REF!</f>
        <v>#REF!</v>
      </c>
      <c r="X32" s="20" t="e">
        <f>'Euclides mtpgc'!#REF!</f>
        <v>#REF!</v>
      </c>
      <c r="Y32" s="20" t="e">
        <f>'Euclides mtpgc'!#REF!</f>
        <v>#REF!</v>
      </c>
      <c r="Z32" s="20" t="e">
        <f>'Euclides mtpgc'!#REF!</f>
        <v>#REF!</v>
      </c>
      <c r="AA32" s="20" t="e">
        <f>'Euclides mtpgc'!#REF!</f>
        <v>#REF!</v>
      </c>
      <c r="AB32" s="20" t="e">
        <f>'Euclides mtpgc'!#REF!</f>
        <v>#REF!</v>
      </c>
      <c r="AC32" s="20" t="e">
        <f>'Euclides mtpgc'!#REF!</f>
        <v>#REF!</v>
      </c>
      <c r="AD32" s="20" t="e">
        <f>'Euclides mtpgc'!#REF!</f>
        <v>#REF!</v>
      </c>
      <c r="AE32" s="20" t="e">
        <f>'Euclides mtpgc'!#REF!</f>
        <v>#REF!</v>
      </c>
      <c r="AF32" s="20" t="e">
        <f>'Euclides mtpgc'!#REF!</f>
        <v>#REF!</v>
      </c>
      <c r="AG32" s="20" t="e">
        <f>'Euclides mtpgc'!#REF!</f>
        <v>#REF!</v>
      </c>
      <c r="AH32" s="20" t="e">
        <f>'Euclides mtpgc'!#REF!</f>
        <v>#REF!</v>
      </c>
      <c r="AI32" s="20" t="e">
        <f>'Euclides mtpgc'!#REF!</f>
        <v>#REF!</v>
      </c>
      <c r="AJ32" s="21" t="e">
        <f>'Euclides mtpgc'!#REF!</f>
        <v>#REF!</v>
      </c>
      <c r="AK32" s="21" t="e">
        <f>'Euclides mtpgc'!#REF!</f>
        <v>#REF!</v>
      </c>
      <c r="AL32" s="21">
        <f>'Euclides mtpgc'!C32</f>
        <v>0</v>
      </c>
      <c r="AM32" s="21" t="e">
        <f>'Euclides mtpgc'!#REF!</f>
        <v>#REF!</v>
      </c>
      <c r="AN32" s="21" t="e">
        <f>'Euclides mtpgc'!#REF!</f>
        <v>#REF!</v>
      </c>
      <c r="AO32" s="21" t="e">
        <f>'Euclides mtpgc'!#REF!</f>
        <v>#REF!</v>
      </c>
      <c r="AP32" s="21" t="e">
        <f>'Euclides mtpgc'!#REF!</f>
        <v>#REF!</v>
      </c>
      <c r="AQ32" s="23" t="e">
        <f>'Euclides mtpgc'!#REF!</f>
        <v>#REF!</v>
      </c>
    </row>
    <row r="33" spans="1:43" x14ac:dyDescent="0.3">
      <c r="A33" s="21" t="str">
        <f>'Euclides mtpgc'!A33</f>
        <v>mtpg4c-05</v>
      </c>
      <c r="B33" s="20" t="e">
        <f>'Euclides mtpgc'!#REF!</f>
        <v>#REF!</v>
      </c>
      <c r="C33" s="20" t="e">
        <f>'Euclides mtpgc'!#REF!</f>
        <v>#REF!</v>
      </c>
      <c r="D33" s="20" t="e">
        <f>'Euclides mtpgc'!#REF!</f>
        <v>#REF!</v>
      </c>
      <c r="E33" s="20" t="e">
        <f>'Euclides mtpgc'!#REF!</f>
        <v>#REF!</v>
      </c>
      <c r="F33" s="20" t="e">
        <f>'Euclides mtpgc'!#REF!</f>
        <v>#REF!</v>
      </c>
      <c r="G33" s="20" t="e">
        <f>'Euclides mtpgc'!#REF!</f>
        <v>#REF!</v>
      </c>
      <c r="H33" s="20" t="e">
        <f>'Euclides mtpgc'!#REF!</f>
        <v>#REF!</v>
      </c>
      <c r="I33" s="20" t="e">
        <f>'Euclides mtpgc'!#REF!</f>
        <v>#REF!</v>
      </c>
      <c r="J33" s="20" t="e">
        <f>'Euclides mtpgc'!#REF!</f>
        <v>#REF!</v>
      </c>
      <c r="K33" s="20" t="e">
        <f>'Euclides mtpgc'!#REF!</f>
        <v>#REF!</v>
      </c>
      <c r="L33" s="20" t="e">
        <f>'Euclides mtpgc'!#REF!</f>
        <v>#REF!</v>
      </c>
      <c r="M33" s="20" t="e">
        <f>'Euclides mtpgc'!#REF!</f>
        <v>#REF!</v>
      </c>
      <c r="N33" s="20" t="e">
        <f>'Euclides mtpgc'!#REF!</f>
        <v>#REF!</v>
      </c>
      <c r="O33" s="20" t="e">
        <f>'Euclides mtpgc'!#REF!</f>
        <v>#REF!</v>
      </c>
      <c r="P33" s="20" t="e">
        <f>'Euclides mtpgc'!#REF!</f>
        <v>#REF!</v>
      </c>
      <c r="Q33" s="20" t="e">
        <f>'Euclides mtpgc'!#REF!</f>
        <v>#REF!</v>
      </c>
      <c r="R33" s="20" t="e">
        <f>'Euclides mtpgc'!#REF!</f>
        <v>#REF!</v>
      </c>
      <c r="S33" s="20" t="e">
        <f>'Euclides mtpgc'!#REF!</f>
        <v>#REF!</v>
      </c>
      <c r="T33" s="20" t="e">
        <f>'Euclides mtpgc'!#REF!</f>
        <v>#REF!</v>
      </c>
      <c r="U33" s="20" t="e">
        <f>'Euclides mtpgc'!#REF!</f>
        <v>#REF!</v>
      </c>
      <c r="V33" s="20" t="e">
        <f>'Euclides mtpgc'!#REF!</f>
        <v>#REF!</v>
      </c>
      <c r="W33" s="20" t="e">
        <f>'Euclides mtpgc'!#REF!</f>
        <v>#REF!</v>
      </c>
      <c r="X33" s="20" t="e">
        <f>'Euclides mtpgc'!#REF!</f>
        <v>#REF!</v>
      </c>
      <c r="Y33" s="20" t="e">
        <f>'Euclides mtpgc'!#REF!</f>
        <v>#REF!</v>
      </c>
      <c r="Z33" s="20" t="e">
        <f>'Euclides mtpgc'!#REF!</f>
        <v>#REF!</v>
      </c>
      <c r="AA33" s="20" t="e">
        <f>'Euclides mtpgc'!#REF!</f>
        <v>#REF!</v>
      </c>
      <c r="AB33" s="20" t="e">
        <f>'Euclides mtpgc'!#REF!</f>
        <v>#REF!</v>
      </c>
      <c r="AC33" s="20" t="e">
        <f>'Euclides mtpgc'!#REF!</f>
        <v>#REF!</v>
      </c>
      <c r="AD33" s="20" t="e">
        <f>'Euclides mtpgc'!#REF!</f>
        <v>#REF!</v>
      </c>
      <c r="AE33" s="20" t="e">
        <f>'Euclides mtpgc'!#REF!</f>
        <v>#REF!</v>
      </c>
      <c r="AF33" s="20" t="e">
        <f>'Euclides mtpgc'!#REF!</f>
        <v>#REF!</v>
      </c>
      <c r="AG33" s="20" t="e">
        <f>'Euclides mtpgc'!#REF!</f>
        <v>#REF!</v>
      </c>
      <c r="AH33" s="20" t="e">
        <f>'Euclides mtpgc'!#REF!</f>
        <v>#REF!</v>
      </c>
      <c r="AI33" s="20" t="e">
        <f>'Euclides mtpgc'!#REF!</f>
        <v>#REF!</v>
      </c>
      <c r="AJ33" s="21" t="e">
        <f>'Euclides mtpgc'!#REF!</f>
        <v>#REF!</v>
      </c>
      <c r="AK33" s="21" t="e">
        <f>'Euclides mtpgc'!#REF!</f>
        <v>#REF!</v>
      </c>
      <c r="AL33" s="21">
        <f>'Euclides mtpgc'!C33</f>
        <v>1</v>
      </c>
      <c r="AM33" s="21" t="e">
        <f>'Euclides mtpgc'!#REF!</f>
        <v>#REF!</v>
      </c>
      <c r="AN33" s="21" t="e">
        <f>'Euclides mtpgc'!#REF!</f>
        <v>#REF!</v>
      </c>
      <c r="AO33" s="21" t="e">
        <f>'Euclides mtpgc'!#REF!</f>
        <v>#REF!</v>
      </c>
      <c r="AP33" s="21" t="e">
        <f>'Euclides mtpgc'!#REF!</f>
        <v>#REF!</v>
      </c>
      <c r="AQ33" s="23" t="e">
        <f>'Euclides mtpgc'!#REF!</f>
        <v>#REF!</v>
      </c>
    </row>
    <row r="34" spans="1:43" x14ac:dyDescent="0.3">
      <c r="A34" s="21" t="str">
        <f>'Euclides mtpgc'!A34</f>
        <v>mtpg4c-05</v>
      </c>
      <c r="B34" s="20" t="e">
        <f>'Euclides mtpgc'!#REF!</f>
        <v>#REF!</v>
      </c>
      <c r="C34" s="20" t="e">
        <f>'Euclides mtpgc'!#REF!</f>
        <v>#REF!</v>
      </c>
      <c r="D34" s="20" t="e">
        <f>'Euclides mtpgc'!#REF!</f>
        <v>#REF!</v>
      </c>
      <c r="E34" s="20" t="e">
        <f>'Euclides mtpgc'!#REF!</f>
        <v>#REF!</v>
      </c>
      <c r="F34" s="20" t="e">
        <f>'Euclides mtpgc'!#REF!</f>
        <v>#REF!</v>
      </c>
      <c r="G34" s="20" t="e">
        <f>'Euclides mtpgc'!#REF!</f>
        <v>#REF!</v>
      </c>
      <c r="H34" s="20" t="e">
        <f>'Euclides mtpgc'!#REF!</f>
        <v>#REF!</v>
      </c>
      <c r="I34" s="20" t="e">
        <f>'Euclides mtpgc'!#REF!</f>
        <v>#REF!</v>
      </c>
      <c r="J34" s="20" t="e">
        <f>'Euclides mtpgc'!#REF!</f>
        <v>#REF!</v>
      </c>
      <c r="K34" s="20" t="e">
        <f>'Euclides mtpgc'!#REF!</f>
        <v>#REF!</v>
      </c>
      <c r="L34" s="20" t="e">
        <f>'Euclides mtpgc'!#REF!</f>
        <v>#REF!</v>
      </c>
      <c r="M34" s="20" t="e">
        <f>'Euclides mtpgc'!#REF!</f>
        <v>#REF!</v>
      </c>
      <c r="N34" s="20" t="e">
        <f>'Euclides mtpgc'!#REF!</f>
        <v>#REF!</v>
      </c>
      <c r="O34" s="20" t="e">
        <f>'Euclides mtpgc'!#REF!</f>
        <v>#REF!</v>
      </c>
      <c r="P34" s="20" t="e">
        <f>'Euclides mtpgc'!#REF!</f>
        <v>#REF!</v>
      </c>
      <c r="Q34" s="20" t="e">
        <f>'Euclides mtpgc'!#REF!</f>
        <v>#REF!</v>
      </c>
      <c r="R34" s="20" t="e">
        <f>'Euclides mtpgc'!#REF!</f>
        <v>#REF!</v>
      </c>
      <c r="S34" s="20" t="e">
        <f>'Euclides mtpgc'!#REF!</f>
        <v>#REF!</v>
      </c>
      <c r="T34" s="20" t="e">
        <f>'Euclides mtpgc'!#REF!</f>
        <v>#REF!</v>
      </c>
      <c r="U34" s="20" t="e">
        <f>'Euclides mtpgc'!#REF!</f>
        <v>#REF!</v>
      </c>
      <c r="V34" s="20" t="e">
        <f>'Euclides mtpgc'!#REF!</f>
        <v>#REF!</v>
      </c>
      <c r="W34" s="20" t="e">
        <f>'Euclides mtpgc'!#REF!</f>
        <v>#REF!</v>
      </c>
      <c r="X34" s="20" t="e">
        <f>'Euclides mtpgc'!#REF!</f>
        <v>#REF!</v>
      </c>
      <c r="Y34" s="20" t="e">
        <f>'Euclides mtpgc'!#REF!</f>
        <v>#REF!</v>
      </c>
      <c r="Z34" s="20" t="e">
        <f>'Euclides mtpgc'!#REF!</f>
        <v>#REF!</v>
      </c>
      <c r="AA34" s="20" t="e">
        <f>'Euclides mtpgc'!#REF!</f>
        <v>#REF!</v>
      </c>
      <c r="AB34" s="20" t="e">
        <f>'Euclides mtpgc'!#REF!</f>
        <v>#REF!</v>
      </c>
      <c r="AC34" s="20" t="e">
        <f>'Euclides mtpgc'!#REF!</f>
        <v>#REF!</v>
      </c>
      <c r="AD34" s="20" t="e">
        <f>'Euclides mtpgc'!#REF!</f>
        <v>#REF!</v>
      </c>
      <c r="AE34" s="20" t="e">
        <f>'Euclides mtpgc'!#REF!</f>
        <v>#REF!</v>
      </c>
      <c r="AF34" s="20" t="e">
        <f>'Euclides mtpgc'!#REF!</f>
        <v>#REF!</v>
      </c>
      <c r="AG34" s="20" t="e">
        <f>'Euclides mtpgc'!#REF!</f>
        <v>#REF!</v>
      </c>
      <c r="AH34" s="20" t="e">
        <f>'Euclides mtpgc'!#REF!</f>
        <v>#REF!</v>
      </c>
      <c r="AI34" s="20" t="e">
        <f>'Euclides mtpgc'!#REF!</f>
        <v>#REF!</v>
      </c>
      <c r="AJ34" s="21" t="e">
        <f>'Euclides mtpgc'!#REF!</f>
        <v>#REF!</v>
      </c>
      <c r="AK34" s="21" t="e">
        <f>'Euclides mtpgc'!#REF!</f>
        <v>#REF!</v>
      </c>
      <c r="AL34" s="21">
        <f>'Euclides mtpgc'!C34</f>
        <v>1</v>
      </c>
      <c r="AM34" s="21" t="e">
        <f>'Euclides mtpgc'!#REF!</f>
        <v>#REF!</v>
      </c>
      <c r="AN34" s="21" t="e">
        <f>'Euclides mtpgc'!#REF!</f>
        <v>#REF!</v>
      </c>
      <c r="AO34" s="21" t="e">
        <f>'Euclides mtpgc'!#REF!</f>
        <v>#REF!</v>
      </c>
      <c r="AP34" s="21" t="e">
        <f>'Euclides mtpgc'!#REF!</f>
        <v>#REF!</v>
      </c>
      <c r="AQ34" s="23" t="e">
        <f>'Euclides mtpgc'!#REF!</f>
        <v>#REF!</v>
      </c>
    </row>
    <row r="35" spans="1:43" x14ac:dyDescent="0.3">
      <c r="A35" s="21" t="str">
        <f>'Euclides mtpgc'!A35</f>
        <v>mtpg4c-05</v>
      </c>
      <c r="B35" s="20" t="e">
        <f>'Euclides mtpgc'!#REF!</f>
        <v>#REF!</v>
      </c>
      <c r="C35" s="20" t="e">
        <f>'Euclides mtpgc'!#REF!</f>
        <v>#REF!</v>
      </c>
      <c r="D35" s="20" t="e">
        <f>'Euclides mtpgc'!#REF!</f>
        <v>#REF!</v>
      </c>
      <c r="E35" s="20" t="e">
        <f>'Euclides mtpgc'!#REF!</f>
        <v>#REF!</v>
      </c>
      <c r="F35" s="20" t="e">
        <f>'Euclides mtpgc'!#REF!</f>
        <v>#REF!</v>
      </c>
      <c r="G35" s="20" t="e">
        <f>'Euclides mtpgc'!#REF!</f>
        <v>#REF!</v>
      </c>
      <c r="H35" s="20" t="e">
        <f>'Euclides mtpgc'!#REF!</f>
        <v>#REF!</v>
      </c>
      <c r="I35" s="20" t="e">
        <f>'Euclides mtpgc'!#REF!</f>
        <v>#REF!</v>
      </c>
      <c r="J35" s="20" t="e">
        <f>'Euclides mtpgc'!#REF!</f>
        <v>#REF!</v>
      </c>
      <c r="K35" s="20" t="e">
        <f>'Euclides mtpgc'!#REF!</f>
        <v>#REF!</v>
      </c>
      <c r="L35" s="20" t="e">
        <f>'Euclides mtpgc'!#REF!</f>
        <v>#REF!</v>
      </c>
      <c r="M35" s="20" t="e">
        <f>'Euclides mtpgc'!#REF!</f>
        <v>#REF!</v>
      </c>
      <c r="N35" s="20" t="e">
        <f>'Euclides mtpgc'!#REF!</f>
        <v>#REF!</v>
      </c>
      <c r="O35" s="20" t="e">
        <f>'Euclides mtpgc'!#REF!</f>
        <v>#REF!</v>
      </c>
      <c r="P35" s="20" t="e">
        <f>'Euclides mtpgc'!#REF!</f>
        <v>#REF!</v>
      </c>
      <c r="Q35" s="20" t="e">
        <f>'Euclides mtpgc'!#REF!</f>
        <v>#REF!</v>
      </c>
      <c r="R35" s="20" t="e">
        <f>'Euclides mtpgc'!#REF!</f>
        <v>#REF!</v>
      </c>
      <c r="S35" s="20" t="e">
        <f>'Euclides mtpgc'!#REF!</f>
        <v>#REF!</v>
      </c>
      <c r="T35" s="20" t="e">
        <f>'Euclides mtpgc'!#REF!</f>
        <v>#REF!</v>
      </c>
      <c r="U35" s="20" t="e">
        <f>'Euclides mtpgc'!#REF!</f>
        <v>#REF!</v>
      </c>
      <c r="V35" s="20" t="e">
        <f>'Euclides mtpgc'!#REF!</f>
        <v>#REF!</v>
      </c>
      <c r="W35" s="20" t="e">
        <f>'Euclides mtpgc'!#REF!</f>
        <v>#REF!</v>
      </c>
      <c r="X35" s="20" t="e">
        <f>'Euclides mtpgc'!#REF!</f>
        <v>#REF!</v>
      </c>
      <c r="Y35" s="20" t="e">
        <f>'Euclides mtpgc'!#REF!</f>
        <v>#REF!</v>
      </c>
      <c r="Z35" s="20" t="e">
        <f>'Euclides mtpgc'!#REF!</f>
        <v>#REF!</v>
      </c>
      <c r="AA35" s="20" t="e">
        <f>'Euclides mtpgc'!#REF!</f>
        <v>#REF!</v>
      </c>
      <c r="AB35" s="20" t="e">
        <f>'Euclides mtpgc'!#REF!</f>
        <v>#REF!</v>
      </c>
      <c r="AC35" s="20" t="e">
        <f>'Euclides mtpgc'!#REF!</f>
        <v>#REF!</v>
      </c>
      <c r="AD35" s="20" t="e">
        <f>'Euclides mtpgc'!#REF!</f>
        <v>#REF!</v>
      </c>
      <c r="AE35" s="20" t="e">
        <f>'Euclides mtpgc'!#REF!</f>
        <v>#REF!</v>
      </c>
      <c r="AF35" s="20" t="e">
        <f>'Euclides mtpgc'!#REF!</f>
        <v>#REF!</v>
      </c>
      <c r="AG35" s="20" t="e">
        <f>'Euclides mtpgc'!#REF!</f>
        <v>#REF!</v>
      </c>
      <c r="AH35" s="20" t="e">
        <f>'Euclides mtpgc'!#REF!</f>
        <v>#REF!</v>
      </c>
      <c r="AI35" s="20" t="e">
        <f>'Euclides mtpgc'!#REF!</f>
        <v>#REF!</v>
      </c>
      <c r="AJ35" s="21" t="e">
        <f>'Euclides mtpgc'!#REF!</f>
        <v>#REF!</v>
      </c>
      <c r="AK35" s="21" t="e">
        <f>'Euclides mtpgc'!#REF!</f>
        <v>#REF!</v>
      </c>
      <c r="AL35" s="21">
        <f>'Euclides mtpgc'!C35</f>
        <v>1</v>
      </c>
      <c r="AM35" s="21" t="e">
        <f>'Euclides mtpgc'!#REF!</f>
        <v>#REF!</v>
      </c>
      <c r="AN35" s="21" t="e">
        <f>'Euclides mtpgc'!#REF!</f>
        <v>#REF!</v>
      </c>
      <c r="AO35" s="21" t="e">
        <f>'Euclides mtpgc'!#REF!</f>
        <v>#REF!</v>
      </c>
      <c r="AP35" s="21" t="e">
        <f>'Euclides mtpgc'!#REF!</f>
        <v>#REF!</v>
      </c>
      <c r="AQ35" s="23" t="e">
        <f>'Euclides mtpgc'!#REF!</f>
        <v>#REF!</v>
      </c>
    </row>
    <row r="36" spans="1:43" x14ac:dyDescent="0.3">
      <c r="A36" s="21" t="str">
        <f>'Euclides mtpgc'!A36</f>
        <v>mtpg4c-06</v>
      </c>
      <c r="B36" s="20" t="e">
        <f>'Euclides mtpgc'!#REF!</f>
        <v>#REF!</v>
      </c>
      <c r="C36" s="20" t="e">
        <f>'Euclides mtpgc'!#REF!</f>
        <v>#REF!</v>
      </c>
      <c r="D36" s="20" t="e">
        <f>'Euclides mtpgc'!#REF!</f>
        <v>#REF!</v>
      </c>
      <c r="E36" s="20" t="e">
        <f>'Euclides mtpgc'!#REF!</f>
        <v>#REF!</v>
      </c>
      <c r="F36" s="20" t="e">
        <f>'Euclides mtpgc'!#REF!</f>
        <v>#REF!</v>
      </c>
      <c r="G36" s="20" t="e">
        <f>'Euclides mtpgc'!#REF!</f>
        <v>#REF!</v>
      </c>
      <c r="H36" s="20" t="e">
        <f>'Euclides mtpgc'!#REF!</f>
        <v>#REF!</v>
      </c>
      <c r="I36" s="20" t="e">
        <f>'Euclides mtpgc'!#REF!</f>
        <v>#REF!</v>
      </c>
      <c r="J36" s="20" t="e">
        <f>'Euclides mtpgc'!#REF!</f>
        <v>#REF!</v>
      </c>
      <c r="K36" s="20" t="e">
        <f>'Euclides mtpgc'!#REF!</f>
        <v>#REF!</v>
      </c>
      <c r="L36" s="20" t="e">
        <f>'Euclides mtpgc'!#REF!</f>
        <v>#REF!</v>
      </c>
      <c r="M36" s="20" t="e">
        <f>'Euclides mtpgc'!#REF!</f>
        <v>#REF!</v>
      </c>
      <c r="N36" s="20" t="e">
        <f>'Euclides mtpgc'!#REF!</f>
        <v>#REF!</v>
      </c>
      <c r="O36" s="20" t="e">
        <f>'Euclides mtpgc'!#REF!</f>
        <v>#REF!</v>
      </c>
      <c r="P36" s="20" t="e">
        <f>'Euclides mtpgc'!#REF!</f>
        <v>#REF!</v>
      </c>
      <c r="Q36" s="20" t="e">
        <f>'Euclides mtpgc'!#REF!</f>
        <v>#REF!</v>
      </c>
      <c r="R36" s="20" t="e">
        <f>'Euclides mtpgc'!#REF!</f>
        <v>#REF!</v>
      </c>
      <c r="S36" s="20" t="e">
        <f>'Euclides mtpgc'!#REF!</f>
        <v>#REF!</v>
      </c>
      <c r="T36" s="20" t="e">
        <f>'Euclides mtpgc'!#REF!</f>
        <v>#REF!</v>
      </c>
      <c r="U36" s="20" t="e">
        <f>'Euclides mtpgc'!#REF!</f>
        <v>#REF!</v>
      </c>
      <c r="V36" s="20" t="e">
        <f>'Euclides mtpgc'!#REF!</f>
        <v>#REF!</v>
      </c>
      <c r="W36" s="20" t="e">
        <f>'Euclides mtpgc'!#REF!</f>
        <v>#REF!</v>
      </c>
      <c r="X36" s="20" t="e">
        <f>'Euclides mtpgc'!#REF!</f>
        <v>#REF!</v>
      </c>
      <c r="Y36" s="20" t="e">
        <f>'Euclides mtpgc'!#REF!</f>
        <v>#REF!</v>
      </c>
      <c r="Z36" s="20" t="e">
        <f>'Euclides mtpgc'!#REF!</f>
        <v>#REF!</v>
      </c>
      <c r="AA36" s="20" t="e">
        <f>'Euclides mtpgc'!#REF!</f>
        <v>#REF!</v>
      </c>
      <c r="AB36" s="20" t="e">
        <f>'Euclides mtpgc'!#REF!</f>
        <v>#REF!</v>
      </c>
      <c r="AC36" s="20" t="e">
        <f>'Euclides mtpgc'!#REF!</f>
        <v>#REF!</v>
      </c>
      <c r="AD36" s="20" t="e">
        <f>'Euclides mtpgc'!#REF!</f>
        <v>#REF!</v>
      </c>
      <c r="AE36" s="20" t="e">
        <f>'Euclides mtpgc'!#REF!</f>
        <v>#REF!</v>
      </c>
      <c r="AF36" s="20" t="e">
        <f>'Euclides mtpgc'!#REF!</f>
        <v>#REF!</v>
      </c>
      <c r="AG36" s="20" t="e">
        <f>'Euclides mtpgc'!#REF!</f>
        <v>#REF!</v>
      </c>
      <c r="AH36" s="20" t="e">
        <f>'Euclides mtpgc'!#REF!</f>
        <v>#REF!</v>
      </c>
      <c r="AI36" s="20" t="e">
        <f>'Euclides mtpgc'!#REF!</f>
        <v>#REF!</v>
      </c>
      <c r="AJ36" s="21" t="e">
        <f>'Euclides mtpgc'!#REF!</f>
        <v>#REF!</v>
      </c>
      <c r="AK36" s="21" t="e">
        <f>'Euclides mtpgc'!#REF!</f>
        <v>#REF!</v>
      </c>
      <c r="AL36" s="21">
        <f>'Euclides mtpgc'!C36</f>
        <v>0</v>
      </c>
      <c r="AM36" s="21" t="e">
        <f>'Euclides mtpgc'!#REF!</f>
        <v>#REF!</v>
      </c>
      <c r="AN36" s="21" t="e">
        <f>'Euclides mtpgc'!#REF!</f>
        <v>#REF!</v>
      </c>
      <c r="AO36" s="21" t="e">
        <f>'Euclides mtpgc'!#REF!</f>
        <v>#REF!</v>
      </c>
      <c r="AP36" s="21" t="e">
        <f>'Euclides mtpgc'!#REF!</f>
        <v>#REF!</v>
      </c>
      <c r="AQ36" s="23" t="e">
        <f>'Euclides mtpgc'!#REF!</f>
        <v>#REF!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5625-F1AA-422D-B947-F5CDD9523C36}">
  <sheetPr codeName="Hoja22"/>
  <dimension ref="A1:C14"/>
  <sheetViews>
    <sheetView zoomScale="85" zoomScaleNormal="85" workbookViewId="0">
      <pane xSplit="1" topLeftCell="B1" activePane="topRight" state="frozen"/>
      <selection activeCell="AD30" sqref="AD30"/>
      <selection pane="topRight" activeCell="C14" sqref="A2:C14"/>
    </sheetView>
  </sheetViews>
  <sheetFormatPr baseColWidth="10" defaultColWidth="8.88671875" defaultRowHeight="14.4" x14ac:dyDescent="0.3"/>
  <cols>
    <col min="1" max="2" width="21.44140625" customWidth="1"/>
    <col min="3" max="3" width="13.6640625" customWidth="1"/>
  </cols>
  <sheetData>
    <row r="1" spans="1:3" x14ac:dyDescent="0.3">
      <c r="A1" t="s">
        <v>231</v>
      </c>
      <c r="B1" t="s">
        <v>312</v>
      </c>
      <c r="C1" t="s">
        <v>214</v>
      </c>
    </row>
    <row r="2" spans="1:3" x14ac:dyDescent="0.3">
      <c r="A2" t="s">
        <v>332</v>
      </c>
      <c r="B2" s="24">
        <v>0.58261574074074074</v>
      </c>
      <c r="C2">
        <v>0</v>
      </c>
    </row>
    <row r="3" spans="1:3" x14ac:dyDescent="0.3">
      <c r="A3" t="s">
        <v>333</v>
      </c>
      <c r="B3" s="24">
        <v>0.57863425925925926</v>
      </c>
      <c r="C3">
        <v>0</v>
      </c>
    </row>
    <row r="4" spans="1:3" x14ac:dyDescent="0.3">
      <c r="A4" t="s">
        <v>334</v>
      </c>
      <c r="B4" s="24">
        <v>0.5690277777777778</v>
      </c>
      <c r="C4">
        <v>0</v>
      </c>
    </row>
    <row r="5" spans="1:3" x14ac:dyDescent="0.3">
      <c r="A5" t="s">
        <v>335</v>
      </c>
      <c r="B5" s="24">
        <v>0.58907407407407408</v>
      </c>
      <c r="C5">
        <v>0</v>
      </c>
    </row>
    <row r="6" spans="1:3" x14ac:dyDescent="0.3">
      <c r="A6" t="s">
        <v>336</v>
      </c>
      <c r="B6" s="24">
        <v>0.84965277777777781</v>
      </c>
      <c r="C6">
        <v>1</v>
      </c>
    </row>
    <row r="7" spans="1:3" x14ac:dyDescent="0.3">
      <c r="A7" t="s">
        <v>337</v>
      </c>
      <c r="B7" s="24">
        <v>0.49937500000000001</v>
      </c>
      <c r="C7" s="26">
        <v>0</v>
      </c>
    </row>
    <row r="8" spans="1:3" x14ac:dyDescent="0.3">
      <c r="A8" t="s">
        <v>338</v>
      </c>
      <c r="B8" s="24">
        <v>0.48577546296296298</v>
      </c>
      <c r="C8" s="26">
        <v>0</v>
      </c>
    </row>
    <row r="9" spans="1:3" x14ac:dyDescent="0.3">
      <c r="A9" t="s">
        <v>339</v>
      </c>
      <c r="B9" s="24">
        <v>0.49140046296296297</v>
      </c>
      <c r="C9" s="26">
        <v>0</v>
      </c>
    </row>
    <row r="10" spans="1:3" x14ac:dyDescent="0.3">
      <c r="A10" t="s">
        <v>340</v>
      </c>
      <c r="B10" s="24">
        <v>0.48974537037037036</v>
      </c>
      <c r="C10" s="26">
        <v>1</v>
      </c>
    </row>
    <row r="11" spans="1:3" x14ac:dyDescent="0.3">
      <c r="A11" t="s">
        <v>341</v>
      </c>
      <c r="B11" s="24">
        <v>0.48704861111111108</v>
      </c>
      <c r="C11" s="26">
        <v>0</v>
      </c>
    </row>
    <row r="12" spans="1:3" x14ac:dyDescent="0.3">
      <c r="A12" t="s">
        <v>342</v>
      </c>
      <c r="B12" s="24">
        <v>0.50730324074074074</v>
      </c>
      <c r="C12" s="26">
        <v>0</v>
      </c>
    </row>
    <row r="13" spans="1:3" x14ac:dyDescent="0.3">
      <c r="A13" t="s">
        <v>343</v>
      </c>
      <c r="B13" s="24">
        <v>0.48224537037037035</v>
      </c>
      <c r="C13" s="26">
        <v>1</v>
      </c>
    </row>
    <row r="14" spans="1:3" x14ac:dyDescent="0.3">
      <c r="A14" t="s">
        <v>344</v>
      </c>
      <c r="B14" s="24">
        <v>0.48372685185185182</v>
      </c>
      <c r="C14" s="26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204A-B80A-4447-A13B-80B589D97AC9}">
  <sheetPr codeName="Hoja34"/>
  <dimension ref="A1:AQ14"/>
  <sheetViews>
    <sheetView zoomScale="70" zoomScaleNormal="70" workbookViewId="0">
      <selection activeCell="D26" sqref="D26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'Ordenar ed iua'!A1</f>
        <v>Nombre</v>
      </c>
      <c r="B1" s="19" t="e">
        <f>'Ordenar ed iua'!#REF!</f>
        <v>#REF!</v>
      </c>
      <c r="C1" s="19" t="e">
        <f>'Ordenar ed iua'!#REF!</f>
        <v>#REF!</v>
      </c>
      <c r="D1" s="19" t="e">
        <f>'Ordenar ed iua'!#REF!</f>
        <v>#REF!</v>
      </c>
      <c r="E1" s="19" t="e">
        <f>'Ordenar ed iua'!#REF!</f>
        <v>#REF!</v>
      </c>
      <c r="F1" s="19" t="e">
        <f>'Ordenar ed iua'!#REF!</f>
        <v>#REF!</v>
      </c>
      <c r="G1" s="19" t="e">
        <f>'Ordenar ed iua'!#REF!</f>
        <v>#REF!</v>
      </c>
      <c r="H1" s="19" t="e">
        <f>'Ordenar ed iua'!#REF!</f>
        <v>#REF!</v>
      </c>
      <c r="I1" s="19" t="e">
        <f>'Ordenar ed iua'!#REF!</f>
        <v>#REF!</v>
      </c>
      <c r="J1" s="19" t="e">
        <f>'Ordenar ed iua'!#REF!</f>
        <v>#REF!</v>
      </c>
      <c r="K1" s="19" t="e">
        <f>'Ordenar ed iua'!#REF!</f>
        <v>#REF!</v>
      </c>
      <c r="L1" s="19" t="e">
        <f>'Ordenar ed iua'!#REF!</f>
        <v>#REF!</v>
      </c>
      <c r="M1" s="19" t="e">
        <f>'Ordenar ed iua'!#REF!</f>
        <v>#REF!</v>
      </c>
      <c r="N1" s="19" t="e">
        <f>'Ordenar ed iua'!#REF!</f>
        <v>#REF!</v>
      </c>
      <c r="O1" s="19" t="e">
        <f>'Ordenar ed iua'!#REF!</f>
        <v>#REF!</v>
      </c>
      <c r="P1" s="19" t="e">
        <f>'Ordenar ed iua'!#REF!</f>
        <v>#REF!</v>
      </c>
      <c r="Q1" s="19" t="e">
        <f>'Ordenar ed iua'!#REF!</f>
        <v>#REF!</v>
      </c>
      <c r="R1" s="19" t="e">
        <f>'Ordenar ed iua'!#REF!</f>
        <v>#REF!</v>
      </c>
      <c r="S1" s="19" t="e">
        <f>'Ordenar ed iua'!#REF!</f>
        <v>#REF!</v>
      </c>
      <c r="T1" s="19" t="e">
        <f>'Ordenar ed iua'!#REF!</f>
        <v>#REF!</v>
      </c>
      <c r="U1" s="19" t="e">
        <f>'Ordenar ed iua'!#REF!</f>
        <v>#REF!</v>
      </c>
      <c r="V1" s="19" t="e">
        <f>'Ordenar ed iua'!#REF!</f>
        <v>#REF!</v>
      </c>
      <c r="W1" s="19" t="e">
        <f>'Ordenar ed iua'!#REF!</f>
        <v>#REF!</v>
      </c>
      <c r="X1" s="19" t="e">
        <f>'Ordenar ed iua'!#REF!</f>
        <v>#REF!</v>
      </c>
      <c r="Y1" s="19" t="e">
        <f>'Ordenar ed iua'!#REF!</f>
        <v>#REF!</v>
      </c>
      <c r="Z1" s="19" t="e">
        <f>'Ordenar ed iua'!#REF!</f>
        <v>#REF!</v>
      </c>
      <c r="AA1" s="19" t="e">
        <f>'Ordenar ed iua'!#REF!</f>
        <v>#REF!</v>
      </c>
      <c r="AB1" s="19" t="e">
        <f>'Ordenar ed iua'!#REF!</f>
        <v>#REF!</v>
      </c>
      <c r="AC1" s="19" t="e">
        <f>'Ordenar ed iua'!#REF!</f>
        <v>#REF!</v>
      </c>
      <c r="AD1" s="19" t="e">
        <f>'Ordenar ed iua'!#REF!</f>
        <v>#REF!</v>
      </c>
      <c r="AE1" s="19" t="e">
        <f>'Ordenar ed iua'!#REF!</f>
        <v>#REF!</v>
      </c>
      <c r="AF1" s="19" t="e">
        <f>'Ordenar ed iua'!#REF!</f>
        <v>#REF!</v>
      </c>
      <c r="AG1" s="19" t="e">
        <f>'Ordenar ed iua'!#REF!</f>
        <v>#REF!</v>
      </c>
      <c r="AH1" s="19" t="e">
        <f>'Ordenar ed iua'!#REF!</f>
        <v>#REF!</v>
      </c>
      <c r="AI1" s="19" t="e">
        <f>'Ordenar ed iua'!#REF!</f>
        <v>#REF!</v>
      </c>
      <c r="AJ1" s="19" t="e">
        <f>'Ordenar ed iua'!#REF!</f>
        <v>#REF!</v>
      </c>
      <c r="AK1" s="19" t="e">
        <f>'Ordenar ed iua'!#REF!</f>
        <v>#REF!</v>
      </c>
      <c r="AL1" s="19" t="str">
        <f>'Ordenar ed iua'!C1</f>
        <v>Cost</v>
      </c>
      <c r="AM1" s="19" t="e">
        <f>'Ordenar ed iua'!#REF!</f>
        <v>#REF!</v>
      </c>
      <c r="AN1" s="19" t="e">
        <f>'Ordenar ed iua'!#REF!</f>
        <v>#REF!</v>
      </c>
      <c r="AO1" s="19" t="e">
        <f>'Ordenar ed iua'!#REF!</f>
        <v>#REF!</v>
      </c>
      <c r="AP1" s="19" t="e">
        <f>'Ordenar ed iua'!#REF!</f>
        <v>#REF!</v>
      </c>
      <c r="AQ1" s="19" t="e">
        <f>'Ordenar ed iua'!#REF!</f>
        <v>#REF!</v>
      </c>
    </row>
    <row r="2" spans="1:43" ht="15.6" customHeight="1" x14ac:dyDescent="0.3">
      <c r="A2" s="21" t="str">
        <f>'Ordenar ed iua'!A2</f>
        <v>eda01</v>
      </c>
      <c r="B2" s="20" t="e">
        <f>'Ordenar ed iua'!#REF!</f>
        <v>#REF!</v>
      </c>
      <c r="C2" s="20" t="e">
        <f>'Ordenar ed iua'!#REF!</f>
        <v>#REF!</v>
      </c>
      <c r="D2" s="20" t="e">
        <f>'Ordenar ed iua'!#REF!</f>
        <v>#REF!</v>
      </c>
      <c r="E2" s="20" t="e">
        <f>'Ordenar ed iua'!#REF!</f>
        <v>#REF!</v>
      </c>
      <c r="F2" s="20" t="e">
        <f>'Ordenar ed iua'!#REF!</f>
        <v>#REF!</v>
      </c>
      <c r="G2" s="20" t="e">
        <f>'Ordenar ed iua'!#REF!</f>
        <v>#REF!</v>
      </c>
      <c r="H2" s="20" t="e">
        <f>'Ordenar ed iua'!#REF!</f>
        <v>#REF!</v>
      </c>
      <c r="I2" s="20" t="e">
        <f>'Ordenar ed iua'!#REF!</f>
        <v>#REF!</v>
      </c>
      <c r="J2" s="20" t="e">
        <f>'Ordenar ed iua'!#REF!</f>
        <v>#REF!</v>
      </c>
      <c r="K2" s="20" t="e">
        <f>'Ordenar ed iua'!#REF!</f>
        <v>#REF!</v>
      </c>
      <c r="L2" s="20" t="e">
        <f>'Ordenar ed iua'!#REF!</f>
        <v>#REF!</v>
      </c>
      <c r="M2" s="20" t="e">
        <f>'Ordenar ed iua'!#REF!</f>
        <v>#REF!</v>
      </c>
      <c r="N2" s="20" t="e">
        <f>'Ordenar ed iua'!#REF!</f>
        <v>#REF!</v>
      </c>
      <c r="O2" s="20" t="e">
        <f>'Ordenar ed iua'!#REF!</f>
        <v>#REF!</v>
      </c>
      <c r="P2" s="20" t="e">
        <f>'Ordenar ed iua'!#REF!</f>
        <v>#REF!</v>
      </c>
      <c r="Q2" s="20" t="e">
        <f>'Ordenar ed iua'!#REF!</f>
        <v>#REF!</v>
      </c>
      <c r="R2" s="20" t="e">
        <f>'Ordenar ed iua'!#REF!</f>
        <v>#REF!</v>
      </c>
      <c r="S2" s="20" t="e">
        <f>'Ordenar ed iua'!#REF!</f>
        <v>#REF!</v>
      </c>
      <c r="T2" s="20" t="e">
        <f>'Ordenar ed iua'!#REF!</f>
        <v>#REF!</v>
      </c>
      <c r="U2" s="20" t="e">
        <f>'Ordenar ed iua'!#REF!</f>
        <v>#REF!</v>
      </c>
      <c r="V2" s="20" t="e">
        <f>'Ordenar ed iua'!#REF!</f>
        <v>#REF!</v>
      </c>
      <c r="W2" s="20" t="e">
        <f>'Ordenar ed iua'!#REF!</f>
        <v>#REF!</v>
      </c>
      <c r="X2" s="20" t="e">
        <f>'Ordenar ed iua'!#REF!</f>
        <v>#REF!</v>
      </c>
      <c r="Y2" s="20" t="e">
        <f>'Ordenar ed iua'!#REF!</f>
        <v>#REF!</v>
      </c>
      <c r="Z2" s="20" t="e">
        <f>'Ordenar ed iua'!#REF!</f>
        <v>#REF!</v>
      </c>
      <c r="AA2" s="20" t="e">
        <f>'Ordenar ed iua'!#REF!</f>
        <v>#REF!</v>
      </c>
      <c r="AB2" s="20" t="e">
        <f>'Ordenar ed iua'!#REF!</f>
        <v>#REF!</v>
      </c>
      <c r="AC2" s="20" t="e">
        <f>'Ordenar ed iua'!#REF!</f>
        <v>#REF!</v>
      </c>
      <c r="AD2" s="20" t="e">
        <f>'Ordenar ed iua'!#REF!</f>
        <v>#REF!</v>
      </c>
      <c r="AE2" s="20" t="e">
        <f>'Ordenar ed iua'!#REF!</f>
        <v>#REF!</v>
      </c>
      <c r="AF2" s="20" t="e">
        <f>'Ordenar ed iua'!#REF!</f>
        <v>#REF!</v>
      </c>
      <c r="AG2" s="20" t="e">
        <f>'Ordenar ed iua'!#REF!</f>
        <v>#REF!</v>
      </c>
      <c r="AH2" s="20" t="e">
        <f>'Ordenar ed iua'!#REF!</f>
        <v>#REF!</v>
      </c>
      <c r="AI2" s="20" t="e">
        <f>'Ordenar ed iua'!#REF!</f>
        <v>#REF!</v>
      </c>
      <c r="AJ2" s="21" t="e">
        <f>'Ordenar ed iua'!#REF!</f>
        <v>#REF!</v>
      </c>
      <c r="AK2" s="21" t="e">
        <f>'Ordenar ed iua'!#REF!</f>
        <v>#REF!</v>
      </c>
      <c r="AL2" s="21">
        <f>'Ordenar ed iua'!C2</f>
        <v>0</v>
      </c>
      <c r="AM2" s="21" t="e">
        <f>'Ordenar ed iua'!#REF!</f>
        <v>#REF!</v>
      </c>
      <c r="AN2" s="21" t="e">
        <f>'Ordenar ed iua'!#REF!</f>
        <v>#REF!</v>
      </c>
      <c r="AO2" s="21" t="e">
        <f>'Ordenar ed iua'!#REF!</f>
        <v>#REF!</v>
      </c>
      <c r="AP2" s="21" t="e">
        <f>'Ordenar ed iua'!#REF!</f>
        <v>#REF!</v>
      </c>
      <c r="AQ2" s="23" t="e">
        <f>'Ordenar ed iua'!#REF!</f>
        <v>#REF!</v>
      </c>
    </row>
    <row r="3" spans="1:43" x14ac:dyDescent="0.3">
      <c r="A3" s="21" t="str">
        <f>'Ordenar ed iua'!A3</f>
        <v>eda02</v>
      </c>
      <c r="B3" s="20" t="e">
        <f>'Ordenar ed iua'!#REF!</f>
        <v>#REF!</v>
      </c>
      <c r="C3" s="20" t="e">
        <f>'Ordenar ed iua'!#REF!</f>
        <v>#REF!</v>
      </c>
      <c r="D3" s="20" t="e">
        <f>'Ordenar ed iua'!#REF!</f>
        <v>#REF!</v>
      </c>
      <c r="E3" s="20" t="e">
        <f>'Ordenar ed iua'!#REF!</f>
        <v>#REF!</v>
      </c>
      <c r="F3" s="20" t="e">
        <f>'Ordenar ed iua'!#REF!</f>
        <v>#REF!</v>
      </c>
      <c r="G3" s="20" t="e">
        <f>'Ordenar ed iua'!#REF!</f>
        <v>#REF!</v>
      </c>
      <c r="H3" s="20" t="e">
        <f>'Ordenar ed iua'!#REF!</f>
        <v>#REF!</v>
      </c>
      <c r="I3" s="20" t="e">
        <f>'Ordenar ed iua'!#REF!</f>
        <v>#REF!</v>
      </c>
      <c r="J3" s="20" t="e">
        <f>'Ordenar ed iua'!#REF!</f>
        <v>#REF!</v>
      </c>
      <c r="K3" s="20" t="e">
        <f>'Ordenar ed iua'!#REF!</f>
        <v>#REF!</v>
      </c>
      <c r="L3" s="20" t="e">
        <f>'Ordenar ed iua'!#REF!</f>
        <v>#REF!</v>
      </c>
      <c r="M3" s="20" t="e">
        <f>'Ordenar ed iua'!#REF!</f>
        <v>#REF!</v>
      </c>
      <c r="N3" s="20" t="e">
        <f>'Ordenar ed iua'!#REF!</f>
        <v>#REF!</v>
      </c>
      <c r="O3" s="20" t="e">
        <f>'Ordenar ed iua'!#REF!</f>
        <v>#REF!</v>
      </c>
      <c r="P3" s="20" t="e">
        <f>'Ordenar ed iua'!#REF!</f>
        <v>#REF!</v>
      </c>
      <c r="Q3" s="20" t="e">
        <f>'Ordenar ed iua'!#REF!</f>
        <v>#REF!</v>
      </c>
      <c r="R3" s="20" t="e">
        <f>'Ordenar ed iua'!#REF!</f>
        <v>#REF!</v>
      </c>
      <c r="S3" s="20" t="e">
        <f>'Ordenar ed iua'!#REF!</f>
        <v>#REF!</v>
      </c>
      <c r="T3" s="20" t="e">
        <f>'Ordenar ed iua'!#REF!</f>
        <v>#REF!</v>
      </c>
      <c r="U3" s="20" t="e">
        <f>'Ordenar ed iua'!#REF!</f>
        <v>#REF!</v>
      </c>
      <c r="V3" s="20" t="e">
        <f>'Ordenar ed iua'!#REF!</f>
        <v>#REF!</v>
      </c>
      <c r="W3" s="20" t="e">
        <f>'Ordenar ed iua'!#REF!</f>
        <v>#REF!</v>
      </c>
      <c r="X3" s="20" t="e">
        <f>'Ordenar ed iua'!#REF!</f>
        <v>#REF!</v>
      </c>
      <c r="Y3" s="20" t="e">
        <f>'Ordenar ed iua'!#REF!</f>
        <v>#REF!</v>
      </c>
      <c r="Z3" s="20" t="e">
        <f>'Ordenar ed iua'!#REF!</f>
        <v>#REF!</v>
      </c>
      <c r="AA3" s="20" t="e">
        <f>'Ordenar ed iua'!#REF!</f>
        <v>#REF!</v>
      </c>
      <c r="AB3" s="20" t="e">
        <f>'Ordenar ed iua'!#REF!</f>
        <v>#REF!</v>
      </c>
      <c r="AC3" s="20" t="e">
        <f>'Ordenar ed iua'!#REF!</f>
        <v>#REF!</v>
      </c>
      <c r="AD3" s="20" t="e">
        <f>'Ordenar ed iua'!#REF!</f>
        <v>#REF!</v>
      </c>
      <c r="AE3" s="20" t="e">
        <f>'Ordenar ed iua'!#REF!</f>
        <v>#REF!</v>
      </c>
      <c r="AF3" s="20" t="e">
        <f>'Ordenar ed iua'!#REF!</f>
        <v>#REF!</v>
      </c>
      <c r="AG3" s="20" t="e">
        <f>'Ordenar ed iua'!#REF!</f>
        <v>#REF!</v>
      </c>
      <c r="AH3" s="20" t="e">
        <f>'Ordenar ed iua'!#REF!</f>
        <v>#REF!</v>
      </c>
      <c r="AI3" s="20" t="e">
        <f>'Ordenar ed iua'!#REF!</f>
        <v>#REF!</v>
      </c>
      <c r="AJ3" s="21" t="e">
        <f>'Ordenar ed iua'!#REF!</f>
        <v>#REF!</v>
      </c>
      <c r="AK3" s="21" t="e">
        <f>'Ordenar ed iua'!#REF!</f>
        <v>#REF!</v>
      </c>
      <c r="AL3" s="21">
        <f>'Ordenar ed iua'!C3</f>
        <v>0</v>
      </c>
      <c r="AM3" s="21" t="e">
        <f>'Ordenar ed iua'!#REF!</f>
        <v>#REF!</v>
      </c>
      <c r="AN3" s="21" t="e">
        <f>'Ordenar ed iua'!#REF!</f>
        <v>#REF!</v>
      </c>
      <c r="AO3" s="21" t="e">
        <f>'Ordenar ed iua'!#REF!</f>
        <v>#REF!</v>
      </c>
      <c r="AP3" s="21" t="e">
        <f>'Ordenar ed iua'!#REF!</f>
        <v>#REF!</v>
      </c>
      <c r="AQ3" s="23" t="e">
        <f>'Ordenar ed iua'!#REF!</f>
        <v>#REF!</v>
      </c>
    </row>
    <row r="4" spans="1:43" x14ac:dyDescent="0.3">
      <c r="A4" s="21" t="str">
        <f>'Ordenar ed iua'!A4</f>
        <v>eda03</v>
      </c>
      <c r="B4" s="20" t="e">
        <f>'Ordenar ed iua'!#REF!</f>
        <v>#REF!</v>
      </c>
      <c r="C4" s="20" t="e">
        <f>'Ordenar ed iua'!#REF!</f>
        <v>#REF!</v>
      </c>
      <c r="D4" s="20" t="e">
        <f>'Ordenar ed iua'!#REF!</f>
        <v>#REF!</v>
      </c>
      <c r="E4" s="20" t="e">
        <f>'Ordenar ed iua'!#REF!</f>
        <v>#REF!</v>
      </c>
      <c r="F4" s="20" t="e">
        <f>'Ordenar ed iua'!#REF!</f>
        <v>#REF!</v>
      </c>
      <c r="G4" s="20" t="e">
        <f>'Ordenar ed iua'!#REF!</f>
        <v>#REF!</v>
      </c>
      <c r="H4" s="20" t="e">
        <f>'Ordenar ed iua'!#REF!</f>
        <v>#REF!</v>
      </c>
      <c r="I4" s="20" t="e">
        <f>'Ordenar ed iua'!#REF!</f>
        <v>#REF!</v>
      </c>
      <c r="J4" s="20" t="e">
        <f>'Ordenar ed iua'!#REF!</f>
        <v>#REF!</v>
      </c>
      <c r="K4" s="20" t="e">
        <f>'Ordenar ed iua'!#REF!</f>
        <v>#REF!</v>
      </c>
      <c r="L4" s="20" t="e">
        <f>'Ordenar ed iua'!#REF!</f>
        <v>#REF!</v>
      </c>
      <c r="M4" s="20" t="e">
        <f>'Ordenar ed iua'!#REF!</f>
        <v>#REF!</v>
      </c>
      <c r="N4" s="20" t="e">
        <f>'Ordenar ed iua'!#REF!</f>
        <v>#REF!</v>
      </c>
      <c r="O4" s="20" t="e">
        <f>'Ordenar ed iua'!#REF!</f>
        <v>#REF!</v>
      </c>
      <c r="P4" s="20" t="e">
        <f>'Ordenar ed iua'!#REF!</f>
        <v>#REF!</v>
      </c>
      <c r="Q4" s="20" t="e">
        <f>'Ordenar ed iua'!#REF!</f>
        <v>#REF!</v>
      </c>
      <c r="R4" s="20" t="e">
        <f>'Ordenar ed iua'!#REF!</f>
        <v>#REF!</v>
      </c>
      <c r="S4" s="20" t="e">
        <f>'Ordenar ed iua'!#REF!</f>
        <v>#REF!</v>
      </c>
      <c r="T4" s="20" t="e">
        <f>'Ordenar ed iua'!#REF!</f>
        <v>#REF!</v>
      </c>
      <c r="U4" s="20" t="e">
        <f>'Ordenar ed iua'!#REF!</f>
        <v>#REF!</v>
      </c>
      <c r="V4" s="20" t="e">
        <f>'Ordenar ed iua'!#REF!</f>
        <v>#REF!</v>
      </c>
      <c r="W4" s="20" t="e">
        <f>'Ordenar ed iua'!#REF!</f>
        <v>#REF!</v>
      </c>
      <c r="X4" s="20" t="e">
        <f>'Ordenar ed iua'!#REF!</f>
        <v>#REF!</v>
      </c>
      <c r="Y4" s="20" t="e">
        <f>'Ordenar ed iua'!#REF!</f>
        <v>#REF!</v>
      </c>
      <c r="Z4" s="20" t="e">
        <f>'Ordenar ed iua'!#REF!</f>
        <v>#REF!</v>
      </c>
      <c r="AA4" s="20" t="e">
        <f>'Ordenar ed iua'!#REF!</f>
        <v>#REF!</v>
      </c>
      <c r="AB4" s="20" t="e">
        <f>'Ordenar ed iua'!#REF!</f>
        <v>#REF!</v>
      </c>
      <c r="AC4" s="20" t="e">
        <f>'Ordenar ed iua'!#REF!</f>
        <v>#REF!</v>
      </c>
      <c r="AD4" s="20" t="e">
        <f>'Ordenar ed iua'!#REF!</f>
        <v>#REF!</v>
      </c>
      <c r="AE4" s="20" t="e">
        <f>'Ordenar ed iua'!#REF!</f>
        <v>#REF!</v>
      </c>
      <c r="AF4" s="20" t="e">
        <f>'Ordenar ed iua'!#REF!</f>
        <v>#REF!</v>
      </c>
      <c r="AG4" s="20" t="e">
        <f>'Ordenar ed iua'!#REF!</f>
        <v>#REF!</v>
      </c>
      <c r="AH4" s="20" t="e">
        <f>'Ordenar ed iua'!#REF!</f>
        <v>#REF!</v>
      </c>
      <c r="AI4" s="20" t="e">
        <f>'Ordenar ed iua'!#REF!</f>
        <v>#REF!</v>
      </c>
      <c r="AJ4" s="21" t="e">
        <f>'Ordenar ed iua'!#REF!</f>
        <v>#REF!</v>
      </c>
      <c r="AK4" s="21" t="e">
        <f>'Ordenar ed iua'!#REF!</f>
        <v>#REF!</v>
      </c>
      <c r="AL4" s="21">
        <f>'Ordenar ed iua'!C4</f>
        <v>0</v>
      </c>
      <c r="AM4" s="21" t="e">
        <f>'Ordenar ed iua'!#REF!</f>
        <v>#REF!</v>
      </c>
      <c r="AN4" s="21" t="e">
        <f>'Ordenar ed iua'!#REF!</f>
        <v>#REF!</v>
      </c>
      <c r="AO4" s="21" t="e">
        <f>'Ordenar ed iua'!#REF!</f>
        <v>#REF!</v>
      </c>
      <c r="AP4" s="21" t="e">
        <f>'Ordenar ed iua'!#REF!</f>
        <v>#REF!</v>
      </c>
      <c r="AQ4" s="23" t="e">
        <f>'Ordenar ed iua'!#REF!</f>
        <v>#REF!</v>
      </c>
    </row>
    <row r="5" spans="1:43" x14ac:dyDescent="0.3">
      <c r="A5" s="21" t="str">
        <f>'Ordenar ed iua'!A5</f>
        <v>eda04</v>
      </c>
      <c r="B5" s="20" t="e">
        <f>'Ordenar ed iua'!#REF!</f>
        <v>#REF!</v>
      </c>
      <c r="C5" s="20" t="e">
        <f>'Ordenar ed iua'!#REF!</f>
        <v>#REF!</v>
      </c>
      <c r="D5" s="20" t="e">
        <f>'Ordenar ed iua'!#REF!</f>
        <v>#REF!</v>
      </c>
      <c r="E5" s="20" t="e">
        <f>'Ordenar ed iua'!#REF!</f>
        <v>#REF!</v>
      </c>
      <c r="F5" s="20" t="e">
        <f>'Ordenar ed iua'!#REF!</f>
        <v>#REF!</v>
      </c>
      <c r="G5" s="20" t="e">
        <f>'Ordenar ed iua'!#REF!</f>
        <v>#REF!</v>
      </c>
      <c r="H5" s="20" t="e">
        <f>'Ordenar ed iua'!#REF!</f>
        <v>#REF!</v>
      </c>
      <c r="I5" s="20" t="e">
        <f>'Ordenar ed iua'!#REF!</f>
        <v>#REF!</v>
      </c>
      <c r="J5" s="20" t="e">
        <f>'Ordenar ed iua'!#REF!</f>
        <v>#REF!</v>
      </c>
      <c r="K5" s="20" t="e">
        <f>'Ordenar ed iua'!#REF!</f>
        <v>#REF!</v>
      </c>
      <c r="L5" s="20" t="e">
        <f>'Ordenar ed iua'!#REF!</f>
        <v>#REF!</v>
      </c>
      <c r="M5" s="20" t="e">
        <f>'Ordenar ed iua'!#REF!</f>
        <v>#REF!</v>
      </c>
      <c r="N5" s="20" t="e">
        <f>'Ordenar ed iua'!#REF!</f>
        <v>#REF!</v>
      </c>
      <c r="O5" s="20" t="e">
        <f>'Ordenar ed iua'!#REF!</f>
        <v>#REF!</v>
      </c>
      <c r="P5" s="20" t="e">
        <f>'Ordenar ed iua'!#REF!</f>
        <v>#REF!</v>
      </c>
      <c r="Q5" s="20" t="e">
        <f>'Ordenar ed iua'!#REF!</f>
        <v>#REF!</v>
      </c>
      <c r="R5" s="20" t="e">
        <f>'Ordenar ed iua'!#REF!</f>
        <v>#REF!</v>
      </c>
      <c r="S5" s="20" t="e">
        <f>'Ordenar ed iua'!#REF!</f>
        <v>#REF!</v>
      </c>
      <c r="T5" s="20" t="e">
        <f>'Ordenar ed iua'!#REF!</f>
        <v>#REF!</v>
      </c>
      <c r="U5" s="20" t="e">
        <f>'Ordenar ed iua'!#REF!</f>
        <v>#REF!</v>
      </c>
      <c r="V5" s="20" t="e">
        <f>'Ordenar ed iua'!#REF!</f>
        <v>#REF!</v>
      </c>
      <c r="W5" s="20" t="e">
        <f>'Ordenar ed iua'!#REF!</f>
        <v>#REF!</v>
      </c>
      <c r="X5" s="20" t="e">
        <f>'Ordenar ed iua'!#REF!</f>
        <v>#REF!</v>
      </c>
      <c r="Y5" s="20" t="e">
        <f>'Ordenar ed iua'!#REF!</f>
        <v>#REF!</v>
      </c>
      <c r="Z5" s="20" t="e">
        <f>'Ordenar ed iua'!#REF!</f>
        <v>#REF!</v>
      </c>
      <c r="AA5" s="20" t="e">
        <f>'Ordenar ed iua'!#REF!</f>
        <v>#REF!</v>
      </c>
      <c r="AB5" s="20" t="e">
        <f>'Ordenar ed iua'!#REF!</f>
        <v>#REF!</v>
      </c>
      <c r="AC5" s="20" t="e">
        <f>'Ordenar ed iua'!#REF!</f>
        <v>#REF!</v>
      </c>
      <c r="AD5" s="20" t="e">
        <f>'Ordenar ed iua'!#REF!</f>
        <v>#REF!</v>
      </c>
      <c r="AE5" s="20" t="e">
        <f>'Ordenar ed iua'!#REF!</f>
        <v>#REF!</v>
      </c>
      <c r="AF5" s="20" t="e">
        <f>'Ordenar ed iua'!#REF!</f>
        <v>#REF!</v>
      </c>
      <c r="AG5" s="20" t="e">
        <f>'Ordenar ed iua'!#REF!</f>
        <v>#REF!</v>
      </c>
      <c r="AH5" s="20" t="e">
        <f>'Ordenar ed iua'!#REF!</f>
        <v>#REF!</v>
      </c>
      <c r="AI5" s="20" t="e">
        <f>'Ordenar ed iua'!#REF!</f>
        <v>#REF!</v>
      </c>
      <c r="AJ5" s="21" t="e">
        <f>'Ordenar ed iua'!#REF!</f>
        <v>#REF!</v>
      </c>
      <c r="AK5" s="21" t="e">
        <f>'Ordenar ed iua'!#REF!</f>
        <v>#REF!</v>
      </c>
      <c r="AL5" s="21">
        <f>'Ordenar ed iua'!C5</f>
        <v>0</v>
      </c>
      <c r="AM5" s="21" t="e">
        <f>'Ordenar ed iua'!#REF!</f>
        <v>#REF!</v>
      </c>
      <c r="AN5" s="21" t="e">
        <f>'Ordenar ed iua'!#REF!</f>
        <v>#REF!</v>
      </c>
      <c r="AO5" s="21" t="e">
        <f>'Ordenar ed iua'!#REF!</f>
        <v>#REF!</v>
      </c>
      <c r="AP5" s="21" t="e">
        <f>'Ordenar ed iua'!#REF!</f>
        <v>#REF!</v>
      </c>
      <c r="AQ5" s="23" t="e">
        <f>'Ordenar ed iua'!#REF!</f>
        <v>#REF!</v>
      </c>
    </row>
    <row r="6" spans="1:43" x14ac:dyDescent="0.3">
      <c r="A6" s="21" t="str">
        <f>'Ordenar ed iua'!A6</f>
        <v>edb01</v>
      </c>
      <c r="B6" s="20" t="e">
        <f>'Ordenar ed iua'!#REF!</f>
        <v>#REF!</v>
      </c>
      <c r="C6" s="20" t="e">
        <f>'Ordenar ed iua'!#REF!</f>
        <v>#REF!</v>
      </c>
      <c r="D6" s="20" t="e">
        <f>'Ordenar ed iua'!#REF!</f>
        <v>#REF!</v>
      </c>
      <c r="E6" s="20" t="e">
        <f>'Ordenar ed iua'!#REF!</f>
        <v>#REF!</v>
      </c>
      <c r="F6" s="20" t="e">
        <f>'Ordenar ed iua'!#REF!</f>
        <v>#REF!</v>
      </c>
      <c r="G6" s="20" t="e">
        <f>'Ordenar ed iua'!#REF!</f>
        <v>#REF!</v>
      </c>
      <c r="H6" s="20" t="e">
        <f>'Ordenar ed iua'!#REF!</f>
        <v>#REF!</v>
      </c>
      <c r="I6" s="20" t="e">
        <f>'Ordenar ed iua'!#REF!</f>
        <v>#REF!</v>
      </c>
      <c r="J6" s="20" t="e">
        <f>'Ordenar ed iua'!#REF!</f>
        <v>#REF!</v>
      </c>
      <c r="K6" s="20" t="e">
        <f>'Ordenar ed iua'!#REF!</f>
        <v>#REF!</v>
      </c>
      <c r="L6" s="20" t="e">
        <f>'Ordenar ed iua'!#REF!</f>
        <v>#REF!</v>
      </c>
      <c r="M6" s="20" t="e">
        <f>'Ordenar ed iua'!#REF!</f>
        <v>#REF!</v>
      </c>
      <c r="N6" s="20" t="e">
        <f>'Ordenar ed iua'!#REF!</f>
        <v>#REF!</v>
      </c>
      <c r="O6" s="20" t="e">
        <f>'Ordenar ed iua'!#REF!</f>
        <v>#REF!</v>
      </c>
      <c r="P6" s="20" t="e">
        <f>'Ordenar ed iua'!#REF!</f>
        <v>#REF!</v>
      </c>
      <c r="Q6" s="20" t="e">
        <f>'Ordenar ed iua'!#REF!</f>
        <v>#REF!</v>
      </c>
      <c r="R6" s="20" t="e">
        <f>'Ordenar ed iua'!#REF!</f>
        <v>#REF!</v>
      </c>
      <c r="S6" s="20" t="e">
        <f>'Ordenar ed iua'!#REF!</f>
        <v>#REF!</v>
      </c>
      <c r="T6" s="20" t="e">
        <f>'Ordenar ed iua'!#REF!</f>
        <v>#REF!</v>
      </c>
      <c r="U6" s="20" t="e">
        <f>'Ordenar ed iua'!#REF!</f>
        <v>#REF!</v>
      </c>
      <c r="V6" s="20" t="e">
        <f>'Ordenar ed iua'!#REF!</f>
        <v>#REF!</v>
      </c>
      <c r="W6" s="20" t="e">
        <f>'Ordenar ed iua'!#REF!</f>
        <v>#REF!</v>
      </c>
      <c r="X6" s="20" t="e">
        <f>'Ordenar ed iua'!#REF!</f>
        <v>#REF!</v>
      </c>
      <c r="Y6" s="20" t="e">
        <f>'Ordenar ed iua'!#REF!</f>
        <v>#REF!</v>
      </c>
      <c r="Z6" s="20" t="e">
        <f>'Ordenar ed iua'!#REF!</f>
        <v>#REF!</v>
      </c>
      <c r="AA6" s="20" t="e">
        <f>'Ordenar ed iua'!#REF!</f>
        <v>#REF!</v>
      </c>
      <c r="AB6" s="20" t="e">
        <f>'Ordenar ed iua'!#REF!</f>
        <v>#REF!</v>
      </c>
      <c r="AC6" s="20" t="e">
        <f>'Ordenar ed iua'!#REF!</f>
        <v>#REF!</v>
      </c>
      <c r="AD6" s="20" t="e">
        <f>'Ordenar ed iua'!#REF!</f>
        <v>#REF!</v>
      </c>
      <c r="AE6" s="20" t="e">
        <f>'Ordenar ed iua'!#REF!</f>
        <v>#REF!</v>
      </c>
      <c r="AF6" s="20" t="e">
        <f>'Ordenar ed iua'!#REF!</f>
        <v>#REF!</v>
      </c>
      <c r="AG6" s="20" t="e">
        <f>'Ordenar ed iua'!#REF!</f>
        <v>#REF!</v>
      </c>
      <c r="AH6" s="20" t="e">
        <f>'Ordenar ed iua'!#REF!</f>
        <v>#REF!</v>
      </c>
      <c r="AI6" s="20" t="e">
        <f>'Ordenar ed iua'!#REF!</f>
        <v>#REF!</v>
      </c>
      <c r="AJ6" s="21" t="e">
        <f>'Ordenar ed iua'!#REF!</f>
        <v>#REF!</v>
      </c>
      <c r="AK6" s="21" t="e">
        <f>'Ordenar ed iua'!#REF!</f>
        <v>#REF!</v>
      </c>
      <c r="AL6" s="21">
        <f>'Ordenar ed iua'!C6</f>
        <v>1</v>
      </c>
      <c r="AM6" s="21" t="e">
        <f>'Ordenar ed iua'!#REF!</f>
        <v>#REF!</v>
      </c>
      <c r="AN6" s="21" t="e">
        <f>'Ordenar ed iua'!#REF!</f>
        <v>#REF!</v>
      </c>
      <c r="AO6" s="21" t="e">
        <f>'Ordenar ed iua'!#REF!</f>
        <v>#REF!</v>
      </c>
      <c r="AP6" s="21" t="e">
        <f>'Ordenar ed iua'!#REF!</f>
        <v>#REF!</v>
      </c>
      <c r="AQ6" s="23" t="e">
        <f>'Ordenar ed iua'!#REF!</f>
        <v>#REF!</v>
      </c>
    </row>
    <row r="7" spans="1:43" x14ac:dyDescent="0.3">
      <c r="A7" s="21" t="str">
        <f>'Ordenar ed iua'!A7</f>
        <v xml:space="preserve">iua-12 </v>
      </c>
      <c r="B7" s="20" t="e">
        <f>'Ordenar ed iua'!#REF!</f>
        <v>#REF!</v>
      </c>
      <c r="C7" s="20" t="e">
        <f>'Ordenar ed iua'!#REF!</f>
        <v>#REF!</v>
      </c>
      <c r="D7" s="20" t="e">
        <f>'Ordenar ed iua'!#REF!</f>
        <v>#REF!</v>
      </c>
      <c r="E7" s="20" t="e">
        <f>'Ordenar ed iua'!#REF!</f>
        <v>#REF!</v>
      </c>
      <c r="F7" s="20" t="e">
        <f>'Ordenar ed iua'!#REF!</f>
        <v>#REF!</v>
      </c>
      <c r="G7" s="20" t="e">
        <f>'Ordenar ed iua'!#REF!</f>
        <v>#REF!</v>
      </c>
      <c r="H7" s="20" t="e">
        <f>'Ordenar ed iua'!#REF!</f>
        <v>#REF!</v>
      </c>
      <c r="I7" s="20" t="e">
        <f>'Ordenar ed iua'!#REF!</f>
        <v>#REF!</v>
      </c>
      <c r="J7" s="20" t="e">
        <f>'Ordenar ed iua'!#REF!</f>
        <v>#REF!</v>
      </c>
      <c r="K7" s="20" t="e">
        <f>'Ordenar ed iua'!#REF!</f>
        <v>#REF!</v>
      </c>
      <c r="L7" s="20" t="e">
        <f>'Ordenar ed iua'!#REF!</f>
        <v>#REF!</v>
      </c>
      <c r="M7" s="20" t="e">
        <f>'Ordenar ed iua'!#REF!</f>
        <v>#REF!</v>
      </c>
      <c r="N7" s="20" t="e">
        <f>'Ordenar ed iua'!#REF!</f>
        <v>#REF!</v>
      </c>
      <c r="O7" s="20" t="e">
        <f>'Ordenar ed iua'!#REF!</f>
        <v>#REF!</v>
      </c>
      <c r="P7" s="20" t="e">
        <f>'Ordenar ed iua'!#REF!</f>
        <v>#REF!</v>
      </c>
      <c r="Q7" s="20" t="e">
        <f>'Ordenar ed iua'!#REF!</f>
        <v>#REF!</v>
      </c>
      <c r="R7" s="20" t="e">
        <f>'Ordenar ed iua'!#REF!</f>
        <v>#REF!</v>
      </c>
      <c r="S7" s="20" t="e">
        <f>'Ordenar ed iua'!#REF!</f>
        <v>#REF!</v>
      </c>
      <c r="T7" s="20" t="e">
        <f>'Ordenar ed iua'!#REF!</f>
        <v>#REF!</v>
      </c>
      <c r="U7" s="20" t="e">
        <f>'Ordenar ed iua'!#REF!</f>
        <v>#REF!</v>
      </c>
      <c r="V7" s="20" t="e">
        <f>'Ordenar ed iua'!#REF!</f>
        <v>#REF!</v>
      </c>
      <c r="W7" s="20" t="e">
        <f>'Ordenar ed iua'!#REF!</f>
        <v>#REF!</v>
      </c>
      <c r="X7" s="20" t="e">
        <f>'Ordenar ed iua'!#REF!</f>
        <v>#REF!</v>
      </c>
      <c r="Y7" s="20" t="e">
        <f>'Ordenar ed iua'!#REF!</f>
        <v>#REF!</v>
      </c>
      <c r="Z7" s="20" t="e">
        <f>'Ordenar ed iua'!#REF!</f>
        <v>#REF!</v>
      </c>
      <c r="AA7" s="20" t="e">
        <f>'Ordenar ed iua'!#REF!</f>
        <v>#REF!</v>
      </c>
      <c r="AB7" s="20" t="e">
        <f>'Ordenar ed iua'!#REF!</f>
        <v>#REF!</v>
      </c>
      <c r="AC7" s="20" t="e">
        <f>'Ordenar ed iua'!#REF!</f>
        <v>#REF!</v>
      </c>
      <c r="AD7" s="20" t="e">
        <f>'Ordenar ed iua'!#REF!</f>
        <v>#REF!</v>
      </c>
      <c r="AE7" s="20" t="e">
        <f>'Ordenar ed iua'!#REF!</f>
        <v>#REF!</v>
      </c>
      <c r="AF7" s="20" t="e">
        <f>'Ordenar ed iua'!#REF!</f>
        <v>#REF!</v>
      </c>
      <c r="AG7" s="20" t="e">
        <f>'Ordenar ed iua'!#REF!</f>
        <v>#REF!</v>
      </c>
      <c r="AH7" s="20" t="e">
        <f>'Ordenar ed iua'!#REF!</f>
        <v>#REF!</v>
      </c>
      <c r="AI7" s="20" t="e">
        <f>'Ordenar ed iua'!#REF!</f>
        <v>#REF!</v>
      </c>
      <c r="AJ7" s="21" t="e">
        <f>'Ordenar ed iua'!#REF!</f>
        <v>#REF!</v>
      </c>
      <c r="AK7" s="21" t="e">
        <f>'Ordenar ed iua'!#REF!</f>
        <v>#REF!</v>
      </c>
      <c r="AL7" s="21">
        <f>'Ordenar ed iua'!C7</f>
        <v>0</v>
      </c>
      <c r="AM7" s="21" t="e">
        <f>'Ordenar ed iua'!#REF!</f>
        <v>#REF!</v>
      </c>
      <c r="AN7" s="21" t="e">
        <f>'Ordenar ed iua'!#REF!</f>
        <v>#REF!</v>
      </c>
      <c r="AO7" s="21" t="e">
        <f>'Ordenar ed iua'!#REF!</f>
        <v>#REF!</v>
      </c>
      <c r="AP7" s="21" t="e">
        <f>'Ordenar ed iua'!#REF!</f>
        <v>#REF!</v>
      </c>
      <c r="AQ7" s="23" t="e">
        <f>'Ordenar ed iua'!#REF!</f>
        <v>#REF!</v>
      </c>
    </row>
    <row r="8" spans="1:43" x14ac:dyDescent="0.3">
      <c r="A8" s="21" t="str">
        <f>'Ordenar ed iua'!A8</f>
        <v xml:space="preserve">iua-3  </v>
      </c>
      <c r="B8" s="20" t="e">
        <f>'Ordenar ed iua'!#REF!</f>
        <v>#REF!</v>
      </c>
      <c r="C8" s="20" t="e">
        <f>'Ordenar ed iua'!#REF!</f>
        <v>#REF!</v>
      </c>
      <c r="D8" s="20" t="e">
        <f>'Ordenar ed iua'!#REF!</f>
        <v>#REF!</v>
      </c>
      <c r="E8" s="20" t="e">
        <f>'Ordenar ed iua'!#REF!</f>
        <v>#REF!</v>
      </c>
      <c r="F8" s="20" t="e">
        <f>'Ordenar ed iua'!#REF!</f>
        <v>#REF!</v>
      </c>
      <c r="G8" s="20" t="e">
        <f>'Ordenar ed iua'!#REF!</f>
        <v>#REF!</v>
      </c>
      <c r="H8" s="20" t="e">
        <f>'Ordenar ed iua'!#REF!</f>
        <v>#REF!</v>
      </c>
      <c r="I8" s="20" t="e">
        <f>'Ordenar ed iua'!#REF!</f>
        <v>#REF!</v>
      </c>
      <c r="J8" s="20" t="e">
        <f>'Ordenar ed iua'!#REF!</f>
        <v>#REF!</v>
      </c>
      <c r="K8" s="20" t="e">
        <f>'Ordenar ed iua'!#REF!</f>
        <v>#REF!</v>
      </c>
      <c r="L8" s="20" t="e">
        <f>'Ordenar ed iua'!#REF!</f>
        <v>#REF!</v>
      </c>
      <c r="M8" s="20" t="e">
        <f>'Ordenar ed iua'!#REF!</f>
        <v>#REF!</v>
      </c>
      <c r="N8" s="20" t="e">
        <f>'Ordenar ed iua'!#REF!</f>
        <v>#REF!</v>
      </c>
      <c r="O8" s="20" t="e">
        <f>'Ordenar ed iua'!#REF!</f>
        <v>#REF!</v>
      </c>
      <c r="P8" s="20" t="e">
        <f>'Ordenar ed iua'!#REF!</f>
        <v>#REF!</v>
      </c>
      <c r="Q8" s="20" t="e">
        <f>'Ordenar ed iua'!#REF!</f>
        <v>#REF!</v>
      </c>
      <c r="R8" s="20" t="e">
        <f>'Ordenar ed iua'!#REF!</f>
        <v>#REF!</v>
      </c>
      <c r="S8" s="20" t="e">
        <f>'Ordenar ed iua'!#REF!</f>
        <v>#REF!</v>
      </c>
      <c r="T8" s="20" t="e">
        <f>'Ordenar ed iua'!#REF!</f>
        <v>#REF!</v>
      </c>
      <c r="U8" s="20" t="e">
        <f>'Ordenar ed iua'!#REF!</f>
        <v>#REF!</v>
      </c>
      <c r="V8" s="20" t="e">
        <f>'Ordenar ed iua'!#REF!</f>
        <v>#REF!</v>
      </c>
      <c r="W8" s="20" t="e">
        <f>'Ordenar ed iua'!#REF!</f>
        <v>#REF!</v>
      </c>
      <c r="X8" s="20" t="e">
        <f>'Ordenar ed iua'!#REF!</f>
        <v>#REF!</v>
      </c>
      <c r="Y8" s="20" t="e">
        <f>'Ordenar ed iua'!#REF!</f>
        <v>#REF!</v>
      </c>
      <c r="Z8" s="20" t="e">
        <f>'Ordenar ed iua'!#REF!</f>
        <v>#REF!</v>
      </c>
      <c r="AA8" s="20" t="e">
        <f>'Ordenar ed iua'!#REF!</f>
        <v>#REF!</v>
      </c>
      <c r="AB8" s="20" t="e">
        <f>'Ordenar ed iua'!#REF!</f>
        <v>#REF!</v>
      </c>
      <c r="AC8" s="20" t="e">
        <f>'Ordenar ed iua'!#REF!</f>
        <v>#REF!</v>
      </c>
      <c r="AD8" s="20" t="e">
        <f>'Ordenar ed iua'!#REF!</f>
        <v>#REF!</v>
      </c>
      <c r="AE8" s="20" t="e">
        <f>'Ordenar ed iua'!#REF!</f>
        <v>#REF!</v>
      </c>
      <c r="AF8" s="20" t="e">
        <f>'Ordenar ed iua'!#REF!</f>
        <v>#REF!</v>
      </c>
      <c r="AG8" s="20" t="e">
        <f>'Ordenar ed iua'!#REF!</f>
        <v>#REF!</v>
      </c>
      <c r="AH8" s="20" t="e">
        <f>'Ordenar ed iua'!#REF!</f>
        <v>#REF!</v>
      </c>
      <c r="AI8" s="20" t="e">
        <f>'Ordenar ed iua'!#REF!</f>
        <v>#REF!</v>
      </c>
      <c r="AJ8" s="21" t="e">
        <f>'Ordenar ed iua'!#REF!</f>
        <v>#REF!</v>
      </c>
      <c r="AK8" s="21" t="e">
        <f>'Ordenar ed iua'!#REF!</f>
        <v>#REF!</v>
      </c>
      <c r="AL8" s="21">
        <f>'Ordenar ed iua'!C8</f>
        <v>0</v>
      </c>
      <c r="AM8" s="21" t="e">
        <f>'Ordenar ed iua'!#REF!</f>
        <v>#REF!</v>
      </c>
      <c r="AN8" s="21" t="e">
        <f>'Ordenar ed iua'!#REF!</f>
        <v>#REF!</v>
      </c>
      <c r="AO8" s="21" t="e">
        <f>'Ordenar ed iua'!#REF!</f>
        <v>#REF!</v>
      </c>
      <c r="AP8" s="21" t="e">
        <f>'Ordenar ed iua'!#REF!</f>
        <v>#REF!</v>
      </c>
      <c r="AQ8" s="23" t="e">
        <f>'Ordenar ed iua'!#REF!</f>
        <v>#REF!</v>
      </c>
    </row>
    <row r="9" spans="1:43" x14ac:dyDescent="0.3">
      <c r="A9" s="21" t="str">
        <f>'Ordenar ed iua'!A9</f>
        <v xml:space="preserve">iua-6  </v>
      </c>
      <c r="B9" s="20" t="e">
        <f>'Ordenar ed iua'!#REF!</f>
        <v>#REF!</v>
      </c>
      <c r="C9" s="20" t="e">
        <f>'Ordenar ed iua'!#REF!</f>
        <v>#REF!</v>
      </c>
      <c r="D9" s="20" t="e">
        <f>'Ordenar ed iua'!#REF!</f>
        <v>#REF!</v>
      </c>
      <c r="E9" s="20" t="e">
        <f>'Ordenar ed iua'!#REF!</f>
        <v>#REF!</v>
      </c>
      <c r="F9" s="20" t="e">
        <f>'Ordenar ed iua'!#REF!</f>
        <v>#REF!</v>
      </c>
      <c r="G9" s="20" t="e">
        <f>'Ordenar ed iua'!#REF!</f>
        <v>#REF!</v>
      </c>
      <c r="H9" s="20" t="e">
        <f>'Ordenar ed iua'!#REF!</f>
        <v>#REF!</v>
      </c>
      <c r="I9" s="20" t="e">
        <f>'Ordenar ed iua'!#REF!</f>
        <v>#REF!</v>
      </c>
      <c r="J9" s="20" t="e">
        <f>'Ordenar ed iua'!#REF!</f>
        <v>#REF!</v>
      </c>
      <c r="K9" s="20" t="e">
        <f>'Ordenar ed iua'!#REF!</f>
        <v>#REF!</v>
      </c>
      <c r="L9" s="20" t="e">
        <f>'Ordenar ed iua'!#REF!</f>
        <v>#REF!</v>
      </c>
      <c r="M9" s="20" t="e">
        <f>'Ordenar ed iua'!#REF!</f>
        <v>#REF!</v>
      </c>
      <c r="N9" s="20" t="e">
        <f>'Ordenar ed iua'!#REF!</f>
        <v>#REF!</v>
      </c>
      <c r="O9" s="20" t="e">
        <f>'Ordenar ed iua'!#REF!</f>
        <v>#REF!</v>
      </c>
      <c r="P9" s="20" t="e">
        <f>'Ordenar ed iua'!#REF!</f>
        <v>#REF!</v>
      </c>
      <c r="Q9" s="20" t="e">
        <f>'Ordenar ed iua'!#REF!</f>
        <v>#REF!</v>
      </c>
      <c r="R9" s="20" t="e">
        <f>'Ordenar ed iua'!#REF!</f>
        <v>#REF!</v>
      </c>
      <c r="S9" s="20" t="e">
        <f>'Ordenar ed iua'!#REF!</f>
        <v>#REF!</v>
      </c>
      <c r="T9" s="20" t="e">
        <f>'Ordenar ed iua'!#REF!</f>
        <v>#REF!</v>
      </c>
      <c r="U9" s="20" t="e">
        <f>'Ordenar ed iua'!#REF!</f>
        <v>#REF!</v>
      </c>
      <c r="V9" s="20" t="e">
        <f>'Ordenar ed iua'!#REF!</f>
        <v>#REF!</v>
      </c>
      <c r="W9" s="20" t="e">
        <f>'Ordenar ed iua'!#REF!</f>
        <v>#REF!</v>
      </c>
      <c r="X9" s="20" t="e">
        <f>'Ordenar ed iua'!#REF!</f>
        <v>#REF!</v>
      </c>
      <c r="Y9" s="20" t="e">
        <f>'Ordenar ed iua'!#REF!</f>
        <v>#REF!</v>
      </c>
      <c r="Z9" s="20" t="e">
        <f>'Ordenar ed iua'!#REF!</f>
        <v>#REF!</v>
      </c>
      <c r="AA9" s="20" t="e">
        <f>'Ordenar ed iua'!#REF!</f>
        <v>#REF!</v>
      </c>
      <c r="AB9" s="20" t="e">
        <f>'Ordenar ed iua'!#REF!</f>
        <v>#REF!</v>
      </c>
      <c r="AC9" s="20" t="e">
        <f>'Ordenar ed iua'!#REF!</f>
        <v>#REF!</v>
      </c>
      <c r="AD9" s="20" t="e">
        <f>'Ordenar ed iua'!#REF!</f>
        <v>#REF!</v>
      </c>
      <c r="AE9" s="20" t="e">
        <f>'Ordenar ed iua'!#REF!</f>
        <v>#REF!</v>
      </c>
      <c r="AF9" s="20" t="e">
        <f>'Ordenar ed iua'!#REF!</f>
        <v>#REF!</v>
      </c>
      <c r="AG9" s="20" t="e">
        <f>'Ordenar ed iua'!#REF!</f>
        <v>#REF!</v>
      </c>
      <c r="AH9" s="20" t="e">
        <f>'Ordenar ed iua'!#REF!</f>
        <v>#REF!</v>
      </c>
      <c r="AI9" s="20" t="e">
        <f>'Ordenar ed iua'!#REF!</f>
        <v>#REF!</v>
      </c>
      <c r="AJ9" s="21" t="e">
        <f>'Ordenar ed iua'!#REF!</f>
        <v>#REF!</v>
      </c>
      <c r="AK9" s="21" t="e">
        <f>'Ordenar ed iua'!#REF!</f>
        <v>#REF!</v>
      </c>
      <c r="AL9" s="21">
        <f>'Ordenar ed iua'!C9</f>
        <v>0</v>
      </c>
      <c r="AM9" s="21" t="e">
        <f>'Ordenar ed iua'!#REF!</f>
        <v>#REF!</v>
      </c>
      <c r="AN9" s="21" t="e">
        <f>'Ordenar ed iua'!#REF!</f>
        <v>#REF!</v>
      </c>
      <c r="AO9" s="21" t="e">
        <f>'Ordenar ed iua'!#REF!</f>
        <v>#REF!</v>
      </c>
      <c r="AP9" s="21" t="e">
        <f>'Ordenar ed iua'!#REF!</f>
        <v>#REF!</v>
      </c>
      <c r="AQ9" s="23" t="e">
        <f>'Ordenar ed iua'!#REF!</f>
        <v>#REF!</v>
      </c>
    </row>
    <row r="10" spans="1:43" x14ac:dyDescent="0.3">
      <c r="A10" s="21" t="str">
        <f>'Ordenar ed iua'!A10</f>
        <v xml:space="preserve">iua-2  </v>
      </c>
      <c r="B10" s="20" t="e">
        <f>'Ordenar ed iua'!#REF!</f>
        <v>#REF!</v>
      </c>
      <c r="C10" s="20" t="e">
        <f>'Ordenar ed iua'!#REF!</f>
        <v>#REF!</v>
      </c>
      <c r="D10" s="20" t="e">
        <f>'Ordenar ed iua'!#REF!</f>
        <v>#REF!</v>
      </c>
      <c r="E10" s="20" t="e">
        <f>'Ordenar ed iua'!#REF!</f>
        <v>#REF!</v>
      </c>
      <c r="F10" s="20" t="e">
        <f>'Ordenar ed iua'!#REF!</f>
        <v>#REF!</v>
      </c>
      <c r="G10" s="20" t="e">
        <f>'Ordenar ed iua'!#REF!</f>
        <v>#REF!</v>
      </c>
      <c r="H10" s="20" t="e">
        <f>'Ordenar ed iua'!#REF!</f>
        <v>#REF!</v>
      </c>
      <c r="I10" s="20" t="e">
        <f>'Ordenar ed iua'!#REF!</f>
        <v>#REF!</v>
      </c>
      <c r="J10" s="20" t="e">
        <f>'Ordenar ed iua'!#REF!</f>
        <v>#REF!</v>
      </c>
      <c r="K10" s="20" t="e">
        <f>'Ordenar ed iua'!#REF!</f>
        <v>#REF!</v>
      </c>
      <c r="L10" s="20" t="e">
        <f>'Ordenar ed iua'!#REF!</f>
        <v>#REF!</v>
      </c>
      <c r="M10" s="20" t="e">
        <f>'Ordenar ed iua'!#REF!</f>
        <v>#REF!</v>
      </c>
      <c r="N10" s="20" t="e">
        <f>'Ordenar ed iua'!#REF!</f>
        <v>#REF!</v>
      </c>
      <c r="O10" s="20" t="e">
        <f>'Ordenar ed iua'!#REF!</f>
        <v>#REF!</v>
      </c>
      <c r="P10" s="20" t="e">
        <f>'Ordenar ed iua'!#REF!</f>
        <v>#REF!</v>
      </c>
      <c r="Q10" s="20" t="e">
        <f>'Ordenar ed iua'!#REF!</f>
        <v>#REF!</v>
      </c>
      <c r="R10" s="20" t="e">
        <f>'Ordenar ed iua'!#REF!</f>
        <v>#REF!</v>
      </c>
      <c r="S10" s="20" t="e">
        <f>'Ordenar ed iua'!#REF!</f>
        <v>#REF!</v>
      </c>
      <c r="T10" s="20" t="e">
        <f>'Ordenar ed iua'!#REF!</f>
        <v>#REF!</v>
      </c>
      <c r="U10" s="20" t="e">
        <f>'Ordenar ed iua'!#REF!</f>
        <v>#REF!</v>
      </c>
      <c r="V10" s="20" t="e">
        <f>'Ordenar ed iua'!#REF!</f>
        <v>#REF!</v>
      </c>
      <c r="W10" s="20" t="e">
        <f>'Ordenar ed iua'!#REF!</f>
        <v>#REF!</v>
      </c>
      <c r="X10" s="20" t="e">
        <f>'Ordenar ed iua'!#REF!</f>
        <v>#REF!</v>
      </c>
      <c r="Y10" s="20" t="e">
        <f>'Ordenar ed iua'!#REF!</f>
        <v>#REF!</v>
      </c>
      <c r="Z10" s="20" t="e">
        <f>'Ordenar ed iua'!#REF!</f>
        <v>#REF!</v>
      </c>
      <c r="AA10" s="20" t="e">
        <f>'Ordenar ed iua'!#REF!</f>
        <v>#REF!</v>
      </c>
      <c r="AB10" s="20" t="e">
        <f>'Ordenar ed iua'!#REF!</f>
        <v>#REF!</v>
      </c>
      <c r="AC10" s="20" t="e">
        <f>'Ordenar ed iua'!#REF!</f>
        <v>#REF!</v>
      </c>
      <c r="AD10" s="20" t="e">
        <f>'Ordenar ed iua'!#REF!</f>
        <v>#REF!</v>
      </c>
      <c r="AE10" s="20" t="e">
        <f>'Ordenar ed iua'!#REF!</f>
        <v>#REF!</v>
      </c>
      <c r="AF10" s="20" t="e">
        <f>'Ordenar ed iua'!#REF!</f>
        <v>#REF!</v>
      </c>
      <c r="AG10" s="20" t="e">
        <f>'Ordenar ed iua'!#REF!</f>
        <v>#REF!</v>
      </c>
      <c r="AH10" s="20" t="e">
        <f>'Ordenar ed iua'!#REF!</f>
        <v>#REF!</v>
      </c>
      <c r="AI10" s="20" t="e">
        <f>'Ordenar ed iua'!#REF!</f>
        <v>#REF!</v>
      </c>
      <c r="AJ10" s="21" t="e">
        <f>'Ordenar ed iua'!#REF!</f>
        <v>#REF!</v>
      </c>
      <c r="AK10" s="21" t="e">
        <f>'Ordenar ed iua'!#REF!</f>
        <v>#REF!</v>
      </c>
      <c r="AL10" s="21">
        <f>'Ordenar ed iua'!C10</f>
        <v>1</v>
      </c>
      <c r="AM10" s="21" t="e">
        <f>'Ordenar ed iua'!#REF!</f>
        <v>#REF!</v>
      </c>
      <c r="AN10" s="21" t="e">
        <f>'Ordenar ed iua'!#REF!</f>
        <v>#REF!</v>
      </c>
      <c r="AO10" s="21" t="e">
        <f>'Ordenar ed iua'!#REF!</f>
        <v>#REF!</v>
      </c>
      <c r="AP10" s="21" t="e">
        <f>'Ordenar ed iua'!#REF!</f>
        <v>#REF!</v>
      </c>
      <c r="AQ10" s="23" t="e">
        <f>'Ordenar ed iua'!#REF!</f>
        <v>#REF!</v>
      </c>
    </row>
    <row r="11" spans="1:43" x14ac:dyDescent="0.3">
      <c r="A11" s="21" t="str">
        <f>'Ordenar ed iua'!A11</f>
        <v xml:space="preserve">iua-9  </v>
      </c>
      <c r="B11" s="20" t="e">
        <f>'Ordenar ed iua'!#REF!</f>
        <v>#REF!</v>
      </c>
      <c r="C11" s="20" t="e">
        <f>'Ordenar ed iua'!#REF!</f>
        <v>#REF!</v>
      </c>
      <c r="D11" s="20" t="e">
        <f>'Ordenar ed iua'!#REF!</f>
        <v>#REF!</v>
      </c>
      <c r="E11" s="20" t="e">
        <f>'Ordenar ed iua'!#REF!</f>
        <v>#REF!</v>
      </c>
      <c r="F11" s="20" t="e">
        <f>'Ordenar ed iua'!#REF!</f>
        <v>#REF!</v>
      </c>
      <c r="G11" s="20" t="e">
        <f>'Ordenar ed iua'!#REF!</f>
        <v>#REF!</v>
      </c>
      <c r="H11" s="20" t="e">
        <f>'Ordenar ed iua'!#REF!</f>
        <v>#REF!</v>
      </c>
      <c r="I11" s="20" t="e">
        <f>'Ordenar ed iua'!#REF!</f>
        <v>#REF!</v>
      </c>
      <c r="J11" s="20" t="e">
        <f>'Ordenar ed iua'!#REF!</f>
        <v>#REF!</v>
      </c>
      <c r="K11" s="20" t="e">
        <f>'Ordenar ed iua'!#REF!</f>
        <v>#REF!</v>
      </c>
      <c r="L11" s="20" t="e">
        <f>'Ordenar ed iua'!#REF!</f>
        <v>#REF!</v>
      </c>
      <c r="M11" s="20" t="e">
        <f>'Ordenar ed iua'!#REF!</f>
        <v>#REF!</v>
      </c>
      <c r="N11" s="20" t="e">
        <f>'Ordenar ed iua'!#REF!</f>
        <v>#REF!</v>
      </c>
      <c r="O11" s="20" t="e">
        <f>'Ordenar ed iua'!#REF!</f>
        <v>#REF!</v>
      </c>
      <c r="P11" s="20" t="e">
        <f>'Ordenar ed iua'!#REF!</f>
        <v>#REF!</v>
      </c>
      <c r="Q11" s="20" t="e">
        <f>'Ordenar ed iua'!#REF!</f>
        <v>#REF!</v>
      </c>
      <c r="R11" s="20" t="e">
        <f>'Ordenar ed iua'!#REF!</f>
        <v>#REF!</v>
      </c>
      <c r="S11" s="20" t="e">
        <f>'Ordenar ed iua'!#REF!</f>
        <v>#REF!</v>
      </c>
      <c r="T11" s="20" t="e">
        <f>'Ordenar ed iua'!#REF!</f>
        <v>#REF!</v>
      </c>
      <c r="U11" s="20" t="e">
        <f>'Ordenar ed iua'!#REF!</f>
        <v>#REF!</v>
      </c>
      <c r="V11" s="20" t="e">
        <f>'Ordenar ed iua'!#REF!</f>
        <v>#REF!</v>
      </c>
      <c r="W11" s="20" t="e">
        <f>'Ordenar ed iua'!#REF!</f>
        <v>#REF!</v>
      </c>
      <c r="X11" s="20" t="e">
        <f>'Ordenar ed iua'!#REF!</f>
        <v>#REF!</v>
      </c>
      <c r="Y11" s="20" t="e">
        <f>'Ordenar ed iua'!#REF!</f>
        <v>#REF!</v>
      </c>
      <c r="Z11" s="20" t="e">
        <f>'Ordenar ed iua'!#REF!</f>
        <v>#REF!</v>
      </c>
      <c r="AA11" s="20" t="e">
        <f>'Ordenar ed iua'!#REF!</f>
        <v>#REF!</v>
      </c>
      <c r="AB11" s="20" t="e">
        <f>'Ordenar ed iua'!#REF!</f>
        <v>#REF!</v>
      </c>
      <c r="AC11" s="20" t="e">
        <f>'Ordenar ed iua'!#REF!</f>
        <v>#REF!</v>
      </c>
      <c r="AD11" s="20" t="e">
        <f>'Ordenar ed iua'!#REF!</f>
        <v>#REF!</v>
      </c>
      <c r="AE11" s="20" t="e">
        <f>'Ordenar ed iua'!#REF!</f>
        <v>#REF!</v>
      </c>
      <c r="AF11" s="20" t="e">
        <f>'Ordenar ed iua'!#REF!</f>
        <v>#REF!</v>
      </c>
      <c r="AG11" s="20" t="e">
        <f>'Ordenar ed iua'!#REF!</f>
        <v>#REF!</v>
      </c>
      <c r="AH11" s="20" t="e">
        <f>'Ordenar ed iua'!#REF!</f>
        <v>#REF!</v>
      </c>
      <c r="AI11" s="20" t="e">
        <f>'Ordenar ed iua'!#REF!</f>
        <v>#REF!</v>
      </c>
      <c r="AJ11" s="21" t="e">
        <f>'Ordenar ed iua'!#REF!</f>
        <v>#REF!</v>
      </c>
      <c r="AK11" s="21" t="e">
        <f>'Ordenar ed iua'!#REF!</f>
        <v>#REF!</v>
      </c>
      <c r="AL11" s="21">
        <f>'Ordenar ed iua'!C11</f>
        <v>0</v>
      </c>
      <c r="AM11" s="21" t="e">
        <f>'Ordenar ed iua'!#REF!</f>
        <v>#REF!</v>
      </c>
      <c r="AN11" s="21" t="e">
        <f>'Ordenar ed iua'!#REF!</f>
        <v>#REF!</v>
      </c>
      <c r="AO11" s="21" t="e">
        <f>'Ordenar ed iua'!#REF!</f>
        <v>#REF!</v>
      </c>
      <c r="AP11" s="21" t="e">
        <f>'Ordenar ed iua'!#REF!</f>
        <v>#REF!</v>
      </c>
      <c r="AQ11" s="23" t="e">
        <f>'Ordenar ed iua'!#REF!</f>
        <v>#REF!</v>
      </c>
    </row>
    <row r="12" spans="1:43" x14ac:dyDescent="0.3">
      <c r="A12" s="21" t="str">
        <f>'Ordenar ed iua'!A12</f>
        <v xml:space="preserve">iua-10 </v>
      </c>
      <c r="B12" s="20" t="e">
        <f>'Ordenar ed iua'!#REF!</f>
        <v>#REF!</v>
      </c>
      <c r="C12" s="20" t="e">
        <f>'Ordenar ed iua'!#REF!</f>
        <v>#REF!</v>
      </c>
      <c r="D12" s="20" t="e">
        <f>'Ordenar ed iua'!#REF!</f>
        <v>#REF!</v>
      </c>
      <c r="E12" s="20" t="e">
        <f>'Ordenar ed iua'!#REF!</f>
        <v>#REF!</v>
      </c>
      <c r="F12" s="20" t="e">
        <f>'Ordenar ed iua'!#REF!</f>
        <v>#REF!</v>
      </c>
      <c r="G12" s="20" t="e">
        <f>'Ordenar ed iua'!#REF!</f>
        <v>#REF!</v>
      </c>
      <c r="H12" s="20" t="e">
        <f>'Ordenar ed iua'!#REF!</f>
        <v>#REF!</v>
      </c>
      <c r="I12" s="20" t="e">
        <f>'Ordenar ed iua'!#REF!</f>
        <v>#REF!</v>
      </c>
      <c r="J12" s="20" t="e">
        <f>'Ordenar ed iua'!#REF!</f>
        <v>#REF!</v>
      </c>
      <c r="K12" s="20" t="e">
        <f>'Ordenar ed iua'!#REF!</f>
        <v>#REF!</v>
      </c>
      <c r="L12" s="20" t="e">
        <f>'Ordenar ed iua'!#REF!</f>
        <v>#REF!</v>
      </c>
      <c r="M12" s="20" t="e">
        <f>'Ordenar ed iua'!#REF!</f>
        <v>#REF!</v>
      </c>
      <c r="N12" s="20" t="e">
        <f>'Ordenar ed iua'!#REF!</f>
        <v>#REF!</v>
      </c>
      <c r="O12" s="20" t="e">
        <f>'Ordenar ed iua'!#REF!</f>
        <v>#REF!</v>
      </c>
      <c r="P12" s="20" t="e">
        <f>'Ordenar ed iua'!#REF!</f>
        <v>#REF!</v>
      </c>
      <c r="Q12" s="20" t="e">
        <f>'Ordenar ed iua'!#REF!</f>
        <v>#REF!</v>
      </c>
      <c r="R12" s="20" t="e">
        <f>'Ordenar ed iua'!#REF!</f>
        <v>#REF!</v>
      </c>
      <c r="S12" s="20" t="e">
        <f>'Ordenar ed iua'!#REF!</f>
        <v>#REF!</v>
      </c>
      <c r="T12" s="20" t="e">
        <f>'Ordenar ed iua'!#REF!</f>
        <v>#REF!</v>
      </c>
      <c r="U12" s="20" t="e">
        <f>'Ordenar ed iua'!#REF!</f>
        <v>#REF!</v>
      </c>
      <c r="V12" s="20" t="e">
        <f>'Ordenar ed iua'!#REF!</f>
        <v>#REF!</v>
      </c>
      <c r="W12" s="20" t="e">
        <f>'Ordenar ed iua'!#REF!</f>
        <v>#REF!</v>
      </c>
      <c r="X12" s="20" t="e">
        <f>'Ordenar ed iua'!#REF!</f>
        <v>#REF!</v>
      </c>
      <c r="Y12" s="20" t="e">
        <f>'Ordenar ed iua'!#REF!</f>
        <v>#REF!</v>
      </c>
      <c r="Z12" s="20" t="e">
        <f>'Ordenar ed iua'!#REF!</f>
        <v>#REF!</v>
      </c>
      <c r="AA12" s="20" t="e">
        <f>'Ordenar ed iua'!#REF!</f>
        <v>#REF!</v>
      </c>
      <c r="AB12" s="20" t="e">
        <f>'Ordenar ed iua'!#REF!</f>
        <v>#REF!</v>
      </c>
      <c r="AC12" s="20" t="e">
        <f>'Ordenar ed iua'!#REF!</f>
        <v>#REF!</v>
      </c>
      <c r="AD12" s="20" t="e">
        <f>'Ordenar ed iua'!#REF!</f>
        <v>#REF!</v>
      </c>
      <c r="AE12" s="20" t="e">
        <f>'Ordenar ed iua'!#REF!</f>
        <v>#REF!</v>
      </c>
      <c r="AF12" s="20" t="e">
        <f>'Ordenar ed iua'!#REF!</f>
        <v>#REF!</v>
      </c>
      <c r="AG12" s="20" t="e">
        <f>'Ordenar ed iua'!#REF!</f>
        <v>#REF!</v>
      </c>
      <c r="AH12" s="20" t="e">
        <f>'Ordenar ed iua'!#REF!</f>
        <v>#REF!</v>
      </c>
      <c r="AI12" s="20" t="e">
        <f>'Ordenar ed iua'!#REF!</f>
        <v>#REF!</v>
      </c>
      <c r="AJ12" s="21" t="e">
        <f>'Ordenar ed iua'!#REF!</f>
        <v>#REF!</v>
      </c>
      <c r="AK12" s="21" t="e">
        <f>'Ordenar ed iua'!#REF!</f>
        <v>#REF!</v>
      </c>
      <c r="AL12" s="21">
        <f>'Ordenar ed iua'!C12</f>
        <v>0</v>
      </c>
      <c r="AM12" s="21" t="e">
        <f>'Ordenar ed iua'!#REF!</f>
        <v>#REF!</v>
      </c>
      <c r="AN12" s="21" t="e">
        <f>'Ordenar ed iua'!#REF!</f>
        <v>#REF!</v>
      </c>
      <c r="AO12" s="21" t="e">
        <f>'Ordenar ed iua'!#REF!</f>
        <v>#REF!</v>
      </c>
      <c r="AP12" s="21" t="e">
        <f>'Ordenar ed iua'!#REF!</f>
        <v>#REF!</v>
      </c>
      <c r="AQ12" s="23" t="e">
        <f>'Ordenar ed iua'!#REF!</f>
        <v>#REF!</v>
      </c>
    </row>
    <row r="13" spans="1:43" x14ac:dyDescent="0.3">
      <c r="A13" s="21" t="str">
        <f>'Ordenar ed iua'!A13</f>
        <v xml:space="preserve">iua-4  </v>
      </c>
      <c r="B13" s="20" t="e">
        <f>'Ordenar ed iua'!#REF!</f>
        <v>#REF!</v>
      </c>
      <c r="C13" s="20" t="e">
        <f>'Ordenar ed iua'!#REF!</f>
        <v>#REF!</v>
      </c>
      <c r="D13" s="20" t="e">
        <f>'Ordenar ed iua'!#REF!</f>
        <v>#REF!</v>
      </c>
      <c r="E13" s="20" t="e">
        <f>'Ordenar ed iua'!#REF!</f>
        <v>#REF!</v>
      </c>
      <c r="F13" s="20" t="e">
        <f>'Ordenar ed iua'!#REF!</f>
        <v>#REF!</v>
      </c>
      <c r="G13" s="20" t="e">
        <f>'Ordenar ed iua'!#REF!</f>
        <v>#REF!</v>
      </c>
      <c r="H13" s="20" t="e">
        <f>'Ordenar ed iua'!#REF!</f>
        <v>#REF!</v>
      </c>
      <c r="I13" s="20" t="e">
        <f>'Ordenar ed iua'!#REF!</f>
        <v>#REF!</v>
      </c>
      <c r="J13" s="20" t="e">
        <f>'Ordenar ed iua'!#REF!</f>
        <v>#REF!</v>
      </c>
      <c r="K13" s="20" t="e">
        <f>'Ordenar ed iua'!#REF!</f>
        <v>#REF!</v>
      </c>
      <c r="L13" s="20" t="e">
        <f>'Ordenar ed iua'!#REF!</f>
        <v>#REF!</v>
      </c>
      <c r="M13" s="20" t="e">
        <f>'Ordenar ed iua'!#REF!</f>
        <v>#REF!</v>
      </c>
      <c r="N13" s="20" t="e">
        <f>'Ordenar ed iua'!#REF!</f>
        <v>#REF!</v>
      </c>
      <c r="O13" s="20" t="e">
        <f>'Ordenar ed iua'!#REF!</f>
        <v>#REF!</v>
      </c>
      <c r="P13" s="20" t="e">
        <f>'Ordenar ed iua'!#REF!</f>
        <v>#REF!</v>
      </c>
      <c r="Q13" s="20" t="e">
        <f>'Ordenar ed iua'!#REF!</f>
        <v>#REF!</v>
      </c>
      <c r="R13" s="20" t="e">
        <f>'Ordenar ed iua'!#REF!</f>
        <v>#REF!</v>
      </c>
      <c r="S13" s="20" t="e">
        <f>'Ordenar ed iua'!#REF!</f>
        <v>#REF!</v>
      </c>
      <c r="T13" s="20" t="e">
        <f>'Ordenar ed iua'!#REF!</f>
        <v>#REF!</v>
      </c>
      <c r="U13" s="20" t="e">
        <f>'Ordenar ed iua'!#REF!</f>
        <v>#REF!</v>
      </c>
      <c r="V13" s="20" t="e">
        <f>'Ordenar ed iua'!#REF!</f>
        <v>#REF!</v>
      </c>
      <c r="W13" s="20" t="e">
        <f>'Ordenar ed iua'!#REF!</f>
        <v>#REF!</v>
      </c>
      <c r="X13" s="20" t="e">
        <f>'Ordenar ed iua'!#REF!</f>
        <v>#REF!</v>
      </c>
      <c r="Y13" s="20" t="e">
        <f>'Ordenar ed iua'!#REF!</f>
        <v>#REF!</v>
      </c>
      <c r="Z13" s="20" t="e">
        <f>'Ordenar ed iua'!#REF!</f>
        <v>#REF!</v>
      </c>
      <c r="AA13" s="20" t="e">
        <f>'Ordenar ed iua'!#REF!</f>
        <v>#REF!</v>
      </c>
      <c r="AB13" s="20" t="e">
        <f>'Ordenar ed iua'!#REF!</f>
        <v>#REF!</v>
      </c>
      <c r="AC13" s="20" t="e">
        <f>'Ordenar ed iua'!#REF!</f>
        <v>#REF!</v>
      </c>
      <c r="AD13" s="20" t="e">
        <f>'Ordenar ed iua'!#REF!</f>
        <v>#REF!</v>
      </c>
      <c r="AE13" s="20" t="e">
        <f>'Ordenar ed iua'!#REF!</f>
        <v>#REF!</v>
      </c>
      <c r="AF13" s="20" t="e">
        <f>'Ordenar ed iua'!#REF!</f>
        <v>#REF!</v>
      </c>
      <c r="AG13" s="20" t="e">
        <f>'Ordenar ed iua'!#REF!</f>
        <v>#REF!</v>
      </c>
      <c r="AH13" s="20" t="e">
        <f>'Ordenar ed iua'!#REF!</f>
        <v>#REF!</v>
      </c>
      <c r="AI13" s="20" t="e">
        <f>'Ordenar ed iua'!#REF!</f>
        <v>#REF!</v>
      </c>
      <c r="AJ13" s="21" t="e">
        <f>'Ordenar ed iua'!#REF!</f>
        <v>#REF!</v>
      </c>
      <c r="AK13" s="21" t="e">
        <f>'Ordenar ed iua'!#REF!</f>
        <v>#REF!</v>
      </c>
      <c r="AL13" s="21">
        <f>'Ordenar ed iua'!C13</f>
        <v>1</v>
      </c>
      <c r="AM13" s="21" t="e">
        <f>'Ordenar ed iua'!#REF!</f>
        <v>#REF!</v>
      </c>
      <c r="AN13" s="21" t="e">
        <f>'Ordenar ed iua'!#REF!</f>
        <v>#REF!</v>
      </c>
      <c r="AO13" s="21" t="e">
        <f>'Ordenar ed iua'!#REF!</f>
        <v>#REF!</v>
      </c>
      <c r="AP13" s="21" t="e">
        <f>'Ordenar ed iua'!#REF!</f>
        <v>#REF!</v>
      </c>
      <c r="AQ13" s="23" t="e">
        <f>'Ordenar ed iua'!#REF!</f>
        <v>#REF!</v>
      </c>
    </row>
    <row r="14" spans="1:43" x14ac:dyDescent="0.3">
      <c r="A14" s="21" t="str">
        <f>'Ordenar ed iua'!A14</f>
        <v xml:space="preserve">iua-5  </v>
      </c>
      <c r="B14" s="20" t="e">
        <f>'Ordenar ed iua'!#REF!</f>
        <v>#REF!</v>
      </c>
      <c r="C14" s="20" t="e">
        <f>'Ordenar ed iua'!#REF!</f>
        <v>#REF!</v>
      </c>
      <c r="D14" s="20" t="e">
        <f>'Ordenar ed iua'!#REF!</f>
        <v>#REF!</v>
      </c>
      <c r="E14" s="20" t="e">
        <f>'Ordenar ed iua'!#REF!</f>
        <v>#REF!</v>
      </c>
      <c r="F14" s="20" t="e">
        <f>'Ordenar ed iua'!#REF!</f>
        <v>#REF!</v>
      </c>
      <c r="G14" s="20" t="e">
        <f>'Ordenar ed iua'!#REF!</f>
        <v>#REF!</v>
      </c>
      <c r="H14" s="20" t="e">
        <f>'Ordenar ed iua'!#REF!</f>
        <v>#REF!</v>
      </c>
      <c r="I14" s="20" t="e">
        <f>'Ordenar ed iua'!#REF!</f>
        <v>#REF!</v>
      </c>
      <c r="J14" s="20" t="e">
        <f>'Ordenar ed iua'!#REF!</f>
        <v>#REF!</v>
      </c>
      <c r="K14" s="20" t="e">
        <f>'Ordenar ed iua'!#REF!</f>
        <v>#REF!</v>
      </c>
      <c r="L14" s="20" t="e">
        <f>'Ordenar ed iua'!#REF!</f>
        <v>#REF!</v>
      </c>
      <c r="M14" s="20" t="e">
        <f>'Ordenar ed iua'!#REF!</f>
        <v>#REF!</v>
      </c>
      <c r="N14" s="20" t="e">
        <f>'Ordenar ed iua'!#REF!</f>
        <v>#REF!</v>
      </c>
      <c r="O14" s="20" t="e">
        <f>'Ordenar ed iua'!#REF!</f>
        <v>#REF!</v>
      </c>
      <c r="P14" s="20" t="e">
        <f>'Ordenar ed iua'!#REF!</f>
        <v>#REF!</v>
      </c>
      <c r="Q14" s="20" t="e">
        <f>'Ordenar ed iua'!#REF!</f>
        <v>#REF!</v>
      </c>
      <c r="R14" s="20" t="e">
        <f>'Ordenar ed iua'!#REF!</f>
        <v>#REF!</v>
      </c>
      <c r="S14" s="20" t="e">
        <f>'Ordenar ed iua'!#REF!</f>
        <v>#REF!</v>
      </c>
      <c r="T14" s="20" t="e">
        <f>'Ordenar ed iua'!#REF!</f>
        <v>#REF!</v>
      </c>
      <c r="U14" s="20" t="e">
        <f>'Ordenar ed iua'!#REF!</f>
        <v>#REF!</v>
      </c>
      <c r="V14" s="20" t="e">
        <f>'Ordenar ed iua'!#REF!</f>
        <v>#REF!</v>
      </c>
      <c r="W14" s="20" t="e">
        <f>'Ordenar ed iua'!#REF!</f>
        <v>#REF!</v>
      </c>
      <c r="X14" s="20" t="e">
        <f>'Ordenar ed iua'!#REF!</f>
        <v>#REF!</v>
      </c>
      <c r="Y14" s="20" t="e">
        <f>'Ordenar ed iua'!#REF!</f>
        <v>#REF!</v>
      </c>
      <c r="Z14" s="20" t="e">
        <f>'Ordenar ed iua'!#REF!</f>
        <v>#REF!</v>
      </c>
      <c r="AA14" s="20" t="e">
        <f>'Ordenar ed iua'!#REF!</f>
        <v>#REF!</v>
      </c>
      <c r="AB14" s="20" t="e">
        <f>'Ordenar ed iua'!#REF!</f>
        <v>#REF!</v>
      </c>
      <c r="AC14" s="20" t="e">
        <f>'Ordenar ed iua'!#REF!</f>
        <v>#REF!</v>
      </c>
      <c r="AD14" s="20" t="e">
        <f>'Ordenar ed iua'!#REF!</f>
        <v>#REF!</v>
      </c>
      <c r="AE14" s="20" t="e">
        <f>'Ordenar ed iua'!#REF!</f>
        <v>#REF!</v>
      </c>
      <c r="AF14" s="20" t="e">
        <f>'Ordenar ed iua'!#REF!</f>
        <v>#REF!</v>
      </c>
      <c r="AG14" s="20" t="e">
        <f>'Ordenar ed iua'!#REF!</f>
        <v>#REF!</v>
      </c>
      <c r="AH14" s="20" t="e">
        <f>'Ordenar ed iua'!#REF!</f>
        <v>#REF!</v>
      </c>
      <c r="AI14" s="20" t="e">
        <f>'Ordenar ed iua'!#REF!</f>
        <v>#REF!</v>
      </c>
      <c r="AJ14" s="21" t="e">
        <f>'Ordenar ed iua'!#REF!</f>
        <v>#REF!</v>
      </c>
      <c r="AK14" s="21" t="e">
        <f>'Ordenar ed iua'!#REF!</f>
        <v>#REF!</v>
      </c>
      <c r="AL14" s="21">
        <f>'Ordenar ed iua'!C14</f>
        <v>1</v>
      </c>
      <c r="AM14" s="21" t="e">
        <f>'Ordenar ed iua'!#REF!</f>
        <v>#REF!</v>
      </c>
      <c r="AN14" s="21" t="e">
        <f>'Ordenar ed iua'!#REF!</f>
        <v>#REF!</v>
      </c>
      <c r="AO14" s="21" t="e">
        <f>'Ordenar ed iua'!#REF!</f>
        <v>#REF!</v>
      </c>
      <c r="AP14" s="21" t="e">
        <f>'Ordenar ed iua'!#REF!</f>
        <v>#REF!</v>
      </c>
      <c r="AQ14" s="23" t="e">
        <f>'Ordenar ed iua'!#REF!</f>
        <v>#REF!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1F06-D2E0-4203-B6A9-34EAFA6C03A1}">
  <sheetPr codeName="Hoja25"/>
  <dimension ref="A1:AQ15"/>
  <sheetViews>
    <sheetView topLeftCell="C1" zoomScale="70" zoomScaleNormal="70" workbookViewId="0">
      <selection activeCell="D27" sqref="D27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'Ordenar ed iua'!A1</f>
        <v>Nombre</v>
      </c>
      <c r="B1" s="19" t="e">
        <f>'Ordenar ed iua'!#REF!</f>
        <v>#REF!</v>
      </c>
      <c r="C1" s="19" t="e">
        <f>'Ordenar ed iua'!#REF!</f>
        <v>#REF!</v>
      </c>
      <c r="D1" s="19" t="e">
        <f>'Ordenar ed iua'!#REF!</f>
        <v>#REF!</v>
      </c>
      <c r="E1" s="19" t="e">
        <f>'Ordenar ed iua'!#REF!</f>
        <v>#REF!</v>
      </c>
      <c r="F1" s="19" t="e">
        <f>'Ordenar ed iua'!#REF!</f>
        <v>#REF!</v>
      </c>
      <c r="G1" s="19" t="e">
        <f>'Ordenar ed iua'!#REF!</f>
        <v>#REF!</v>
      </c>
      <c r="H1" s="19" t="e">
        <f>'Ordenar ed iua'!#REF!</f>
        <v>#REF!</v>
      </c>
      <c r="I1" s="19" t="e">
        <f>'Ordenar ed iua'!#REF!</f>
        <v>#REF!</v>
      </c>
      <c r="J1" s="19" t="e">
        <f>'Ordenar ed iua'!#REF!</f>
        <v>#REF!</v>
      </c>
      <c r="K1" s="19" t="e">
        <f>'Ordenar ed iua'!#REF!</f>
        <v>#REF!</v>
      </c>
      <c r="L1" s="19" t="e">
        <f>'Ordenar ed iua'!#REF!</f>
        <v>#REF!</v>
      </c>
      <c r="M1" s="19" t="e">
        <f>'Ordenar ed iua'!#REF!</f>
        <v>#REF!</v>
      </c>
      <c r="N1" s="19" t="e">
        <f>'Ordenar ed iua'!#REF!</f>
        <v>#REF!</v>
      </c>
      <c r="O1" s="19" t="e">
        <f>'Ordenar ed iua'!#REF!</f>
        <v>#REF!</v>
      </c>
      <c r="P1" s="19" t="e">
        <f>'Ordenar ed iua'!#REF!</f>
        <v>#REF!</v>
      </c>
      <c r="Q1" s="19" t="e">
        <f>'Ordenar ed iua'!#REF!</f>
        <v>#REF!</v>
      </c>
      <c r="R1" s="19" t="e">
        <f>'Ordenar ed iua'!#REF!</f>
        <v>#REF!</v>
      </c>
      <c r="S1" s="19" t="e">
        <f>'Ordenar ed iua'!#REF!</f>
        <v>#REF!</v>
      </c>
      <c r="T1" s="19" t="e">
        <f>'Ordenar ed iua'!#REF!</f>
        <v>#REF!</v>
      </c>
      <c r="U1" s="19" t="e">
        <f>'Ordenar ed iua'!#REF!</f>
        <v>#REF!</v>
      </c>
      <c r="V1" s="19" t="e">
        <f>'Ordenar ed iua'!#REF!</f>
        <v>#REF!</v>
      </c>
      <c r="W1" s="19" t="e">
        <f>'Ordenar ed iua'!#REF!</f>
        <v>#REF!</v>
      </c>
      <c r="X1" s="19" t="e">
        <f>'Ordenar ed iua'!#REF!</f>
        <v>#REF!</v>
      </c>
      <c r="Y1" s="19" t="e">
        <f>'Ordenar ed iua'!#REF!</f>
        <v>#REF!</v>
      </c>
      <c r="Z1" s="19" t="e">
        <f>'Ordenar ed iua'!#REF!</f>
        <v>#REF!</v>
      </c>
      <c r="AA1" s="19" t="e">
        <f>'Ordenar ed iua'!#REF!</f>
        <v>#REF!</v>
      </c>
      <c r="AB1" s="19" t="e">
        <f>'Ordenar ed iua'!#REF!</f>
        <v>#REF!</v>
      </c>
      <c r="AC1" s="19" t="e">
        <f>'Ordenar ed iua'!#REF!</f>
        <v>#REF!</v>
      </c>
      <c r="AD1" s="19" t="e">
        <f>'Ordenar ed iua'!#REF!</f>
        <v>#REF!</v>
      </c>
      <c r="AE1" s="19" t="e">
        <f>'Ordenar ed iua'!#REF!</f>
        <v>#REF!</v>
      </c>
      <c r="AF1" s="19" t="e">
        <f>'Ordenar ed iua'!#REF!</f>
        <v>#REF!</v>
      </c>
      <c r="AG1" s="19" t="e">
        <f>'Ordenar ed iua'!#REF!</f>
        <v>#REF!</v>
      </c>
      <c r="AH1" s="19" t="e">
        <f>'Ordenar ed iua'!#REF!</f>
        <v>#REF!</v>
      </c>
      <c r="AI1" s="19" t="e">
        <f>'Ordenar ed iua'!#REF!</f>
        <v>#REF!</v>
      </c>
      <c r="AJ1" s="19" t="e">
        <f>'Ordenar ed iua'!#REF!</f>
        <v>#REF!</v>
      </c>
      <c r="AK1" s="19" t="e">
        <f>'Ordenar ed iua'!#REF!</f>
        <v>#REF!</v>
      </c>
      <c r="AL1" s="19" t="str">
        <f>'Ordenar ed iua'!C1</f>
        <v>Cost</v>
      </c>
      <c r="AM1" s="19" t="e">
        <f>'Ordenar ed iua'!#REF!</f>
        <v>#REF!</v>
      </c>
      <c r="AN1" s="19" t="e">
        <f>'Ordenar ed iua'!#REF!</f>
        <v>#REF!</v>
      </c>
      <c r="AO1" s="19" t="e">
        <f>'Ordenar ed iua'!#REF!</f>
        <v>#REF!</v>
      </c>
      <c r="AP1" s="19" t="e">
        <f>'Ordenar ed iua'!#REF!</f>
        <v>#REF!</v>
      </c>
      <c r="AQ1" s="19" t="e">
        <f>'Ordenar ed iua'!#REF!</f>
        <v>#REF!</v>
      </c>
    </row>
    <row r="2" spans="1:43" ht="15.6" customHeight="1" x14ac:dyDescent="0.3">
      <c r="A2" s="21" t="str">
        <f>'Ordenar ed iua'!A2</f>
        <v>eda01</v>
      </c>
      <c r="B2" s="20" t="e">
        <f>'Ordenar ed iua'!#REF!</f>
        <v>#REF!</v>
      </c>
      <c r="C2" s="20" t="e">
        <f>'Ordenar ed iua'!#REF!</f>
        <v>#REF!</v>
      </c>
      <c r="D2" s="20" t="e">
        <f>'Ordenar ed iua'!#REF!</f>
        <v>#REF!</v>
      </c>
      <c r="E2" s="20" t="e">
        <f>'Ordenar ed iua'!#REF!</f>
        <v>#REF!</v>
      </c>
      <c r="F2" s="20" t="e">
        <f>'Ordenar ed iua'!#REF!</f>
        <v>#REF!</v>
      </c>
      <c r="G2" s="20" t="e">
        <f>'Ordenar ed iua'!#REF!</f>
        <v>#REF!</v>
      </c>
      <c r="H2" s="20" t="e">
        <f>'Ordenar ed iua'!#REF!</f>
        <v>#REF!</v>
      </c>
      <c r="I2" s="20" t="e">
        <f>'Ordenar ed iua'!#REF!</f>
        <v>#REF!</v>
      </c>
      <c r="J2" s="20" t="e">
        <f>'Ordenar ed iua'!#REF!</f>
        <v>#REF!</v>
      </c>
      <c r="K2" s="20" t="e">
        <f>'Ordenar ed iua'!#REF!</f>
        <v>#REF!</v>
      </c>
      <c r="L2" s="20" t="e">
        <f>'Ordenar ed iua'!#REF!</f>
        <v>#REF!</v>
      </c>
      <c r="M2" s="20" t="e">
        <f>'Ordenar ed iua'!#REF!</f>
        <v>#REF!</v>
      </c>
      <c r="N2" s="20" t="e">
        <f>'Ordenar ed iua'!#REF!</f>
        <v>#REF!</v>
      </c>
      <c r="O2" s="20" t="e">
        <f>'Ordenar ed iua'!#REF!</f>
        <v>#REF!</v>
      </c>
      <c r="P2" s="20" t="e">
        <f>'Ordenar ed iua'!#REF!</f>
        <v>#REF!</v>
      </c>
      <c r="Q2" s="20" t="e">
        <f>'Ordenar ed iua'!#REF!</f>
        <v>#REF!</v>
      </c>
      <c r="R2" s="20" t="e">
        <f>'Ordenar ed iua'!#REF!</f>
        <v>#REF!</v>
      </c>
      <c r="S2" s="20" t="e">
        <f>'Ordenar ed iua'!#REF!</f>
        <v>#REF!</v>
      </c>
      <c r="T2" s="20" t="e">
        <f>'Ordenar ed iua'!#REF!</f>
        <v>#REF!</v>
      </c>
      <c r="U2" s="20" t="e">
        <f>'Ordenar ed iua'!#REF!</f>
        <v>#REF!</v>
      </c>
      <c r="V2" s="20" t="e">
        <f>'Ordenar ed iua'!#REF!</f>
        <v>#REF!</v>
      </c>
      <c r="W2" s="20" t="e">
        <f>'Ordenar ed iua'!#REF!</f>
        <v>#REF!</v>
      </c>
      <c r="X2" s="20" t="e">
        <f>'Ordenar ed iua'!#REF!</f>
        <v>#REF!</v>
      </c>
      <c r="Y2" s="20" t="e">
        <f>'Ordenar ed iua'!#REF!</f>
        <v>#REF!</v>
      </c>
      <c r="Z2" s="20" t="e">
        <f>'Ordenar ed iua'!#REF!</f>
        <v>#REF!</v>
      </c>
      <c r="AA2" s="20" t="e">
        <f>'Ordenar ed iua'!#REF!</f>
        <v>#REF!</v>
      </c>
      <c r="AB2" s="20" t="e">
        <f>'Ordenar ed iua'!#REF!</f>
        <v>#REF!</v>
      </c>
      <c r="AC2" s="20" t="e">
        <f>'Ordenar ed iua'!#REF!</f>
        <v>#REF!</v>
      </c>
      <c r="AD2" s="20" t="e">
        <f>'Ordenar ed iua'!#REF!</f>
        <v>#REF!</v>
      </c>
      <c r="AE2" s="20" t="e">
        <f>'Ordenar ed iua'!#REF!</f>
        <v>#REF!</v>
      </c>
      <c r="AF2" s="20" t="e">
        <f>'Ordenar ed iua'!#REF!</f>
        <v>#REF!</v>
      </c>
      <c r="AG2" s="20" t="e">
        <f>'Ordenar ed iua'!#REF!</f>
        <v>#REF!</v>
      </c>
      <c r="AH2" s="20" t="e">
        <f>'Ordenar ed iua'!#REF!</f>
        <v>#REF!</v>
      </c>
      <c r="AI2" s="20" t="e">
        <f>'Ordenar ed iua'!#REF!</f>
        <v>#REF!</v>
      </c>
      <c r="AJ2" s="21" t="e">
        <f>'Ordenar ed iua'!#REF!</f>
        <v>#REF!</v>
      </c>
      <c r="AK2" s="21" t="e">
        <f>'Ordenar ed iua'!#REF!</f>
        <v>#REF!</v>
      </c>
      <c r="AL2" s="21">
        <f>'Ordenar ed iua'!C2</f>
        <v>0</v>
      </c>
      <c r="AM2" s="21" t="e">
        <f>'Ordenar ed iua'!#REF!</f>
        <v>#REF!</v>
      </c>
      <c r="AN2" s="21" t="e">
        <f>'Ordenar ed iua'!#REF!</f>
        <v>#REF!</v>
      </c>
      <c r="AO2" s="21" t="e">
        <f>'Ordenar ed iua'!#REF!</f>
        <v>#REF!</v>
      </c>
      <c r="AP2" s="21" t="e">
        <f>'Ordenar ed iua'!#REF!</f>
        <v>#REF!</v>
      </c>
      <c r="AQ2" s="23" t="e">
        <f>'Ordenar ed iua'!#REF!</f>
        <v>#REF!</v>
      </c>
    </row>
    <row r="3" spans="1:43" x14ac:dyDescent="0.3">
      <c r="A3" s="21" t="str">
        <f>'Ordenar ed iua'!A3</f>
        <v>eda02</v>
      </c>
      <c r="B3" s="20" t="e">
        <f>'Ordenar ed iua'!#REF!</f>
        <v>#REF!</v>
      </c>
      <c r="C3" s="20" t="e">
        <f>'Ordenar ed iua'!#REF!</f>
        <v>#REF!</v>
      </c>
      <c r="D3" s="20" t="e">
        <f>'Ordenar ed iua'!#REF!</f>
        <v>#REF!</v>
      </c>
      <c r="E3" s="20" t="e">
        <f>'Ordenar ed iua'!#REF!</f>
        <v>#REF!</v>
      </c>
      <c r="F3" s="20" t="e">
        <f>'Ordenar ed iua'!#REF!</f>
        <v>#REF!</v>
      </c>
      <c r="G3" s="20" t="e">
        <f>'Ordenar ed iua'!#REF!</f>
        <v>#REF!</v>
      </c>
      <c r="H3" s="20" t="e">
        <f>'Ordenar ed iua'!#REF!</f>
        <v>#REF!</v>
      </c>
      <c r="I3" s="20" t="e">
        <f>'Ordenar ed iua'!#REF!</f>
        <v>#REF!</v>
      </c>
      <c r="J3" s="20" t="e">
        <f>'Ordenar ed iua'!#REF!</f>
        <v>#REF!</v>
      </c>
      <c r="K3" s="20" t="e">
        <f>'Ordenar ed iua'!#REF!</f>
        <v>#REF!</v>
      </c>
      <c r="L3" s="20" t="e">
        <f>'Ordenar ed iua'!#REF!</f>
        <v>#REF!</v>
      </c>
      <c r="M3" s="20" t="e">
        <f>'Ordenar ed iua'!#REF!</f>
        <v>#REF!</v>
      </c>
      <c r="N3" s="20" t="e">
        <f>'Ordenar ed iua'!#REF!</f>
        <v>#REF!</v>
      </c>
      <c r="O3" s="20" t="e">
        <f>'Ordenar ed iua'!#REF!</f>
        <v>#REF!</v>
      </c>
      <c r="P3" s="20" t="e">
        <f>'Ordenar ed iua'!#REF!</f>
        <v>#REF!</v>
      </c>
      <c r="Q3" s="20" t="e">
        <f>'Ordenar ed iua'!#REF!</f>
        <v>#REF!</v>
      </c>
      <c r="R3" s="20" t="e">
        <f>'Ordenar ed iua'!#REF!</f>
        <v>#REF!</v>
      </c>
      <c r="S3" s="20" t="e">
        <f>'Ordenar ed iua'!#REF!</f>
        <v>#REF!</v>
      </c>
      <c r="T3" s="20" t="e">
        <f>'Ordenar ed iua'!#REF!</f>
        <v>#REF!</v>
      </c>
      <c r="U3" s="20" t="e">
        <f>'Ordenar ed iua'!#REF!</f>
        <v>#REF!</v>
      </c>
      <c r="V3" s="20" t="e">
        <f>'Ordenar ed iua'!#REF!</f>
        <v>#REF!</v>
      </c>
      <c r="W3" s="20" t="e">
        <f>'Ordenar ed iua'!#REF!</f>
        <v>#REF!</v>
      </c>
      <c r="X3" s="20" t="e">
        <f>'Ordenar ed iua'!#REF!</f>
        <v>#REF!</v>
      </c>
      <c r="Y3" s="20" t="e">
        <f>'Ordenar ed iua'!#REF!</f>
        <v>#REF!</v>
      </c>
      <c r="Z3" s="20" t="e">
        <f>'Ordenar ed iua'!#REF!</f>
        <v>#REF!</v>
      </c>
      <c r="AA3" s="20" t="e">
        <f>'Ordenar ed iua'!#REF!</f>
        <v>#REF!</v>
      </c>
      <c r="AB3" s="20" t="e">
        <f>'Ordenar ed iua'!#REF!</f>
        <v>#REF!</v>
      </c>
      <c r="AC3" s="20" t="e">
        <f>'Ordenar ed iua'!#REF!</f>
        <v>#REF!</v>
      </c>
      <c r="AD3" s="20" t="e">
        <f>'Ordenar ed iua'!#REF!</f>
        <v>#REF!</v>
      </c>
      <c r="AE3" s="20" t="e">
        <f>'Ordenar ed iua'!#REF!</f>
        <v>#REF!</v>
      </c>
      <c r="AF3" s="20" t="e">
        <f>'Ordenar ed iua'!#REF!</f>
        <v>#REF!</v>
      </c>
      <c r="AG3" s="20" t="e">
        <f>'Ordenar ed iua'!#REF!</f>
        <v>#REF!</v>
      </c>
      <c r="AH3" s="20" t="e">
        <f>'Ordenar ed iua'!#REF!</f>
        <v>#REF!</v>
      </c>
      <c r="AI3" s="20" t="e">
        <f>'Ordenar ed iua'!#REF!</f>
        <v>#REF!</v>
      </c>
      <c r="AJ3" s="21" t="e">
        <f>'Ordenar ed iua'!#REF!</f>
        <v>#REF!</v>
      </c>
      <c r="AK3" s="21" t="e">
        <f>'Ordenar ed iua'!#REF!</f>
        <v>#REF!</v>
      </c>
      <c r="AL3" s="21">
        <f>'Ordenar ed iua'!C3</f>
        <v>0</v>
      </c>
      <c r="AM3" s="21" t="e">
        <f>'Ordenar ed iua'!#REF!</f>
        <v>#REF!</v>
      </c>
      <c r="AN3" s="21" t="e">
        <f>'Ordenar ed iua'!#REF!</f>
        <v>#REF!</v>
      </c>
      <c r="AO3" s="21" t="e">
        <f>'Ordenar ed iua'!#REF!</f>
        <v>#REF!</v>
      </c>
      <c r="AP3" s="21" t="e">
        <f>'Ordenar ed iua'!#REF!</f>
        <v>#REF!</v>
      </c>
      <c r="AQ3" s="23" t="e">
        <f>'Ordenar ed iua'!#REF!</f>
        <v>#REF!</v>
      </c>
    </row>
    <row r="4" spans="1:43" x14ac:dyDescent="0.3">
      <c r="A4" s="21" t="str">
        <f>'Ordenar ed iua'!A4</f>
        <v>eda03</v>
      </c>
      <c r="B4" s="20" t="e">
        <f>'Ordenar ed iua'!#REF!</f>
        <v>#REF!</v>
      </c>
      <c r="C4" s="20" t="e">
        <f>'Ordenar ed iua'!#REF!</f>
        <v>#REF!</v>
      </c>
      <c r="D4" s="20" t="e">
        <f>'Ordenar ed iua'!#REF!</f>
        <v>#REF!</v>
      </c>
      <c r="E4" s="20" t="e">
        <f>'Ordenar ed iua'!#REF!</f>
        <v>#REF!</v>
      </c>
      <c r="F4" s="20" t="e">
        <f>'Ordenar ed iua'!#REF!</f>
        <v>#REF!</v>
      </c>
      <c r="G4" s="20" t="e">
        <f>'Ordenar ed iua'!#REF!</f>
        <v>#REF!</v>
      </c>
      <c r="H4" s="20" t="e">
        <f>'Ordenar ed iua'!#REF!</f>
        <v>#REF!</v>
      </c>
      <c r="I4" s="20" t="e">
        <f>'Ordenar ed iua'!#REF!</f>
        <v>#REF!</v>
      </c>
      <c r="J4" s="20" t="e">
        <f>'Ordenar ed iua'!#REF!</f>
        <v>#REF!</v>
      </c>
      <c r="K4" s="20" t="e">
        <f>'Ordenar ed iua'!#REF!</f>
        <v>#REF!</v>
      </c>
      <c r="L4" s="20" t="e">
        <f>'Ordenar ed iua'!#REF!</f>
        <v>#REF!</v>
      </c>
      <c r="M4" s="20" t="e">
        <f>'Ordenar ed iua'!#REF!</f>
        <v>#REF!</v>
      </c>
      <c r="N4" s="20" t="e">
        <f>'Ordenar ed iua'!#REF!</f>
        <v>#REF!</v>
      </c>
      <c r="O4" s="20" t="e">
        <f>'Ordenar ed iua'!#REF!</f>
        <v>#REF!</v>
      </c>
      <c r="P4" s="20" t="e">
        <f>'Ordenar ed iua'!#REF!</f>
        <v>#REF!</v>
      </c>
      <c r="Q4" s="20" t="e">
        <f>'Ordenar ed iua'!#REF!</f>
        <v>#REF!</v>
      </c>
      <c r="R4" s="20" t="e">
        <f>'Ordenar ed iua'!#REF!</f>
        <v>#REF!</v>
      </c>
      <c r="S4" s="20" t="e">
        <f>'Ordenar ed iua'!#REF!</f>
        <v>#REF!</v>
      </c>
      <c r="T4" s="20" t="e">
        <f>'Ordenar ed iua'!#REF!</f>
        <v>#REF!</v>
      </c>
      <c r="U4" s="20" t="e">
        <f>'Ordenar ed iua'!#REF!</f>
        <v>#REF!</v>
      </c>
      <c r="V4" s="20" t="e">
        <f>'Ordenar ed iua'!#REF!</f>
        <v>#REF!</v>
      </c>
      <c r="W4" s="20" t="e">
        <f>'Ordenar ed iua'!#REF!</f>
        <v>#REF!</v>
      </c>
      <c r="X4" s="20" t="e">
        <f>'Ordenar ed iua'!#REF!</f>
        <v>#REF!</v>
      </c>
      <c r="Y4" s="20" t="e">
        <f>'Ordenar ed iua'!#REF!</f>
        <v>#REF!</v>
      </c>
      <c r="Z4" s="20" t="e">
        <f>'Ordenar ed iua'!#REF!</f>
        <v>#REF!</v>
      </c>
      <c r="AA4" s="20" t="e">
        <f>'Ordenar ed iua'!#REF!</f>
        <v>#REF!</v>
      </c>
      <c r="AB4" s="20" t="e">
        <f>'Ordenar ed iua'!#REF!</f>
        <v>#REF!</v>
      </c>
      <c r="AC4" s="20" t="e">
        <f>'Ordenar ed iua'!#REF!</f>
        <v>#REF!</v>
      </c>
      <c r="AD4" s="20" t="e">
        <f>'Ordenar ed iua'!#REF!</f>
        <v>#REF!</v>
      </c>
      <c r="AE4" s="20" t="e">
        <f>'Ordenar ed iua'!#REF!</f>
        <v>#REF!</v>
      </c>
      <c r="AF4" s="20" t="e">
        <f>'Ordenar ed iua'!#REF!</f>
        <v>#REF!</v>
      </c>
      <c r="AG4" s="20" t="e">
        <f>'Ordenar ed iua'!#REF!</f>
        <v>#REF!</v>
      </c>
      <c r="AH4" s="20" t="e">
        <f>'Ordenar ed iua'!#REF!</f>
        <v>#REF!</v>
      </c>
      <c r="AI4" s="20" t="e">
        <f>'Ordenar ed iua'!#REF!</f>
        <v>#REF!</v>
      </c>
      <c r="AJ4" s="21" t="e">
        <f>'Ordenar ed iua'!#REF!</f>
        <v>#REF!</v>
      </c>
      <c r="AK4" s="21" t="e">
        <f>'Ordenar ed iua'!#REF!</f>
        <v>#REF!</v>
      </c>
      <c r="AL4" s="21">
        <f>'Ordenar ed iua'!C4</f>
        <v>0</v>
      </c>
      <c r="AM4" s="21" t="e">
        <f>'Ordenar ed iua'!#REF!</f>
        <v>#REF!</v>
      </c>
      <c r="AN4" s="21" t="e">
        <f>'Ordenar ed iua'!#REF!</f>
        <v>#REF!</v>
      </c>
      <c r="AO4" s="21" t="e">
        <f>'Ordenar ed iua'!#REF!</f>
        <v>#REF!</v>
      </c>
      <c r="AP4" s="21" t="e">
        <f>'Ordenar ed iua'!#REF!</f>
        <v>#REF!</v>
      </c>
      <c r="AQ4" s="23" t="e">
        <f>'Ordenar ed iua'!#REF!</f>
        <v>#REF!</v>
      </c>
    </row>
    <row r="5" spans="1:43" x14ac:dyDescent="0.3">
      <c r="A5" s="21" t="str">
        <f>'Ordenar ed iua'!A5</f>
        <v>eda04</v>
      </c>
      <c r="B5" s="20" t="e">
        <f>'Ordenar ed iua'!#REF!</f>
        <v>#REF!</v>
      </c>
      <c r="C5" s="20" t="e">
        <f>'Ordenar ed iua'!#REF!</f>
        <v>#REF!</v>
      </c>
      <c r="D5" s="20" t="e">
        <f>'Ordenar ed iua'!#REF!</f>
        <v>#REF!</v>
      </c>
      <c r="E5" s="20" t="e">
        <f>'Ordenar ed iua'!#REF!</f>
        <v>#REF!</v>
      </c>
      <c r="F5" s="20" t="e">
        <f>'Ordenar ed iua'!#REF!</f>
        <v>#REF!</v>
      </c>
      <c r="G5" s="20" t="e">
        <f>'Ordenar ed iua'!#REF!</f>
        <v>#REF!</v>
      </c>
      <c r="H5" s="20" t="e">
        <f>'Ordenar ed iua'!#REF!</f>
        <v>#REF!</v>
      </c>
      <c r="I5" s="20" t="e">
        <f>'Ordenar ed iua'!#REF!</f>
        <v>#REF!</v>
      </c>
      <c r="J5" s="20" t="e">
        <f>'Ordenar ed iua'!#REF!</f>
        <v>#REF!</v>
      </c>
      <c r="K5" s="20" t="e">
        <f>'Ordenar ed iua'!#REF!</f>
        <v>#REF!</v>
      </c>
      <c r="L5" s="20" t="e">
        <f>'Ordenar ed iua'!#REF!</f>
        <v>#REF!</v>
      </c>
      <c r="M5" s="20" t="e">
        <f>'Ordenar ed iua'!#REF!</f>
        <v>#REF!</v>
      </c>
      <c r="N5" s="20" t="e">
        <f>'Ordenar ed iua'!#REF!</f>
        <v>#REF!</v>
      </c>
      <c r="O5" s="20" t="e">
        <f>'Ordenar ed iua'!#REF!</f>
        <v>#REF!</v>
      </c>
      <c r="P5" s="20" t="e">
        <f>'Ordenar ed iua'!#REF!</f>
        <v>#REF!</v>
      </c>
      <c r="Q5" s="20" t="e">
        <f>'Ordenar ed iua'!#REF!</f>
        <v>#REF!</v>
      </c>
      <c r="R5" s="20" t="e">
        <f>'Ordenar ed iua'!#REF!</f>
        <v>#REF!</v>
      </c>
      <c r="S5" s="20" t="e">
        <f>'Ordenar ed iua'!#REF!</f>
        <v>#REF!</v>
      </c>
      <c r="T5" s="20" t="e">
        <f>'Ordenar ed iua'!#REF!</f>
        <v>#REF!</v>
      </c>
      <c r="U5" s="20" t="e">
        <f>'Ordenar ed iua'!#REF!</f>
        <v>#REF!</v>
      </c>
      <c r="V5" s="20" t="e">
        <f>'Ordenar ed iua'!#REF!</f>
        <v>#REF!</v>
      </c>
      <c r="W5" s="20" t="e">
        <f>'Ordenar ed iua'!#REF!</f>
        <v>#REF!</v>
      </c>
      <c r="X5" s="20" t="e">
        <f>'Ordenar ed iua'!#REF!</f>
        <v>#REF!</v>
      </c>
      <c r="Y5" s="20" t="e">
        <f>'Ordenar ed iua'!#REF!</f>
        <v>#REF!</v>
      </c>
      <c r="Z5" s="20" t="e">
        <f>'Ordenar ed iua'!#REF!</f>
        <v>#REF!</v>
      </c>
      <c r="AA5" s="20" t="e">
        <f>'Ordenar ed iua'!#REF!</f>
        <v>#REF!</v>
      </c>
      <c r="AB5" s="20" t="e">
        <f>'Ordenar ed iua'!#REF!</f>
        <v>#REF!</v>
      </c>
      <c r="AC5" s="20" t="e">
        <f>'Ordenar ed iua'!#REF!</f>
        <v>#REF!</v>
      </c>
      <c r="AD5" s="20" t="e">
        <f>'Ordenar ed iua'!#REF!</f>
        <v>#REF!</v>
      </c>
      <c r="AE5" s="20" t="e">
        <f>'Ordenar ed iua'!#REF!</f>
        <v>#REF!</v>
      </c>
      <c r="AF5" s="20" t="e">
        <f>'Ordenar ed iua'!#REF!</f>
        <v>#REF!</v>
      </c>
      <c r="AG5" s="20" t="e">
        <f>'Ordenar ed iua'!#REF!</f>
        <v>#REF!</v>
      </c>
      <c r="AH5" s="20" t="e">
        <f>'Ordenar ed iua'!#REF!</f>
        <v>#REF!</v>
      </c>
      <c r="AI5" s="20" t="e">
        <f>'Ordenar ed iua'!#REF!</f>
        <v>#REF!</v>
      </c>
      <c r="AJ5" s="21" t="e">
        <f>'Ordenar ed iua'!#REF!</f>
        <v>#REF!</v>
      </c>
      <c r="AK5" s="21" t="e">
        <f>'Ordenar ed iua'!#REF!</f>
        <v>#REF!</v>
      </c>
      <c r="AL5" s="21">
        <f>'Ordenar ed iua'!C5</f>
        <v>0</v>
      </c>
      <c r="AM5" s="21" t="e">
        <f>'Ordenar ed iua'!#REF!</f>
        <v>#REF!</v>
      </c>
      <c r="AN5" s="21" t="e">
        <f>'Ordenar ed iua'!#REF!</f>
        <v>#REF!</v>
      </c>
      <c r="AO5" s="21" t="e">
        <f>'Ordenar ed iua'!#REF!</f>
        <v>#REF!</v>
      </c>
      <c r="AP5" s="21" t="e">
        <f>'Ordenar ed iua'!#REF!</f>
        <v>#REF!</v>
      </c>
      <c r="AQ5" s="23" t="e">
        <f>'Ordenar ed iua'!#REF!</f>
        <v>#REF!</v>
      </c>
    </row>
    <row r="6" spans="1:43" x14ac:dyDescent="0.3">
      <c r="A6" s="21" t="str">
        <f>'Ordenar ed iua'!A6</f>
        <v>edb01</v>
      </c>
      <c r="B6" s="20" t="e">
        <f>'Ordenar ed iua'!#REF!</f>
        <v>#REF!</v>
      </c>
      <c r="C6" s="20" t="e">
        <f>'Ordenar ed iua'!#REF!</f>
        <v>#REF!</v>
      </c>
      <c r="D6" s="20" t="e">
        <f>'Ordenar ed iua'!#REF!</f>
        <v>#REF!</v>
      </c>
      <c r="E6" s="20" t="e">
        <f>'Ordenar ed iua'!#REF!</f>
        <v>#REF!</v>
      </c>
      <c r="F6" s="20" t="e">
        <f>'Ordenar ed iua'!#REF!</f>
        <v>#REF!</v>
      </c>
      <c r="G6" s="20" t="e">
        <f>'Ordenar ed iua'!#REF!</f>
        <v>#REF!</v>
      </c>
      <c r="H6" s="20" t="e">
        <f>'Ordenar ed iua'!#REF!</f>
        <v>#REF!</v>
      </c>
      <c r="I6" s="20" t="e">
        <f>'Ordenar ed iua'!#REF!</f>
        <v>#REF!</v>
      </c>
      <c r="J6" s="20" t="e">
        <f>'Ordenar ed iua'!#REF!</f>
        <v>#REF!</v>
      </c>
      <c r="K6" s="20" t="e">
        <f>'Ordenar ed iua'!#REF!</f>
        <v>#REF!</v>
      </c>
      <c r="L6" s="20" t="e">
        <f>'Ordenar ed iua'!#REF!</f>
        <v>#REF!</v>
      </c>
      <c r="M6" s="20" t="e">
        <f>'Ordenar ed iua'!#REF!</f>
        <v>#REF!</v>
      </c>
      <c r="N6" s="20" t="e">
        <f>'Ordenar ed iua'!#REF!</f>
        <v>#REF!</v>
      </c>
      <c r="O6" s="20" t="e">
        <f>'Ordenar ed iua'!#REF!</f>
        <v>#REF!</v>
      </c>
      <c r="P6" s="20" t="e">
        <f>'Ordenar ed iua'!#REF!</f>
        <v>#REF!</v>
      </c>
      <c r="Q6" s="20" t="e">
        <f>'Ordenar ed iua'!#REF!</f>
        <v>#REF!</v>
      </c>
      <c r="R6" s="20" t="e">
        <f>'Ordenar ed iua'!#REF!</f>
        <v>#REF!</v>
      </c>
      <c r="S6" s="20" t="e">
        <f>'Ordenar ed iua'!#REF!</f>
        <v>#REF!</v>
      </c>
      <c r="T6" s="20" t="e">
        <f>'Ordenar ed iua'!#REF!</f>
        <v>#REF!</v>
      </c>
      <c r="U6" s="20" t="e">
        <f>'Ordenar ed iua'!#REF!</f>
        <v>#REF!</v>
      </c>
      <c r="V6" s="20" t="e">
        <f>'Ordenar ed iua'!#REF!</f>
        <v>#REF!</v>
      </c>
      <c r="W6" s="20" t="e">
        <f>'Ordenar ed iua'!#REF!</f>
        <v>#REF!</v>
      </c>
      <c r="X6" s="20" t="e">
        <f>'Ordenar ed iua'!#REF!</f>
        <v>#REF!</v>
      </c>
      <c r="Y6" s="20" t="e">
        <f>'Ordenar ed iua'!#REF!</f>
        <v>#REF!</v>
      </c>
      <c r="Z6" s="20" t="e">
        <f>'Ordenar ed iua'!#REF!</f>
        <v>#REF!</v>
      </c>
      <c r="AA6" s="20" t="e">
        <f>'Ordenar ed iua'!#REF!</f>
        <v>#REF!</v>
      </c>
      <c r="AB6" s="20" t="e">
        <f>'Ordenar ed iua'!#REF!</f>
        <v>#REF!</v>
      </c>
      <c r="AC6" s="20" t="e">
        <f>'Ordenar ed iua'!#REF!</f>
        <v>#REF!</v>
      </c>
      <c r="AD6" s="20" t="e">
        <f>'Ordenar ed iua'!#REF!</f>
        <v>#REF!</v>
      </c>
      <c r="AE6" s="20" t="e">
        <f>'Ordenar ed iua'!#REF!</f>
        <v>#REF!</v>
      </c>
      <c r="AF6" s="20" t="e">
        <f>'Ordenar ed iua'!#REF!</f>
        <v>#REF!</v>
      </c>
      <c r="AG6" s="20" t="e">
        <f>'Ordenar ed iua'!#REF!</f>
        <v>#REF!</v>
      </c>
      <c r="AH6" s="20" t="e">
        <f>'Ordenar ed iua'!#REF!</f>
        <v>#REF!</v>
      </c>
      <c r="AI6" s="20" t="e">
        <f>'Ordenar ed iua'!#REF!</f>
        <v>#REF!</v>
      </c>
      <c r="AJ6" s="21" t="e">
        <f>'Ordenar ed iua'!#REF!</f>
        <v>#REF!</v>
      </c>
      <c r="AK6" s="21" t="e">
        <f>'Ordenar ed iua'!#REF!</f>
        <v>#REF!</v>
      </c>
      <c r="AL6" s="21">
        <f>'Ordenar ed iua'!C6</f>
        <v>1</v>
      </c>
      <c r="AM6" s="21" t="e">
        <f>'Ordenar ed iua'!#REF!</f>
        <v>#REF!</v>
      </c>
      <c r="AN6" s="21" t="e">
        <f>'Ordenar ed iua'!#REF!</f>
        <v>#REF!</v>
      </c>
      <c r="AO6" s="21" t="e">
        <f>'Ordenar ed iua'!#REF!</f>
        <v>#REF!</v>
      </c>
      <c r="AP6" s="21" t="e">
        <f>'Ordenar ed iua'!#REF!</f>
        <v>#REF!</v>
      </c>
      <c r="AQ6" s="23" t="e">
        <f>'Ordenar ed iua'!#REF!</f>
        <v>#REF!</v>
      </c>
    </row>
    <row r="7" spans="1:43" x14ac:dyDescent="0.3">
      <c r="A7" s="21" t="str">
        <f>'Ordenar ed iua'!A7</f>
        <v xml:space="preserve">iua-12 </v>
      </c>
      <c r="B7" s="20" t="e">
        <f>'Ordenar ed iua'!#REF!</f>
        <v>#REF!</v>
      </c>
      <c r="C7" s="20" t="e">
        <f>'Ordenar ed iua'!#REF!</f>
        <v>#REF!</v>
      </c>
      <c r="D7" s="20" t="e">
        <f>'Ordenar ed iua'!#REF!</f>
        <v>#REF!</v>
      </c>
      <c r="E7" s="20" t="e">
        <f>'Ordenar ed iua'!#REF!</f>
        <v>#REF!</v>
      </c>
      <c r="F7" s="20" t="e">
        <f>'Ordenar ed iua'!#REF!</f>
        <v>#REF!</v>
      </c>
      <c r="G7" s="20" t="e">
        <f>'Ordenar ed iua'!#REF!</f>
        <v>#REF!</v>
      </c>
      <c r="H7" s="20" t="e">
        <f>'Ordenar ed iua'!#REF!</f>
        <v>#REF!</v>
      </c>
      <c r="I7" s="20" t="e">
        <f>'Ordenar ed iua'!#REF!</f>
        <v>#REF!</v>
      </c>
      <c r="J7" s="20" t="e">
        <f>'Ordenar ed iua'!#REF!</f>
        <v>#REF!</v>
      </c>
      <c r="K7" s="20" t="e">
        <f>'Ordenar ed iua'!#REF!</f>
        <v>#REF!</v>
      </c>
      <c r="L7" s="20" t="e">
        <f>'Ordenar ed iua'!#REF!</f>
        <v>#REF!</v>
      </c>
      <c r="M7" s="20" t="e">
        <f>'Ordenar ed iua'!#REF!</f>
        <v>#REF!</v>
      </c>
      <c r="N7" s="20" t="e">
        <f>'Ordenar ed iua'!#REF!</f>
        <v>#REF!</v>
      </c>
      <c r="O7" s="20" t="e">
        <f>'Ordenar ed iua'!#REF!</f>
        <v>#REF!</v>
      </c>
      <c r="P7" s="20" t="e">
        <f>'Ordenar ed iua'!#REF!</f>
        <v>#REF!</v>
      </c>
      <c r="Q7" s="20" t="e">
        <f>'Ordenar ed iua'!#REF!</f>
        <v>#REF!</v>
      </c>
      <c r="R7" s="20" t="e">
        <f>'Ordenar ed iua'!#REF!</f>
        <v>#REF!</v>
      </c>
      <c r="S7" s="20" t="e">
        <f>'Ordenar ed iua'!#REF!</f>
        <v>#REF!</v>
      </c>
      <c r="T7" s="20" t="e">
        <f>'Ordenar ed iua'!#REF!</f>
        <v>#REF!</v>
      </c>
      <c r="U7" s="20" t="e">
        <f>'Ordenar ed iua'!#REF!</f>
        <v>#REF!</v>
      </c>
      <c r="V7" s="20" t="e">
        <f>'Ordenar ed iua'!#REF!</f>
        <v>#REF!</v>
      </c>
      <c r="W7" s="20" t="e">
        <f>'Ordenar ed iua'!#REF!</f>
        <v>#REF!</v>
      </c>
      <c r="X7" s="20" t="e">
        <f>'Ordenar ed iua'!#REF!</f>
        <v>#REF!</v>
      </c>
      <c r="Y7" s="20" t="e">
        <f>'Ordenar ed iua'!#REF!</f>
        <v>#REF!</v>
      </c>
      <c r="Z7" s="20" t="e">
        <f>'Ordenar ed iua'!#REF!</f>
        <v>#REF!</v>
      </c>
      <c r="AA7" s="20" t="e">
        <f>'Ordenar ed iua'!#REF!</f>
        <v>#REF!</v>
      </c>
      <c r="AB7" s="20" t="e">
        <f>'Ordenar ed iua'!#REF!</f>
        <v>#REF!</v>
      </c>
      <c r="AC7" s="20" t="e">
        <f>'Ordenar ed iua'!#REF!</f>
        <v>#REF!</v>
      </c>
      <c r="AD7" s="20" t="e">
        <f>'Ordenar ed iua'!#REF!</f>
        <v>#REF!</v>
      </c>
      <c r="AE7" s="20" t="e">
        <f>'Ordenar ed iua'!#REF!</f>
        <v>#REF!</v>
      </c>
      <c r="AF7" s="20" t="e">
        <f>'Ordenar ed iua'!#REF!</f>
        <v>#REF!</v>
      </c>
      <c r="AG7" s="20" t="e">
        <f>'Ordenar ed iua'!#REF!</f>
        <v>#REF!</v>
      </c>
      <c r="AH7" s="20" t="e">
        <f>'Ordenar ed iua'!#REF!</f>
        <v>#REF!</v>
      </c>
      <c r="AI7" s="20" t="e">
        <f>'Ordenar ed iua'!#REF!</f>
        <v>#REF!</v>
      </c>
      <c r="AJ7" s="21" t="e">
        <f>'Ordenar ed iua'!#REF!</f>
        <v>#REF!</v>
      </c>
      <c r="AK7" s="21" t="e">
        <f>'Ordenar ed iua'!#REF!</f>
        <v>#REF!</v>
      </c>
      <c r="AL7" s="21">
        <f>'Ordenar ed iua'!C7</f>
        <v>0</v>
      </c>
      <c r="AM7" s="21" t="e">
        <f>'Ordenar ed iua'!#REF!</f>
        <v>#REF!</v>
      </c>
      <c r="AN7" s="21" t="e">
        <f>'Ordenar ed iua'!#REF!</f>
        <v>#REF!</v>
      </c>
      <c r="AO7" s="21" t="e">
        <f>'Ordenar ed iua'!#REF!</f>
        <v>#REF!</v>
      </c>
      <c r="AP7" s="21" t="e">
        <f>'Ordenar ed iua'!#REF!</f>
        <v>#REF!</v>
      </c>
      <c r="AQ7" s="23" t="e">
        <f>'Ordenar ed iua'!#REF!</f>
        <v>#REF!</v>
      </c>
    </row>
    <row r="8" spans="1:43" x14ac:dyDescent="0.3">
      <c r="A8" s="21" t="str">
        <f>'Ordenar ed iua'!A8</f>
        <v xml:space="preserve">iua-3  </v>
      </c>
      <c r="B8" s="20" t="e">
        <f>'Ordenar ed iua'!#REF!</f>
        <v>#REF!</v>
      </c>
      <c r="C8" s="20" t="e">
        <f>'Ordenar ed iua'!#REF!</f>
        <v>#REF!</v>
      </c>
      <c r="D8" s="20" t="e">
        <f>'Ordenar ed iua'!#REF!</f>
        <v>#REF!</v>
      </c>
      <c r="E8" s="20" t="e">
        <f>'Ordenar ed iua'!#REF!</f>
        <v>#REF!</v>
      </c>
      <c r="F8" s="20" t="e">
        <f>'Ordenar ed iua'!#REF!</f>
        <v>#REF!</v>
      </c>
      <c r="G8" s="20" t="e">
        <f>'Ordenar ed iua'!#REF!</f>
        <v>#REF!</v>
      </c>
      <c r="H8" s="20" t="e">
        <f>'Ordenar ed iua'!#REF!</f>
        <v>#REF!</v>
      </c>
      <c r="I8" s="20" t="e">
        <f>'Ordenar ed iua'!#REF!</f>
        <v>#REF!</v>
      </c>
      <c r="J8" s="20" t="e">
        <f>'Ordenar ed iua'!#REF!</f>
        <v>#REF!</v>
      </c>
      <c r="K8" s="20" t="e">
        <f>'Ordenar ed iua'!#REF!</f>
        <v>#REF!</v>
      </c>
      <c r="L8" s="20" t="e">
        <f>'Ordenar ed iua'!#REF!</f>
        <v>#REF!</v>
      </c>
      <c r="M8" s="20" t="e">
        <f>'Ordenar ed iua'!#REF!</f>
        <v>#REF!</v>
      </c>
      <c r="N8" s="20" t="e">
        <f>'Ordenar ed iua'!#REF!</f>
        <v>#REF!</v>
      </c>
      <c r="O8" s="20" t="e">
        <f>'Ordenar ed iua'!#REF!</f>
        <v>#REF!</v>
      </c>
      <c r="P8" s="20" t="e">
        <f>'Ordenar ed iua'!#REF!</f>
        <v>#REF!</v>
      </c>
      <c r="Q8" s="20" t="e">
        <f>'Ordenar ed iua'!#REF!</f>
        <v>#REF!</v>
      </c>
      <c r="R8" s="20" t="e">
        <f>'Ordenar ed iua'!#REF!</f>
        <v>#REF!</v>
      </c>
      <c r="S8" s="20" t="e">
        <f>'Ordenar ed iua'!#REF!</f>
        <v>#REF!</v>
      </c>
      <c r="T8" s="20" t="e">
        <f>'Ordenar ed iua'!#REF!</f>
        <v>#REF!</v>
      </c>
      <c r="U8" s="20" t="e">
        <f>'Ordenar ed iua'!#REF!</f>
        <v>#REF!</v>
      </c>
      <c r="V8" s="20" t="e">
        <f>'Ordenar ed iua'!#REF!</f>
        <v>#REF!</v>
      </c>
      <c r="W8" s="20" t="e">
        <f>'Ordenar ed iua'!#REF!</f>
        <v>#REF!</v>
      </c>
      <c r="X8" s="20" t="e">
        <f>'Ordenar ed iua'!#REF!</f>
        <v>#REF!</v>
      </c>
      <c r="Y8" s="20" t="e">
        <f>'Ordenar ed iua'!#REF!</f>
        <v>#REF!</v>
      </c>
      <c r="Z8" s="20" t="e">
        <f>'Ordenar ed iua'!#REF!</f>
        <v>#REF!</v>
      </c>
      <c r="AA8" s="20" t="e">
        <f>'Ordenar ed iua'!#REF!</f>
        <v>#REF!</v>
      </c>
      <c r="AB8" s="20" t="e">
        <f>'Ordenar ed iua'!#REF!</f>
        <v>#REF!</v>
      </c>
      <c r="AC8" s="20" t="e">
        <f>'Ordenar ed iua'!#REF!</f>
        <v>#REF!</v>
      </c>
      <c r="AD8" s="20" t="e">
        <f>'Ordenar ed iua'!#REF!</f>
        <v>#REF!</v>
      </c>
      <c r="AE8" s="20" t="e">
        <f>'Ordenar ed iua'!#REF!</f>
        <v>#REF!</v>
      </c>
      <c r="AF8" s="20" t="e">
        <f>'Ordenar ed iua'!#REF!</f>
        <v>#REF!</v>
      </c>
      <c r="AG8" s="20" t="e">
        <f>'Ordenar ed iua'!#REF!</f>
        <v>#REF!</v>
      </c>
      <c r="AH8" s="20" t="e">
        <f>'Ordenar ed iua'!#REF!</f>
        <v>#REF!</v>
      </c>
      <c r="AI8" s="20" t="e">
        <f>'Ordenar ed iua'!#REF!</f>
        <v>#REF!</v>
      </c>
      <c r="AJ8" s="21" t="e">
        <f>'Ordenar ed iua'!#REF!</f>
        <v>#REF!</v>
      </c>
      <c r="AK8" s="21" t="e">
        <f>'Ordenar ed iua'!#REF!</f>
        <v>#REF!</v>
      </c>
      <c r="AL8" s="21">
        <f>'Ordenar ed iua'!C8</f>
        <v>0</v>
      </c>
      <c r="AM8" s="21" t="e">
        <f>'Ordenar ed iua'!#REF!</f>
        <v>#REF!</v>
      </c>
      <c r="AN8" s="21" t="e">
        <f>'Ordenar ed iua'!#REF!</f>
        <v>#REF!</v>
      </c>
      <c r="AO8" s="21" t="e">
        <f>'Ordenar ed iua'!#REF!</f>
        <v>#REF!</v>
      </c>
      <c r="AP8" s="21" t="e">
        <f>'Ordenar ed iua'!#REF!</f>
        <v>#REF!</v>
      </c>
      <c r="AQ8" s="23" t="e">
        <f>'Ordenar ed iua'!#REF!</f>
        <v>#REF!</v>
      </c>
    </row>
    <row r="9" spans="1:43" x14ac:dyDescent="0.3">
      <c r="A9" s="21" t="str">
        <f>'Ordenar ed iua'!A9</f>
        <v xml:space="preserve">iua-6  </v>
      </c>
      <c r="B9" s="20" t="e">
        <f>'Ordenar ed iua'!#REF!</f>
        <v>#REF!</v>
      </c>
      <c r="C9" s="20" t="e">
        <f>'Ordenar ed iua'!#REF!</f>
        <v>#REF!</v>
      </c>
      <c r="D9" s="20" t="e">
        <f>'Ordenar ed iua'!#REF!</f>
        <v>#REF!</v>
      </c>
      <c r="E9" s="20" t="e">
        <f>'Ordenar ed iua'!#REF!</f>
        <v>#REF!</v>
      </c>
      <c r="F9" s="20" t="e">
        <f>'Ordenar ed iua'!#REF!</f>
        <v>#REF!</v>
      </c>
      <c r="G9" s="20" t="e">
        <f>'Ordenar ed iua'!#REF!</f>
        <v>#REF!</v>
      </c>
      <c r="H9" s="20" t="e">
        <f>'Ordenar ed iua'!#REF!</f>
        <v>#REF!</v>
      </c>
      <c r="I9" s="20" t="e">
        <f>'Ordenar ed iua'!#REF!</f>
        <v>#REF!</v>
      </c>
      <c r="J9" s="20" t="e">
        <f>'Ordenar ed iua'!#REF!</f>
        <v>#REF!</v>
      </c>
      <c r="K9" s="20" t="e">
        <f>'Ordenar ed iua'!#REF!</f>
        <v>#REF!</v>
      </c>
      <c r="L9" s="20" t="e">
        <f>'Ordenar ed iua'!#REF!</f>
        <v>#REF!</v>
      </c>
      <c r="M9" s="20" t="e">
        <f>'Ordenar ed iua'!#REF!</f>
        <v>#REF!</v>
      </c>
      <c r="N9" s="20" t="e">
        <f>'Ordenar ed iua'!#REF!</f>
        <v>#REF!</v>
      </c>
      <c r="O9" s="20" t="e">
        <f>'Ordenar ed iua'!#REF!</f>
        <v>#REF!</v>
      </c>
      <c r="P9" s="20" t="e">
        <f>'Ordenar ed iua'!#REF!</f>
        <v>#REF!</v>
      </c>
      <c r="Q9" s="20" t="e">
        <f>'Ordenar ed iua'!#REF!</f>
        <v>#REF!</v>
      </c>
      <c r="R9" s="20" t="e">
        <f>'Ordenar ed iua'!#REF!</f>
        <v>#REF!</v>
      </c>
      <c r="S9" s="20" t="e">
        <f>'Ordenar ed iua'!#REF!</f>
        <v>#REF!</v>
      </c>
      <c r="T9" s="20" t="e">
        <f>'Ordenar ed iua'!#REF!</f>
        <v>#REF!</v>
      </c>
      <c r="U9" s="20" t="e">
        <f>'Ordenar ed iua'!#REF!</f>
        <v>#REF!</v>
      </c>
      <c r="V9" s="20" t="e">
        <f>'Ordenar ed iua'!#REF!</f>
        <v>#REF!</v>
      </c>
      <c r="W9" s="20" t="e">
        <f>'Ordenar ed iua'!#REF!</f>
        <v>#REF!</v>
      </c>
      <c r="X9" s="20" t="e">
        <f>'Ordenar ed iua'!#REF!</f>
        <v>#REF!</v>
      </c>
      <c r="Y9" s="20" t="e">
        <f>'Ordenar ed iua'!#REF!</f>
        <v>#REF!</v>
      </c>
      <c r="Z9" s="20" t="e">
        <f>'Ordenar ed iua'!#REF!</f>
        <v>#REF!</v>
      </c>
      <c r="AA9" s="20" t="e">
        <f>'Ordenar ed iua'!#REF!</f>
        <v>#REF!</v>
      </c>
      <c r="AB9" s="20" t="e">
        <f>'Ordenar ed iua'!#REF!</f>
        <v>#REF!</v>
      </c>
      <c r="AC9" s="20" t="e">
        <f>'Ordenar ed iua'!#REF!</f>
        <v>#REF!</v>
      </c>
      <c r="AD9" s="20" t="e">
        <f>'Ordenar ed iua'!#REF!</f>
        <v>#REF!</v>
      </c>
      <c r="AE9" s="20" t="e">
        <f>'Ordenar ed iua'!#REF!</f>
        <v>#REF!</v>
      </c>
      <c r="AF9" s="20" t="e">
        <f>'Ordenar ed iua'!#REF!</f>
        <v>#REF!</v>
      </c>
      <c r="AG9" s="20" t="e">
        <f>'Ordenar ed iua'!#REF!</f>
        <v>#REF!</v>
      </c>
      <c r="AH9" s="20" t="e">
        <f>'Ordenar ed iua'!#REF!</f>
        <v>#REF!</v>
      </c>
      <c r="AI9" s="20" t="e">
        <f>'Ordenar ed iua'!#REF!</f>
        <v>#REF!</v>
      </c>
      <c r="AJ9" s="21" t="e">
        <f>'Ordenar ed iua'!#REF!</f>
        <v>#REF!</v>
      </c>
      <c r="AK9" s="21" t="e">
        <f>'Ordenar ed iua'!#REF!</f>
        <v>#REF!</v>
      </c>
      <c r="AL9" s="21">
        <f>'Ordenar ed iua'!C9</f>
        <v>0</v>
      </c>
      <c r="AM9" s="21" t="e">
        <f>'Ordenar ed iua'!#REF!</f>
        <v>#REF!</v>
      </c>
      <c r="AN9" s="21" t="e">
        <f>'Ordenar ed iua'!#REF!</f>
        <v>#REF!</v>
      </c>
      <c r="AO9" s="21" t="e">
        <f>'Ordenar ed iua'!#REF!</f>
        <v>#REF!</v>
      </c>
      <c r="AP9" s="21" t="e">
        <f>'Ordenar ed iua'!#REF!</f>
        <v>#REF!</v>
      </c>
      <c r="AQ9" s="23" t="e">
        <f>'Ordenar ed iua'!#REF!</f>
        <v>#REF!</v>
      </c>
    </row>
    <row r="10" spans="1:43" x14ac:dyDescent="0.3">
      <c r="A10" s="21" t="str">
        <f>'Ordenar ed iua'!A10</f>
        <v xml:space="preserve">iua-2  </v>
      </c>
      <c r="B10" s="20" t="e">
        <f>'Ordenar ed iua'!#REF!</f>
        <v>#REF!</v>
      </c>
      <c r="C10" s="20" t="e">
        <f>'Ordenar ed iua'!#REF!</f>
        <v>#REF!</v>
      </c>
      <c r="D10" s="20" t="e">
        <f>'Ordenar ed iua'!#REF!</f>
        <v>#REF!</v>
      </c>
      <c r="E10" s="20" t="e">
        <f>'Ordenar ed iua'!#REF!</f>
        <v>#REF!</v>
      </c>
      <c r="F10" s="20" t="e">
        <f>'Ordenar ed iua'!#REF!</f>
        <v>#REF!</v>
      </c>
      <c r="G10" s="20" t="e">
        <f>'Ordenar ed iua'!#REF!</f>
        <v>#REF!</v>
      </c>
      <c r="H10" s="20" t="e">
        <f>'Ordenar ed iua'!#REF!</f>
        <v>#REF!</v>
      </c>
      <c r="I10" s="20" t="e">
        <f>'Ordenar ed iua'!#REF!</f>
        <v>#REF!</v>
      </c>
      <c r="J10" s="20" t="e">
        <f>'Ordenar ed iua'!#REF!</f>
        <v>#REF!</v>
      </c>
      <c r="K10" s="20" t="e">
        <f>'Ordenar ed iua'!#REF!</f>
        <v>#REF!</v>
      </c>
      <c r="L10" s="20" t="e">
        <f>'Ordenar ed iua'!#REF!</f>
        <v>#REF!</v>
      </c>
      <c r="M10" s="20" t="e">
        <f>'Ordenar ed iua'!#REF!</f>
        <v>#REF!</v>
      </c>
      <c r="N10" s="20" t="e">
        <f>'Ordenar ed iua'!#REF!</f>
        <v>#REF!</v>
      </c>
      <c r="O10" s="20" t="e">
        <f>'Ordenar ed iua'!#REF!</f>
        <v>#REF!</v>
      </c>
      <c r="P10" s="20" t="e">
        <f>'Ordenar ed iua'!#REF!</f>
        <v>#REF!</v>
      </c>
      <c r="Q10" s="20" t="e">
        <f>'Ordenar ed iua'!#REF!</f>
        <v>#REF!</v>
      </c>
      <c r="R10" s="20" t="e">
        <f>'Ordenar ed iua'!#REF!</f>
        <v>#REF!</v>
      </c>
      <c r="S10" s="20" t="e">
        <f>'Ordenar ed iua'!#REF!</f>
        <v>#REF!</v>
      </c>
      <c r="T10" s="20" t="e">
        <f>'Ordenar ed iua'!#REF!</f>
        <v>#REF!</v>
      </c>
      <c r="U10" s="20" t="e">
        <f>'Ordenar ed iua'!#REF!</f>
        <v>#REF!</v>
      </c>
      <c r="V10" s="20" t="e">
        <f>'Ordenar ed iua'!#REF!</f>
        <v>#REF!</v>
      </c>
      <c r="W10" s="20" t="e">
        <f>'Ordenar ed iua'!#REF!</f>
        <v>#REF!</v>
      </c>
      <c r="X10" s="20" t="e">
        <f>'Ordenar ed iua'!#REF!</f>
        <v>#REF!</v>
      </c>
      <c r="Y10" s="20" t="e">
        <f>'Ordenar ed iua'!#REF!</f>
        <v>#REF!</v>
      </c>
      <c r="Z10" s="20" t="e">
        <f>'Ordenar ed iua'!#REF!</f>
        <v>#REF!</v>
      </c>
      <c r="AA10" s="20" t="e">
        <f>'Ordenar ed iua'!#REF!</f>
        <v>#REF!</v>
      </c>
      <c r="AB10" s="20" t="e">
        <f>'Ordenar ed iua'!#REF!</f>
        <v>#REF!</v>
      </c>
      <c r="AC10" s="20" t="e">
        <f>'Ordenar ed iua'!#REF!</f>
        <v>#REF!</v>
      </c>
      <c r="AD10" s="20" t="e">
        <f>'Ordenar ed iua'!#REF!</f>
        <v>#REF!</v>
      </c>
      <c r="AE10" s="20" t="e">
        <f>'Ordenar ed iua'!#REF!</f>
        <v>#REF!</v>
      </c>
      <c r="AF10" s="20" t="e">
        <f>'Ordenar ed iua'!#REF!</f>
        <v>#REF!</v>
      </c>
      <c r="AG10" s="20" t="e">
        <f>'Ordenar ed iua'!#REF!</f>
        <v>#REF!</v>
      </c>
      <c r="AH10" s="20" t="e">
        <f>'Ordenar ed iua'!#REF!</f>
        <v>#REF!</v>
      </c>
      <c r="AI10" s="20" t="e">
        <f>'Ordenar ed iua'!#REF!</f>
        <v>#REF!</v>
      </c>
      <c r="AJ10" s="21" t="e">
        <f>'Ordenar ed iua'!#REF!</f>
        <v>#REF!</v>
      </c>
      <c r="AK10" s="21" t="e">
        <f>'Ordenar ed iua'!#REF!</f>
        <v>#REF!</v>
      </c>
      <c r="AL10" s="21">
        <f>'Ordenar ed iua'!C10</f>
        <v>1</v>
      </c>
      <c r="AM10" s="21" t="e">
        <f>'Ordenar ed iua'!#REF!</f>
        <v>#REF!</v>
      </c>
      <c r="AN10" s="21" t="e">
        <f>'Ordenar ed iua'!#REF!</f>
        <v>#REF!</v>
      </c>
      <c r="AO10" s="21" t="e">
        <f>'Ordenar ed iua'!#REF!</f>
        <v>#REF!</v>
      </c>
      <c r="AP10" s="21" t="e">
        <f>'Ordenar ed iua'!#REF!</f>
        <v>#REF!</v>
      </c>
      <c r="AQ10" s="23" t="e">
        <f>'Ordenar ed iua'!#REF!</f>
        <v>#REF!</v>
      </c>
    </row>
    <row r="11" spans="1:43" x14ac:dyDescent="0.3">
      <c r="A11" s="21" t="str">
        <f>'Ordenar ed iua'!A11</f>
        <v xml:space="preserve">iua-9  </v>
      </c>
      <c r="B11" s="20" t="e">
        <f>'Ordenar ed iua'!#REF!</f>
        <v>#REF!</v>
      </c>
      <c r="C11" s="20" t="e">
        <f>'Ordenar ed iua'!#REF!</f>
        <v>#REF!</v>
      </c>
      <c r="D11" s="20" t="e">
        <f>'Ordenar ed iua'!#REF!</f>
        <v>#REF!</v>
      </c>
      <c r="E11" s="20" t="e">
        <f>'Ordenar ed iua'!#REF!</f>
        <v>#REF!</v>
      </c>
      <c r="F11" s="20" t="e">
        <f>'Ordenar ed iua'!#REF!</f>
        <v>#REF!</v>
      </c>
      <c r="G11" s="20" t="e">
        <f>'Ordenar ed iua'!#REF!</f>
        <v>#REF!</v>
      </c>
      <c r="H11" s="20" t="e">
        <f>'Ordenar ed iua'!#REF!</f>
        <v>#REF!</v>
      </c>
      <c r="I11" s="20" t="e">
        <f>'Ordenar ed iua'!#REF!</f>
        <v>#REF!</v>
      </c>
      <c r="J11" s="20" t="e">
        <f>'Ordenar ed iua'!#REF!</f>
        <v>#REF!</v>
      </c>
      <c r="K11" s="20" t="e">
        <f>'Ordenar ed iua'!#REF!</f>
        <v>#REF!</v>
      </c>
      <c r="L11" s="20" t="e">
        <f>'Ordenar ed iua'!#REF!</f>
        <v>#REF!</v>
      </c>
      <c r="M11" s="20" t="e">
        <f>'Ordenar ed iua'!#REF!</f>
        <v>#REF!</v>
      </c>
      <c r="N11" s="20" t="e">
        <f>'Ordenar ed iua'!#REF!</f>
        <v>#REF!</v>
      </c>
      <c r="O11" s="20" t="e">
        <f>'Ordenar ed iua'!#REF!</f>
        <v>#REF!</v>
      </c>
      <c r="P11" s="20" t="e">
        <f>'Ordenar ed iua'!#REF!</f>
        <v>#REF!</v>
      </c>
      <c r="Q11" s="20" t="e">
        <f>'Ordenar ed iua'!#REF!</f>
        <v>#REF!</v>
      </c>
      <c r="R11" s="20" t="e">
        <f>'Ordenar ed iua'!#REF!</f>
        <v>#REF!</v>
      </c>
      <c r="S11" s="20" t="e">
        <f>'Ordenar ed iua'!#REF!</f>
        <v>#REF!</v>
      </c>
      <c r="T11" s="20" t="e">
        <f>'Ordenar ed iua'!#REF!</f>
        <v>#REF!</v>
      </c>
      <c r="U11" s="20" t="e">
        <f>'Ordenar ed iua'!#REF!</f>
        <v>#REF!</v>
      </c>
      <c r="V11" s="20" t="e">
        <f>'Ordenar ed iua'!#REF!</f>
        <v>#REF!</v>
      </c>
      <c r="W11" s="20" t="e">
        <f>'Ordenar ed iua'!#REF!</f>
        <v>#REF!</v>
      </c>
      <c r="X11" s="20" t="e">
        <f>'Ordenar ed iua'!#REF!</f>
        <v>#REF!</v>
      </c>
      <c r="Y11" s="20" t="e">
        <f>'Ordenar ed iua'!#REF!</f>
        <v>#REF!</v>
      </c>
      <c r="Z11" s="20" t="e">
        <f>'Ordenar ed iua'!#REF!</f>
        <v>#REF!</v>
      </c>
      <c r="AA11" s="20" t="e">
        <f>'Ordenar ed iua'!#REF!</f>
        <v>#REF!</v>
      </c>
      <c r="AB11" s="20" t="e">
        <f>'Ordenar ed iua'!#REF!</f>
        <v>#REF!</v>
      </c>
      <c r="AC11" s="20" t="e">
        <f>'Ordenar ed iua'!#REF!</f>
        <v>#REF!</v>
      </c>
      <c r="AD11" s="20" t="e">
        <f>'Ordenar ed iua'!#REF!</f>
        <v>#REF!</v>
      </c>
      <c r="AE11" s="20" t="e">
        <f>'Ordenar ed iua'!#REF!</f>
        <v>#REF!</v>
      </c>
      <c r="AF11" s="20" t="e">
        <f>'Ordenar ed iua'!#REF!</f>
        <v>#REF!</v>
      </c>
      <c r="AG11" s="20" t="e">
        <f>'Ordenar ed iua'!#REF!</f>
        <v>#REF!</v>
      </c>
      <c r="AH11" s="20" t="e">
        <f>'Ordenar ed iua'!#REF!</f>
        <v>#REF!</v>
      </c>
      <c r="AI11" s="20" t="e">
        <f>'Ordenar ed iua'!#REF!</f>
        <v>#REF!</v>
      </c>
      <c r="AJ11" s="21" t="e">
        <f>'Ordenar ed iua'!#REF!</f>
        <v>#REF!</v>
      </c>
      <c r="AK11" s="21" t="e">
        <f>'Ordenar ed iua'!#REF!</f>
        <v>#REF!</v>
      </c>
      <c r="AL11" s="21">
        <f>'Ordenar ed iua'!C11</f>
        <v>0</v>
      </c>
      <c r="AM11" s="21" t="e">
        <f>'Ordenar ed iua'!#REF!</f>
        <v>#REF!</v>
      </c>
      <c r="AN11" s="21" t="e">
        <f>'Ordenar ed iua'!#REF!</f>
        <v>#REF!</v>
      </c>
      <c r="AO11" s="21" t="e">
        <f>'Ordenar ed iua'!#REF!</f>
        <v>#REF!</v>
      </c>
      <c r="AP11" s="21" t="e">
        <f>'Ordenar ed iua'!#REF!</f>
        <v>#REF!</v>
      </c>
      <c r="AQ11" s="23" t="e">
        <f>'Ordenar ed iua'!#REF!</f>
        <v>#REF!</v>
      </c>
    </row>
    <row r="12" spans="1:43" x14ac:dyDescent="0.3">
      <c r="A12" s="21" t="str">
        <f>'Ordenar ed iua'!A12</f>
        <v xml:space="preserve">iua-10 </v>
      </c>
      <c r="B12" s="20" t="e">
        <f>'Ordenar ed iua'!#REF!</f>
        <v>#REF!</v>
      </c>
      <c r="C12" s="20" t="e">
        <f>'Ordenar ed iua'!#REF!</f>
        <v>#REF!</v>
      </c>
      <c r="D12" s="20" t="e">
        <f>'Ordenar ed iua'!#REF!</f>
        <v>#REF!</v>
      </c>
      <c r="E12" s="20" t="e">
        <f>'Ordenar ed iua'!#REF!</f>
        <v>#REF!</v>
      </c>
      <c r="F12" s="20" t="e">
        <f>'Ordenar ed iua'!#REF!</f>
        <v>#REF!</v>
      </c>
      <c r="G12" s="20" t="e">
        <f>'Ordenar ed iua'!#REF!</f>
        <v>#REF!</v>
      </c>
      <c r="H12" s="20" t="e">
        <f>'Ordenar ed iua'!#REF!</f>
        <v>#REF!</v>
      </c>
      <c r="I12" s="20" t="e">
        <f>'Ordenar ed iua'!#REF!</f>
        <v>#REF!</v>
      </c>
      <c r="J12" s="20" t="e">
        <f>'Ordenar ed iua'!#REF!</f>
        <v>#REF!</v>
      </c>
      <c r="K12" s="20" t="e">
        <f>'Ordenar ed iua'!#REF!</f>
        <v>#REF!</v>
      </c>
      <c r="L12" s="20" t="e">
        <f>'Ordenar ed iua'!#REF!</f>
        <v>#REF!</v>
      </c>
      <c r="M12" s="20" t="e">
        <f>'Ordenar ed iua'!#REF!</f>
        <v>#REF!</v>
      </c>
      <c r="N12" s="20" t="e">
        <f>'Ordenar ed iua'!#REF!</f>
        <v>#REF!</v>
      </c>
      <c r="O12" s="20" t="e">
        <f>'Ordenar ed iua'!#REF!</f>
        <v>#REF!</v>
      </c>
      <c r="P12" s="20" t="e">
        <f>'Ordenar ed iua'!#REF!</f>
        <v>#REF!</v>
      </c>
      <c r="Q12" s="20" t="e">
        <f>'Ordenar ed iua'!#REF!</f>
        <v>#REF!</v>
      </c>
      <c r="R12" s="20" t="e">
        <f>'Ordenar ed iua'!#REF!</f>
        <v>#REF!</v>
      </c>
      <c r="S12" s="20" t="e">
        <f>'Ordenar ed iua'!#REF!</f>
        <v>#REF!</v>
      </c>
      <c r="T12" s="20" t="e">
        <f>'Ordenar ed iua'!#REF!</f>
        <v>#REF!</v>
      </c>
      <c r="U12" s="20" t="e">
        <f>'Ordenar ed iua'!#REF!</f>
        <v>#REF!</v>
      </c>
      <c r="V12" s="20" t="e">
        <f>'Ordenar ed iua'!#REF!</f>
        <v>#REF!</v>
      </c>
      <c r="W12" s="20" t="e">
        <f>'Ordenar ed iua'!#REF!</f>
        <v>#REF!</v>
      </c>
      <c r="X12" s="20" t="e">
        <f>'Ordenar ed iua'!#REF!</f>
        <v>#REF!</v>
      </c>
      <c r="Y12" s="20" t="e">
        <f>'Ordenar ed iua'!#REF!</f>
        <v>#REF!</v>
      </c>
      <c r="Z12" s="20" t="e">
        <f>'Ordenar ed iua'!#REF!</f>
        <v>#REF!</v>
      </c>
      <c r="AA12" s="20" t="e">
        <f>'Ordenar ed iua'!#REF!</f>
        <v>#REF!</v>
      </c>
      <c r="AB12" s="20" t="e">
        <f>'Ordenar ed iua'!#REF!</f>
        <v>#REF!</v>
      </c>
      <c r="AC12" s="20" t="e">
        <f>'Ordenar ed iua'!#REF!</f>
        <v>#REF!</v>
      </c>
      <c r="AD12" s="20" t="e">
        <f>'Ordenar ed iua'!#REF!</f>
        <v>#REF!</v>
      </c>
      <c r="AE12" s="20" t="e">
        <f>'Ordenar ed iua'!#REF!</f>
        <v>#REF!</v>
      </c>
      <c r="AF12" s="20" t="e">
        <f>'Ordenar ed iua'!#REF!</f>
        <v>#REF!</v>
      </c>
      <c r="AG12" s="20" t="e">
        <f>'Ordenar ed iua'!#REF!</f>
        <v>#REF!</v>
      </c>
      <c r="AH12" s="20" t="e">
        <f>'Ordenar ed iua'!#REF!</f>
        <v>#REF!</v>
      </c>
      <c r="AI12" s="20" t="e">
        <f>'Ordenar ed iua'!#REF!</f>
        <v>#REF!</v>
      </c>
      <c r="AJ12" s="21" t="e">
        <f>'Ordenar ed iua'!#REF!</f>
        <v>#REF!</v>
      </c>
      <c r="AK12" s="21" t="e">
        <f>'Ordenar ed iua'!#REF!</f>
        <v>#REF!</v>
      </c>
      <c r="AL12" s="21">
        <f>'Ordenar ed iua'!C12</f>
        <v>0</v>
      </c>
      <c r="AM12" s="21" t="e">
        <f>'Ordenar ed iua'!#REF!</f>
        <v>#REF!</v>
      </c>
      <c r="AN12" s="21" t="e">
        <f>'Ordenar ed iua'!#REF!</f>
        <v>#REF!</v>
      </c>
      <c r="AO12" s="21" t="e">
        <f>'Ordenar ed iua'!#REF!</f>
        <v>#REF!</v>
      </c>
      <c r="AP12" s="21" t="e">
        <f>'Ordenar ed iua'!#REF!</f>
        <v>#REF!</v>
      </c>
      <c r="AQ12" s="23" t="e">
        <f>'Ordenar ed iua'!#REF!</f>
        <v>#REF!</v>
      </c>
    </row>
    <row r="13" spans="1:43" x14ac:dyDescent="0.3">
      <c r="A13" s="21" t="e">
        <f>'Ordenar ed iua'!#REF!</f>
        <v>#REF!</v>
      </c>
      <c r="B13" s="20" t="e">
        <f>'Ordenar ed iua'!#REF!</f>
        <v>#REF!</v>
      </c>
      <c r="C13" s="20" t="e">
        <f>'Ordenar ed iua'!#REF!</f>
        <v>#REF!</v>
      </c>
      <c r="D13" s="20" t="e">
        <f>'Ordenar ed iua'!#REF!</f>
        <v>#REF!</v>
      </c>
      <c r="E13" s="20" t="e">
        <f>'Ordenar ed iua'!#REF!</f>
        <v>#REF!</v>
      </c>
      <c r="F13" s="20" t="e">
        <f>'Ordenar ed iua'!#REF!</f>
        <v>#REF!</v>
      </c>
      <c r="G13" s="20" t="e">
        <f>'Ordenar ed iua'!#REF!</f>
        <v>#REF!</v>
      </c>
      <c r="H13" s="20" t="e">
        <f>'Ordenar ed iua'!#REF!</f>
        <v>#REF!</v>
      </c>
      <c r="I13" s="20" t="e">
        <f>'Ordenar ed iua'!#REF!</f>
        <v>#REF!</v>
      </c>
      <c r="J13" s="20" t="e">
        <f>'Ordenar ed iua'!#REF!</f>
        <v>#REF!</v>
      </c>
      <c r="K13" s="20" t="e">
        <f>'Ordenar ed iua'!#REF!</f>
        <v>#REF!</v>
      </c>
      <c r="L13" s="20" t="e">
        <f>'Ordenar ed iua'!#REF!</f>
        <v>#REF!</v>
      </c>
      <c r="M13" s="20" t="e">
        <f>'Ordenar ed iua'!#REF!</f>
        <v>#REF!</v>
      </c>
      <c r="N13" s="20" t="e">
        <f>'Ordenar ed iua'!#REF!</f>
        <v>#REF!</v>
      </c>
      <c r="O13" s="20" t="e">
        <f>'Ordenar ed iua'!#REF!</f>
        <v>#REF!</v>
      </c>
      <c r="P13" s="20" t="e">
        <f>'Ordenar ed iua'!#REF!</f>
        <v>#REF!</v>
      </c>
      <c r="Q13" s="20" t="e">
        <f>'Ordenar ed iua'!#REF!</f>
        <v>#REF!</v>
      </c>
      <c r="R13" s="20" t="e">
        <f>'Ordenar ed iua'!#REF!</f>
        <v>#REF!</v>
      </c>
      <c r="S13" s="20" t="e">
        <f>'Ordenar ed iua'!#REF!</f>
        <v>#REF!</v>
      </c>
      <c r="T13" s="20" t="e">
        <f>'Ordenar ed iua'!#REF!</f>
        <v>#REF!</v>
      </c>
      <c r="U13" s="20" t="e">
        <f>'Ordenar ed iua'!#REF!</f>
        <v>#REF!</v>
      </c>
      <c r="V13" s="20" t="e">
        <f>'Ordenar ed iua'!#REF!</f>
        <v>#REF!</v>
      </c>
      <c r="W13" s="20" t="e">
        <f>'Ordenar ed iua'!#REF!</f>
        <v>#REF!</v>
      </c>
      <c r="X13" s="20" t="e">
        <f>'Ordenar ed iua'!#REF!</f>
        <v>#REF!</v>
      </c>
      <c r="Y13" s="20" t="e">
        <f>'Ordenar ed iua'!#REF!</f>
        <v>#REF!</v>
      </c>
      <c r="Z13" s="20" t="e">
        <f>'Ordenar ed iua'!#REF!</f>
        <v>#REF!</v>
      </c>
      <c r="AA13" s="20" t="e">
        <f>'Ordenar ed iua'!#REF!</f>
        <v>#REF!</v>
      </c>
      <c r="AB13" s="20" t="e">
        <f>'Ordenar ed iua'!#REF!</f>
        <v>#REF!</v>
      </c>
      <c r="AC13" s="20" t="e">
        <f>'Ordenar ed iua'!#REF!</f>
        <v>#REF!</v>
      </c>
      <c r="AD13" s="20" t="e">
        <f>'Ordenar ed iua'!#REF!</f>
        <v>#REF!</v>
      </c>
      <c r="AE13" s="20" t="e">
        <f>'Ordenar ed iua'!#REF!</f>
        <v>#REF!</v>
      </c>
      <c r="AF13" s="20" t="e">
        <f>'Ordenar ed iua'!#REF!</f>
        <v>#REF!</v>
      </c>
      <c r="AG13" s="20" t="e">
        <f>'Ordenar ed iua'!#REF!</f>
        <v>#REF!</v>
      </c>
      <c r="AH13" s="20" t="e">
        <f>'Ordenar ed iua'!#REF!</f>
        <v>#REF!</v>
      </c>
      <c r="AI13" s="20" t="e">
        <f>'Ordenar ed iua'!#REF!</f>
        <v>#REF!</v>
      </c>
      <c r="AJ13" s="21" t="e">
        <f>'Ordenar ed iua'!#REF!</f>
        <v>#REF!</v>
      </c>
      <c r="AK13" s="21" t="e">
        <f>'Ordenar ed iua'!#REF!</f>
        <v>#REF!</v>
      </c>
      <c r="AL13" s="21" t="e">
        <f>'Ordenar ed iua'!#REF!</f>
        <v>#REF!</v>
      </c>
      <c r="AM13" s="21" t="e">
        <f>'Ordenar ed iua'!#REF!</f>
        <v>#REF!</v>
      </c>
      <c r="AN13" s="21" t="e">
        <f>'Ordenar ed iua'!#REF!</f>
        <v>#REF!</v>
      </c>
      <c r="AO13" s="21" t="e">
        <f>'Ordenar ed iua'!#REF!</f>
        <v>#REF!</v>
      </c>
      <c r="AP13" s="21" t="e">
        <f>'Ordenar ed iua'!#REF!</f>
        <v>#REF!</v>
      </c>
      <c r="AQ13" s="23" t="e">
        <f>'Ordenar ed iua'!#REF!</f>
        <v>#REF!</v>
      </c>
    </row>
    <row r="14" spans="1:43" x14ac:dyDescent="0.3">
      <c r="A14" s="21" t="str">
        <f>'Ordenar ed iua'!A13</f>
        <v xml:space="preserve">iua-4  </v>
      </c>
      <c r="B14" s="20" t="e">
        <f>'Ordenar ed iua'!#REF!</f>
        <v>#REF!</v>
      </c>
      <c r="C14" s="20" t="e">
        <f>'Ordenar ed iua'!#REF!</f>
        <v>#REF!</v>
      </c>
      <c r="D14" s="20" t="e">
        <f>'Ordenar ed iua'!#REF!</f>
        <v>#REF!</v>
      </c>
      <c r="E14" s="20" t="e">
        <f>'Ordenar ed iua'!#REF!</f>
        <v>#REF!</v>
      </c>
      <c r="F14" s="20" t="e">
        <f>'Ordenar ed iua'!#REF!</f>
        <v>#REF!</v>
      </c>
      <c r="G14" s="20" t="e">
        <f>'Ordenar ed iua'!#REF!</f>
        <v>#REF!</v>
      </c>
      <c r="H14" s="20" t="e">
        <f>'Ordenar ed iua'!#REF!</f>
        <v>#REF!</v>
      </c>
      <c r="I14" s="20" t="e">
        <f>'Ordenar ed iua'!#REF!</f>
        <v>#REF!</v>
      </c>
      <c r="J14" s="20" t="e">
        <f>'Ordenar ed iua'!#REF!</f>
        <v>#REF!</v>
      </c>
      <c r="K14" s="20" t="e">
        <f>'Ordenar ed iua'!#REF!</f>
        <v>#REF!</v>
      </c>
      <c r="L14" s="20" t="e">
        <f>'Ordenar ed iua'!#REF!</f>
        <v>#REF!</v>
      </c>
      <c r="M14" s="20" t="e">
        <f>'Ordenar ed iua'!#REF!</f>
        <v>#REF!</v>
      </c>
      <c r="N14" s="20" t="e">
        <f>'Ordenar ed iua'!#REF!</f>
        <v>#REF!</v>
      </c>
      <c r="O14" s="20" t="e">
        <f>'Ordenar ed iua'!#REF!</f>
        <v>#REF!</v>
      </c>
      <c r="P14" s="20" t="e">
        <f>'Ordenar ed iua'!#REF!</f>
        <v>#REF!</v>
      </c>
      <c r="Q14" s="20" t="e">
        <f>'Ordenar ed iua'!#REF!</f>
        <v>#REF!</v>
      </c>
      <c r="R14" s="20" t="e">
        <f>'Ordenar ed iua'!#REF!</f>
        <v>#REF!</v>
      </c>
      <c r="S14" s="20" t="e">
        <f>'Ordenar ed iua'!#REF!</f>
        <v>#REF!</v>
      </c>
      <c r="T14" s="20" t="e">
        <f>'Ordenar ed iua'!#REF!</f>
        <v>#REF!</v>
      </c>
      <c r="U14" s="20" t="e">
        <f>'Ordenar ed iua'!#REF!</f>
        <v>#REF!</v>
      </c>
      <c r="V14" s="20" t="e">
        <f>'Ordenar ed iua'!#REF!</f>
        <v>#REF!</v>
      </c>
      <c r="W14" s="20" t="e">
        <f>'Ordenar ed iua'!#REF!</f>
        <v>#REF!</v>
      </c>
      <c r="X14" s="20" t="e">
        <f>'Ordenar ed iua'!#REF!</f>
        <v>#REF!</v>
      </c>
      <c r="Y14" s="20" t="e">
        <f>'Ordenar ed iua'!#REF!</f>
        <v>#REF!</v>
      </c>
      <c r="Z14" s="20" t="e">
        <f>'Ordenar ed iua'!#REF!</f>
        <v>#REF!</v>
      </c>
      <c r="AA14" s="20" t="e">
        <f>'Ordenar ed iua'!#REF!</f>
        <v>#REF!</v>
      </c>
      <c r="AB14" s="20" t="e">
        <f>'Ordenar ed iua'!#REF!</f>
        <v>#REF!</v>
      </c>
      <c r="AC14" s="20" t="e">
        <f>'Ordenar ed iua'!#REF!</f>
        <v>#REF!</v>
      </c>
      <c r="AD14" s="20" t="e">
        <f>'Ordenar ed iua'!#REF!</f>
        <v>#REF!</v>
      </c>
      <c r="AE14" s="20" t="e">
        <f>'Ordenar ed iua'!#REF!</f>
        <v>#REF!</v>
      </c>
      <c r="AF14" s="20" t="e">
        <f>'Ordenar ed iua'!#REF!</f>
        <v>#REF!</v>
      </c>
      <c r="AG14" s="20" t="e">
        <f>'Ordenar ed iua'!#REF!</f>
        <v>#REF!</v>
      </c>
      <c r="AH14" s="20" t="e">
        <f>'Ordenar ed iua'!#REF!</f>
        <v>#REF!</v>
      </c>
      <c r="AI14" s="20" t="e">
        <f>'Ordenar ed iua'!#REF!</f>
        <v>#REF!</v>
      </c>
      <c r="AJ14" s="21" t="e">
        <f>'Ordenar ed iua'!#REF!</f>
        <v>#REF!</v>
      </c>
      <c r="AK14" s="21" t="e">
        <f>'Ordenar ed iua'!#REF!</f>
        <v>#REF!</v>
      </c>
      <c r="AL14" s="21">
        <f>'Ordenar ed iua'!C13</f>
        <v>1</v>
      </c>
      <c r="AM14" s="21" t="e">
        <f>'Ordenar ed iua'!#REF!</f>
        <v>#REF!</v>
      </c>
      <c r="AN14" s="21" t="e">
        <f>'Ordenar ed iua'!#REF!</f>
        <v>#REF!</v>
      </c>
      <c r="AO14" s="21" t="e">
        <f>'Ordenar ed iua'!#REF!</f>
        <v>#REF!</v>
      </c>
      <c r="AP14" s="21" t="e">
        <f>'Ordenar ed iua'!#REF!</f>
        <v>#REF!</v>
      </c>
      <c r="AQ14" s="23" t="e">
        <f>'Ordenar ed iua'!#REF!</f>
        <v>#REF!</v>
      </c>
    </row>
    <row r="15" spans="1:43" x14ac:dyDescent="0.3">
      <c r="A15" s="21" t="str">
        <f>'Ordenar ed iua'!A14</f>
        <v xml:space="preserve">iua-5  </v>
      </c>
      <c r="B15" s="20" t="e">
        <f>'Ordenar ed iua'!#REF!</f>
        <v>#REF!</v>
      </c>
      <c r="C15" s="20" t="e">
        <f>'Ordenar ed iua'!#REF!</f>
        <v>#REF!</v>
      </c>
      <c r="D15" s="20" t="e">
        <f>'Ordenar ed iua'!#REF!</f>
        <v>#REF!</v>
      </c>
      <c r="E15" s="20" t="e">
        <f>'Ordenar ed iua'!#REF!</f>
        <v>#REF!</v>
      </c>
      <c r="F15" s="20" t="e">
        <f>'Ordenar ed iua'!#REF!</f>
        <v>#REF!</v>
      </c>
      <c r="G15" s="20" t="e">
        <f>'Ordenar ed iua'!#REF!</f>
        <v>#REF!</v>
      </c>
      <c r="H15" s="20" t="e">
        <f>'Ordenar ed iua'!#REF!</f>
        <v>#REF!</v>
      </c>
      <c r="I15" s="20" t="e">
        <f>'Ordenar ed iua'!#REF!</f>
        <v>#REF!</v>
      </c>
      <c r="J15" s="20" t="e">
        <f>'Ordenar ed iua'!#REF!</f>
        <v>#REF!</v>
      </c>
      <c r="K15" s="20" t="e">
        <f>'Ordenar ed iua'!#REF!</f>
        <v>#REF!</v>
      </c>
      <c r="L15" s="20" t="e">
        <f>'Ordenar ed iua'!#REF!</f>
        <v>#REF!</v>
      </c>
      <c r="M15" s="20" t="e">
        <f>'Ordenar ed iua'!#REF!</f>
        <v>#REF!</v>
      </c>
      <c r="N15" s="20" t="e">
        <f>'Ordenar ed iua'!#REF!</f>
        <v>#REF!</v>
      </c>
      <c r="O15" s="20" t="e">
        <f>'Ordenar ed iua'!#REF!</f>
        <v>#REF!</v>
      </c>
      <c r="P15" s="20" t="e">
        <f>'Ordenar ed iua'!#REF!</f>
        <v>#REF!</v>
      </c>
      <c r="Q15" s="20" t="e">
        <f>'Ordenar ed iua'!#REF!</f>
        <v>#REF!</v>
      </c>
      <c r="R15" s="20" t="e">
        <f>'Ordenar ed iua'!#REF!</f>
        <v>#REF!</v>
      </c>
      <c r="S15" s="20" t="e">
        <f>'Ordenar ed iua'!#REF!</f>
        <v>#REF!</v>
      </c>
      <c r="T15" s="20" t="e">
        <f>'Ordenar ed iua'!#REF!</f>
        <v>#REF!</v>
      </c>
      <c r="U15" s="20" t="e">
        <f>'Ordenar ed iua'!#REF!</f>
        <v>#REF!</v>
      </c>
      <c r="V15" s="20" t="e">
        <f>'Ordenar ed iua'!#REF!</f>
        <v>#REF!</v>
      </c>
      <c r="W15" s="20" t="e">
        <f>'Ordenar ed iua'!#REF!</f>
        <v>#REF!</v>
      </c>
      <c r="X15" s="20" t="e">
        <f>'Ordenar ed iua'!#REF!</f>
        <v>#REF!</v>
      </c>
      <c r="Y15" s="20" t="e">
        <f>'Ordenar ed iua'!#REF!</f>
        <v>#REF!</v>
      </c>
      <c r="Z15" s="20" t="e">
        <f>'Ordenar ed iua'!#REF!</f>
        <v>#REF!</v>
      </c>
      <c r="AA15" s="20" t="e">
        <f>'Ordenar ed iua'!#REF!</f>
        <v>#REF!</v>
      </c>
      <c r="AB15" s="20" t="e">
        <f>'Ordenar ed iua'!#REF!</f>
        <v>#REF!</v>
      </c>
      <c r="AC15" s="20" t="e">
        <f>'Ordenar ed iua'!#REF!</f>
        <v>#REF!</v>
      </c>
      <c r="AD15" s="20" t="e">
        <f>'Ordenar ed iua'!#REF!</f>
        <v>#REF!</v>
      </c>
      <c r="AE15" s="20" t="e">
        <f>'Ordenar ed iua'!#REF!</f>
        <v>#REF!</v>
      </c>
      <c r="AF15" s="20" t="e">
        <f>'Ordenar ed iua'!#REF!</f>
        <v>#REF!</v>
      </c>
      <c r="AG15" s="20" t="e">
        <f>'Ordenar ed iua'!#REF!</f>
        <v>#REF!</v>
      </c>
      <c r="AH15" s="20" t="e">
        <f>'Ordenar ed iua'!#REF!</f>
        <v>#REF!</v>
      </c>
      <c r="AI15" s="20" t="e">
        <f>'Ordenar ed iua'!#REF!</f>
        <v>#REF!</v>
      </c>
      <c r="AJ15" s="21" t="e">
        <f>'Ordenar ed iua'!#REF!</f>
        <v>#REF!</v>
      </c>
      <c r="AK15" s="21" t="e">
        <f>'Ordenar ed iua'!#REF!</f>
        <v>#REF!</v>
      </c>
      <c r="AL15" s="21">
        <f>'Ordenar ed iua'!C14</f>
        <v>1</v>
      </c>
      <c r="AM15" s="21" t="e">
        <f>'Ordenar ed iua'!#REF!</f>
        <v>#REF!</v>
      </c>
      <c r="AN15" s="21" t="e">
        <f>'Ordenar ed iua'!#REF!</f>
        <v>#REF!</v>
      </c>
      <c r="AO15" s="21" t="e">
        <f>'Ordenar ed iua'!#REF!</f>
        <v>#REF!</v>
      </c>
      <c r="AP15" s="21" t="e">
        <f>'Ordenar ed iua'!#REF!</f>
        <v>#REF!</v>
      </c>
      <c r="AQ15" s="23" t="e">
        <f>'Ordenar ed iua'!#REF!</f>
        <v>#REF!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1C18-6075-42F2-B3BB-D9E1FB14FF5F}">
  <sheetPr codeName="Hoja23"/>
  <dimension ref="A1:AQ10"/>
  <sheetViews>
    <sheetView zoomScale="85" zoomScaleNormal="85" workbookViewId="0">
      <pane xSplit="1" topLeftCell="AF1" activePane="topRight" state="frozen"/>
      <selection activeCell="AD30" sqref="AD30"/>
      <selection pane="topRight" activeCell="AR1" sqref="AR1:AR1048576"/>
    </sheetView>
  </sheetViews>
  <sheetFormatPr baseColWidth="10" defaultColWidth="8.88671875" defaultRowHeight="14.4" x14ac:dyDescent="0.3"/>
  <cols>
    <col min="1" max="1" width="28.77734375" customWidth="1"/>
    <col min="2" max="2" width="11.5546875" customWidth="1"/>
    <col min="3" max="3" width="11" customWidth="1"/>
    <col min="4" max="4" width="11.44140625" customWidth="1"/>
    <col min="5" max="5" width="15.44140625" customWidth="1"/>
    <col min="6" max="6" width="15.88671875" customWidth="1"/>
    <col min="7" max="7" width="14" customWidth="1"/>
    <col min="8" max="8" width="15.77734375" customWidth="1"/>
    <col min="9" max="9" width="14.44140625" customWidth="1"/>
    <col min="10" max="10" width="15.6640625" customWidth="1"/>
    <col min="11" max="11" width="23.109375" customWidth="1"/>
    <col min="12" max="12" width="18.44140625" customWidth="1"/>
    <col min="13" max="13" width="10.5546875" customWidth="1"/>
    <col min="14" max="14" width="17.21875" customWidth="1"/>
    <col min="15" max="15" width="24.44140625" customWidth="1"/>
    <col min="16" max="16" width="20.109375" customWidth="1"/>
    <col min="17" max="17" width="16.33203125" customWidth="1"/>
    <col min="18" max="18" width="12.44140625" customWidth="1"/>
    <col min="19" max="19" width="16.21875" customWidth="1"/>
    <col min="20" max="20" width="19.33203125" customWidth="1"/>
    <col min="21" max="21" width="23.33203125" customWidth="1"/>
    <col min="22" max="23" width="18.33203125" customWidth="1"/>
    <col min="24" max="36" width="21.88671875" customWidth="1"/>
    <col min="37" max="43" width="13.88671875" customWidth="1"/>
  </cols>
  <sheetData>
    <row r="1" spans="1:43" x14ac:dyDescent="0.3">
      <c r="A1" t="s">
        <v>231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</row>
    <row r="2" spans="1:43" x14ac:dyDescent="0.3">
      <c r="A2" s="9" t="s">
        <v>151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1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0</v>
      </c>
      <c r="AQ2">
        <v>0</v>
      </c>
    </row>
    <row r="3" spans="1:43" x14ac:dyDescent="0.3">
      <c r="A3" s="9" t="s">
        <v>152</v>
      </c>
      <c r="B3" s="14">
        <v>0</v>
      </c>
      <c r="C3" s="14">
        <v>0</v>
      </c>
      <c r="D3" s="14">
        <v>0</v>
      </c>
      <c r="E3" s="14">
        <v>0</v>
      </c>
      <c r="F3" s="14">
        <v>1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</row>
    <row r="4" spans="1:43" x14ac:dyDescent="0.3">
      <c r="A4" s="9" t="s">
        <v>153</v>
      </c>
      <c r="B4" s="14">
        <v>0</v>
      </c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1</v>
      </c>
      <c r="K4" s="14">
        <v>0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</row>
    <row r="5" spans="1:43" x14ac:dyDescent="0.3">
      <c r="A5" s="9" t="s">
        <v>154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1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</row>
    <row r="6" spans="1:43" x14ac:dyDescent="0.3">
      <c r="A6" s="2" t="s">
        <v>155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1</v>
      </c>
    </row>
    <row r="8" spans="1:43" x14ac:dyDescent="0.3">
      <c r="G8" s="1"/>
    </row>
    <row r="10" spans="1:43" x14ac:dyDescent="0.3">
      <c r="I1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395B-F813-44E4-8C54-806789DBCE2A}">
  <sheetPr codeName="Hoja24"/>
  <dimension ref="A1:AR10"/>
  <sheetViews>
    <sheetView zoomScale="85" zoomScaleNormal="85" workbookViewId="0">
      <pane xSplit="1" topLeftCell="B1" activePane="topRight" state="frozen"/>
      <selection activeCell="AD30" sqref="AD30"/>
      <selection pane="topRight" activeCell="A6" sqref="A6"/>
    </sheetView>
  </sheetViews>
  <sheetFormatPr baseColWidth="10" defaultColWidth="8.88671875" defaultRowHeight="14.4" x14ac:dyDescent="0.3"/>
  <cols>
    <col min="1" max="1" width="28.77734375" customWidth="1"/>
    <col min="2" max="2" width="11.5546875" customWidth="1"/>
    <col min="3" max="3" width="11" customWidth="1"/>
    <col min="4" max="4" width="11.44140625" customWidth="1"/>
    <col min="5" max="5" width="15.44140625" customWidth="1"/>
    <col min="6" max="6" width="15.88671875" customWidth="1"/>
    <col min="7" max="7" width="14" customWidth="1"/>
    <col min="8" max="8" width="15.77734375" customWidth="1"/>
    <col min="9" max="9" width="14.44140625" customWidth="1"/>
    <col min="10" max="10" width="15.6640625" customWidth="1"/>
    <col min="11" max="11" width="23.109375" customWidth="1"/>
    <col min="12" max="12" width="18.44140625" customWidth="1"/>
    <col min="13" max="13" width="10.5546875" customWidth="1"/>
    <col min="14" max="14" width="17.21875" customWidth="1"/>
    <col min="15" max="15" width="24.44140625" customWidth="1"/>
    <col min="16" max="16" width="20.109375" customWidth="1"/>
    <col min="17" max="17" width="16.33203125" customWidth="1"/>
    <col min="18" max="18" width="12.44140625" customWidth="1"/>
    <col min="19" max="19" width="16.21875" customWidth="1"/>
    <col min="20" max="20" width="19.33203125" customWidth="1"/>
    <col min="21" max="21" width="23.33203125" customWidth="1"/>
    <col min="22" max="23" width="18.33203125" customWidth="1"/>
    <col min="24" max="36" width="21.88671875" customWidth="1"/>
    <col min="37" max="44" width="13.88671875" customWidth="1"/>
  </cols>
  <sheetData>
    <row r="1" spans="1:44" x14ac:dyDescent="0.3">
      <c r="A1" t="s">
        <v>231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  <c r="AR1" t="s">
        <v>232</v>
      </c>
    </row>
    <row r="2" spans="1:44" x14ac:dyDescent="0.3">
      <c r="A2" s="9" t="s">
        <v>151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1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0</v>
      </c>
      <c r="AQ2">
        <v>0</v>
      </c>
    </row>
    <row r="3" spans="1:44" x14ac:dyDescent="0.3">
      <c r="A3" s="9" t="s">
        <v>152</v>
      </c>
      <c r="B3" s="14">
        <v>0</v>
      </c>
      <c r="C3" s="14">
        <v>0</v>
      </c>
      <c r="D3" s="14">
        <v>0</v>
      </c>
      <c r="E3" s="14">
        <v>0</v>
      </c>
      <c r="F3" s="14">
        <v>1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</row>
    <row r="4" spans="1:44" x14ac:dyDescent="0.3">
      <c r="A4" s="9" t="s">
        <v>153</v>
      </c>
      <c r="B4" s="14">
        <v>0</v>
      </c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1</v>
      </c>
      <c r="K4" s="14">
        <v>0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  <c r="AR4" t="s">
        <v>270</v>
      </c>
    </row>
    <row r="5" spans="1:44" x14ac:dyDescent="0.3">
      <c r="A5" s="9" t="s">
        <v>154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1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  <c r="AR5" s="5" t="s">
        <v>271</v>
      </c>
    </row>
    <row r="6" spans="1:44" x14ac:dyDescent="0.3">
      <c r="A6" s="2" t="s">
        <v>155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1</v>
      </c>
      <c r="AR6" t="s">
        <v>272</v>
      </c>
    </row>
    <row r="8" spans="1:44" x14ac:dyDescent="0.3">
      <c r="G8" s="1"/>
    </row>
    <row r="10" spans="1:44" x14ac:dyDescent="0.3">
      <c r="I1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13B0-BB70-4221-B6A2-A5CC5089C7B5}">
  <sheetPr codeName="Hoja26"/>
  <dimension ref="A1:C6"/>
  <sheetViews>
    <sheetView zoomScale="85" zoomScaleNormal="85" workbookViewId="0">
      <pane xSplit="1" topLeftCell="B1" activePane="topRight" state="frozen"/>
      <selection activeCell="AD30" sqref="AD30"/>
      <selection pane="topRight" activeCell="A2" sqref="A2:C6"/>
    </sheetView>
  </sheetViews>
  <sheetFormatPr baseColWidth="10" defaultColWidth="8.88671875" defaultRowHeight="14.4" x14ac:dyDescent="0.3"/>
  <cols>
    <col min="1" max="2" width="28.77734375" customWidth="1"/>
    <col min="3" max="3" width="13.88671875" customWidth="1"/>
  </cols>
  <sheetData>
    <row r="1" spans="1:3" x14ac:dyDescent="0.3">
      <c r="A1" t="s">
        <v>231</v>
      </c>
      <c r="B1" t="s">
        <v>277</v>
      </c>
      <c r="C1" t="s">
        <v>214</v>
      </c>
    </row>
    <row r="2" spans="1:3" x14ac:dyDescent="0.3">
      <c r="A2" t="s">
        <v>345</v>
      </c>
      <c r="B2" s="24">
        <v>0.49903935185185183</v>
      </c>
      <c r="C2">
        <v>1</v>
      </c>
    </row>
    <row r="3" spans="1:3" x14ac:dyDescent="0.3">
      <c r="A3" t="s">
        <v>346</v>
      </c>
      <c r="B3" s="24">
        <v>0.47490740740740739</v>
      </c>
      <c r="C3">
        <v>1</v>
      </c>
    </row>
    <row r="4" spans="1:3" x14ac:dyDescent="0.3">
      <c r="A4" t="s">
        <v>347</v>
      </c>
      <c r="B4" s="24">
        <v>0.4896759259259259</v>
      </c>
      <c r="C4">
        <v>0</v>
      </c>
    </row>
    <row r="5" spans="1:3" x14ac:dyDescent="0.3">
      <c r="A5" t="s">
        <v>348</v>
      </c>
      <c r="B5" s="24">
        <v>0.46863425925925928</v>
      </c>
      <c r="C5">
        <v>0</v>
      </c>
    </row>
    <row r="6" spans="1:3" x14ac:dyDescent="0.3">
      <c r="A6" t="s">
        <v>349</v>
      </c>
      <c r="B6" s="24">
        <v>0.48127314814814814</v>
      </c>
      <c r="C6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98B2-5568-476F-A1FD-5930B8F957D7}">
  <sheetPr codeName="Hoja36"/>
  <dimension ref="A1:AQ6"/>
  <sheetViews>
    <sheetView topLeftCell="X1" zoomScale="70" zoomScaleNormal="70" workbookViewId="0">
      <selection activeCell="AE5" sqref="AE5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'Primos iub'!A1</f>
        <v>Nombre</v>
      </c>
      <c r="B1" s="19" t="e">
        <f>'Primos iub'!#REF!</f>
        <v>#REF!</v>
      </c>
      <c r="C1" s="19" t="e">
        <f>'Primos iub'!#REF!</f>
        <v>#REF!</v>
      </c>
      <c r="D1" s="19" t="e">
        <f>'Primos iub'!#REF!</f>
        <v>#REF!</v>
      </c>
      <c r="E1" s="19" t="e">
        <f>'Primos iub'!#REF!</f>
        <v>#REF!</v>
      </c>
      <c r="F1" s="19" t="e">
        <f>'Primos iub'!#REF!</f>
        <v>#REF!</v>
      </c>
      <c r="G1" s="19" t="e">
        <f>'Primos iub'!#REF!</f>
        <v>#REF!</v>
      </c>
      <c r="H1" s="19" t="e">
        <f>'Primos iub'!#REF!</f>
        <v>#REF!</v>
      </c>
      <c r="I1" s="19" t="e">
        <f>'Primos iub'!#REF!</f>
        <v>#REF!</v>
      </c>
      <c r="J1" s="19" t="e">
        <f>'Primos iub'!#REF!</f>
        <v>#REF!</v>
      </c>
      <c r="K1" s="19" t="e">
        <f>'Primos iub'!#REF!</f>
        <v>#REF!</v>
      </c>
      <c r="L1" s="19" t="e">
        <f>'Primos iub'!#REF!</f>
        <v>#REF!</v>
      </c>
      <c r="M1" s="19" t="e">
        <f>'Primos iub'!#REF!</f>
        <v>#REF!</v>
      </c>
      <c r="N1" s="19" t="e">
        <f>'Primos iub'!#REF!</f>
        <v>#REF!</v>
      </c>
      <c r="O1" s="19" t="e">
        <f>'Primos iub'!#REF!</f>
        <v>#REF!</v>
      </c>
      <c r="P1" s="19" t="e">
        <f>'Primos iub'!#REF!</f>
        <v>#REF!</v>
      </c>
      <c r="Q1" s="19" t="e">
        <f>'Primos iub'!#REF!</f>
        <v>#REF!</v>
      </c>
      <c r="R1" s="19" t="e">
        <f>'Primos iub'!#REF!</f>
        <v>#REF!</v>
      </c>
      <c r="S1" s="19" t="e">
        <f>'Primos iub'!#REF!</f>
        <v>#REF!</v>
      </c>
      <c r="T1" s="19" t="e">
        <f>'Primos iub'!#REF!</f>
        <v>#REF!</v>
      </c>
      <c r="U1" s="19" t="e">
        <f>'Primos iub'!#REF!</f>
        <v>#REF!</v>
      </c>
      <c r="V1" s="19" t="e">
        <f>'Primos iub'!#REF!</f>
        <v>#REF!</v>
      </c>
      <c r="W1" s="19" t="e">
        <f>'Primos iub'!#REF!</f>
        <v>#REF!</v>
      </c>
      <c r="X1" s="19" t="e">
        <f>'Primos iub'!#REF!</f>
        <v>#REF!</v>
      </c>
      <c r="Y1" s="19" t="e">
        <f>'Primos iub'!#REF!</f>
        <v>#REF!</v>
      </c>
      <c r="Z1" s="19" t="e">
        <f>'Primos iub'!#REF!</f>
        <v>#REF!</v>
      </c>
      <c r="AA1" s="19" t="e">
        <f>'Primos iub'!#REF!</f>
        <v>#REF!</v>
      </c>
      <c r="AB1" s="19" t="e">
        <f>'Primos iub'!#REF!</f>
        <v>#REF!</v>
      </c>
      <c r="AC1" s="19" t="e">
        <f>'Primos iub'!#REF!</f>
        <v>#REF!</v>
      </c>
      <c r="AD1" s="19" t="e">
        <f>'Primos iub'!#REF!</f>
        <v>#REF!</v>
      </c>
      <c r="AE1" s="19" t="e">
        <f>'Primos iub'!#REF!</f>
        <v>#REF!</v>
      </c>
      <c r="AF1" s="19" t="e">
        <f>'Primos iub'!#REF!</f>
        <v>#REF!</v>
      </c>
      <c r="AG1" s="19" t="e">
        <f>'Primos iub'!#REF!</f>
        <v>#REF!</v>
      </c>
      <c r="AH1" s="19" t="e">
        <f>'Primos iub'!#REF!</f>
        <v>#REF!</v>
      </c>
      <c r="AI1" s="19" t="e">
        <f>'Primos iub'!#REF!</f>
        <v>#REF!</v>
      </c>
      <c r="AJ1" s="19" t="e">
        <f>'Primos iub'!#REF!</f>
        <v>#REF!</v>
      </c>
      <c r="AK1" s="19" t="e">
        <f>'Primos iub'!#REF!</f>
        <v>#REF!</v>
      </c>
      <c r="AL1" s="19" t="str">
        <f>'Primos iub'!C1</f>
        <v>Cost</v>
      </c>
      <c r="AM1" s="19" t="e">
        <f>'Primos iub'!#REF!</f>
        <v>#REF!</v>
      </c>
      <c r="AN1" s="19" t="e">
        <f>'Primos iub'!#REF!</f>
        <v>#REF!</v>
      </c>
      <c r="AO1" s="19" t="e">
        <f>'Primos iub'!#REF!</f>
        <v>#REF!</v>
      </c>
      <c r="AP1" s="19" t="e">
        <f>'Primos iub'!#REF!</f>
        <v>#REF!</v>
      </c>
      <c r="AQ1" s="19" t="e">
        <f>'Primos iub'!#REF!</f>
        <v>#REF!</v>
      </c>
    </row>
    <row r="2" spans="1:43" ht="15.6" customHeight="1" x14ac:dyDescent="0.3">
      <c r="A2" s="21" t="str">
        <f>'Primos iub'!A2</f>
        <v>iub-2</v>
      </c>
      <c r="B2" s="20" t="e">
        <f>'Primos iub'!#REF!</f>
        <v>#REF!</v>
      </c>
      <c r="C2" s="20" t="e">
        <f>'Primos iub'!#REF!</f>
        <v>#REF!</v>
      </c>
      <c r="D2" s="20" t="e">
        <f>'Primos iub'!#REF!</f>
        <v>#REF!</v>
      </c>
      <c r="E2" s="20" t="e">
        <f>'Primos iub'!#REF!</f>
        <v>#REF!</v>
      </c>
      <c r="F2" s="20" t="e">
        <f>'Primos iub'!#REF!</f>
        <v>#REF!</v>
      </c>
      <c r="G2" s="20" t="e">
        <f>'Primos iub'!#REF!</f>
        <v>#REF!</v>
      </c>
      <c r="H2" s="20" t="e">
        <f>'Primos iub'!#REF!</f>
        <v>#REF!</v>
      </c>
      <c r="I2" s="20" t="e">
        <f>'Primos iub'!#REF!</f>
        <v>#REF!</v>
      </c>
      <c r="J2" s="20" t="e">
        <f>'Primos iub'!#REF!</f>
        <v>#REF!</v>
      </c>
      <c r="K2" s="20" t="e">
        <f>'Primos iub'!#REF!</f>
        <v>#REF!</v>
      </c>
      <c r="L2" s="20" t="e">
        <f>'Primos iub'!#REF!</f>
        <v>#REF!</v>
      </c>
      <c r="M2" s="20" t="e">
        <f>'Primos iub'!#REF!</f>
        <v>#REF!</v>
      </c>
      <c r="N2" s="20" t="e">
        <f>'Primos iub'!#REF!</f>
        <v>#REF!</v>
      </c>
      <c r="O2" s="20" t="e">
        <f>'Primos iub'!#REF!</f>
        <v>#REF!</v>
      </c>
      <c r="P2" s="20" t="e">
        <f>'Primos iub'!#REF!</f>
        <v>#REF!</v>
      </c>
      <c r="Q2" s="20" t="e">
        <f>'Primos iub'!#REF!</f>
        <v>#REF!</v>
      </c>
      <c r="R2" s="20" t="e">
        <f>'Primos iub'!#REF!</f>
        <v>#REF!</v>
      </c>
      <c r="S2" s="20" t="e">
        <f>'Primos iub'!#REF!</f>
        <v>#REF!</v>
      </c>
      <c r="T2" s="20" t="e">
        <f>'Primos iub'!#REF!</f>
        <v>#REF!</v>
      </c>
      <c r="U2" s="20" t="e">
        <f>'Primos iub'!#REF!</f>
        <v>#REF!</v>
      </c>
      <c r="V2" s="20" t="e">
        <f>'Primos iub'!#REF!</f>
        <v>#REF!</v>
      </c>
      <c r="W2" s="20" t="e">
        <f>'Primos iub'!#REF!</f>
        <v>#REF!</v>
      </c>
      <c r="X2" s="20" t="e">
        <f>'Primos iub'!#REF!</f>
        <v>#REF!</v>
      </c>
      <c r="Y2" s="20" t="e">
        <f>'Primos iub'!#REF!</f>
        <v>#REF!</v>
      </c>
      <c r="Z2" s="20" t="e">
        <f>'Primos iub'!#REF!</f>
        <v>#REF!</v>
      </c>
      <c r="AA2" s="20" t="e">
        <f>'Primos iub'!#REF!</f>
        <v>#REF!</v>
      </c>
      <c r="AB2" s="20" t="e">
        <f>'Primos iub'!#REF!</f>
        <v>#REF!</v>
      </c>
      <c r="AC2" s="20" t="e">
        <f>'Primos iub'!#REF!</f>
        <v>#REF!</v>
      </c>
      <c r="AD2" s="20" t="e">
        <f>'Primos iub'!#REF!</f>
        <v>#REF!</v>
      </c>
      <c r="AE2" s="20" t="e">
        <f>'Primos iub'!#REF!</f>
        <v>#REF!</v>
      </c>
      <c r="AF2" s="20" t="e">
        <f>'Primos iub'!#REF!</f>
        <v>#REF!</v>
      </c>
      <c r="AG2" s="20" t="e">
        <f>'Primos iub'!#REF!</f>
        <v>#REF!</v>
      </c>
      <c r="AH2" s="20" t="e">
        <f>'Primos iub'!#REF!</f>
        <v>#REF!</v>
      </c>
      <c r="AI2" s="20" t="e">
        <f>'Primos iub'!#REF!</f>
        <v>#REF!</v>
      </c>
      <c r="AJ2" s="21" t="e">
        <f>'Primos iub'!#REF!</f>
        <v>#REF!</v>
      </c>
      <c r="AK2" s="21" t="e">
        <f>'Primos iub'!#REF!</f>
        <v>#REF!</v>
      </c>
      <c r="AL2" s="21">
        <f>'Primos iub'!C2</f>
        <v>1</v>
      </c>
      <c r="AM2" s="21" t="e">
        <f>'Primos iub'!#REF!</f>
        <v>#REF!</v>
      </c>
      <c r="AN2" s="21" t="e">
        <f>'Primos iub'!#REF!</f>
        <v>#REF!</v>
      </c>
      <c r="AO2" s="21" t="e">
        <f>'Primos iub'!#REF!</f>
        <v>#REF!</v>
      </c>
      <c r="AP2" s="21" t="e">
        <f>'Primos iub'!#REF!</f>
        <v>#REF!</v>
      </c>
      <c r="AQ2" s="23" t="e">
        <f>'Primos iub'!#REF!</f>
        <v>#REF!</v>
      </c>
    </row>
    <row r="3" spans="1:43" x14ac:dyDescent="0.3">
      <c r="A3" s="21" t="str">
        <f>'Primos iub'!A3</f>
        <v>iub-4</v>
      </c>
      <c r="B3" s="20" t="e">
        <f>'Primos iub'!#REF!</f>
        <v>#REF!</v>
      </c>
      <c r="C3" s="20" t="e">
        <f>'Primos iub'!#REF!</f>
        <v>#REF!</v>
      </c>
      <c r="D3" s="20" t="e">
        <f>'Primos iub'!#REF!</f>
        <v>#REF!</v>
      </c>
      <c r="E3" s="20" t="e">
        <f>'Primos iub'!#REF!</f>
        <v>#REF!</v>
      </c>
      <c r="F3" s="20" t="e">
        <f>'Primos iub'!#REF!</f>
        <v>#REF!</v>
      </c>
      <c r="G3" s="20" t="e">
        <f>'Primos iub'!#REF!</f>
        <v>#REF!</v>
      </c>
      <c r="H3" s="20" t="e">
        <f>'Primos iub'!#REF!</f>
        <v>#REF!</v>
      </c>
      <c r="I3" s="20" t="e">
        <f>'Primos iub'!#REF!</f>
        <v>#REF!</v>
      </c>
      <c r="J3" s="20" t="e">
        <f>'Primos iub'!#REF!</f>
        <v>#REF!</v>
      </c>
      <c r="K3" s="20" t="e">
        <f>'Primos iub'!#REF!</f>
        <v>#REF!</v>
      </c>
      <c r="L3" s="20" t="e">
        <f>'Primos iub'!#REF!</f>
        <v>#REF!</v>
      </c>
      <c r="M3" s="20" t="e">
        <f>'Primos iub'!#REF!</f>
        <v>#REF!</v>
      </c>
      <c r="N3" s="20" t="e">
        <f>'Primos iub'!#REF!</f>
        <v>#REF!</v>
      </c>
      <c r="O3" s="20" t="e">
        <f>'Primos iub'!#REF!</f>
        <v>#REF!</v>
      </c>
      <c r="P3" s="20" t="e">
        <f>'Primos iub'!#REF!</f>
        <v>#REF!</v>
      </c>
      <c r="Q3" s="20" t="e">
        <f>'Primos iub'!#REF!</f>
        <v>#REF!</v>
      </c>
      <c r="R3" s="20" t="e">
        <f>'Primos iub'!#REF!</f>
        <v>#REF!</v>
      </c>
      <c r="S3" s="20" t="e">
        <f>'Primos iub'!#REF!</f>
        <v>#REF!</v>
      </c>
      <c r="T3" s="20" t="e">
        <f>'Primos iub'!#REF!</f>
        <v>#REF!</v>
      </c>
      <c r="U3" s="20" t="e">
        <f>'Primos iub'!#REF!</f>
        <v>#REF!</v>
      </c>
      <c r="V3" s="20" t="e">
        <f>'Primos iub'!#REF!</f>
        <v>#REF!</v>
      </c>
      <c r="W3" s="20" t="e">
        <f>'Primos iub'!#REF!</f>
        <v>#REF!</v>
      </c>
      <c r="X3" s="20" t="e">
        <f>'Primos iub'!#REF!</f>
        <v>#REF!</v>
      </c>
      <c r="Y3" s="20" t="e">
        <f>'Primos iub'!#REF!</f>
        <v>#REF!</v>
      </c>
      <c r="Z3" s="20" t="e">
        <f>'Primos iub'!#REF!</f>
        <v>#REF!</v>
      </c>
      <c r="AA3" s="20" t="e">
        <f>'Primos iub'!#REF!</f>
        <v>#REF!</v>
      </c>
      <c r="AB3" s="20" t="e">
        <f>'Primos iub'!#REF!</f>
        <v>#REF!</v>
      </c>
      <c r="AC3" s="20" t="e">
        <f>'Primos iub'!#REF!</f>
        <v>#REF!</v>
      </c>
      <c r="AD3" s="20" t="e">
        <f>'Primos iub'!#REF!</f>
        <v>#REF!</v>
      </c>
      <c r="AE3" s="20" t="e">
        <f>'Primos iub'!#REF!</f>
        <v>#REF!</v>
      </c>
      <c r="AF3" s="20" t="e">
        <f>'Primos iub'!#REF!</f>
        <v>#REF!</v>
      </c>
      <c r="AG3" s="20" t="e">
        <f>'Primos iub'!#REF!</f>
        <v>#REF!</v>
      </c>
      <c r="AH3" s="20" t="e">
        <f>'Primos iub'!#REF!</f>
        <v>#REF!</v>
      </c>
      <c r="AI3" s="20" t="e">
        <f>'Primos iub'!#REF!</f>
        <v>#REF!</v>
      </c>
      <c r="AJ3" s="21" t="e">
        <f>'Primos iub'!#REF!</f>
        <v>#REF!</v>
      </c>
      <c r="AK3" s="21" t="e">
        <f>'Primos iub'!#REF!</f>
        <v>#REF!</v>
      </c>
      <c r="AL3" s="21">
        <f>'Primos iub'!C3</f>
        <v>1</v>
      </c>
      <c r="AM3" s="21" t="e">
        <f>'Primos iub'!#REF!</f>
        <v>#REF!</v>
      </c>
      <c r="AN3" s="21" t="e">
        <f>'Primos iub'!#REF!</f>
        <v>#REF!</v>
      </c>
      <c r="AO3" s="21" t="e">
        <f>'Primos iub'!#REF!</f>
        <v>#REF!</v>
      </c>
      <c r="AP3" s="21" t="e">
        <f>'Primos iub'!#REF!</f>
        <v>#REF!</v>
      </c>
      <c r="AQ3" s="23" t="e">
        <f>'Primos iub'!#REF!</f>
        <v>#REF!</v>
      </c>
    </row>
    <row r="4" spans="1:43" x14ac:dyDescent="0.3">
      <c r="A4" s="21" t="str">
        <f>'Primos iub'!A4</f>
        <v>iub-5</v>
      </c>
      <c r="B4" s="20" t="e">
        <f>'Primos iub'!#REF!</f>
        <v>#REF!</v>
      </c>
      <c r="C4" s="20" t="e">
        <f>'Primos iub'!#REF!</f>
        <v>#REF!</v>
      </c>
      <c r="D4" s="20" t="e">
        <f>'Primos iub'!#REF!</f>
        <v>#REF!</v>
      </c>
      <c r="E4" s="20" t="e">
        <f>'Primos iub'!#REF!</f>
        <v>#REF!</v>
      </c>
      <c r="F4" s="20" t="e">
        <f>'Primos iub'!#REF!</f>
        <v>#REF!</v>
      </c>
      <c r="G4" s="20" t="e">
        <f>'Primos iub'!#REF!</f>
        <v>#REF!</v>
      </c>
      <c r="H4" s="20" t="e">
        <f>'Primos iub'!#REF!</f>
        <v>#REF!</v>
      </c>
      <c r="I4" s="20" t="e">
        <f>'Primos iub'!#REF!</f>
        <v>#REF!</v>
      </c>
      <c r="J4" s="20" t="e">
        <f>'Primos iub'!#REF!</f>
        <v>#REF!</v>
      </c>
      <c r="K4" s="20" t="e">
        <f>'Primos iub'!#REF!</f>
        <v>#REF!</v>
      </c>
      <c r="L4" s="20" t="e">
        <f>'Primos iub'!#REF!</f>
        <v>#REF!</v>
      </c>
      <c r="M4" s="20" t="e">
        <f>'Primos iub'!#REF!</f>
        <v>#REF!</v>
      </c>
      <c r="N4" s="20" t="e">
        <f>'Primos iub'!#REF!</f>
        <v>#REF!</v>
      </c>
      <c r="O4" s="20" t="e">
        <f>'Primos iub'!#REF!</f>
        <v>#REF!</v>
      </c>
      <c r="P4" s="20" t="e">
        <f>'Primos iub'!#REF!</f>
        <v>#REF!</v>
      </c>
      <c r="Q4" s="20" t="e">
        <f>'Primos iub'!#REF!</f>
        <v>#REF!</v>
      </c>
      <c r="R4" s="20" t="e">
        <f>'Primos iub'!#REF!</f>
        <v>#REF!</v>
      </c>
      <c r="S4" s="20" t="e">
        <f>'Primos iub'!#REF!</f>
        <v>#REF!</v>
      </c>
      <c r="T4" s="20" t="e">
        <f>'Primos iub'!#REF!</f>
        <v>#REF!</v>
      </c>
      <c r="U4" s="20" t="e">
        <f>'Primos iub'!#REF!</f>
        <v>#REF!</v>
      </c>
      <c r="V4" s="20" t="e">
        <f>'Primos iub'!#REF!</f>
        <v>#REF!</v>
      </c>
      <c r="W4" s="20" t="e">
        <f>'Primos iub'!#REF!</f>
        <v>#REF!</v>
      </c>
      <c r="X4" s="20" t="e">
        <f>'Primos iub'!#REF!</f>
        <v>#REF!</v>
      </c>
      <c r="Y4" s="20" t="e">
        <f>'Primos iub'!#REF!</f>
        <v>#REF!</v>
      </c>
      <c r="Z4" s="20" t="e">
        <f>'Primos iub'!#REF!</f>
        <v>#REF!</v>
      </c>
      <c r="AA4" s="20" t="e">
        <f>'Primos iub'!#REF!</f>
        <v>#REF!</v>
      </c>
      <c r="AB4" s="20" t="e">
        <f>'Primos iub'!#REF!</f>
        <v>#REF!</v>
      </c>
      <c r="AC4" s="20" t="e">
        <f>'Primos iub'!#REF!</f>
        <v>#REF!</v>
      </c>
      <c r="AD4" s="20" t="e">
        <f>'Primos iub'!#REF!</f>
        <v>#REF!</v>
      </c>
      <c r="AE4" s="20" t="e">
        <f>'Primos iub'!#REF!</f>
        <v>#REF!</v>
      </c>
      <c r="AF4" s="20" t="e">
        <f>'Primos iub'!#REF!</f>
        <v>#REF!</v>
      </c>
      <c r="AG4" s="20" t="e">
        <f>'Primos iub'!#REF!</f>
        <v>#REF!</v>
      </c>
      <c r="AH4" s="20" t="e">
        <f>'Primos iub'!#REF!</f>
        <v>#REF!</v>
      </c>
      <c r="AI4" s="20" t="e">
        <f>'Primos iub'!#REF!</f>
        <v>#REF!</v>
      </c>
      <c r="AJ4" s="21" t="e">
        <f>'Primos iub'!#REF!</f>
        <v>#REF!</v>
      </c>
      <c r="AK4" s="21" t="e">
        <f>'Primos iub'!#REF!</f>
        <v>#REF!</v>
      </c>
      <c r="AL4" s="21">
        <f>'Primos iub'!C4</f>
        <v>0</v>
      </c>
      <c r="AM4" s="21" t="e">
        <f>'Primos iub'!#REF!</f>
        <v>#REF!</v>
      </c>
      <c r="AN4" s="21" t="e">
        <f>'Primos iub'!#REF!</f>
        <v>#REF!</v>
      </c>
      <c r="AO4" s="21" t="e">
        <f>'Primos iub'!#REF!</f>
        <v>#REF!</v>
      </c>
      <c r="AP4" s="21" t="e">
        <f>'Primos iub'!#REF!</f>
        <v>#REF!</v>
      </c>
      <c r="AQ4" s="23" t="e">
        <f>'Primos iub'!#REF!</f>
        <v>#REF!</v>
      </c>
    </row>
    <row r="5" spans="1:43" x14ac:dyDescent="0.3">
      <c r="A5" s="21" t="str">
        <f>'Primos iub'!A5</f>
        <v>iub-6</v>
      </c>
      <c r="B5" s="20" t="e">
        <f>'Primos iub'!#REF!</f>
        <v>#REF!</v>
      </c>
      <c r="C5" s="20" t="e">
        <f>'Primos iub'!#REF!</f>
        <v>#REF!</v>
      </c>
      <c r="D5" s="20" t="e">
        <f>'Primos iub'!#REF!</f>
        <v>#REF!</v>
      </c>
      <c r="E5" s="20" t="e">
        <f>'Primos iub'!#REF!</f>
        <v>#REF!</v>
      </c>
      <c r="F5" s="20" t="e">
        <f>'Primos iub'!#REF!</f>
        <v>#REF!</v>
      </c>
      <c r="G5" s="20" t="e">
        <f>'Primos iub'!#REF!</f>
        <v>#REF!</v>
      </c>
      <c r="H5" s="20" t="e">
        <f>'Primos iub'!#REF!</f>
        <v>#REF!</v>
      </c>
      <c r="I5" s="20" t="e">
        <f>'Primos iub'!#REF!</f>
        <v>#REF!</v>
      </c>
      <c r="J5" s="20" t="e">
        <f>'Primos iub'!#REF!</f>
        <v>#REF!</v>
      </c>
      <c r="K5" s="20" t="e">
        <f>'Primos iub'!#REF!</f>
        <v>#REF!</v>
      </c>
      <c r="L5" s="20" t="e">
        <f>'Primos iub'!#REF!</f>
        <v>#REF!</v>
      </c>
      <c r="M5" s="20" t="e">
        <f>'Primos iub'!#REF!</f>
        <v>#REF!</v>
      </c>
      <c r="N5" s="20" t="e">
        <f>'Primos iub'!#REF!</f>
        <v>#REF!</v>
      </c>
      <c r="O5" s="20" t="e">
        <f>'Primos iub'!#REF!</f>
        <v>#REF!</v>
      </c>
      <c r="P5" s="20" t="e">
        <f>'Primos iub'!#REF!</f>
        <v>#REF!</v>
      </c>
      <c r="Q5" s="20" t="e">
        <f>'Primos iub'!#REF!</f>
        <v>#REF!</v>
      </c>
      <c r="R5" s="20" t="e">
        <f>'Primos iub'!#REF!</f>
        <v>#REF!</v>
      </c>
      <c r="S5" s="20" t="e">
        <f>'Primos iub'!#REF!</f>
        <v>#REF!</v>
      </c>
      <c r="T5" s="20" t="e">
        <f>'Primos iub'!#REF!</f>
        <v>#REF!</v>
      </c>
      <c r="U5" s="20" t="e">
        <f>'Primos iub'!#REF!</f>
        <v>#REF!</v>
      </c>
      <c r="V5" s="20" t="e">
        <f>'Primos iub'!#REF!</f>
        <v>#REF!</v>
      </c>
      <c r="W5" s="20" t="e">
        <f>'Primos iub'!#REF!</f>
        <v>#REF!</v>
      </c>
      <c r="X5" s="20" t="e">
        <f>'Primos iub'!#REF!</f>
        <v>#REF!</v>
      </c>
      <c r="Y5" s="20" t="e">
        <f>'Primos iub'!#REF!</f>
        <v>#REF!</v>
      </c>
      <c r="Z5" s="20" t="e">
        <f>'Primos iub'!#REF!</f>
        <v>#REF!</v>
      </c>
      <c r="AA5" s="20" t="e">
        <f>'Primos iub'!#REF!</f>
        <v>#REF!</v>
      </c>
      <c r="AB5" s="20" t="e">
        <f>'Primos iub'!#REF!</f>
        <v>#REF!</v>
      </c>
      <c r="AC5" s="20" t="e">
        <f>'Primos iub'!#REF!</f>
        <v>#REF!</v>
      </c>
      <c r="AD5" s="20" t="e">
        <f>'Primos iub'!#REF!</f>
        <v>#REF!</v>
      </c>
      <c r="AE5" s="20" t="e">
        <f>'Primos iub'!#REF!</f>
        <v>#REF!</v>
      </c>
      <c r="AF5" s="20" t="e">
        <f>'Primos iub'!#REF!</f>
        <v>#REF!</v>
      </c>
      <c r="AG5" s="20" t="e">
        <f>'Primos iub'!#REF!</f>
        <v>#REF!</v>
      </c>
      <c r="AH5" s="20" t="e">
        <f>'Primos iub'!#REF!</f>
        <v>#REF!</v>
      </c>
      <c r="AI5" s="20" t="e">
        <f>'Primos iub'!#REF!</f>
        <v>#REF!</v>
      </c>
      <c r="AJ5" s="21" t="e">
        <f>'Primos iub'!#REF!</f>
        <v>#REF!</v>
      </c>
      <c r="AK5" s="21" t="e">
        <f>'Primos iub'!#REF!</f>
        <v>#REF!</v>
      </c>
      <c r="AL5" s="21">
        <f>'Primos iub'!C5</f>
        <v>0</v>
      </c>
      <c r="AM5" s="21" t="e">
        <f>'Primos iub'!#REF!</f>
        <v>#REF!</v>
      </c>
      <c r="AN5" s="21" t="e">
        <f>'Primos iub'!#REF!</f>
        <v>#REF!</v>
      </c>
      <c r="AO5" s="21" t="e">
        <f>'Primos iub'!#REF!</f>
        <v>#REF!</v>
      </c>
      <c r="AP5" s="21" t="e">
        <f>'Primos iub'!#REF!</f>
        <v>#REF!</v>
      </c>
      <c r="AQ5" s="23" t="e">
        <f>'Primos iub'!#REF!</f>
        <v>#REF!</v>
      </c>
    </row>
    <row r="6" spans="1:43" x14ac:dyDescent="0.3">
      <c r="A6" s="21" t="str">
        <f>'Primos iub'!A6</f>
        <v>iub-7</v>
      </c>
      <c r="B6" s="20" t="e">
        <f>'Primos iub'!#REF!</f>
        <v>#REF!</v>
      </c>
      <c r="C6" s="20" t="e">
        <f>'Primos iub'!#REF!</f>
        <v>#REF!</v>
      </c>
      <c r="D6" s="20" t="e">
        <f>'Primos iub'!#REF!</f>
        <v>#REF!</v>
      </c>
      <c r="E6" s="20" t="e">
        <f>'Primos iub'!#REF!</f>
        <v>#REF!</v>
      </c>
      <c r="F6" s="20" t="e">
        <f>'Primos iub'!#REF!</f>
        <v>#REF!</v>
      </c>
      <c r="G6" s="20" t="e">
        <f>'Primos iub'!#REF!</f>
        <v>#REF!</v>
      </c>
      <c r="H6" s="20" t="e">
        <f>'Primos iub'!#REF!</f>
        <v>#REF!</v>
      </c>
      <c r="I6" s="20" t="e">
        <f>'Primos iub'!#REF!</f>
        <v>#REF!</v>
      </c>
      <c r="J6" s="20" t="e">
        <f>'Primos iub'!#REF!</f>
        <v>#REF!</v>
      </c>
      <c r="K6" s="20" t="e">
        <f>'Primos iub'!#REF!</f>
        <v>#REF!</v>
      </c>
      <c r="L6" s="20" t="e">
        <f>'Primos iub'!#REF!</f>
        <v>#REF!</v>
      </c>
      <c r="M6" s="20" t="e">
        <f>'Primos iub'!#REF!</f>
        <v>#REF!</v>
      </c>
      <c r="N6" s="20" t="e">
        <f>'Primos iub'!#REF!</f>
        <v>#REF!</v>
      </c>
      <c r="O6" s="20" t="e">
        <f>'Primos iub'!#REF!</f>
        <v>#REF!</v>
      </c>
      <c r="P6" s="20" t="e">
        <f>'Primos iub'!#REF!</f>
        <v>#REF!</v>
      </c>
      <c r="Q6" s="20" t="e">
        <f>'Primos iub'!#REF!</f>
        <v>#REF!</v>
      </c>
      <c r="R6" s="20" t="e">
        <f>'Primos iub'!#REF!</f>
        <v>#REF!</v>
      </c>
      <c r="S6" s="20" t="e">
        <f>'Primos iub'!#REF!</f>
        <v>#REF!</v>
      </c>
      <c r="T6" s="20" t="e">
        <f>'Primos iub'!#REF!</f>
        <v>#REF!</v>
      </c>
      <c r="U6" s="20" t="e">
        <f>'Primos iub'!#REF!</f>
        <v>#REF!</v>
      </c>
      <c r="V6" s="20" t="e">
        <f>'Primos iub'!#REF!</f>
        <v>#REF!</v>
      </c>
      <c r="W6" s="20" t="e">
        <f>'Primos iub'!#REF!</f>
        <v>#REF!</v>
      </c>
      <c r="X6" s="20" t="e">
        <f>'Primos iub'!#REF!</f>
        <v>#REF!</v>
      </c>
      <c r="Y6" s="20" t="e">
        <f>'Primos iub'!#REF!</f>
        <v>#REF!</v>
      </c>
      <c r="Z6" s="20" t="e">
        <f>'Primos iub'!#REF!</f>
        <v>#REF!</v>
      </c>
      <c r="AA6" s="20" t="e">
        <f>'Primos iub'!#REF!</f>
        <v>#REF!</v>
      </c>
      <c r="AB6" s="20" t="e">
        <f>'Primos iub'!#REF!</f>
        <v>#REF!</v>
      </c>
      <c r="AC6" s="20" t="e">
        <f>'Primos iub'!#REF!</f>
        <v>#REF!</v>
      </c>
      <c r="AD6" s="20" t="e">
        <f>'Primos iub'!#REF!</f>
        <v>#REF!</v>
      </c>
      <c r="AE6" s="20" t="e">
        <f>'Primos iub'!#REF!</f>
        <v>#REF!</v>
      </c>
      <c r="AF6" s="20" t="e">
        <f>'Primos iub'!#REF!</f>
        <v>#REF!</v>
      </c>
      <c r="AG6" s="20" t="e">
        <f>'Primos iub'!#REF!</f>
        <v>#REF!</v>
      </c>
      <c r="AH6" s="20" t="e">
        <f>'Primos iub'!#REF!</f>
        <v>#REF!</v>
      </c>
      <c r="AI6" s="20" t="e">
        <f>'Primos iub'!#REF!</f>
        <v>#REF!</v>
      </c>
      <c r="AJ6" s="21" t="e">
        <f>'Primos iub'!#REF!</f>
        <v>#REF!</v>
      </c>
      <c r="AK6" s="21" t="e">
        <f>'Primos iub'!#REF!</f>
        <v>#REF!</v>
      </c>
      <c r="AL6" s="21">
        <f>'Primos iub'!C6</f>
        <v>0</v>
      </c>
      <c r="AM6" s="21" t="e">
        <f>'Primos iub'!#REF!</f>
        <v>#REF!</v>
      </c>
      <c r="AN6" s="21" t="e">
        <f>'Primos iub'!#REF!</f>
        <v>#REF!</v>
      </c>
      <c r="AO6" s="21" t="e">
        <f>'Primos iub'!#REF!</f>
        <v>#REF!</v>
      </c>
      <c r="AP6" s="21" t="e">
        <f>'Primos iub'!#REF!</f>
        <v>#REF!</v>
      </c>
      <c r="AQ6" s="23" t="e">
        <f>'Primos iub'!#REF!</f>
        <v>#REF!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A13B-8B76-432E-817A-8CD369B1CC9F}">
  <sheetPr codeName="Hoja31"/>
  <dimension ref="A1:AQ6"/>
  <sheetViews>
    <sheetView topLeftCell="X1" zoomScale="70" zoomScaleNormal="70" workbookViewId="0">
      <selection activeCell="AG20" sqref="AG20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'Primos iub'!A1</f>
        <v>Nombre</v>
      </c>
      <c r="B1" s="19" t="e">
        <f>'Primos iub'!#REF!</f>
        <v>#REF!</v>
      </c>
      <c r="C1" s="19" t="e">
        <f>'Primos iub'!#REF!</f>
        <v>#REF!</v>
      </c>
      <c r="D1" s="19" t="e">
        <f>'Primos iub'!#REF!</f>
        <v>#REF!</v>
      </c>
      <c r="E1" s="19" t="e">
        <f>'Primos iub'!#REF!</f>
        <v>#REF!</v>
      </c>
      <c r="F1" s="19" t="e">
        <f>'Primos iub'!#REF!</f>
        <v>#REF!</v>
      </c>
      <c r="G1" s="19" t="e">
        <f>'Primos iub'!#REF!</f>
        <v>#REF!</v>
      </c>
      <c r="H1" s="19" t="e">
        <f>'Primos iub'!#REF!</f>
        <v>#REF!</v>
      </c>
      <c r="I1" s="19" t="e">
        <f>'Primos iub'!#REF!</f>
        <v>#REF!</v>
      </c>
      <c r="J1" s="19" t="e">
        <f>'Primos iub'!#REF!</f>
        <v>#REF!</v>
      </c>
      <c r="K1" s="19" t="e">
        <f>'Primos iub'!#REF!</f>
        <v>#REF!</v>
      </c>
      <c r="L1" s="19" t="e">
        <f>'Primos iub'!#REF!</f>
        <v>#REF!</v>
      </c>
      <c r="M1" s="19" t="e">
        <f>'Primos iub'!#REF!</f>
        <v>#REF!</v>
      </c>
      <c r="N1" s="19" t="e">
        <f>'Primos iub'!#REF!</f>
        <v>#REF!</v>
      </c>
      <c r="O1" s="19" t="e">
        <f>'Primos iub'!#REF!</f>
        <v>#REF!</v>
      </c>
      <c r="P1" s="19" t="e">
        <f>'Primos iub'!#REF!</f>
        <v>#REF!</v>
      </c>
      <c r="Q1" s="19" t="e">
        <f>'Primos iub'!#REF!</f>
        <v>#REF!</v>
      </c>
      <c r="R1" s="19" t="e">
        <f>'Primos iub'!#REF!</f>
        <v>#REF!</v>
      </c>
      <c r="S1" s="19" t="e">
        <f>'Primos iub'!#REF!</f>
        <v>#REF!</v>
      </c>
      <c r="T1" s="19" t="e">
        <f>'Primos iub'!#REF!</f>
        <v>#REF!</v>
      </c>
      <c r="U1" s="19" t="e">
        <f>'Primos iub'!#REF!</f>
        <v>#REF!</v>
      </c>
      <c r="V1" s="19" t="e">
        <f>'Primos iub'!#REF!</f>
        <v>#REF!</v>
      </c>
      <c r="W1" s="19" t="e">
        <f>'Primos iub'!#REF!</f>
        <v>#REF!</v>
      </c>
      <c r="X1" s="19" t="e">
        <f>'Primos iub'!#REF!</f>
        <v>#REF!</v>
      </c>
      <c r="Y1" s="19" t="e">
        <f>'Primos iub'!#REF!</f>
        <v>#REF!</v>
      </c>
      <c r="Z1" s="19" t="e">
        <f>'Primos iub'!#REF!</f>
        <v>#REF!</v>
      </c>
      <c r="AA1" s="19" t="e">
        <f>'Primos iub'!#REF!</f>
        <v>#REF!</v>
      </c>
      <c r="AB1" s="19" t="e">
        <f>'Primos iub'!#REF!</f>
        <v>#REF!</v>
      </c>
      <c r="AC1" s="19" t="e">
        <f>'Primos iub'!#REF!</f>
        <v>#REF!</v>
      </c>
      <c r="AD1" s="19" t="e">
        <f>'Primos iub'!#REF!</f>
        <v>#REF!</v>
      </c>
      <c r="AE1" s="19" t="e">
        <f>'Primos iub'!#REF!</f>
        <v>#REF!</v>
      </c>
      <c r="AF1" s="19" t="e">
        <f>'Primos iub'!#REF!</f>
        <v>#REF!</v>
      </c>
      <c r="AG1" s="19" t="e">
        <f>'Primos iub'!#REF!</f>
        <v>#REF!</v>
      </c>
      <c r="AH1" s="19" t="e">
        <f>'Primos iub'!#REF!</f>
        <v>#REF!</v>
      </c>
      <c r="AI1" s="19" t="e">
        <f>'Primos iub'!#REF!</f>
        <v>#REF!</v>
      </c>
      <c r="AJ1" s="19" t="e">
        <f>'Primos iub'!#REF!</f>
        <v>#REF!</v>
      </c>
      <c r="AK1" s="19" t="e">
        <f>'Primos iub'!#REF!</f>
        <v>#REF!</v>
      </c>
      <c r="AL1" s="19" t="str">
        <f>'Primos iub'!C1</f>
        <v>Cost</v>
      </c>
      <c r="AM1" s="19" t="e">
        <f>'Primos iub'!#REF!</f>
        <v>#REF!</v>
      </c>
      <c r="AN1" s="19" t="e">
        <f>'Primos iub'!#REF!</f>
        <v>#REF!</v>
      </c>
      <c r="AO1" s="19" t="e">
        <f>'Primos iub'!#REF!</f>
        <v>#REF!</v>
      </c>
      <c r="AP1" s="19" t="e">
        <f>'Primos iub'!#REF!</f>
        <v>#REF!</v>
      </c>
      <c r="AQ1" s="19" t="e">
        <f>'Primos iub'!#REF!</f>
        <v>#REF!</v>
      </c>
    </row>
    <row r="2" spans="1:43" ht="15.6" customHeight="1" x14ac:dyDescent="0.3">
      <c r="A2" s="21" t="str">
        <f>'Primos iub'!A2</f>
        <v>iub-2</v>
      </c>
      <c r="B2" s="20" t="e">
        <f>'Primos iub'!#REF!</f>
        <v>#REF!</v>
      </c>
      <c r="C2" s="20" t="e">
        <f>'Primos iub'!#REF!</f>
        <v>#REF!</v>
      </c>
      <c r="D2" s="20" t="e">
        <f>'Primos iub'!#REF!</f>
        <v>#REF!</v>
      </c>
      <c r="E2" s="20" t="e">
        <f>'Primos iub'!#REF!</f>
        <v>#REF!</v>
      </c>
      <c r="F2" s="20" t="e">
        <f>'Primos iub'!#REF!</f>
        <v>#REF!</v>
      </c>
      <c r="G2" s="20" t="e">
        <f>'Primos iub'!#REF!</f>
        <v>#REF!</v>
      </c>
      <c r="H2" s="20" t="e">
        <f>'Primos iub'!#REF!</f>
        <v>#REF!</v>
      </c>
      <c r="I2" s="20" t="e">
        <f>'Primos iub'!#REF!</f>
        <v>#REF!</v>
      </c>
      <c r="J2" s="20" t="e">
        <f>'Primos iub'!#REF!</f>
        <v>#REF!</v>
      </c>
      <c r="K2" s="20" t="e">
        <f>'Primos iub'!#REF!</f>
        <v>#REF!</v>
      </c>
      <c r="L2" s="20" t="e">
        <f>'Primos iub'!#REF!</f>
        <v>#REF!</v>
      </c>
      <c r="M2" s="20" t="e">
        <f>'Primos iub'!#REF!</f>
        <v>#REF!</v>
      </c>
      <c r="N2" s="20" t="e">
        <f>'Primos iub'!#REF!</f>
        <v>#REF!</v>
      </c>
      <c r="O2" s="20" t="e">
        <f>'Primos iub'!#REF!</f>
        <v>#REF!</v>
      </c>
      <c r="P2" s="20" t="e">
        <f>'Primos iub'!#REF!</f>
        <v>#REF!</v>
      </c>
      <c r="Q2" s="20" t="e">
        <f>'Primos iub'!#REF!</f>
        <v>#REF!</v>
      </c>
      <c r="R2" s="20" t="e">
        <f>'Primos iub'!#REF!</f>
        <v>#REF!</v>
      </c>
      <c r="S2" s="20" t="e">
        <f>'Primos iub'!#REF!</f>
        <v>#REF!</v>
      </c>
      <c r="T2" s="20" t="e">
        <f>'Primos iub'!#REF!</f>
        <v>#REF!</v>
      </c>
      <c r="U2" s="20" t="e">
        <f>'Primos iub'!#REF!</f>
        <v>#REF!</v>
      </c>
      <c r="V2" s="20" t="e">
        <f>'Primos iub'!#REF!</f>
        <v>#REF!</v>
      </c>
      <c r="W2" s="20" t="e">
        <f>'Primos iub'!#REF!</f>
        <v>#REF!</v>
      </c>
      <c r="X2" s="20" t="e">
        <f>'Primos iub'!#REF!</f>
        <v>#REF!</v>
      </c>
      <c r="Y2" s="20" t="e">
        <f>'Primos iub'!#REF!</f>
        <v>#REF!</v>
      </c>
      <c r="Z2" s="20" t="e">
        <f>'Primos iub'!#REF!</f>
        <v>#REF!</v>
      </c>
      <c r="AA2" s="20" t="e">
        <f>'Primos iub'!#REF!</f>
        <v>#REF!</v>
      </c>
      <c r="AB2" s="20" t="e">
        <f>'Primos iub'!#REF!</f>
        <v>#REF!</v>
      </c>
      <c r="AC2" s="20" t="e">
        <f>'Primos iub'!#REF!</f>
        <v>#REF!</v>
      </c>
      <c r="AD2" s="20" t="e">
        <f>'Primos iub'!#REF!</f>
        <v>#REF!</v>
      </c>
      <c r="AE2" s="20" t="e">
        <f>'Primos iub'!#REF!</f>
        <v>#REF!</v>
      </c>
      <c r="AF2" s="20" t="e">
        <f>'Primos iub'!#REF!</f>
        <v>#REF!</v>
      </c>
      <c r="AG2" s="20" t="e">
        <f>'Primos iub'!#REF!</f>
        <v>#REF!</v>
      </c>
      <c r="AH2" s="20" t="e">
        <f>'Primos iub'!#REF!</f>
        <v>#REF!</v>
      </c>
      <c r="AI2" s="20" t="e">
        <f>'Primos iub'!#REF!</f>
        <v>#REF!</v>
      </c>
      <c r="AJ2" s="21" t="e">
        <f>'Primos iub'!#REF!</f>
        <v>#REF!</v>
      </c>
      <c r="AK2" s="21" t="e">
        <f>'Primos iub'!#REF!</f>
        <v>#REF!</v>
      </c>
      <c r="AL2" s="21">
        <f>'Primos iub'!C2</f>
        <v>1</v>
      </c>
      <c r="AM2" s="21" t="e">
        <f>'Primos iub'!#REF!</f>
        <v>#REF!</v>
      </c>
      <c r="AN2" s="21" t="e">
        <f>'Primos iub'!#REF!</f>
        <v>#REF!</v>
      </c>
      <c r="AO2" s="21" t="e">
        <f>'Primos iub'!#REF!</f>
        <v>#REF!</v>
      </c>
      <c r="AP2" s="21" t="e">
        <f>'Primos iub'!#REF!</f>
        <v>#REF!</v>
      </c>
      <c r="AQ2" s="23" t="e">
        <f>'Primos iub'!#REF!</f>
        <v>#REF!</v>
      </c>
    </row>
    <row r="3" spans="1:43" x14ac:dyDescent="0.3">
      <c r="A3" s="21" t="str">
        <f>'Primos iub'!A3</f>
        <v>iub-4</v>
      </c>
      <c r="B3" s="20" t="e">
        <f>'Primos iub'!#REF!</f>
        <v>#REF!</v>
      </c>
      <c r="C3" s="20" t="e">
        <f>'Primos iub'!#REF!</f>
        <v>#REF!</v>
      </c>
      <c r="D3" s="20" t="e">
        <f>'Primos iub'!#REF!</f>
        <v>#REF!</v>
      </c>
      <c r="E3" s="20" t="e">
        <f>'Primos iub'!#REF!</f>
        <v>#REF!</v>
      </c>
      <c r="F3" s="20" t="e">
        <f>'Primos iub'!#REF!</f>
        <v>#REF!</v>
      </c>
      <c r="G3" s="20" t="e">
        <f>'Primos iub'!#REF!</f>
        <v>#REF!</v>
      </c>
      <c r="H3" s="20" t="e">
        <f>'Primos iub'!#REF!</f>
        <v>#REF!</v>
      </c>
      <c r="I3" s="20" t="e">
        <f>'Primos iub'!#REF!</f>
        <v>#REF!</v>
      </c>
      <c r="J3" s="20" t="e">
        <f>'Primos iub'!#REF!</f>
        <v>#REF!</v>
      </c>
      <c r="K3" s="20" t="e">
        <f>'Primos iub'!#REF!</f>
        <v>#REF!</v>
      </c>
      <c r="L3" s="20" t="e">
        <f>'Primos iub'!#REF!</f>
        <v>#REF!</v>
      </c>
      <c r="M3" s="20" t="e">
        <f>'Primos iub'!#REF!</f>
        <v>#REF!</v>
      </c>
      <c r="N3" s="20" t="e">
        <f>'Primos iub'!#REF!</f>
        <v>#REF!</v>
      </c>
      <c r="O3" s="20" t="e">
        <f>'Primos iub'!#REF!</f>
        <v>#REF!</v>
      </c>
      <c r="P3" s="20" t="e">
        <f>'Primos iub'!#REF!</f>
        <v>#REF!</v>
      </c>
      <c r="Q3" s="20" t="e">
        <f>'Primos iub'!#REF!</f>
        <v>#REF!</v>
      </c>
      <c r="R3" s="20" t="e">
        <f>'Primos iub'!#REF!</f>
        <v>#REF!</v>
      </c>
      <c r="S3" s="20" t="e">
        <f>'Primos iub'!#REF!</f>
        <v>#REF!</v>
      </c>
      <c r="T3" s="20" t="e">
        <f>'Primos iub'!#REF!</f>
        <v>#REF!</v>
      </c>
      <c r="U3" s="20" t="e">
        <f>'Primos iub'!#REF!</f>
        <v>#REF!</v>
      </c>
      <c r="V3" s="20" t="e">
        <f>'Primos iub'!#REF!</f>
        <v>#REF!</v>
      </c>
      <c r="W3" s="20" t="e">
        <f>'Primos iub'!#REF!</f>
        <v>#REF!</v>
      </c>
      <c r="X3" s="20" t="e">
        <f>'Primos iub'!#REF!</f>
        <v>#REF!</v>
      </c>
      <c r="Y3" s="20" t="e">
        <f>'Primos iub'!#REF!</f>
        <v>#REF!</v>
      </c>
      <c r="Z3" s="20" t="e">
        <f>'Primos iub'!#REF!</f>
        <v>#REF!</v>
      </c>
      <c r="AA3" s="20" t="e">
        <f>'Primos iub'!#REF!</f>
        <v>#REF!</v>
      </c>
      <c r="AB3" s="20" t="e">
        <f>'Primos iub'!#REF!</f>
        <v>#REF!</v>
      </c>
      <c r="AC3" s="20" t="e">
        <f>'Primos iub'!#REF!</f>
        <v>#REF!</v>
      </c>
      <c r="AD3" s="20" t="e">
        <f>'Primos iub'!#REF!</f>
        <v>#REF!</v>
      </c>
      <c r="AE3" s="20" t="e">
        <f>'Primos iub'!#REF!</f>
        <v>#REF!</v>
      </c>
      <c r="AF3" s="20" t="e">
        <f>'Primos iub'!#REF!</f>
        <v>#REF!</v>
      </c>
      <c r="AG3" s="20" t="e">
        <f>'Primos iub'!#REF!</f>
        <v>#REF!</v>
      </c>
      <c r="AH3" s="20" t="e">
        <f>'Primos iub'!#REF!</f>
        <v>#REF!</v>
      </c>
      <c r="AI3" s="20" t="e">
        <f>'Primos iub'!#REF!</f>
        <v>#REF!</v>
      </c>
      <c r="AJ3" s="21" t="e">
        <f>'Primos iub'!#REF!</f>
        <v>#REF!</v>
      </c>
      <c r="AK3" s="21" t="e">
        <f>'Primos iub'!#REF!</f>
        <v>#REF!</v>
      </c>
      <c r="AL3" s="21">
        <f>'Primos iub'!C3</f>
        <v>1</v>
      </c>
      <c r="AM3" s="21" t="e">
        <f>'Primos iub'!#REF!</f>
        <v>#REF!</v>
      </c>
      <c r="AN3" s="21" t="e">
        <f>'Primos iub'!#REF!</f>
        <v>#REF!</v>
      </c>
      <c r="AO3" s="21" t="e">
        <f>'Primos iub'!#REF!</f>
        <v>#REF!</v>
      </c>
      <c r="AP3" s="21" t="e">
        <f>'Primos iub'!#REF!</f>
        <v>#REF!</v>
      </c>
      <c r="AQ3" s="23" t="e">
        <f>'Primos iub'!#REF!</f>
        <v>#REF!</v>
      </c>
    </row>
    <row r="4" spans="1:43" x14ac:dyDescent="0.3">
      <c r="A4" s="21" t="str">
        <f>'Primos iub'!A4</f>
        <v>iub-5</v>
      </c>
      <c r="B4" s="20" t="e">
        <f>'Primos iub'!#REF!</f>
        <v>#REF!</v>
      </c>
      <c r="C4" s="20" t="e">
        <f>'Primos iub'!#REF!</f>
        <v>#REF!</v>
      </c>
      <c r="D4" s="20" t="e">
        <f>'Primos iub'!#REF!</f>
        <v>#REF!</v>
      </c>
      <c r="E4" s="20" t="e">
        <f>'Primos iub'!#REF!</f>
        <v>#REF!</v>
      </c>
      <c r="F4" s="20" t="e">
        <f>'Primos iub'!#REF!</f>
        <v>#REF!</v>
      </c>
      <c r="G4" s="20" t="e">
        <f>'Primos iub'!#REF!</f>
        <v>#REF!</v>
      </c>
      <c r="H4" s="20" t="e">
        <f>'Primos iub'!#REF!</f>
        <v>#REF!</v>
      </c>
      <c r="I4" s="20" t="e">
        <f>'Primos iub'!#REF!</f>
        <v>#REF!</v>
      </c>
      <c r="J4" s="20" t="e">
        <f>'Primos iub'!#REF!</f>
        <v>#REF!</v>
      </c>
      <c r="K4" s="20" t="e">
        <f>'Primos iub'!#REF!</f>
        <v>#REF!</v>
      </c>
      <c r="L4" s="20" t="e">
        <f>'Primos iub'!#REF!</f>
        <v>#REF!</v>
      </c>
      <c r="M4" s="20" t="e">
        <f>'Primos iub'!#REF!</f>
        <v>#REF!</v>
      </c>
      <c r="N4" s="20" t="e">
        <f>'Primos iub'!#REF!</f>
        <v>#REF!</v>
      </c>
      <c r="O4" s="20" t="e">
        <f>'Primos iub'!#REF!</f>
        <v>#REF!</v>
      </c>
      <c r="P4" s="20" t="e">
        <f>'Primos iub'!#REF!</f>
        <v>#REF!</v>
      </c>
      <c r="Q4" s="20" t="e">
        <f>'Primos iub'!#REF!</f>
        <v>#REF!</v>
      </c>
      <c r="R4" s="20" t="e">
        <f>'Primos iub'!#REF!</f>
        <v>#REF!</v>
      </c>
      <c r="S4" s="20" t="e">
        <f>'Primos iub'!#REF!</f>
        <v>#REF!</v>
      </c>
      <c r="T4" s="20" t="e">
        <f>'Primos iub'!#REF!</f>
        <v>#REF!</v>
      </c>
      <c r="U4" s="20" t="e">
        <f>'Primos iub'!#REF!</f>
        <v>#REF!</v>
      </c>
      <c r="V4" s="20" t="e">
        <f>'Primos iub'!#REF!</f>
        <v>#REF!</v>
      </c>
      <c r="W4" s="20" t="e">
        <f>'Primos iub'!#REF!</f>
        <v>#REF!</v>
      </c>
      <c r="X4" s="20" t="e">
        <f>'Primos iub'!#REF!</f>
        <v>#REF!</v>
      </c>
      <c r="Y4" s="20" t="e">
        <f>'Primos iub'!#REF!</f>
        <v>#REF!</v>
      </c>
      <c r="Z4" s="20" t="e">
        <f>'Primos iub'!#REF!</f>
        <v>#REF!</v>
      </c>
      <c r="AA4" s="20" t="e">
        <f>'Primos iub'!#REF!</f>
        <v>#REF!</v>
      </c>
      <c r="AB4" s="20" t="e">
        <f>'Primos iub'!#REF!</f>
        <v>#REF!</v>
      </c>
      <c r="AC4" s="20" t="e">
        <f>'Primos iub'!#REF!</f>
        <v>#REF!</v>
      </c>
      <c r="AD4" s="20" t="e">
        <f>'Primos iub'!#REF!</f>
        <v>#REF!</v>
      </c>
      <c r="AE4" s="20" t="e">
        <f>'Primos iub'!#REF!</f>
        <v>#REF!</v>
      </c>
      <c r="AF4" s="20" t="e">
        <f>'Primos iub'!#REF!</f>
        <v>#REF!</v>
      </c>
      <c r="AG4" s="20" t="e">
        <f>'Primos iub'!#REF!</f>
        <v>#REF!</v>
      </c>
      <c r="AH4" s="20" t="e">
        <f>'Primos iub'!#REF!</f>
        <v>#REF!</v>
      </c>
      <c r="AI4" s="20" t="e">
        <f>'Primos iub'!#REF!</f>
        <v>#REF!</v>
      </c>
      <c r="AJ4" s="21" t="e">
        <f>'Primos iub'!#REF!</f>
        <v>#REF!</v>
      </c>
      <c r="AK4" s="21" t="e">
        <f>'Primos iub'!#REF!</f>
        <v>#REF!</v>
      </c>
      <c r="AL4" s="21">
        <f>'Primos iub'!C4</f>
        <v>0</v>
      </c>
      <c r="AM4" s="21" t="e">
        <f>'Primos iub'!#REF!</f>
        <v>#REF!</v>
      </c>
      <c r="AN4" s="21" t="e">
        <f>'Primos iub'!#REF!</f>
        <v>#REF!</v>
      </c>
      <c r="AO4" s="21" t="e">
        <f>'Primos iub'!#REF!</f>
        <v>#REF!</v>
      </c>
      <c r="AP4" s="21" t="e">
        <f>'Primos iub'!#REF!</f>
        <v>#REF!</v>
      </c>
      <c r="AQ4" s="23" t="e">
        <f>'Primos iub'!#REF!</f>
        <v>#REF!</v>
      </c>
    </row>
    <row r="5" spans="1:43" x14ac:dyDescent="0.3">
      <c r="A5" s="21" t="str">
        <f>'Primos iub'!A5</f>
        <v>iub-6</v>
      </c>
      <c r="B5" s="20" t="e">
        <f>'Primos iub'!#REF!</f>
        <v>#REF!</v>
      </c>
      <c r="C5" s="20" t="e">
        <f>'Primos iub'!#REF!</f>
        <v>#REF!</v>
      </c>
      <c r="D5" s="20" t="e">
        <f>'Primos iub'!#REF!</f>
        <v>#REF!</v>
      </c>
      <c r="E5" s="20" t="e">
        <f>'Primos iub'!#REF!</f>
        <v>#REF!</v>
      </c>
      <c r="F5" s="20" t="e">
        <f>'Primos iub'!#REF!</f>
        <v>#REF!</v>
      </c>
      <c r="G5" s="20" t="e">
        <f>'Primos iub'!#REF!</f>
        <v>#REF!</v>
      </c>
      <c r="H5" s="20" t="e">
        <f>'Primos iub'!#REF!</f>
        <v>#REF!</v>
      </c>
      <c r="I5" s="20" t="e">
        <f>'Primos iub'!#REF!</f>
        <v>#REF!</v>
      </c>
      <c r="J5" s="20" t="e">
        <f>'Primos iub'!#REF!</f>
        <v>#REF!</v>
      </c>
      <c r="K5" s="20" t="e">
        <f>'Primos iub'!#REF!</f>
        <v>#REF!</v>
      </c>
      <c r="L5" s="20" t="e">
        <f>'Primos iub'!#REF!</f>
        <v>#REF!</v>
      </c>
      <c r="M5" s="20" t="e">
        <f>'Primos iub'!#REF!</f>
        <v>#REF!</v>
      </c>
      <c r="N5" s="20" t="e">
        <f>'Primos iub'!#REF!</f>
        <v>#REF!</v>
      </c>
      <c r="O5" s="20" t="e">
        <f>'Primos iub'!#REF!</f>
        <v>#REF!</v>
      </c>
      <c r="P5" s="20" t="e">
        <f>'Primos iub'!#REF!</f>
        <v>#REF!</v>
      </c>
      <c r="Q5" s="20" t="e">
        <f>'Primos iub'!#REF!</f>
        <v>#REF!</v>
      </c>
      <c r="R5" s="20" t="e">
        <f>'Primos iub'!#REF!</f>
        <v>#REF!</v>
      </c>
      <c r="S5" s="20" t="e">
        <f>'Primos iub'!#REF!</f>
        <v>#REF!</v>
      </c>
      <c r="T5" s="20" t="e">
        <f>'Primos iub'!#REF!</f>
        <v>#REF!</v>
      </c>
      <c r="U5" s="20" t="e">
        <f>'Primos iub'!#REF!</f>
        <v>#REF!</v>
      </c>
      <c r="V5" s="20" t="e">
        <f>'Primos iub'!#REF!</f>
        <v>#REF!</v>
      </c>
      <c r="W5" s="20" t="e">
        <f>'Primos iub'!#REF!</f>
        <v>#REF!</v>
      </c>
      <c r="X5" s="20" t="e">
        <f>'Primos iub'!#REF!</f>
        <v>#REF!</v>
      </c>
      <c r="Y5" s="20" t="e">
        <f>'Primos iub'!#REF!</f>
        <v>#REF!</v>
      </c>
      <c r="Z5" s="20" t="e">
        <f>'Primos iub'!#REF!</f>
        <v>#REF!</v>
      </c>
      <c r="AA5" s="20" t="e">
        <f>'Primos iub'!#REF!</f>
        <v>#REF!</v>
      </c>
      <c r="AB5" s="20" t="e">
        <f>'Primos iub'!#REF!</f>
        <v>#REF!</v>
      </c>
      <c r="AC5" s="20" t="e">
        <f>'Primos iub'!#REF!</f>
        <v>#REF!</v>
      </c>
      <c r="AD5" s="20" t="e">
        <f>'Primos iub'!#REF!</f>
        <v>#REF!</v>
      </c>
      <c r="AE5" s="20" t="e">
        <f>'Primos iub'!#REF!</f>
        <v>#REF!</v>
      </c>
      <c r="AF5" s="20" t="e">
        <f>'Primos iub'!#REF!</f>
        <v>#REF!</v>
      </c>
      <c r="AG5" s="20" t="e">
        <f>'Primos iub'!#REF!</f>
        <v>#REF!</v>
      </c>
      <c r="AH5" s="20" t="e">
        <f>'Primos iub'!#REF!</f>
        <v>#REF!</v>
      </c>
      <c r="AI5" s="20" t="e">
        <f>'Primos iub'!#REF!</f>
        <v>#REF!</v>
      </c>
      <c r="AJ5" s="21" t="e">
        <f>'Primos iub'!#REF!</f>
        <v>#REF!</v>
      </c>
      <c r="AK5" s="21" t="e">
        <f>'Primos iub'!#REF!</f>
        <v>#REF!</v>
      </c>
      <c r="AL5" s="21">
        <f>'Primos iub'!C5</f>
        <v>0</v>
      </c>
      <c r="AM5" s="21" t="e">
        <f>'Primos iub'!#REF!</f>
        <v>#REF!</v>
      </c>
      <c r="AN5" s="21" t="e">
        <f>'Primos iub'!#REF!</f>
        <v>#REF!</v>
      </c>
      <c r="AO5" s="21" t="e">
        <f>'Primos iub'!#REF!</f>
        <v>#REF!</v>
      </c>
      <c r="AP5" s="21" t="e">
        <f>'Primos iub'!#REF!</f>
        <v>#REF!</v>
      </c>
      <c r="AQ5" s="23" t="e">
        <f>'Primos iub'!#REF!</f>
        <v>#REF!</v>
      </c>
    </row>
    <row r="6" spans="1:43" x14ac:dyDescent="0.3">
      <c r="A6" s="21" t="str">
        <f>'Primos iub'!A6</f>
        <v>iub-7</v>
      </c>
      <c r="B6" s="20" t="e">
        <f>'Primos iub'!#REF!</f>
        <v>#REF!</v>
      </c>
      <c r="C6" s="20" t="e">
        <f>'Primos iub'!#REF!</f>
        <v>#REF!</v>
      </c>
      <c r="D6" s="20" t="e">
        <f>'Primos iub'!#REF!</f>
        <v>#REF!</v>
      </c>
      <c r="E6" s="20" t="e">
        <f>'Primos iub'!#REF!</f>
        <v>#REF!</v>
      </c>
      <c r="F6" s="20" t="e">
        <f>'Primos iub'!#REF!</f>
        <v>#REF!</v>
      </c>
      <c r="G6" s="20" t="e">
        <f>'Primos iub'!#REF!</f>
        <v>#REF!</v>
      </c>
      <c r="H6" s="20" t="e">
        <f>'Primos iub'!#REF!</f>
        <v>#REF!</v>
      </c>
      <c r="I6" s="20" t="e">
        <f>'Primos iub'!#REF!</f>
        <v>#REF!</v>
      </c>
      <c r="J6" s="20" t="e">
        <f>'Primos iub'!#REF!</f>
        <v>#REF!</v>
      </c>
      <c r="K6" s="20" t="e">
        <f>'Primos iub'!#REF!</f>
        <v>#REF!</v>
      </c>
      <c r="L6" s="20" t="e">
        <f>'Primos iub'!#REF!</f>
        <v>#REF!</v>
      </c>
      <c r="M6" s="20" t="e">
        <f>'Primos iub'!#REF!</f>
        <v>#REF!</v>
      </c>
      <c r="N6" s="20" t="e">
        <f>'Primos iub'!#REF!</f>
        <v>#REF!</v>
      </c>
      <c r="O6" s="20" t="e">
        <f>'Primos iub'!#REF!</f>
        <v>#REF!</v>
      </c>
      <c r="P6" s="20" t="e">
        <f>'Primos iub'!#REF!</f>
        <v>#REF!</v>
      </c>
      <c r="Q6" s="20" t="e">
        <f>'Primos iub'!#REF!</f>
        <v>#REF!</v>
      </c>
      <c r="R6" s="20" t="e">
        <f>'Primos iub'!#REF!</f>
        <v>#REF!</v>
      </c>
      <c r="S6" s="20" t="e">
        <f>'Primos iub'!#REF!</f>
        <v>#REF!</v>
      </c>
      <c r="T6" s="20" t="e">
        <f>'Primos iub'!#REF!</f>
        <v>#REF!</v>
      </c>
      <c r="U6" s="20" t="e">
        <f>'Primos iub'!#REF!</f>
        <v>#REF!</v>
      </c>
      <c r="V6" s="20" t="e">
        <f>'Primos iub'!#REF!</f>
        <v>#REF!</v>
      </c>
      <c r="W6" s="20" t="e">
        <f>'Primos iub'!#REF!</f>
        <v>#REF!</v>
      </c>
      <c r="X6" s="20" t="e">
        <f>'Primos iub'!#REF!</f>
        <v>#REF!</v>
      </c>
      <c r="Y6" s="20" t="e">
        <f>'Primos iub'!#REF!</f>
        <v>#REF!</v>
      </c>
      <c r="Z6" s="20" t="e">
        <f>'Primos iub'!#REF!</f>
        <v>#REF!</v>
      </c>
      <c r="AA6" s="20" t="e">
        <f>'Primos iub'!#REF!</f>
        <v>#REF!</v>
      </c>
      <c r="AB6" s="20" t="e">
        <f>'Primos iub'!#REF!</f>
        <v>#REF!</v>
      </c>
      <c r="AC6" s="20" t="e">
        <f>'Primos iub'!#REF!</f>
        <v>#REF!</v>
      </c>
      <c r="AD6" s="20" t="e">
        <f>'Primos iub'!#REF!</f>
        <v>#REF!</v>
      </c>
      <c r="AE6" s="20" t="e">
        <f>'Primos iub'!#REF!</f>
        <v>#REF!</v>
      </c>
      <c r="AF6" s="20" t="e">
        <f>'Primos iub'!#REF!</f>
        <v>#REF!</v>
      </c>
      <c r="AG6" s="20" t="e">
        <f>'Primos iub'!#REF!</f>
        <v>#REF!</v>
      </c>
      <c r="AH6" s="20" t="e">
        <f>'Primos iub'!#REF!</f>
        <v>#REF!</v>
      </c>
      <c r="AI6" s="20" t="e">
        <f>'Primos iub'!#REF!</f>
        <v>#REF!</v>
      </c>
      <c r="AJ6" s="21" t="e">
        <f>'Primos iub'!#REF!</f>
        <v>#REF!</v>
      </c>
      <c r="AK6" s="21" t="e">
        <f>'Primos iub'!#REF!</f>
        <v>#REF!</v>
      </c>
      <c r="AL6" s="21">
        <f>'Primos iub'!C6</f>
        <v>0</v>
      </c>
      <c r="AM6" s="21" t="e">
        <f>'Primos iub'!#REF!</f>
        <v>#REF!</v>
      </c>
      <c r="AN6" s="21" t="e">
        <f>'Primos iub'!#REF!</f>
        <v>#REF!</v>
      </c>
      <c r="AO6" s="21" t="e">
        <f>'Primos iub'!#REF!</f>
        <v>#REF!</v>
      </c>
      <c r="AP6" s="21" t="e">
        <f>'Primos iub'!#REF!</f>
        <v>#REF!</v>
      </c>
      <c r="AQ6" s="23" t="e">
        <f>'Primos iub'!#REF!</f>
        <v>#REF!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093-3C34-438A-8FDE-4D3589AB2B25}">
  <sheetPr codeName="Hoja27"/>
  <dimension ref="A1:AR26"/>
  <sheetViews>
    <sheetView zoomScale="85" zoomScaleNormal="85" workbookViewId="0">
      <pane xSplit="1" topLeftCell="B1" activePane="topRight" state="frozen"/>
      <selection activeCell="AD30" sqref="AD30"/>
      <selection pane="topRight" activeCell="AD30" sqref="AD30"/>
    </sheetView>
  </sheetViews>
  <sheetFormatPr baseColWidth="10" defaultColWidth="8.88671875" defaultRowHeight="14.4" x14ac:dyDescent="0.3"/>
  <cols>
    <col min="1" max="1" width="33.88671875" customWidth="1"/>
    <col min="2" max="35" width="22.6640625" customWidth="1"/>
  </cols>
  <sheetData>
    <row r="1" spans="1:44" x14ac:dyDescent="0.3">
      <c r="A1" t="s">
        <v>231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  <c r="AR1" t="s">
        <v>232</v>
      </c>
    </row>
    <row r="2" spans="1:44" x14ac:dyDescent="0.3">
      <c r="A2" t="s">
        <v>156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44" x14ac:dyDescent="0.3">
      <c r="A3" t="s">
        <v>157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44" x14ac:dyDescent="0.3">
      <c r="A4" t="s">
        <v>158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44" x14ac:dyDescent="0.3">
      <c r="A5" t="s">
        <v>159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44" x14ac:dyDescent="0.3">
      <c r="A6" t="s">
        <v>160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44" x14ac:dyDescent="0.3">
      <c r="A7" t="s">
        <v>161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44" x14ac:dyDescent="0.3">
      <c r="A8" t="s">
        <v>162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44" x14ac:dyDescent="0.3">
      <c r="A9" t="s">
        <v>163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  <row r="10" spans="1:44" x14ac:dyDescent="0.3">
      <c r="A10" t="s">
        <v>164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</row>
    <row r="11" spans="1:44" x14ac:dyDescent="0.3">
      <c r="A11" t="s">
        <v>165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</row>
    <row r="12" spans="1:44" x14ac:dyDescent="0.3">
      <c r="A12" t="s">
        <v>166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</row>
    <row r="13" spans="1:44" x14ac:dyDescent="0.3">
      <c r="A13" t="s">
        <v>167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</row>
    <row r="14" spans="1:44" x14ac:dyDescent="0.3">
      <c r="A14" t="s">
        <v>168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</row>
    <row r="15" spans="1:44" x14ac:dyDescent="0.3">
      <c r="A15" t="s">
        <v>169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</row>
    <row r="16" spans="1:44" x14ac:dyDescent="0.3">
      <c r="A16" t="s">
        <v>170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</row>
    <row r="17" spans="1:35" x14ac:dyDescent="0.3">
      <c r="A17" t="s">
        <v>171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</row>
    <row r="18" spans="1:35" x14ac:dyDescent="0.3">
      <c r="A18" t="s">
        <v>172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</row>
    <row r="19" spans="1:35" x14ac:dyDescent="0.3">
      <c r="A19" t="s">
        <v>173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</row>
    <row r="20" spans="1:35" x14ac:dyDescent="0.3">
      <c r="A20" t="s">
        <v>174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</row>
    <row r="21" spans="1:35" x14ac:dyDescent="0.3">
      <c r="A21" t="s">
        <v>175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</row>
    <row r="24" spans="1:35" x14ac:dyDescent="0.3">
      <c r="G24" s="1"/>
    </row>
    <row r="26" spans="1:35" x14ac:dyDescent="0.3">
      <c r="I2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C9BE-B69E-4521-BBD6-7FC8CBD9CAB3}">
  <dimension ref="A1:D107"/>
  <sheetViews>
    <sheetView topLeftCell="A77" workbookViewId="0"/>
  </sheetViews>
  <sheetFormatPr baseColWidth="10" defaultRowHeight="14.4" x14ac:dyDescent="0.3"/>
  <cols>
    <col min="1" max="1" width="10.109375" bestFit="1" customWidth="1"/>
    <col min="2" max="3" width="15.5546875" bestFit="1" customWidth="1"/>
    <col min="4" max="4" width="15.109375" bestFit="1" customWidth="1"/>
  </cols>
  <sheetData>
    <row r="1" spans="1:4" x14ac:dyDescent="0.3">
      <c r="A1" t="s">
        <v>231</v>
      </c>
      <c r="B1" t="s">
        <v>350</v>
      </c>
      <c r="C1" t="s">
        <v>351</v>
      </c>
      <c r="D1" t="s">
        <v>352</v>
      </c>
    </row>
    <row r="2" spans="1:4" x14ac:dyDescent="0.3">
      <c r="A2" t="s">
        <v>278</v>
      </c>
      <c r="B2" s="28">
        <v>0.53168981481481481</v>
      </c>
      <c r="C2" s="28">
        <v>0.57548611111111114</v>
      </c>
      <c r="D2" s="28">
        <v>4.3796296296296333E-2</v>
      </c>
    </row>
    <row r="3" spans="1:4" x14ac:dyDescent="0.3">
      <c r="A3" t="s">
        <v>279</v>
      </c>
      <c r="B3" s="28">
        <v>0.532175925925926</v>
      </c>
      <c r="C3" s="28">
        <v>0.57486111111111104</v>
      </c>
      <c r="D3" s="28">
        <v>4.268518518518527E-2</v>
      </c>
    </row>
    <row r="4" spans="1:4" x14ac:dyDescent="0.3">
      <c r="A4" t="s">
        <v>293</v>
      </c>
      <c r="B4" s="28">
        <v>0.53271990740740738</v>
      </c>
      <c r="C4" s="28">
        <v>0.57024305555555554</v>
      </c>
      <c r="D4" s="28">
        <v>3.7523148148148167E-2</v>
      </c>
    </row>
    <row r="5" spans="1:4" x14ac:dyDescent="0.3">
      <c r="A5" t="s">
        <v>294</v>
      </c>
      <c r="B5" s="28">
        <v>0.52900462962962957</v>
      </c>
      <c r="C5" s="28">
        <v>0.55586805555555552</v>
      </c>
      <c r="D5" s="28">
        <v>2.6863425925925943E-2</v>
      </c>
    </row>
    <row r="6" spans="1:4" x14ac:dyDescent="0.3">
      <c r="A6" t="s">
        <v>295</v>
      </c>
      <c r="B6" s="28">
        <v>0.53255787037037039</v>
      </c>
      <c r="C6" s="28">
        <v>0.56846064814814823</v>
      </c>
      <c r="D6" s="28">
        <v>3.5902777777777839E-2</v>
      </c>
    </row>
    <row r="7" spans="1:4" x14ac:dyDescent="0.3">
      <c r="A7" t="s">
        <v>296</v>
      </c>
      <c r="B7" s="28">
        <v>0.53109953703703705</v>
      </c>
      <c r="C7" s="28">
        <v>0.56062499999999993</v>
      </c>
      <c r="D7" s="28">
        <v>2.9525462962962878E-2</v>
      </c>
    </row>
    <row r="8" spans="1:4" x14ac:dyDescent="0.3">
      <c r="A8" t="s">
        <v>313</v>
      </c>
      <c r="B8" s="28">
        <v>0.5691898148148149</v>
      </c>
      <c r="C8" s="28">
        <v>0.58916666666666662</v>
      </c>
      <c r="D8" s="28">
        <v>1.997685185185194E-2</v>
      </c>
    </row>
    <row r="9" spans="1:4" x14ac:dyDescent="0.3">
      <c r="A9" t="s">
        <v>314</v>
      </c>
      <c r="B9" s="28">
        <v>0.56858796296296288</v>
      </c>
      <c r="C9" s="28">
        <v>0.60148148148148151</v>
      </c>
      <c r="D9" s="28">
        <v>3.2893518518518627E-2</v>
      </c>
    </row>
    <row r="10" spans="1:4" x14ac:dyDescent="0.3">
      <c r="A10" t="s">
        <v>315</v>
      </c>
      <c r="B10" s="28">
        <v>0.56871527777777775</v>
      </c>
      <c r="C10" s="28">
        <v>0.60050925925925935</v>
      </c>
      <c r="D10" s="28">
        <v>3.1793981481481381E-2</v>
      </c>
    </row>
    <row r="11" spans="1:4" x14ac:dyDescent="0.3">
      <c r="A11" t="s">
        <v>316</v>
      </c>
      <c r="B11" s="28">
        <v>0.56890046296296304</v>
      </c>
      <c r="C11" s="28">
        <v>0.60142361111111109</v>
      </c>
      <c r="D11" s="28">
        <v>3.2523148148148051E-2</v>
      </c>
    </row>
    <row r="12" spans="1:4" x14ac:dyDescent="0.3">
      <c r="A12" t="s">
        <v>280</v>
      </c>
      <c r="B12" s="28">
        <v>0.46498842592592582</v>
      </c>
      <c r="C12" s="28">
        <v>0.50717592592592586</v>
      </c>
      <c r="D12" s="28">
        <v>4.2187500000000044E-2</v>
      </c>
    </row>
    <row r="13" spans="1:4" x14ac:dyDescent="0.3">
      <c r="A13" t="s">
        <v>281</v>
      </c>
      <c r="B13" s="28">
        <v>0.46634259259259259</v>
      </c>
      <c r="C13" s="28">
        <v>0.50972222222222219</v>
      </c>
      <c r="D13" s="28">
        <v>4.3379629629629601E-2</v>
      </c>
    </row>
    <row r="14" spans="1:4" x14ac:dyDescent="0.3">
      <c r="A14" t="s">
        <v>282</v>
      </c>
      <c r="B14" s="28">
        <v>0.46802083333333333</v>
      </c>
      <c r="C14" s="28">
        <v>0.50836805555555564</v>
      </c>
      <c r="D14" s="28">
        <v>4.0347222222222312E-2</v>
      </c>
    </row>
    <row r="15" spans="1:4" x14ac:dyDescent="0.3">
      <c r="A15" t="s">
        <v>283</v>
      </c>
      <c r="B15" s="28">
        <v>0.46619212962962964</v>
      </c>
      <c r="C15" s="28">
        <v>0.49454861111111104</v>
      </c>
      <c r="D15" s="28">
        <v>2.8356481481481399E-2</v>
      </c>
    </row>
    <row r="16" spans="1:4" x14ac:dyDescent="0.3">
      <c r="A16" t="s">
        <v>297</v>
      </c>
      <c r="B16" s="28">
        <v>0.46872685185185192</v>
      </c>
      <c r="C16" s="28">
        <v>0.49973379629629622</v>
      </c>
      <c r="D16" s="28">
        <v>3.1006944444444517E-2</v>
      </c>
    </row>
    <row r="17" spans="1:4" x14ac:dyDescent="0.3">
      <c r="A17" t="s">
        <v>298</v>
      </c>
      <c r="B17" s="28">
        <v>0.46789351851851846</v>
      </c>
      <c r="C17" s="28">
        <v>0.50380787037037034</v>
      </c>
      <c r="D17" s="28">
        <v>3.5914351851851878E-2</v>
      </c>
    </row>
    <row r="18" spans="1:4" x14ac:dyDescent="0.3">
      <c r="A18" t="s">
        <v>299</v>
      </c>
      <c r="B18" s="28">
        <v>0.46873842592592596</v>
      </c>
      <c r="C18" s="28">
        <v>0.5127546296296297</v>
      </c>
      <c r="D18" s="28">
        <v>4.4016203703703738E-2</v>
      </c>
    </row>
    <row r="19" spans="1:4" x14ac:dyDescent="0.3">
      <c r="A19" t="s">
        <v>300</v>
      </c>
      <c r="B19" s="28">
        <v>0.4689699074074074</v>
      </c>
      <c r="C19" s="28">
        <v>0.51495370370370375</v>
      </c>
      <c r="D19" s="28">
        <v>4.5983796296296342E-2</v>
      </c>
    </row>
    <row r="20" spans="1:4" x14ac:dyDescent="0.3">
      <c r="A20" t="s">
        <v>301</v>
      </c>
      <c r="B20" s="28">
        <v>0.46871527777777788</v>
      </c>
      <c r="C20" s="28">
        <v>0.49987268518518513</v>
      </c>
      <c r="D20" s="28">
        <v>3.1157407407407467E-2</v>
      </c>
    </row>
    <row r="21" spans="1:4" x14ac:dyDescent="0.3">
      <c r="A21" t="s">
        <v>317</v>
      </c>
      <c r="B21" s="28">
        <v>0.46103009259259253</v>
      </c>
      <c r="C21" s="28">
        <v>0.52273148148148141</v>
      </c>
      <c r="D21" s="28">
        <v>6.1701388888888875E-2</v>
      </c>
    </row>
    <row r="22" spans="1:4" x14ac:dyDescent="0.3">
      <c r="A22" t="s">
        <v>318</v>
      </c>
      <c r="B22" s="28">
        <v>0.46641203703703704</v>
      </c>
      <c r="C22" s="28">
        <v>0.54262731481481485</v>
      </c>
      <c r="D22" s="28">
        <v>7.6215277777777812E-2</v>
      </c>
    </row>
    <row r="23" spans="1:4" x14ac:dyDescent="0.3">
      <c r="A23" t="s">
        <v>319</v>
      </c>
      <c r="B23" s="28">
        <v>0.46601851851851861</v>
      </c>
      <c r="C23" s="28">
        <v>0.51758101851851857</v>
      </c>
      <c r="D23" s="28">
        <v>5.1562499999999956E-2</v>
      </c>
    </row>
    <row r="24" spans="1:4" x14ac:dyDescent="0.3">
      <c r="A24" t="s">
        <v>320</v>
      </c>
      <c r="B24" s="28">
        <v>0.46966435185185196</v>
      </c>
      <c r="C24" s="28">
        <v>0.53957175925925926</v>
      </c>
      <c r="D24" s="28">
        <v>6.9907407407407307E-2</v>
      </c>
    </row>
    <row r="25" spans="1:4" x14ac:dyDescent="0.3">
      <c r="A25" t="s">
        <v>321</v>
      </c>
      <c r="B25" s="28">
        <v>0.4657986111111112</v>
      </c>
      <c r="C25" s="28">
        <v>0.52782407407407406</v>
      </c>
      <c r="D25" s="28">
        <v>6.2025462962963074E-2</v>
      </c>
    </row>
    <row r="26" spans="1:4" x14ac:dyDescent="0.3">
      <c r="A26" t="s">
        <v>284</v>
      </c>
      <c r="B26" s="28">
        <v>0.4092013888888888</v>
      </c>
      <c r="C26" s="28">
        <v>0.44243055555555566</v>
      </c>
      <c r="D26" s="28">
        <v>3.3229166666666643E-2</v>
      </c>
    </row>
    <row r="27" spans="1:4" x14ac:dyDescent="0.3">
      <c r="A27" t="s">
        <v>285</v>
      </c>
      <c r="B27" s="28">
        <v>0.40888888888888886</v>
      </c>
      <c r="C27" s="28">
        <v>0.44387731481481474</v>
      </c>
      <c r="D27" s="28">
        <v>3.4988425925925881E-2</v>
      </c>
    </row>
    <row r="28" spans="1:4" x14ac:dyDescent="0.3">
      <c r="A28" t="s">
        <v>286</v>
      </c>
      <c r="B28" s="28">
        <v>0.40924768518518517</v>
      </c>
      <c r="C28" s="28">
        <v>0.44130787037037034</v>
      </c>
      <c r="D28" s="28">
        <v>3.2060185185185164E-2</v>
      </c>
    </row>
    <row r="29" spans="1:4" x14ac:dyDescent="0.3">
      <c r="A29" t="s">
        <v>302</v>
      </c>
      <c r="B29" s="28">
        <v>0.40158564814814812</v>
      </c>
      <c r="C29" s="28">
        <v>0.42351851851851863</v>
      </c>
      <c r="D29" s="28">
        <v>2.1932870370370283E-2</v>
      </c>
    </row>
    <row r="30" spans="1:4" x14ac:dyDescent="0.3">
      <c r="A30" t="s">
        <v>303</v>
      </c>
      <c r="B30" s="28">
        <v>0.40159722222222216</v>
      </c>
      <c r="C30" s="28">
        <v>0.42827546296296304</v>
      </c>
      <c r="D30" s="28">
        <v>2.6678240740740655E-2</v>
      </c>
    </row>
    <row r="31" spans="1:4" x14ac:dyDescent="0.3">
      <c r="A31" t="s">
        <v>304</v>
      </c>
      <c r="B31" s="28">
        <v>0.40203703703703697</v>
      </c>
      <c r="C31" s="28">
        <v>0.42835648148148153</v>
      </c>
      <c r="D31" s="28">
        <v>2.631944444444434E-2</v>
      </c>
    </row>
    <row r="32" spans="1:4" x14ac:dyDescent="0.3">
      <c r="A32" t="s">
        <v>305</v>
      </c>
      <c r="B32" s="28">
        <v>0.40207175925925931</v>
      </c>
      <c r="C32" s="28">
        <v>0.42524305555555553</v>
      </c>
      <c r="D32" s="28">
        <v>2.3171296296296218E-2</v>
      </c>
    </row>
    <row r="33" spans="1:4" x14ac:dyDescent="0.3">
      <c r="A33" t="s">
        <v>322</v>
      </c>
      <c r="B33" s="28">
        <v>0.43475694444444435</v>
      </c>
      <c r="C33" s="28">
        <v>0.44668981481481485</v>
      </c>
      <c r="D33" s="28">
        <v>1.1932870370370274E-2</v>
      </c>
    </row>
    <row r="34" spans="1:4" x14ac:dyDescent="0.3">
      <c r="A34" t="s">
        <v>323</v>
      </c>
      <c r="B34" s="28">
        <v>0.43481481481481477</v>
      </c>
      <c r="C34" s="28">
        <v>0.4510763888888889</v>
      </c>
      <c r="D34" s="28">
        <v>1.6261574074074137E-2</v>
      </c>
    </row>
    <row r="35" spans="1:4" x14ac:dyDescent="0.3">
      <c r="A35" t="s">
        <v>324</v>
      </c>
      <c r="B35" s="28">
        <v>0.43479166666666669</v>
      </c>
      <c r="C35" s="28">
        <v>0.44943287037037027</v>
      </c>
      <c r="D35" s="28">
        <v>1.4641203703703809E-2</v>
      </c>
    </row>
    <row r="36" spans="1:4" x14ac:dyDescent="0.3">
      <c r="A36" t="s">
        <v>325</v>
      </c>
      <c r="B36" s="28">
        <v>0.43450231481481483</v>
      </c>
      <c r="C36" s="28">
        <v>0.45026620370370374</v>
      </c>
      <c r="D36" s="28">
        <v>1.5763888888888911E-2</v>
      </c>
    </row>
    <row r="37" spans="1:4" x14ac:dyDescent="0.3">
      <c r="A37" t="s">
        <v>287</v>
      </c>
      <c r="B37" s="28">
        <v>0.74643518518518515</v>
      </c>
      <c r="C37" s="28">
        <v>0.79775462962962962</v>
      </c>
      <c r="D37" s="28">
        <v>5.1319444444444473E-2</v>
      </c>
    </row>
    <row r="38" spans="1:4" x14ac:dyDescent="0.3">
      <c r="A38" t="s">
        <v>288</v>
      </c>
      <c r="B38" s="28">
        <v>0.7465046296296296</v>
      </c>
      <c r="C38" s="28">
        <v>0.7919560185185186</v>
      </c>
      <c r="D38" s="28">
        <v>4.5451388888888999E-2</v>
      </c>
    </row>
    <row r="39" spans="1:4" x14ac:dyDescent="0.3">
      <c r="A39" t="s">
        <v>289</v>
      </c>
      <c r="B39" s="28">
        <v>0.74585648148148143</v>
      </c>
      <c r="C39" s="28">
        <v>0.79366898148148146</v>
      </c>
      <c r="D39" s="28">
        <v>4.7812500000000036E-2</v>
      </c>
    </row>
    <row r="40" spans="1:4" x14ac:dyDescent="0.3">
      <c r="A40" t="s">
        <v>290</v>
      </c>
      <c r="B40" s="28">
        <v>0.74569444444444444</v>
      </c>
      <c r="C40" s="28">
        <v>0.7913310185185185</v>
      </c>
      <c r="D40" s="28">
        <v>4.5636574074074066E-2</v>
      </c>
    </row>
    <row r="41" spans="1:4" x14ac:dyDescent="0.3">
      <c r="A41" t="s">
        <v>291</v>
      </c>
      <c r="B41" s="28">
        <v>0.74561342592592594</v>
      </c>
      <c r="C41" s="28">
        <v>0.78621527777777778</v>
      </c>
      <c r="D41" s="28">
        <v>4.0601851851851833E-2</v>
      </c>
    </row>
    <row r="42" spans="1:4" x14ac:dyDescent="0.3">
      <c r="A42" t="s">
        <v>292</v>
      </c>
      <c r="B42" s="28">
        <v>0.7456828703703704</v>
      </c>
      <c r="C42" s="28">
        <v>0.79034722222222231</v>
      </c>
      <c r="D42" s="28">
        <v>4.4664351851851913E-2</v>
      </c>
    </row>
    <row r="43" spans="1:4" x14ac:dyDescent="0.3">
      <c r="A43" t="s">
        <v>306</v>
      </c>
      <c r="B43" s="28">
        <v>0.73750000000000004</v>
      </c>
      <c r="C43" s="28">
        <v>0.77312500000000006</v>
      </c>
      <c r="D43" s="28">
        <v>3.5625000000000018E-2</v>
      </c>
    </row>
    <row r="44" spans="1:4" x14ac:dyDescent="0.3">
      <c r="A44" t="s">
        <v>307</v>
      </c>
      <c r="B44" s="28">
        <v>0.73554398148148148</v>
      </c>
      <c r="C44" s="28">
        <v>0.77175925925925926</v>
      </c>
      <c r="D44" s="28">
        <v>3.6215277777777777E-2</v>
      </c>
    </row>
    <row r="45" spans="1:4" x14ac:dyDescent="0.3">
      <c r="A45" t="s">
        <v>308</v>
      </c>
      <c r="B45" s="28">
        <v>0.73738425925925921</v>
      </c>
      <c r="C45" s="28">
        <v>0.77245370370370381</v>
      </c>
      <c r="D45" s="28">
        <v>3.5069444444444375E-2</v>
      </c>
    </row>
    <row r="46" spans="1:4" x14ac:dyDescent="0.3">
      <c r="A46" t="s">
        <v>309</v>
      </c>
      <c r="B46" s="28">
        <v>0.74381944444444437</v>
      </c>
      <c r="C46" s="28">
        <v>0.77158564814814823</v>
      </c>
      <c r="D46" s="28">
        <v>2.776620370370364E-2</v>
      </c>
    </row>
    <row r="47" spans="1:4" x14ac:dyDescent="0.3">
      <c r="A47" t="s">
        <v>310</v>
      </c>
      <c r="B47" s="28">
        <v>0.74585648148148143</v>
      </c>
      <c r="C47" s="28">
        <v>0.77175925925925926</v>
      </c>
      <c r="D47" s="28">
        <v>2.590277777777783E-2</v>
      </c>
    </row>
    <row r="48" spans="1:4" x14ac:dyDescent="0.3">
      <c r="A48" t="s">
        <v>311</v>
      </c>
      <c r="B48" s="28">
        <v>0.73562499999999997</v>
      </c>
      <c r="C48" s="28">
        <v>0.78311342592592603</v>
      </c>
      <c r="D48" s="28">
        <v>4.7488425925925837E-2</v>
      </c>
    </row>
    <row r="49" spans="1:4" x14ac:dyDescent="0.3">
      <c r="A49" t="s">
        <v>326</v>
      </c>
      <c r="B49" s="28">
        <v>0.73605324074074074</v>
      </c>
      <c r="C49" s="28">
        <v>0.81031249999999999</v>
      </c>
      <c r="D49" s="28">
        <v>7.4259259259259247E-2</v>
      </c>
    </row>
    <row r="50" spans="1:4" x14ac:dyDescent="0.3">
      <c r="A50" t="s">
        <v>327</v>
      </c>
      <c r="B50" s="28">
        <v>0.74252314814814824</v>
      </c>
      <c r="C50" s="28">
        <v>0.81091435185185179</v>
      </c>
      <c r="D50" s="28">
        <v>6.8391203703703773E-2</v>
      </c>
    </row>
    <row r="51" spans="1:4" x14ac:dyDescent="0.3">
      <c r="A51" t="s">
        <v>328</v>
      </c>
      <c r="B51" s="28">
        <v>0.73837962962962966</v>
      </c>
      <c r="C51" s="28">
        <v>0.80916666666666659</v>
      </c>
      <c r="D51" s="28">
        <v>7.0787037037036926E-2</v>
      </c>
    </row>
    <row r="52" spans="1:4" x14ac:dyDescent="0.3">
      <c r="A52" t="s">
        <v>329</v>
      </c>
      <c r="B52" s="28">
        <v>0.73528935185185196</v>
      </c>
      <c r="C52" s="28">
        <v>0.79881944444444453</v>
      </c>
      <c r="D52" s="28">
        <v>6.3530092592592569E-2</v>
      </c>
    </row>
    <row r="53" spans="1:4" x14ac:dyDescent="0.3">
      <c r="A53" t="s">
        <v>330</v>
      </c>
      <c r="B53" s="28">
        <v>0.73594907407407417</v>
      </c>
      <c r="C53" s="28">
        <v>0.80635416666666671</v>
      </c>
      <c r="D53" s="28">
        <v>7.0405092592592533E-2</v>
      </c>
    </row>
    <row r="54" spans="1:4" x14ac:dyDescent="0.3">
      <c r="A54" t="s">
        <v>331</v>
      </c>
      <c r="B54" s="28">
        <v>0.78378472222222229</v>
      </c>
      <c r="C54" s="28">
        <v>0.8099074074074073</v>
      </c>
      <c r="D54" s="28">
        <v>2.6122685185185235E-2</v>
      </c>
    </row>
    <row r="55" spans="1:4" x14ac:dyDescent="0.3">
      <c r="A55" t="s">
        <v>332</v>
      </c>
      <c r="B55" s="28">
        <v>0.53759259259259262</v>
      </c>
      <c r="C55" s="28">
        <v>0.58600694444444446</v>
      </c>
      <c r="D55" s="28">
        <v>4.8414351851851833E-2</v>
      </c>
    </row>
    <row r="56" spans="1:4" x14ac:dyDescent="0.3">
      <c r="A56" t="s">
        <v>333</v>
      </c>
      <c r="B56" s="28">
        <v>0.53759259259259262</v>
      </c>
      <c r="C56" s="28">
        <v>0.58460648148148153</v>
      </c>
      <c r="D56" s="28">
        <v>4.7013888888888911E-2</v>
      </c>
    </row>
    <row r="57" spans="1:4" x14ac:dyDescent="0.3">
      <c r="A57" t="s">
        <v>334</v>
      </c>
      <c r="B57" s="28">
        <v>0.53674768518518512</v>
      </c>
      <c r="C57" s="28">
        <v>0.57452546296296303</v>
      </c>
      <c r="D57" s="28">
        <v>3.7777777777777688E-2</v>
      </c>
    </row>
    <row r="58" spans="1:4" x14ac:dyDescent="0.3">
      <c r="A58" t="s">
        <v>335</v>
      </c>
      <c r="B58" s="28">
        <v>0.53758101851851858</v>
      </c>
      <c r="C58" s="28">
        <v>0.59023148148148152</v>
      </c>
      <c r="D58" s="28">
        <v>5.2650462962962941E-2</v>
      </c>
    </row>
    <row r="59" spans="1:4" x14ac:dyDescent="0.3">
      <c r="A59" t="s">
        <v>336</v>
      </c>
      <c r="B59" s="28">
        <v>0.74836805555555563</v>
      </c>
      <c r="C59" s="28">
        <v>0.80771990740740751</v>
      </c>
      <c r="D59" s="28">
        <v>5.9351851851851878E-2</v>
      </c>
    </row>
    <row r="60" spans="1:4" x14ac:dyDescent="0.3">
      <c r="A60" t="s">
        <v>353</v>
      </c>
      <c r="B60" s="28">
        <v>0.45214120370370381</v>
      </c>
      <c r="C60" s="28">
        <v>0.51116898148148149</v>
      </c>
      <c r="D60" s="28">
        <v>5.9027777777777679E-2</v>
      </c>
    </row>
    <row r="61" spans="1:4" x14ac:dyDescent="0.3">
      <c r="A61" t="s">
        <v>354</v>
      </c>
      <c r="B61" s="28">
        <v>0.45321759259259253</v>
      </c>
      <c r="C61" s="28">
        <v>0.51459490740740743</v>
      </c>
      <c r="D61" s="28">
        <v>6.1377314814814898E-2</v>
      </c>
    </row>
    <row r="62" spans="1:4" x14ac:dyDescent="0.3">
      <c r="A62" t="s">
        <v>355</v>
      </c>
      <c r="B62" s="28">
        <v>0.48243055555555547</v>
      </c>
      <c r="C62" s="28">
        <v>0.49797453703703698</v>
      </c>
      <c r="D62" s="28">
        <v>1.5543981481481506E-2</v>
      </c>
    </row>
    <row r="63" spans="1:4" x14ac:dyDescent="0.3">
      <c r="A63" t="s">
        <v>356</v>
      </c>
      <c r="B63" s="28">
        <v>0.45202546296296298</v>
      </c>
      <c r="C63" s="28">
        <v>0.49672453703703701</v>
      </c>
      <c r="D63" s="28">
        <v>4.469907407407403E-2</v>
      </c>
    </row>
    <row r="64" spans="1:4" x14ac:dyDescent="0.3">
      <c r="A64" t="s">
        <v>357</v>
      </c>
      <c r="B64" s="28">
        <v>0.45214120370370381</v>
      </c>
      <c r="C64" s="28">
        <v>0.4956828703703704</v>
      </c>
      <c r="D64" s="28">
        <v>4.354166666666659E-2</v>
      </c>
    </row>
    <row r="65" spans="1:4" x14ac:dyDescent="0.3">
      <c r="A65" t="s">
        <v>358</v>
      </c>
      <c r="B65" s="28">
        <v>0.4518981481481481</v>
      </c>
      <c r="C65" s="28">
        <v>0.49173611111111115</v>
      </c>
      <c r="D65" s="28">
        <v>3.9837962962963047E-2</v>
      </c>
    </row>
    <row r="66" spans="1:4" x14ac:dyDescent="0.3">
      <c r="A66" t="s">
        <v>359</v>
      </c>
      <c r="B66" s="28">
        <v>0.45190972222222214</v>
      </c>
      <c r="C66" s="28">
        <v>0.49159722222222224</v>
      </c>
      <c r="D66" s="28">
        <v>3.9687500000000098E-2</v>
      </c>
    </row>
    <row r="67" spans="1:4" x14ac:dyDescent="0.3">
      <c r="A67" t="s">
        <v>360</v>
      </c>
      <c r="B67" s="28">
        <v>0.45179398148148153</v>
      </c>
      <c r="C67" s="28">
        <v>0.49328703703703702</v>
      </c>
      <c r="D67" s="28">
        <v>4.1493055555555491E-2</v>
      </c>
    </row>
    <row r="68" spans="1:4" x14ac:dyDescent="0.3">
      <c r="A68" t="s">
        <v>361</v>
      </c>
      <c r="B68" s="28">
        <v>0.4520023148148149</v>
      </c>
      <c r="C68" s="28">
        <v>0.49459490740740741</v>
      </c>
      <c r="D68" s="28">
        <v>4.2592592592592515E-2</v>
      </c>
    </row>
    <row r="69" spans="1:4" x14ac:dyDescent="0.3">
      <c r="A69" t="s">
        <v>345</v>
      </c>
      <c r="B69" s="28">
        <v>0.45089120370370361</v>
      </c>
      <c r="C69" s="28">
        <v>0.50146990740740738</v>
      </c>
      <c r="D69" s="28">
        <v>5.0578703703703765E-2</v>
      </c>
    </row>
    <row r="70" spans="1:4" x14ac:dyDescent="0.3">
      <c r="A70" t="s">
        <v>346</v>
      </c>
      <c r="B70" s="28">
        <v>0.4505324074074073</v>
      </c>
      <c r="C70" s="28">
        <v>0.48994212962962957</v>
      </c>
      <c r="D70" s="28">
        <v>3.9409722222222276E-2</v>
      </c>
    </row>
    <row r="71" spans="1:4" x14ac:dyDescent="0.3">
      <c r="A71" t="s">
        <v>347</v>
      </c>
      <c r="B71" s="28">
        <v>0.45054398148148156</v>
      </c>
      <c r="C71" s="28">
        <v>0.4928125000000001</v>
      </c>
      <c r="D71" s="28">
        <v>4.2268518518518539E-2</v>
      </c>
    </row>
    <row r="72" spans="1:4" x14ac:dyDescent="0.3">
      <c r="A72" t="s">
        <v>348</v>
      </c>
      <c r="B72" s="28">
        <v>0.45054398148148156</v>
      </c>
      <c r="C72" s="28">
        <v>0.48434027777777788</v>
      </c>
      <c r="D72" s="28">
        <v>3.3796296296296324E-2</v>
      </c>
    </row>
    <row r="73" spans="1:4" x14ac:dyDescent="0.3">
      <c r="A73" t="s">
        <v>349</v>
      </c>
      <c r="B73" s="28">
        <v>0.45092592592592595</v>
      </c>
      <c r="C73" s="28">
        <v>0.48369212962962971</v>
      </c>
      <c r="D73" s="28">
        <v>3.2766203703703756E-2</v>
      </c>
    </row>
    <row r="74" spans="1:4" x14ac:dyDescent="0.3">
      <c r="A74" t="s">
        <v>362</v>
      </c>
      <c r="B74" s="28">
        <v>0.47379629629629627</v>
      </c>
      <c r="C74" s="28">
        <v>0.51766203703703706</v>
      </c>
      <c r="D74" s="28">
        <v>4.3865740740740788E-2</v>
      </c>
    </row>
    <row r="75" spans="1:4" x14ac:dyDescent="0.3">
      <c r="A75" t="s">
        <v>363</v>
      </c>
      <c r="B75" s="28">
        <v>0.47379629629629627</v>
      </c>
      <c r="C75" s="28">
        <v>0.51839120370370373</v>
      </c>
      <c r="D75" s="28">
        <v>4.4594907407407458E-2</v>
      </c>
    </row>
    <row r="76" spans="1:4" x14ac:dyDescent="0.3">
      <c r="A76" t="s">
        <v>364</v>
      </c>
      <c r="B76" s="28">
        <v>0.47374999999999989</v>
      </c>
      <c r="C76" s="28">
        <v>0.5185763888888888</v>
      </c>
      <c r="D76" s="28">
        <v>4.4826388888888902E-2</v>
      </c>
    </row>
    <row r="77" spans="1:4" x14ac:dyDescent="0.3">
      <c r="A77" t="s">
        <v>365</v>
      </c>
      <c r="B77" s="28">
        <v>0.47384259259259265</v>
      </c>
      <c r="C77" s="28">
        <v>0.51929398148148143</v>
      </c>
      <c r="D77" s="28">
        <v>4.5451388888888999E-2</v>
      </c>
    </row>
    <row r="78" spans="1:4" x14ac:dyDescent="0.3">
      <c r="A78" t="s">
        <v>366</v>
      </c>
      <c r="B78" s="28">
        <v>0.47380787037037031</v>
      </c>
      <c r="C78" s="28">
        <v>0.51916666666666678</v>
      </c>
      <c r="D78" s="28">
        <v>4.5358796296296244E-2</v>
      </c>
    </row>
    <row r="79" spans="1:4" x14ac:dyDescent="0.3">
      <c r="A79" t="s">
        <v>367</v>
      </c>
      <c r="B79" s="28">
        <v>0.47372685185185182</v>
      </c>
      <c r="C79" s="28">
        <v>0.51806712962962953</v>
      </c>
      <c r="D79" s="28">
        <v>4.4340277777777715E-2</v>
      </c>
    </row>
    <row r="80" spans="1:4" x14ac:dyDescent="0.3">
      <c r="A80" t="s">
        <v>368</v>
      </c>
      <c r="B80" s="28">
        <v>0.4736689814814814</v>
      </c>
      <c r="C80" s="28">
        <v>0.51908564814814806</v>
      </c>
      <c r="D80" s="28">
        <v>4.5416666666666661E-2</v>
      </c>
    </row>
    <row r="81" spans="1:4" x14ac:dyDescent="0.3">
      <c r="A81" t="s">
        <v>369</v>
      </c>
      <c r="B81" s="28">
        <v>0.47392361111111114</v>
      </c>
      <c r="C81" s="28">
        <v>0.51802083333333337</v>
      </c>
      <c r="D81" s="28">
        <v>4.4097222222222232E-2</v>
      </c>
    </row>
    <row r="82" spans="1:4" x14ac:dyDescent="0.3">
      <c r="A82" t="s">
        <v>370</v>
      </c>
      <c r="B82" s="28">
        <v>0.47368055555555566</v>
      </c>
      <c r="C82" s="28">
        <v>0.51978009259259261</v>
      </c>
      <c r="D82" s="28">
        <v>4.6099537037036953E-2</v>
      </c>
    </row>
    <row r="83" spans="1:4" x14ac:dyDescent="0.3">
      <c r="A83" t="s">
        <v>371</v>
      </c>
      <c r="B83" s="28">
        <v>0.47371527777777778</v>
      </c>
      <c r="C83" s="28">
        <v>0.51921296296296293</v>
      </c>
      <c r="D83" s="28">
        <v>4.5497685185185155E-2</v>
      </c>
    </row>
    <row r="84" spans="1:4" x14ac:dyDescent="0.3">
      <c r="A84" t="s">
        <v>372</v>
      </c>
      <c r="B84" s="28">
        <v>0.45609953703703709</v>
      </c>
      <c r="C84" s="28">
        <v>0.51589120370370378</v>
      </c>
      <c r="D84" s="28">
        <v>5.9791666666666687E-2</v>
      </c>
    </row>
    <row r="85" spans="1:4" x14ac:dyDescent="0.3">
      <c r="A85" t="s">
        <v>373</v>
      </c>
      <c r="B85" s="28">
        <v>0.45633101851851854</v>
      </c>
      <c r="C85" s="28">
        <v>0.5150231481481482</v>
      </c>
      <c r="D85" s="28">
        <v>5.8692129629629664E-2</v>
      </c>
    </row>
    <row r="86" spans="1:4" x14ac:dyDescent="0.3">
      <c r="A86" t="s">
        <v>374</v>
      </c>
      <c r="B86" s="28">
        <v>0.45628472222222216</v>
      </c>
      <c r="C86" s="28">
        <v>0.51700231481481485</v>
      </c>
      <c r="D86" s="28">
        <v>6.0717592592592684E-2</v>
      </c>
    </row>
    <row r="87" spans="1:4" x14ac:dyDescent="0.3">
      <c r="A87" t="s">
        <v>375</v>
      </c>
      <c r="B87" s="28">
        <v>0.45634259259259258</v>
      </c>
      <c r="C87" s="28">
        <v>0.5162268518518518</v>
      </c>
      <c r="D87" s="28">
        <v>5.988425925925922E-2</v>
      </c>
    </row>
    <row r="88" spans="1:4" x14ac:dyDescent="0.3">
      <c r="A88" t="s">
        <v>376</v>
      </c>
      <c r="B88" s="28">
        <v>0.45628472222222216</v>
      </c>
      <c r="C88" s="28">
        <v>0.51633101851851859</v>
      </c>
      <c r="D88" s="28">
        <v>6.0046296296296209E-2</v>
      </c>
    </row>
    <row r="89" spans="1:4" x14ac:dyDescent="0.3">
      <c r="A89" t="s">
        <v>377</v>
      </c>
      <c r="B89" s="28">
        <v>0.45627314814814812</v>
      </c>
      <c r="C89" s="28">
        <v>0.51627314814814818</v>
      </c>
      <c r="D89" s="28">
        <v>6.0000000000000053E-2</v>
      </c>
    </row>
    <row r="90" spans="1:4" x14ac:dyDescent="0.3">
      <c r="A90" t="s">
        <v>378</v>
      </c>
      <c r="B90" s="28">
        <v>0.45638888888888896</v>
      </c>
      <c r="C90" s="28">
        <v>0.5159259259259259</v>
      </c>
      <c r="D90" s="28">
        <v>5.9537037037036944E-2</v>
      </c>
    </row>
    <row r="91" spans="1:4" x14ac:dyDescent="0.3">
      <c r="A91" t="s">
        <v>379</v>
      </c>
      <c r="B91" s="28">
        <v>0.4563194444444445</v>
      </c>
      <c r="C91" s="28">
        <v>0.51721064814814821</v>
      </c>
      <c r="D91" s="28">
        <v>6.0891203703703711E-2</v>
      </c>
    </row>
    <row r="92" spans="1:4" x14ac:dyDescent="0.3">
      <c r="A92" t="s">
        <v>380</v>
      </c>
      <c r="B92" s="28">
        <v>0.45609953703703709</v>
      </c>
      <c r="C92" s="28">
        <v>0.51078703703703709</v>
      </c>
      <c r="D92" s="28">
        <v>5.46875E-2</v>
      </c>
    </row>
    <row r="93" spans="1:4" x14ac:dyDescent="0.3">
      <c r="A93" t="s">
        <v>381</v>
      </c>
      <c r="B93" s="28">
        <v>0.45628472222222216</v>
      </c>
      <c r="C93" s="28">
        <v>0.51743055555555562</v>
      </c>
      <c r="D93" s="28">
        <v>6.1145833333333233E-2</v>
      </c>
    </row>
    <row r="94" spans="1:4" x14ac:dyDescent="0.3">
      <c r="A94" t="s">
        <v>382</v>
      </c>
      <c r="B94" s="28">
        <v>0.45952546296296304</v>
      </c>
      <c r="C94" s="28">
        <v>0.5173726851851852</v>
      </c>
      <c r="D94" s="28">
        <v>5.7847222222222161E-2</v>
      </c>
    </row>
    <row r="95" spans="1:4" x14ac:dyDescent="0.3">
      <c r="A95" t="s">
        <v>383</v>
      </c>
      <c r="B95" s="28">
        <v>0.45953703703703708</v>
      </c>
      <c r="C95" s="28">
        <v>0.51781250000000001</v>
      </c>
      <c r="D95" s="28">
        <v>5.8275462962962932E-2</v>
      </c>
    </row>
    <row r="96" spans="1:4" x14ac:dyDescent="0.3">
      <c r="A96" t="s">
        <v>384</v>
      </c>
      <c r="B96" s="28">
        <v>0.45954861111111112</v>
      </c>
      <c r="C96" s="28">
        <v>0.51894675925925915</v>
      </c>
      <c r="D96" s="28">
        <v>5.9398148148148255E-2</v>
      </c>
    </row>
    <row r="97" spans="1:4" x14ac:dyDescent="0.3">
      <c r="A97" t="s">
        <v>385</v>
      </c>
      <c r="B97" s="28">
        <v>0.45940972222222221</v>
      </c>
      <c r="C97" s="28">
        <v>0.52119212962962957</v>
      </c>
      <c r="D97" s="28">
        <v>6.1782407407407369E-2</v>
      </c>
    </row>
    <row r="98" spans="1:4" x14ac:dyDescent="0.3">
      <c r="A98" t="s">
        <v>386</v>
      </c>
      <c r="B98" s="28">
        <v>0.45942129629629624</v>
      </c>
      <c r="C98" s="28">
        <v>0.51958333333333329</v>
      </c>
      <c r="D98" s="28">
        <v>6.0162037037037042E-2</v>
      </c>
    </row>
    <row r="99" spans="1:4" x14ac:dyDescent="0.3">
      <c r="A99" t="s">
        <v>387</v>
      </c>
      <c r="B99" s="28">
        <v>0.45965277777777769</v>
      </c>
      <c r="C99" s="28">
        <v>0.51753472222222219</v>
      </c>
      <c r="D99" s="28">
        <v>5.78819444444445E-2</v>
      </c>
    </row>
    <row r="100" spans="1:4" x14ac:dyDescent="0.3">
      <c r="A100" t="s">
        <v>388</v>
      </c>
      <c r="B100" s="28">
        <v>0.45940972222222221</v>
      </c>
      <c r="C100" s="28">
        <v>0.52001157407407406</v>
      </c>
      <c r="D100" s="28">
        <v>6.0601851851851851E-2</v>
      </c>
    </row>
    <row r="101" spans="1:4" x14ac:dyDescent="0.3">
      <c r="A101" t="s">
        <v>389</v>
      </c>
      <c r="B101" s="28">
        <v>0.45939814814814817</v>
      </c>
      <c r="C101" s="28">
        <v>0.52077546296296306</v>
      </c>
      <c r="D101" s="28">
        <v>6.1377314814814898E-2</v>
      </c>
    </row>
    <row r="102" spans="1:4" x14ac:dyDescent="0.3">
      <c r="A102" t="s">
        <v>390</v>
      </c>
      <c r="B102" s="28">
        <v>0.4594907407407407</v>
      </c>
      <c r="C102" s="28">
        <v>0.52093750000000005</v>
      </c>
      <c r="D102" s="28">
        <v>6.1446759259259354E-2</v>
      </c>
    </row>
    <row r="103" spans="1:4" x14ac:dyDescent="0.3">
      <c r="A103" t="s">
        <v>391</v>
      </c>
      <c r="B103" s="28">
        <v>0.75872685185185196</v>
      </c>
      <c r="C103" s="28">
        <v>0.8799421296296297</v>
      </c>
      <c r="D103" s="28">
        <v>0.12121527777777774</v>
      </c>
    </row>
    <row r="104" spans="1:4" x14ac:dyDescent="0.3">
      <c r="A104" t="s">
        <v>392</v>
      </c>
      <c r="B104" s="28">
        <v>0.79015046296296299</v>
      </c>
      <c r="C104" s="28">
        <v>0.87739583333333337</v>
      </c>
      <c r="D104" s="28">
        <v>8.724537037037039E-2</v>
      </c>
    </row>
    <row r="105" spans="1:4" x14ac:dyDescent="0.3">
      <c r="A105" t="s">
        <v>393</v>
      </c>
      <c r="B105" s="28">
        <v>0.80313657407407413</v>
      </c>
      <c r="C105" s="28">
        <v>0.87663194444444437</v>
      </c>
      <c r="D105" s="28">
        <v>7.3495370370370461E-2</v>
      </c>
    </row>
    <row r="106" spans="1:4" x14ac:dyDescent="0.3">
      <c r="A106" t="s">
        <v>394</v>
      </c>
      <c r="B106" s="28">
        <v>0.80216435185185175</v>
      </c>
      <c r="C106" s="28">
        <v>0.85848379629629634</v>
      </c>
      <c r="D106" s="28">
        <v>5.6319444444444366E-2</v>
      </c>
    </row>
    <row r="107" spans="1:4" x14ac:dyDescent="0.3">
      <c r="A107" t="s">
        <v>395</v>
      </c>
      <c r="B107" s="28">
        <v>0.8102314814814815</v>
      </c>
      <c r="C107" s="28">
        <v>0.87969907407407399</v>
      </c>
      <c r="D107" s="28">
        <v>6.9467592592592498E-2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B620-A524-4DBA-AAEE-C69322F1D8F6}">
  <sheetPr codeName="Hoja28"/>
  <dimension ref="A1:AR20"/>
  <sheetViews>
    <sheetView zoomScale="85" zoomScaleNormal="85" workbookViewId="0">
      <pane xSplit="1" topLeftCell="AJ1" activePane="topRight" state="frozen"/>
      <selection activeCell="AD30" sqref="AD30"/>
      <selection pane="topRight" activeCell="AD30" sqref="AD30"/>
    </sheetView>
  </sheetViews>
  <sheetFormatPr baseColWidth="10" defaultColWidth="8.88671875" defaultRowHeight="14.4" x14ac:dyDescent="0.3"/>
  <cols>
    <col min="1" max="1" width="30.5546875" customWidth="1"/>
    <col min="2" max="44" width="22" customWidth="1"/>
  </cols>
  <sheetData>
    <row r="1" spans="1:44" x14ac:dyDescent="0.3">
      <c r="A1" t="s">
        <v>0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  <c r="AR1" t="s">
        <v>232</v>
      </c>
    </row>
    <row r="2" spans="1:44" x14ac:dyDescent="0.3">
      <c r="A2" t="s">
        <v>176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/>
      <c r="AL2" s="6"/>
      <c r="AM2" s="6"/>
      <c r="AN2" s="6"/>
      <c r="AO2" s="6"/>
      <c r="AP2" s="6"/>
      <c r="AQ2" s="6"/>
      <c r="AR2" s="6"/>
    </row>
    <row r="3" spans="1:44" x14ac:dyDescent="0.3">
      <c r="A3" t="s">
        <v>177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/>
      <c r="AL3" s="6"/>
      <c r="AM3" s="6"/>
      <c r="AN3" s="6"/>
      <c r="AO3" s="6"/>
      <c r="AP3" s="6"/>
      <c r="AQ3" s="6"/>
      <c r="AR3" s="6"/>
    </row>
    <row r="4" spans="1:44" x14ac:dyDescent="0.3">
      <c r="A4" t="s">
        <v>178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/>
      <c r="AL4" s="6"/>
      <c r="AM4" s="6"/>
      <c r="AN4" s="6"/>
      <c r="AO4" s="6"/>
      <c r="AP4" s="6"/>
      <c r="AQ4" s="6"/>
      <c r="AR4" s="6"/>
    </row>
    <row r="5" spans="1:44" x14ac:dyDescent="0.3">
      <c r="A5" t="s">
        <v>179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/>
      <c r="AL5" s="6"/>
      <c r="AM5" s="6"/>
      <c r="AN5" s="6"/>
      <c r="AO5" s="6"/>
      <c r="AP5" s="6"/>
      <c r="AQ5" s="6"/>
      <c r="AR5" s="6"/>
    </row>
    <row r="6" spans="1:44" x14ac:dyDescent="0.3">
      <c r="A6" t="s">
        <v>180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/>
      <c r="AL6" s="6"/>
      <c r="AM6" s="6"/>
      <c r="AN6" s="6"/>
      <c r="AO6" s="6"/>
      <c r="AP6" s="6"/>
      <c r="AQ6" s="6"/>
      <c r="AR6" s="6"/>
    </row>
    <row r="7" spans="1:44" x14ac:dyDescent="0.3">
      <c r="A7" t="s">
        <v>181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/>
      <c r="AL7" s="6"/>
      <c r="AM7" s="6"/>
      <c r="AN7" s="6"/>
      <c r="AO7" s="6"/>
      <c r="AP7" s="6"/>
      <c r="AQ7" s="6"/>
      <c r="AR7" s="6"/>
    </row>
    <row r="8" spans="1:44" x14ac:dyDescent="0.3">
      <c r="A8" t="s">
        <v>182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/>
      <c r="AL8" s="6"/>
      <c r="AM8" s="6"/>
      <c r="AN8" s="6"/>
      <c r="AO8" s="6"/>
      <c r="AP8" s="6"/>
      <c r="AQ8" s="6"/>
      <c r="AR8" s="6"/>
    </row>
    <row r="9" spans="1:44" x14ac:dyDescent="0.3">
      <c r="A9" t="s">
        <v>183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/>
      <c r="AL9" s="6"/>
      <c r="AM9" s="6"/>
      <c r="AN9" s="6"/>
      <c r="AO9" s="6"/>
      <c r="AP9" s="6"/>
      <c r="AQ9" s="6"/>
      <c r="AR9" s="6"/>
    </row>
    <row r="10" spans="1:44" x14ac:dyDescent="0.3">
      <c r="A10" t="s">
        <v>184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/>
      <c r="AL10" s="6"/>
      <c r="AM10" s="6"/>
      <c r="AN10" s="6"/>
      <c r="AO10" s="6"/>
      <c r="AP10" s="6"/>
      <c r="AQ10" s="6"/>
      <c r="AR10" s="6"/>
    </row>
    <row r="11" spans="1:44" x14ac:dyDescent="0.3">
      <c r="A11" t="s">
        <v>185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/>
      <c r="AL11" s="6"/>
      <c r="AM11" s="6"/>
      <c r="AN11" s="6"/>
      <c r="AO11" s="6"/>
      <c r="AP11" s="6"/>
      <c r="AQ11" s="6"/>
      <c r="AR11" s="6"/>
    </row>
    <row r="12" spans="1:44" x14ac:dyDescent="0.3">
      <c r="A12" t="s">
        <v>186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/>
      <c r="AL12" s="6"/>
      <c r="AM12" s="6"/>
      <c r="AN12" s="6"/>
      <c r="AO12" s="6"/>
      <c r="AP12" s="6"/>
      <c r="AQ12" s="6"/>
      <c r="AR12" s="6"/>
    </row>
    <row r="13" spans="1:44" x14ac:dyDescent="0.3">
      <c r="A13" t="s">
        <v>187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/>
      <c r="AL13" s="6"/>
      <c r="AM13" s="6"/>
      <c r="AN13" s="6"/>
      <c r="AO13" s="6"/>
      <c r="AP13" s="6"/>
      <c r="AQ13" s="6"/>
      <c r="AR13" s="6"/>
    </row>
    <row r="14" spans="1:44" x14ac:dyDescent="0.3">
      <c r="A14" t="s">
        <v>188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/>
      <c r="AL14" s="6"/>
      <c r="AM14" s="6"/>
      <c r="AN14" s="6"/>
      <c r="AO14" s="6"/>
      <c r="AP14" s="6"/>
      <c r="AQ14" s="6"/>
      <c r="AR14" s="6"/>
    </row>
    <row r="15" spans="1:44" x14ac:dyDescent="0.3">
      <c r="A15" t="s">
        <v>189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/>
      <c r="AL15" s="6"/>
      <c r="AM15" s="6"/>
      <c r="AN15" s="6"/>
      <c r="AO15" s="6"/>
      <c r="AP15" s="6"/>
      <c r="AQ15" s="6"/>
      <c r="AR15" s="6"/>
    </row>
    <row r="16" spans="1:44" x14ac:dyDescent="0.3">
      <c r="A16" t="s">
        <v>190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/>
      <c r="AL16" s="6"/>
      <c r="AM16" s="6"/>
      <c r="AN16" s="6"/>
      <c r="AO16" s="6"/>
      <c r="AP16" s="6"/>
      <c r="AQ16" s="6"/>
      <c r="AR16" s="6"/>
    </row>
    <row r="17" spans="1:44" x14ac:dyDescent="0.3">
      <c r="A17" t="s">
        <v>191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/>
      <c r="AL17" s="6"/>
      <c r="AM17" s="6"/>
      <c r="AN17" s="6"/>
      <c r="AO17" s="6"/>
      <c r="AP17" s="6"/>
      <c r="AQ17" s="6"/>
      <c r="AR17" s="6"/>
    </row>
    <row r="18" spans="1:44" x14ac:dyDescent="0.3">
      <c r="A18" t="s">
        <v>192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/>
      <c r="AL18" s="6"/>
      <c r="AM18" s="6"/>
      <c r="AN18" s="6"/>
      <c r="AO18" s="6"/>
      <c r="AP18" s="6"/>
      <c r="AQ18" s="6"/>
      <c r="AR18" s="6"/>
    </row>
    <row r="20" spans="1:44" x14ac:dyDescent="0.3">
      <c r="I2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8054-042A-438E-8F4B-D82557BEB8F5}">
  <sheetPr codeName="Hoja29"/>
  <dimension ref="A1:AQ17"/>
  <sheetViews>
    <sheetView zoomScale="85" zoomScaleNormal="85" workbookViewId="0">
      <pane xSplit="1" topLeftCell="AI1" activePane="topRight" state="frozen"/>
      <selection activeCell="AD30" sqref="AD30"/>
      <selection pane="topRight" activeCell="AD30" sqref="AD30"/>
    </sheetView>
  </sheetViews>
  <sheetFormatPr baseColWidth="10" defaultColWidth="8.88671875" defaultRowHeight="14.4" x14ac:dyDescent="0.3"/>
  <cols>
    <col min="1" max="1" width="29.77734375" customWidth="1"/>
    <col min="2" max="43" width="21.44140625" customWidth="1"/>
  </cols>
  <sheetData>
    <row r="1" spans="1:43" x14ac:dyDescent="0.3">
      <c r="A1" t="s">
        <v>0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</row>
    <row r="2" spans="1:43" x14ac:dyDescent="0.3">
      <c r="A2" t="s">
        <v>193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/>
      <c r="AL2" s="6"/>
      <c r="AM2" s="6"/>
      <c r="AN2" s="6"/>
      <c r="AO2" s="6"/>
      <c r="AP2" s="6"/>
      <c r="AQ2" s="6"/>
    </row>
    <row r="3" spans="1:43" x14ac:dyDescent="0.3">
      <c r="A3" t="s">
        <v>194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/>
      <c r="AL3" s="6"/>
      <c r="AM3" s="6"/>
      <c r="AN3" s="6"/>
      <c r="AO3" s="6"/>
      <c r="AP3" s="6"/>
      <c r="AQ3" s="6"/>
    </row>
    <row r="4" spans="1:43" x14ac:dyDescent="0.3">
      <c r="A4" t="s">
        <v>195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/>
      <c r="AL4" s="6"/>
      <c r="AM4" s="6"/>
      <c r="AN4" s="6"/>
      <c r="AO4" s="6"/>
      <c r="AP4" s="6"/>
      <c r="AQ4" s="6"/>
    </row>
    <row r="5" spans="1:43" x14ac:dyDescent="0.3">
      <c r="A5" t="s">
        <v>196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/>
      <c r="AL5" s="6"/>
      <c r="AM5" s="6"/>
      <c r="AN5" s="6"/>
      <c r="AO5" s="6"/>
      <c r="AP5" s="6"/>
      <c r="AQ5" s="6"/>
    </row>
    <row r="6" spans="1:43" x14ac:dyDescent="0.3">
      <c r="A6" t="s">
        <v>197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/>
      <c r="AL6" s="6"/>
      <c r="AM6" s="6"/>
      <c r="AN6" s="6"/>
      <c r="AO6" s="6"/>
      <c r="AP6" s="6"/>
      <c r="AQ6" s="6"/>
    </row>
    <row r="7" spans="1:43" x14ac:dyDescent="0.3">
      <c r="A7" t="s">
        <v>198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/>
      <c r="AL7" s="6"/>
      <c r="AM7" s="6"/>
      <c r="AN7" s="6"/>
      <c r="AO7" s="6"/>
      <c r="AP7" s="6"/>
      <c r="AQ7" s="6"/>
    </row>
    <row r="8" spans="1:43" x14ac:dyDescent="0.3">
      <c r="A8" t="s">
        <v>199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/>
      <c r="AL8" s="6"/>
      <c r="AM8" s="6"/>
      <c r="AN8" s="6"/>
      <c r="AO8" s="6"/>
      <c r="AP8" s="6"/>
      <c r="AQ8" s="6"/>
    </row>
    <row r="9" spans="1:43" x14ac:dyDescent="0.3">
      <c r="A9" t="s">
        <v>200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/>
      <c r="AL9" s="6"/>
      <c r="AM9" s="6"/>
      <c r="AN9" s="6"/>
      <c r="AO9" s="6"/>
      <c r="AP9" s="6"/>
      <c r="AQ9" s="6"/>
    </row>
    <row r="10" spans="1:43" x14ac:dyDescent="0.3">
      <c r="A10" t="s">
        <v>201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/>
      <c r="AL10" s="6"/>
      <c r="AM10" s="6"/>
      <c r="AN10" s="6"/>
      <c r="AO10" s="6"/>
      <c r="AP10" s="6"/>
      <c r="AQ10" s="6"/>
    </row>
    <row r="11" spans="1:43" x14ac:dyDescent="0.3">
      <c r="A11" t="s">
        <v>202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/>
      <c r="AL11" s="6"/>
      <c r="AM11" s="6"/>
      <c r="AN11" s="6"/>
      <c r="AO11" s="6"/>
      <c r="AP11" s="6"/>
      <c r="AQ11" s="6"/>
    </row>
    <row r="12" spans="1:43" x14ac:dyDescent="0.3">
      <c r="A12" t="s">
        <v>203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/>
      <c r="AL12" s="6"/>
      <c r="AM12" s="6"/>
      <c r="AN12" s="6"/>
      <c r="AO12" s="6"/>
      <c r="AP12" s="6"/>
      <c r="AQ12" s="6"/>
    </row>
    <row r="13" spans="1:43" x14ac:dyDescent="0.3">
      <c r="A13" t="s">
        <v>204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/>
      <c r="AL13" s="6"/>
      <c r="AM13" s="6"/>
      <c r="AN13" s="6"/>
      <c r="AO13" s="6"/>
      <c r="AP13" s="6"/>
      <c r="AQ13" s="6"/>
    </row>
    <row r="14" spans="1:43" x14ac:dyDescent="0.3">
      <c r="A14" t="s">
        <v>205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/>
      <c r="AL14" s="6"/>
      <c r="AM14" s="6"/>
      <c r="AN14" s="6"/>
      <c r="AO14" s="6"/>
      <c r="AP14" s="6"/>
      <c r="AQ14" s="6"/>
    </row>
    <row r="15" spans="1:43" x14ac:dyDescent="0.3">
      <c r="A15" t="s">
        <v>206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/>
      <c r="AL15" s="6"/>
      <c r="AM15" s="6"/>
      <c r="AN15" s="6"/>
      <c r="AO15" s="6"/>
      <c r="AP15" s="6"/>
      <c r="AQ15" s="6"/>
    </row>
    <row r="17" spans="9:9" x14ac:dyDescent="0.3">
      <c r="I1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4DDD-3D37-4A3D-9EB5-35216BF95DAA}">
  <sheetPr codeName="Hoja30"/>
  <dimension ref="A1:AQ6"/>
  <sheetViews>
    <sheetView zoomScale="85" zoomScaleNormal="85" workbookViewId="0">
      <selection activeCell="AD30" sqref="AD30"/>
    </sheetView>
  </sheetViews>
  <sheetFormatPr baseColWidth="10" defaultColWidth="8.88671875" defaultRowHeight="14.4" x14ac:dyDescent="0.3"/>
  <cols>
    <col min="1" max="1" width="24.109375" customWidth="1"/>
    <col min="2" max="43" width="23" customWidth="1"/>
  </cols>
  <sheetData>
    <row r="1" spans="1:43" x14ac:dyDescent="0.3">
      <c r="A1" t="s">
        <v>0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</row>
    <row r="2" spans="1:43" x14ac:dyDescent="0.3">
      <c r="A2" t="s">
        <v>207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t="s">
        <v>208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t="s">
        <v>209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/>
      <c r="AK4" s="6"/>
      <c r="AL4" s="6"/>
      <c r="AM4" s="6"/>
      <c r="AN4" s="6"/>
      <c r="AO4" s="6"/>
      <c r="AP4" s="6"/>
      <c r="AQ4" s="6"/>
    </row>
    <row r="5" spans="1:43" x14ac:dyDescent="0.3">
      <c r="A5" t="s">
        <v>210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/>
      <c r="AK5" s="6"/>
      <c r="AL5" s="6"/>
      <c r="AM5" s="6"/>
      <c r="AN5" s="6"/>
      <c r="AO5" s="6"/>
      <c r="AP5" s="6"/>
      <c r="AQ5" s="6"/>
    </row>
    <row r="6" spans="1:43" x14ac:dyDescent="0.3">
      <c r="A6" t="s">
        <v>211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/>
      <c r="AK6" s="6"/>
      <c r="AL6" s="6"/>
      <c r="AM6" s="6"/>
      <c r="AN6" s="6"/>
      <c r="AO6" s="6"/>
      <c r="AP6" s="6"/>
      <c r="AQ6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9567-6961-440A-8B6D-B4359DA2B2DA}">
  <dimension ref="A1:D107"/>
  <sheetViews>
    <sheetView topLeftCell="A51" workbookViewId="0">
      <selection activeCell="B63" sqref="B63:D68"/>
    </sheetView>
  </sheetViews>
  <sheetFormatPr baseColWidth="10" defaultRowHeight="14.4" x14ac:dyDescent="0.3"/>
  <cols>
    <col min="1" max="1" width="10.109375" bestFit="1" customWidth="1"/>
    <col min="2" max="3" width="15.5546875" bestFit="1" customWidth="1"/>
    <col min="4" max="4" width="15.109375" bestFit="1" customWidth="1"/>
  </cols>
  <sheetData>
    <row r="1" spans="1:4" x14ac:dyDescent="0.3">
      <c r="A1" t="s">
        <v>231</v>
      </c>
      <c r="B1" t="s">
        <v>350</v>
      </c>
      <c r="C1" t="s">
        <v>351</v>
      </c>
      <c r="D1" t="s">
        <v>352</v>
      </c>
    </row>
    <row r="2" spans="1:4" x14ac:dyDescent="0.3">
      <c r="A2" t="s">
        <v>278</v>
      </c>
      <c r="B2" s="28">
        <v>0.53168981481481481</v>
      </c>
      <c r="C2" s="28">
        <v>0.57548611111111114</v>
      </c>
      <c r="D2" s="28">
        <v>4.3796296296296333E-2</v>
      </c>
    </row>
    <row r="3" spans="1:4" x14ac:dyDescent="0.3">
      <c r="A3" t="s">
        <v>279</v>
      </c>
      <c r="B3" s="28">
        <v>0.532175925925926</v>
      </c>
      <c r="C3" s="28">
        <v>0.57486111111111104</v>
      </c>
      <c r="D3" s="28">
        <v>4.268518518518527E-2</v>
      </c>
    </row>
    <row r="4" spans="1:4" x14ac:dyDescent="0.3">
      <c r="A4" t="s">
        <v>293</v>
      </c>
      <c r="B4" s="28">
        <v>0.53271990740740738</v>
      </c>
      <c r="C4" s="28">
        <v>0.57024305555555554</v>
      </c>
      <c r="D4" s="28">
        <v>3.7523148148148167E-2</v>
      </c>
    </row>
    <row r="5" spans="1:4" x14ac:dyDescent="0.3">
      <c r="A5" t="s">
        <v>294</v>
      </c>
      <c r="B5" s="28">
        <v>0.52900462962962957</v>
      </c>
      <c r="C5" s="28">
        <v>0.55586805555555552</v>
      </c>
      <c r="D5" s="28">
        <v>2.6863425925925943E-2</v>
      </c>
    </row>
    <row r="6" spans="1:4" x14ac:dyDescent="0.3">
      <c r="A6" t="s">
        <v>295</v>
      </c>
      <c r="B6" s="28">
        <v>0.53255787037037039</v>
      </c>
      <c r="C6" s="28">
        <v>0.56846064814814823</v>
      </c>
      <c r="D6" s="28">
        <v>3.5902777777777839E-2</v>
      </c>
    </row>
    <row r="7" spans="1:4" x14ac:dyDescent="0.3">
      <c r="A7" t="s">
        <v>296</v>
      </c>
      <c r="B7" s="28">
        <v>0.53109953703703705</v>
      </c>
      <c r="C7" s="28">
        <v>0.56062499999999993</v>
      </c>
      <c r="D7" s="28">
        <v>2.9525462962962878E-2</v>
      </c>
    </row>
    <row r="8" spans="1:4" x14ac:dyDescent="0.3">
      <c r="A8" t="s">
        <v>313</v>
      </c>
      <c r="B8" s="28">
        <v>0.5691898148148149</v>
      </c>
      <c r="C8" s="28">
        <v>0.58916666666666662</v>
      </c>
      <c r="D8" s="28">
        <v>1.997685185185194E-2</v>
      </c>
    </row>
    <row r="9" spans="1:4" x14ac:dyDescent="0.3">
      <c r="A9" t="s">
        <v>314</v>
      </c>
      <c r="B9" s="28">
        <v>0.56858796296296288</v>
      </c>
      <c r="C9" s="28">
        <v>0.60148148148148151</v>
      </c>
      <c r="D9" s="28">
        <v>3.2893518518518627E-2</v>
      </c>
    </row>
    <row r="10" spans="1:4" x14ac:dyDescent="0.3">
      <c r="A10" t="s">
        <v>315</v>
      </c>
      <c r="B10" s="28">
        <v>0.56871527777777775</v>
      </c>
      <c r="C10" s="28">
        <v>0.60050925925925935</v>
      </c>
      <c r="D10" s="28">
        <v>3.1793981481481381E-2</v>
      </c>
    </row>
    <row r="11" spans="1:4" x14ac:dyDescent="0.3">
      <c r="A11" t="s">
        <v>316</v>
      </c>
      <c r="B11" s="28">
        <v>0.56890046296296304</v>
      </c>
      <c r="C11" s="28">
        <v>0.60142361111111109</v>
      </c>
      <c r="D11" s="28">
        <v>3.2523148148148051E-2</v>
      </c>
    </row>
    <row r="12" spans="1:4" x14ac:dyDescent="0.3">
      <c r="A12" t="s">
        <v>280</v>
      </c>
      <c r="B12" s="28">
        <v>0.46498842592592582</v>
      </c>
      <c r="C12" s="28">
        <v>0.50717592592592586</v>
      </c>
      <c r="D12" s="28">
        <v>4.2187500000000044E-2</v>
      </c>
    </row>
    <row r="13" spans="1:4" x14ac:dyDescent="0.3">
      <c r="A13" t="s">
        <v>281</v>
      </c>
      <c r="B13" s="28">
        <v>0.46634259259259259</v>
      </c>
      <c r="C13" s="28">
        <v>0.50972222222222219</v>
      </c>
      <c r="D13" s="28">
        <v>4.3379629629629601E-2</v>
      </c>
    </row>
    <row r="14" spans="1:4" x14ac:dyDescent="0.3">
      <c r="A14" t="s">
        <v>282</v>
      </c>
      <c r="B14" s="28">
        <v>0.46802083333333333</v>
      </c>
      <c r="C14" s="28">
        <v>0.50836805555555564</v>
      </c>
      <c r="D14" s="28">
        <v>4.0347222222222312E-2</v>
      </c>
    </row>
    <row r="15" spans="1:4" x14ac:dyDescent="0.3">
      <c r="A15" t="s">
        <v>283</v>
      </c>
      <c r="B15" s="28">
        <v>0.46619212962962964</v>
      </c>
      <c r="C15" s="28">
        <v>0.49454861111111104</v>
      </c>
      <c r="D15" s="28">
        <v>2.8356481481481399E-2</v>
      </c>
    </row>
    <row r="16" spans="1:4" x14ac:dyDescent="0.3">
      <c r="A16" t="s">
        <v>297</v>
      </c>
      <c r="B16" s="28">
        <v>0.46872685185185192</v>
      </c>
      <c r="C16" s="28">
        <v>0.49973379629629622</v>
      </c>
      <c r="D16" s="28">
        <v>3.1006944444444517E-2</v>
      </c>
    </row>
    <row r="17" spans="1:4" x14ac:dyDescent="0.3">
      <c r="A17" t="s">
        <v>298</v>
      </c>
      <c r="B17" s="28">
        <v>0.46789351851851846</v>
      </c>
      <c r="C17" s="28">
        <v>0.50380787037037034</v>
      </c>
      <c r="D17" s="28">
        <v>3.5914351851851878E-2</v>
      </c>
    </row>
    <row r="18" spans="1:4" x14ac:dyDescent="0.3">
      <c r="A18" t="s">
        <v>299</v>
      </c>
      <c r="B18" s="28">
        <v>0.46873842592592596</v>
      </c>
      <c r="C18" s="28">
        <v>0.5127546296296297</v>
      </c>
      <c r="D18" s="28">
        <v>4.4016203703703738E-2</v>
      </c>
    </row>
    <row r="19" spans="1:4" x14ac:dyDescent="0.3">
      <c r="A19" t="s">
        <v>300</v>
      </c>
      <c r="B19" s="28">
        <v>0.4689699074074074</v>
      </c>
      <c r="C19" s="28">
        <v>0.51495370370370375</v>
      </c>
      <c r="D19" s="28">
        <v>4.5983796296296342E-2</v>
      </c>
    </row>
    <row r="20" spans="1:4" x14ac:dyDescent="0.3">
      <c r="A20" t="s">
        <v>301</v>
      </c>
      <c r="B20" s="28">
        <v>0.46871527777777788</v>
      </c>
      <c r="C20" s="28">
        <v>0.49987268518518513</v>
      </c>
      <c r="D20" s="28">
        <v>3.1157407407407467E-2</v>
      </c>
    </row>
    <row r="21" spans="1:4" x14ac:dyDescent="0.3">
      <c r="A21" t="s">
        <v>317</v>
      </c>
      <c r="B21" s="28">
        <v>0.46103009259259253</v>
      </c>
      <c r="C21" s="28">
        <v>0.52273148148148141</v>
      </c>
      <c r="D21" s="28">
        <v>6.1701388888888875E-2</v>
      </c>
    </row>
    <row r="22" spans="1:4" x14ac:dyDescent="0.3">
      <c r="A22" t="s">
        <v>318</v>
      </c>
      <c r="B22" s="28">
        <v>0.46641203703703704</v>
      </c>
      <c r="C22" s="28">
        <v>0.54262731481481485</v>
      </c>
      <c r="D22" s="28">
        <v>7.6215277777777812E-2</v>
      </c>
    </row>
    <row r="23" spans="1:4" x14ac:dyDescent="0.3">
      <c r="A23" t="s">
        <v>319</v>
      </c>
      <c r="B23" s="28">
        <v>0.46601851851851861</v>
      </c>
      <c r="C23" s="28">
        <v>0.51758101851851857</v>
      </c>
      <c r="D23" s="28">
        <v>5.1562499999999956E-2</v>
      </c>
    </row>
    <row r="24" spans="1:4" x14ac:dyDescent="0.3">
      <c r="A24" t="s">
        <v>320</v>
      </c>
      <c r="B24" s="28">
        <v>0.46966435185185196</v>
      </c>
      <c r="C24" s="28">
        <v>0.53957175925925926</v>
      </c>
      <c r="D24" s="28">
        <v>6.9907407407407307E-2</v>
      </c>
    </row>
    <row r="25" spans="1:4" x14ac:dyDescent="0.3">
      <c r="A25" t="s">
        <v>321</v>
      </c>
      <c r="B25" s="28">
        <v>0.4657986111111112</v>
      </c>
      <c r="C25" s="28">
        <v>0.52782407407407406</v>
      </c>
      <c r="D25" s="28">
        <v>6.2025462962963074E-2</v>
      </c>
    </row>
    <row r="26" spans="1:4" x14ac:dyDescent="0.3">
      <c r="A26" t="s">
        <v>284</v>
      </c>
      <c r="B26" s="28">
        <v>0.4092013888888888</v>
      </c>
      <c r="C26" s="28">
        <v>0.44243055555555566</v>
      </c>
      <c r="D26" s="28">
        <v>3.3229166666666643E-2</v>
      </c>
    </row>
    <row r="27" spans="1:4" x14ac:dyDescent="0.3">
      <c r="A27" t="s">
        <v>285</v>
      </c>
      <c r="B27" s="28">
        <v>0.40888888888888886</v>
      </c>
      <c r="C27" s="28">
        <v>0.44387731481481474</v>
      </c>
      <c r="D27" s="28">
        <v>3.4988425925925881E-2</v>
      </c>
    </row>
    <row r="28" spans="1:4" x14ac:dyDescent="0.3">
      <c r="A28" t="s">
        <v>286</v>
      </c>
      <c r="B28" s="28">
        <v>0.40924768518518517</v>
      </c>
      <c r="C28" s="28">
        <v>0.44130787037037034</v>
      </c>
      <c r="D28" s="28">
        <v>3.2060185185185164E-2</v>
      </c>
    </row>
    <row r="29" spans="1:4" x14ac:dyDescent="0.3">
      <c r="A29" t="s">
        <v>302</v>
      </c>
      <c r="B29" s="28">
        <v>0.40158564814814812</v>
      </c>
      <c r="C29" s="28">
        <v>0.42351851851851863</v>
      </c>
      <c r="D29" s="28">
        <v>2.1932870370370283E-2</v>
      </c>
    </row>
    <row r="30" spans="1:4" x14ac:dyDescent="0.3">
      <c r="A30" t="s">
        <v>303</v>
      </c>
      <c r="B30" s="28">
        <v>0.40159722222222216</v>
      </c>
      <c r="C30" s="28">
        <v>0.42827546296296304</v>
      </c>
      <c r="D30" s="28">
        <v>2.6678240740740655E-2</v>
      </c>
    </row>
    <row r="31" spans="1:4" x14ac:dyDescent="0.3">
      <c r="A31" t="s">
        <v>304</v>
      </c>
      <c r="B31" s="28">
        <v>0.40203703703703697</v>
      </c>
      <c r="C31" s="28">
        <v>0.42835648148148153</v>
      </c>
      <c r="D31" s="28">
        <v>2.631944444444434E-2</v>
      </c>
    </row>
    <row r="32" spans="1:4" x14ac:dyDescent="0.3">
      <c r="A32" t="s">
        <v>305</v>
      </c>
      <c r="B32" s="28">
        <v>0.40207175925925931</v>
      </c>
      <c r="C32" s="28">
        <v>0.42524305555555553</v>
      </c>
      <c r="D32" s="28">
        <v>2.3171296296296218E-2</v>
      </c>
    </row>
    <row r="33" spans="1:4" x14ac:dyDescent="0.3">
      <c r="A33" t="s">
        <v>322</v>
      </c>
      <c r="B33" s="28">
        <v>0.43475694444444435</v>
      </c>
      <c r="C33" s="28">
        <v>0.44668981481481485</v>
      </c>
      <c r="D33" s="28">
        <v>1.1932870370370274E-2</v>
      </c>
    </row>
    <row r="34" spans="1:4" x14ac:dyDescent="0.3">
      <c r="A34" t="s">
        <v>323</v>
      </c>
      <c r="B34" s="28">
        <v>0.43481481481481477</v>
      </c>
      <c r="C34" s="28">
        <v>0.4510763888888889</v>
      </c>
      <c r="D34" s="28">
        <v>1.6261574074074137E-2</v>
      </c>
    </row>
    <row r="35" spans="1:4" x14ac:dyDescent="0.3">
      <c r="A35" t="s">
        <v>324</v>
      </c>
      <c r="B35" s="28">
        <v>0.43479166666666669</v>
      </c>
      <c r="C35" s="28">
        <v>0.44943287037037027</v>
      </c>
      <c r="D35" s="28">
        <v>1.4641203703703809E-2</v>
      </c>
    </row>
    <row r="36" spans="1:4" x14ac:dyDescent="0.3">
      <c r="A36" t="s">
        <v>325</v>
      </c>
      <c r="B36" s="28">
        <v>0.43450231481481483</v>
      </c>
      <c r="C36" s="28">
        <v>0.45026620370370374</v>
      </c>
      <c r="D36" s="28">
        <v>1.5763888888888911E-2</v>
      </c>
    </row>
    <row r="37" spans="1:4" x14ac:dyDescent="0.3">
      <c r="A37" t="s">
        <v>287</v>
      </c>
      <c r="B37" s="28">
        <v>0.74643518518518515</v>
      </c>
      <c r="C37" s="28">
        <v>0.79775462962962962</v>
      </c>
      <c r="D37" s="28">
        <v>5.1319444444444473E-2</v>
      </c>
    </row>
    <row r="38" spans="1:4" x14ac:dyDescent="0.3">
      <c r="A38" t="s">
        <v>288</v>
      </c>
      <c r="B38" s="28">
        <v>0.7465046296296296</v>
      </c>
      <c r="C38" s="28">
        <v>0.7919560185185186</v>
      </c>
      <c r="D38" s="28">
        <v>4.5451388888888999E-2</v>
      </c>
    </row>
    <row r="39" spans="1:4" x14ac:dyDescent="0.3">
      <c r="A39" t="s">
        <v>289</v>
      </c>
      <c r="B39" s="28">
        <v>0.74585648148148143</v>
      </c>
      <c r="C39" s="28">
        <v>0.79366898148148146</v>
      </c>
      <c r="D39" s="28">
        <v>4.7812500000000036E-2</v>
      </c>
    </row>
    <row r="40" spans="1:4" x14ac:dyDescent="0.3">
      <c r="A40" t="s">
        <v>290</v>
      </c>
      <c r="B40" s="28">
        <v>0.74569444444444444</v>
      </c>
      <c r="C40" s="28">
        <v>0.7913310185185185</v>
      </c>
      <c r="D40" s="28">
        <v>4.5636574074074066E-2</v>
      </c>
    </row>
    <row r="41" spans="1:4" x14ac:dyDescent="0.3">
      <c r="A41" t="s">
        <v>291</v>
      </c>
      <c r="B41" s="28">
        <v>0.74561342592592594</v>
      </c>
      <c r="C41" s="28">
        <v>0.78621527777777778</v>
      </c>
      <c r="D41" s="28">
        <v>4.0601851851851833E-2</v>
      </c>
    </row>
    <row r="42" spans="1:4" x14ac:dyDescent="0.3">
      <c r="A42" t="s">
        <v>292</v>
      </c>
      <c r="B42" s="28">
        <v>0.7456828703703704</v>
      </c>
      <c r="C42" s="28">
        <v>0.79034722222222231</v>
      </c>
      <c r="D42" s="28">
        <v>4.4664351851851913E-2</v>
      </c>
    </row>
    <row r="43" spans="1:4" x14ac:dyDescent="0.3">
      <c r="A43" t="s">
        <v>306</v>
      </c>
      <c r="B43" s="28">
        <v>0.73750000000000004</v>
      </c>
      <c r="C43" s="28">
        <v>0.77312500000000006</v>
      </c>
      <c r="D43" s="28">
        <v>3.5625000000000018E-2</v>
      </c>
    </row>
    <row r="44" spans="1:4" x14ac:dyDescent="0.3">
      <c r="A44" t="s">
        <v>307</v>
      </c>
      <c r="B44" s="28">
        <v>0.73554398148148148</v>
      </c>
      <c r="C44" s="28">
        <v>0.77175925925925926</v>
      </c>
      <c r="D44" s="28">
        <v>3.6215277777777777E-2</v>
      </c>
    </row>
    <row r="45" spans="1:4" x14ac:dyDescent="0.3">
      <c r="A45" t="s">
        <v>308</v>
      </c>
      <c r="B45" s="28">
        <v>0.73738425925925921</v>
      </c>
      <c r="C45" s="28">
        <v>0.77245370370370381</v>
      </c>
      <c r="D45" s="28">
        <v>3.5069444444444375E-2</v>
      </c>
    </row>
    <row r="46" spans="1:4" x14ac:dyDescent="0.3">
      <c r="A46" t="s">
        <v>309</v>
      </c>
      <c r="B46" s="28">
        <v>0.74381944444444437</v>
      </c>
      <c r="C46" s="28">
        <v>0.77158564814814823</v>
      </c>
      <c r="D46" s="28">
        <v>2.776620370370364E-2</v>
      </c>
    </row>
    <row r="47" spans="1:4" x14ac:dyDescent="0.3">
      <c r="A47" t="s">
        <v>310</v>
      </c>
      <c r="B47" s="28">
        <v>0.74585648148148143</v>
      </c>
      <c r="C47" s="28">
        <v>0.77175925925925926</v>
      </c>
      <c r="D47" s="28">
        <v>2.590277777777783E-2</v>
      </c>
    </row>
    <row r="48" spans="1:4" x14ac:dyDescent="0.3">
      <c r="A48" t="s">
        <v>311</v>
      </c>
      <c r="B48" s="28">
        <v>0.73562499999999997</v>
      </c>
      <c r="C48" s="28">
        <v>0.78311342592592603</v>
      </c>
      <c r="D48" s="28">
        <v>4.7488425925925837E-2</v>
      </c>
    </row>
    <row r="49" spans="1:4" x14ac:dyDescent="0.3">
      <c r="A49" t="s">
        <v>326</v>
      </c>
      <c r="B49" s="28">
        <v>0.73605324074074074</v>
      </c>
      <c r="C49" s="28">
        <v>0.81031249999999999</v>
      </c>
      <c r="D49" s="28">
        <v>7.4259259259259247E-2</v>
      </c>
    </row>
    <row r="50" spans="1:4" x14ac:dyDescent="0.3">
      <c r="A50" t="s">
        <v>327</v>
      </c>
      <c r="B50" s="28">
        <v>0.74252314814814824</v>
      </c>
      <c r="C50" s="28">
        <v>0.81091435185185179</v>
      </c>
      <c r="D50" s="28">
        <v>6.8391203703703773E-2</v>
      </c>
    </row>
    <row r="51" spans="1:4" x14ac:dyDescent="0.3">
      <c r="A51" t="s">
        <v>328</v>
      </c>
      <c r="B51" s="28">
        <v>0.73837962962962966</v>
      </c>
      <c r="C51" s="28">
        <v>0.80916666666666659</v>
      </c>
      <c r="D51" s="28">
        <v>7.0787037037036926E-2</v>
      </c>
    </row>
    <row r="52" spans="1:4" x14ac:dyDescent="0.3">
      <c r="A52" t="s">
        <v>329</v>
      </c>
      <c r="B52" s="28">
        <v>0.73528935185185196</v>
      </c>
      <c r="C52" s="28">
        <v>0.79881944444444453</v>
      </c>
      <c r="D52" s="28">
        <v>6.3530092592592569E-2</v>
      </c>
    </row>
    <row r="53" spans="1:4" x14ac:dyDescent="0.3">
      <c r="A53" t="s">
        <v>330</v>
      </c>
      <c r="B53" s="28">
        <v>0.73594907407407417</v>
      </c>
      <c r="C53" s="28">
        <v>0.80635416666666671</v>
      </c>
      <c r="D53" s="28">
        <v>7.0405092592592533E-2</v>
      </c>
    </row>
    <row r="54" spans="1:4" x14ac:dyDescent="0.3">
      <c r="A54" t="s">
        <v>331</v>
      </c>
      <c r="B54" s="28">
        <v>0.78378472222222229</v>
      </c>
      <c r="C54" s="28">
        <v>0.8099074074074073</v>
      </c>
      <c r="D54" s="28">
        <v>2.6122685185185235E-2</v>
      </c>
    </row>
    <row r="55" spans="1:4" x14ac:dyDescent="0.3">
      <c r="A55" t="s">
        <v>332</v>
      </c>
      <c r="B55" s="28">
        <v>0.53759259259259262</v>
      </c>
      <c r="C55" s="28">
        <v>0.58600694444444446</v>
      </c>
      <c r="D55" s="28">
        <v>4.8414351851851833E-2</v>
      </c>
    </row>
    <row r="56" spans="1:4" x14ac:dyDescent="0.3">
      <c r="A56" t="s">
        <v>333</v>
      </c>
      <c r="B56" s="28">
        <v>0.53759259259259262</v>
      </c>
      <c r="C56" s="28">
        <v>0.58460648148148153</v>
      </c>
      <c r="D56" s="28">
        <v>4.7013888888888911E-2</v>
      </c>
    </row>
    <row r="57" spans="1:4" x14ac:dyDescent="0.3">
      <c r="A57" t="s">
        <v>334</v>
      </c>
      <c r="B57" s="28">
        <v>0.53674768518518512</v>
      </c>
      <c r="C57" s="28">
        <v>0.57452546296296303</v>
      </c>
      <c r="D57" s="28">
        <v>3.7777777777777688E-2</v>
      </c>
    </row>
    <row r="58" spans="1:4" x14ac:dyDescent="0.3">
      <c r="A58" t="s">
        <v>335</v>
      </c>
      <c r="B58" s="28">
        <v>0.53758101851851858</v>
      </c>
      <c r="C58" s="28">
        <v>0.59023148148148152</v>
      </c>
      <c r="D58" s="28">
        <v>5.2650462962962941E-2</v>
      </c>
    </row>
    <row r="59" spans="1:4" x14ac:dyDescent="0.3">
      <c r="A59" t="s">
        <v>336</v>
      </c>
      <c r="B59" s="28">
        <v>0.74836805555555563</v>
      </c>
      <c r="C59" s="28">
        <v>0.80771990740740751</v>
      </c>
      <c r="D59" s="28">
        <v>5.9351851851851878E-2</v>
      </c>
    </row>
    <row r="60" spans="1:4" x14ac:dyDescent="0.3">
      <c r="A60" t="s">
        <v>353</v>
      </c>
      <c r="B60" s="28">
        <v>0.45214120370370381</v>
      </c>
      <c r="C60" s="28">
        <v>0.51116898148148149</v>
      </c>
      <c r="D60" s="28">
        <v>5.9027777777777679E-2</v>
      </c>
    </row>
    <row r="61" spans="1:4" x14ac:dyDescent="0.3">
      <c r="A61" t="s">
        <v>354</v>
      </c>
      <c r="B61" s="28">
        <v>0.45321759259259253</v>
      </c>
      <c r="C61" s="28">
        <v>0.51459490740740743</v>
      </c>
      <c r="D61" s="28">
        <v>6.1377314814814898E-2</v>
      </c>
    </row>
    <row r="62" spans="1:4" hidden="1" x14ac:dyDescent="0.3">
      <c r="A62" t="s">
        <v>355</v>
      </c>
      <c r="B62" s="28">
        <v>0.48243055555555547</v>
      </c>
      <c r="C62" s="28">
        <v>0.49797453703703698</v>
      </c>
      <c r="D62" s="28">
        <v>1.5543981481481506E-2</v>
      </c>
    </row>
    <row r="63" spans="1:4" x14ac:dyDescent="0.3">
      <c r="A63" t="s">
        <v>356</v>
      </c>
      <c r="B63" s="28">
        <v>0.45202546296296298</v>
      </c>
      <c r="C63" s="28">
        <v>0.49672453703703701</v>
      </c>
      <c r="D63" s="28">
        <v>4.469907407407403E-2</v>
      </c>
    </row>
    <row r="64" spans="1:4" x14ac:dyDescent="0.3">
      <c r="A64" t="s">
        <v>357</v>
      </c>
      <c r="B64" s="28">
        <v>0.45214120370370381</v>
      </c>
      <c r="C64" s="28">
        <v>0.4956828703703704</v>
      </c>
      <c r="D64" s="28">
        <v>4.354166666666659E-2</v>
      </c>
    </row>
    <row r="65" spans="1:4" x14ac:dyDescent="0.3">
      <c r="A65" t="s">
        <v>358</v>
      </c>
      <c r="B65" s="28">
        <v>0.4518981481481481</v>
      </c>
      <c r="C65" s="28">
        <v>0.49173611111111115</v>
      </c>
      <c r="D65" s="28">
        <v>3.9837962962963047E-2</v>
      </c>
    </row>
    <row r="66" spans="1:4" x14ac:dyDescent="0.3">
      <c r="A66" t="s">
        <v>359</v>
      </c>
      <c r="B66" s="28">
        <v>0.45190972222222214</v>
      </c>
      <c r="C66" s="28">
        <v>0.49159722222222224</v>
      </c>
      <c r="D66" s="28">
        <v>3.9687500000000098E-2</v>
      </c>
    </row>
    <row r="67" spans="1:4" x14ac:dyDescent="0.3">
      <c r="A67" t="s">
        <v>360</v>
      </c>
      <c r="B67" s="28">
        <v>0.45179398148148153</v>
      </c>
      <c r="C67" s="28">
        <v>0.49328703703703702</v>
      </c>
      <c r="D67" s="28">
        <v>4.1493055555555491E-2</v>
      </c>
    </row>
    <row r="68" spans="1:4" x14ac:dyDescent="0.3">
      <c r="A68" t="s">
        <v>361</v>
      </c>
      <c r="B68" s="28">
        <v>0.4520023148148149</v>
      </c>
      <c r="C68" s="28">
        <v>0.49459490740740741</v>
      </c>
      <c r="D68" s="28">
        <v>4.2592592592592515E-2</v>
      </c>
    </row>
    <row r="69" spans="1:4" x14ac:dyDescent="0.3">
      <c r="A69" t="s">
        <v>345</v>
      </c>
      <c r="B69" s="28">
        <v>0.45089120370370361</v>
      </c>
      <c r="C69" s="28">
        <v>0.50146990740740738</v>
      </c>
      <c r="D69" s="28">
        <v>5.0578703703703765E-2</v>
      </c>
    </row>
    <row r="70" spans="1:4" x14ac:dyDescent="0.3">
      <c r="A70" t="s">
        <v>346</v>
      </c>
      <c r="B70" s="28">
        <v>0.4505324074074073</v>
      </c>
      <c r="C70" s="28">
        <v>0.48994212962962957</v>
      </c>
      <c r="D70" s="28">
        <v>3.9409722222222276E-2</v>
      </c>
    </row>
    <row r="71" spans="1:4" x14ac:dyDescent="0.3">
      <c r="A71" t="s">
        <v>347</v>
      </c>
      <c r="B71" s="28">
        <v>0.45054398148148156</v>
      </c>
      <c r="C71" s="28">
        <v>0.4928125000000001</v>
      </c>
      <c r="D71" s="28">
        <v>4.2268518518518539E-2</v>
      </c>
    </row>
    <row r="72" spans="1:4" x14ac:dyDescent="0.3">
      <c r="A72" t="s">
        <v>348</v>
      </c>
      <c r="B72" s="28">
        <v>0.45054398148148156</v>
      </c>
      <c r="C72" s="28">
        <v>0.48434027777777788</v>
      </c>
      <c r="D72" s="28">
        <v>3.3796296296296324E-2</v>
      </c>
    </row>
    <row r="73" spans="1:4" x14ac:dyDescent="0.3">
      <c r="A73" t="s">
        <v>349</v>
      </c>
      <c r="B73" s="28">
        <v>0.45092592592592595</v>
      </c>
      <c r="C73" s="28">
        <v>0.48369212962962971</v>
      </c>
      <c r="D73" s="28">
        <v>3.2766203703703756E-2</v>
      </c>
    </row>
    <row r="74" spans="1:4" x14ac:dyDescent="0.3">
      <c r="A74" t="s">
        <v>362</v>
      </c>
      <c r="B74" s="28">
        <v>0.47379629629629627</v>
      </c>
      <c r="C74" s="28">
        <v>0.51766203703703706</v>
      </c>
      <c r="D74" s="28">
        <v>4.3865740740740788E-2</v>
      </c>
    </row>
    <row r="75" spans="1:4" x14ac:dyDescent="0.3">
      <c r="A75" t="s">
        <v>363</v>
      </c>
      <c r="B75" s="28">
        <v>0.47379629629629627</v>
      </c>
      <c r="C75" s="28">
        <v>0.51839120370370373</v>
      </c>
      <c r="D75" s="28">
        <v>4.4594907407407458E-2</v>
      </c>
    </row>
    <row r="76" spans="1:4" x14ac:dyDescent="0.3">
      <c r="A76" t="s">
        <v>364</v>
      </c>
      <c r="B76" s="28">
        <v>0.47374999999999989</v>
      </c>
      <c r="C76" s="28">
        <v>0.5185763888888888</v>
      </c>
      <c r="D76" s="28">
        <v>4.4826388888888902E-2</v>
      </c>
    </row>
    <row r="77" spans="1:4" x14ac:dyDescent="0.3">
      <c r="A77" t="s">
        <v>365</v>
      </c>
      <c r="B77" s="28">
        <v>0.47384259259259265</v>
      </c>
      <c r="C77" s="28">
        <v>0.51929398148148143</v>
      </c>
      <c r="D77" s="28">
        <v>4.5451388888888999E-2</v>
      </c>
    </row>
    <row r="78" spans="1:4" x14ac:dyDescent="0.3">
      <c r="A78" t="s">
        <v>366</v>
      </c>
      <c r="B78" s="28">
        <v>0.47380787037037031</v>
      </c>
      <c r="C78" s="28">
        <v>0.51916666666666678</v>
      </c>
      <c r="D78" s="28">
        <v>4.5358796296296244E-2</v>
      </c>
    </row>
    <row r="79" spans="1:4" x14ac:dyDescent="0.3">
      <c r="A79" t="s">
        <v>367</v>
      </c>
      <c r="B79" s="28">
        <v>0.47372685185185182</v>
      </c>
      <c r="C79" s="28">
        <v>0.51806712962962953</v>
      </c>
      <c r="D79" s="28">
        <v>4.4340277777777715E-2</v>
      </c>
    </row>
    <row r="80" spans="1:4" x14ac:dyDescent="0.3">
      <c r="A80" t="s">
        <v>368</v>
      </c>
      <c r="B80" s="28">
        <v>0.4736689814814814</v>
      </c>
      <c r="C80" s="28">
        <v>0.51908564814814806</v>
      </c>
      <c r="D80" s="28">
        <v>4.5416666666666661E-2</v>
      </c>
    </row>
    <row r="81" spans="1:4" x14ac:dyDescent="0.3">
      <c r="A81" t="s">
        <v>369</v>
      </c>
      <c r="B81" s="28">
        <v>0.47392361111111114</v>
      </c>
      <c r="C81" s="28">
        <v>0.51802083333333337</v>
      </c>
      <c r="D81" s="28">
        <v>4.4097222222222232E-2</v>
      </c>
    </row>
    <row r="82" spans="1:4" x14ac:dyDescent="0.3">
      <c r="A82" t="s">
        <v>370</v>
      </c>
      <c r="B82" s="28">
        <v>0.47368055555555566</v>
      </c>
      <c r="C82" s="28">
        <v>0.51978009259259261</v>
      </c>
      <c r="D82" s="28">
        <v>4.6099537037036953E-2</v>
      </c>
    </row>
    <row r="83" spans="1:4" x14ac:dyDescent="0.3">
      <c r="A83" t="s">
        <v>371</v>
      </c>
      <c r="B83" s="28">
        <v>0.47371527777777778</v>
      </c>
      <c r="C83" s="28">
        <v>0.51921296296296293</v>
      </c>
      <c r="D83" s="28">
        <v>4.5497685185185155E-2</v>
      </c>
    </row>
    <row r="84" spans="1:4" x14ac:dyDescent="0.3">
      <c r="A84" t="s">
        <v>372</v>
      </c>
      <c r="B84" s="28">
        <v>0.45609953703703709</v>
      </c>
      <c r="C84" s="28">
        <v>0.51589120370370378</v>
      </c>
      <c r="D84" s="28">
        <v>5.9791666666666687E-2</v>
      </c>
    </row>
    <row r="85" spans="1:4" x14ac:dyDescent="0.3">
      <c r="A85" t="s">
        <v>373</v>
      </c>
      <c r="B85" s="28">
        <v>0.45633101851851854</v>
      </c>
      <c r="C85" s="28">
        <v>0.5150231481481482</v>
      </c>
      <c r="D85" s="28">
        <v>5.8692129629629664E-2</v>
      </c>
    </row>
    <row r="86" spans="1:4" x14ac:dyDescent="0.3">
      <c r="A86" t="s">
        <v>374</v>
      </c>
      <c r="B86" s="28">
        <v>0.45628472222222216</v>
      </c>
      <c r="C86" s="28">
        <v>0.51700231481481485</v>
      </c>
      <c r="D86" s="28">
        <v>6.0717592592592684E-2</v>
      </c>
    </row>
    <row r="87" spans="1:4" x14ac:dyDescent="0.3">
      <c r="A87" t="s">
        <v>375</v>
      </c>
      <c r="B87" s="28">
        <v>0.45634259259259258</v>
      </c>
      <c r="C87" s="28">
        <v>0.5162268518518518</v>
      </c>
      <c r="D87" s="28">
        <v>5.988425925925922E-2</v>
      </c>
    </row>
    <row r="88" spans="1:4" x14ac:dyDescent="0.3">
      <c r="A88" t="s">
        <v>376</v>
      </c>
      <c r="B88" s="28">
        <v>0.45628472222222216</v>
      </c>
      <c r="C88" s="28">
        <v>0.51633101851851859</v>
      </c>
      <c r="D88" s="28">
        <v>6.0046296296296209E-2</v>
      </c>
    </row>
    <row r="89" spans="1:4" x14ac:dyDescent="0.3">
      <c r="A89" t="s">
        <v>377</v>
      </c>
      <c r="B89" s="28">
        <v>0.45627314814814812</v>
      </c>
      <c r="C89" s="28">
        <v>0.51627314814814818</v>
      </c>
      <c r="D89" s="28">
        <v>6.0000000000000053E-2</v>
      </c>
    </row>
    <row r="90" spans="1:4" x14ac:dyDescent="0.3">
      <c r="A90" t="s">
        <v>378</v>
      </c>
      <c r="B90" s="28">
        <v>0.45638888888888896</v>
      </c>
      <c r="C90" s="28">
        <v>0.5159259259259259</v>
      </c>
      <c r="D90" s="28">
        <v>5.9537037037036944E-2</v>
      </c>
    </row>
    <row r="91" spans="1:4" x14ac:dyDescent="0.3">
      <c r="A91" t="s">
        <v>379</v>
      </c>
      <c r="B91" s="28">
        <v>0.4563194444444445</v>
      </c>
      <c r="C91" s="28">
        <v>0.51721064814814821</v>
      </c>
      <c r="D91" s="28">
        <v>6.0891203703703711E-2</v>
      </c>
    </row>
    <row r="92" spans="1:4" x14ac:dyDescent="0.3">
      <c r="A92" t="s">
        <v>380</v>
      </c>
      <c r="B92" s="28">
        <v>0.45609953703703709</v>
      </c>
      <c r="C92" s="28">
        <v>0.51078703703703709</v>
      </c>
      <c r="D92" s="28">
        <v>5.46875E-2</v>
      </c>
    </row>
    <row r="93" spans="1:4" x14ac:dyDescent="0.3">
      <c r="A93" t="s">
        <v>381</v>
      </c>
      <c r="B93" s="28">
        <v>0.45628472222222216</v>
      </c>
      <c r="C93" s="28">
        <v>0.51743055555555562</v>
      </c>
      <c r="D93" s="28">
        <v>6.1145833333333233E-2</v>
      </c>
    </row>
    <row r="94" spans="1:4" x14ac:dyDescent="0.3">
      <c r="A94" t="s">
        <v>382</v>
      </c>
      <c r="B94" s="28">
        <v>0.45952546296296304</v>
      </c>
      <c r="C94" s="28">
        <v>0.5173726851851852</v>
      </c>
      <c r="D94" s="28">
        <v>5.7847222222222161E-2</v>
      </c>
    </row>
    <row r="95" spans="1:4" x14ac:dyDescent="0.3">
      <c r="A95" t="s">
        <v>383</v>
      </c>
      <c r="B95" s="28">
        <v>0.45953703703703708</v>
      </c>
      <c r="C95" s="28">
        <v>0.51781250000000001</v>
      </c>
      <c r="D95" s="28">
        <v>5.8275462962962932E-2</v>
      </c>
    </row>
    <row r="96" spans="1:4" x14ac:dyDescent="0.3">
      <c r="A96" t="s">
        <v>384</v>
      </c>
      <c r="B96" s="28">
        <v>0.45954861111111112</v>
      </c>
      <c r="C96" s="28">
        <v>0.51894675925925915</v>
      </c>
      <c r="D96" s="28">
        <v>5.9398148148148255E-2</v>
      </c>
    </row>
    <row r="97" spans="1:4" x14ac:dyDescent="0.3">
      <c r="A97" t="s">
        <v>385</v>
      </c>
      <c r="B97" s="28">
        <v>0.45940972222222221</v>
      </c>
      <c r="C97" s="28">
        <v>0.52119212962962957</v>
      </c>
      <c r="D97" s="28">
        <v>6.1782407407407369E-2</v>
      </c>
    </row>
    <row r="98" spans="1:4" x14ac:dyDescent="0.3">
      <c r="A98" t="s">
        <v>386</v>
      </c>
      <c r="B98" s="28">
        <v>0.45942129629629624</v>
      </c>
      <c r="C98" s="28">
        <v>0.51958333333333329</v>
      </c>
      <c r="D98" s="28">
        <v>6.0162037037037042E-2</v>
      </c>
    </row>
    <row r="99" spans="1:4" x14ac:dyDescent="0.3">
      <c r="A99" t="s">
        <v>387</v>
      </c>
      <c r="B99" s="28">
        <v>0.45965277777777769</v>
      </c>
      <c r="C99" s="28">
        <v>0.51753472222222219</v>
      </c>
      <c r="D99" s="28">
        <v>5.78819444444445E-2</v>
      </c>
    </row>
    <row r="100" spans="1:4" x14ac:dyDescent="0.3">
      <c r="A100" t="s">
        <v>388</v>
      </c>
      <c r="B100" s="28">
        <v>0.45940972222222221</v>
      </c>
      <c r="C100" s="28">
        <v>0.52001157407407406</v>
      </c>
      <c r="D100" s="28">
        <v>6.0601851851851851E-2</v>
      </c>
    </row>
    <row r="101" spans="1:4" x14ac:dyDescent="0.3">
      <c r="A101" t="s">
        <v>389</v>
      </c>
      <c r="B101" s="28">
        <v>0.45939814814814817</v>
      </c>
      <c r="C101" s="28">
        <v>0.52077546296296306</v>
      </c>
      <c r="D101" s="28">
        <v>6.1377314814814898E-2</v>
      </c>
    </row>
    <row r="102" spans="1:4" x14ac:dyDescent="0.3">
      <c r="A102" t="s">
        <v>390</v>
      </c>
      <c r="B102" s="28">
        <v>0.4594907407407407</v>
      </c>
      <c r="C102" s="28">
        <v>0.52093750000000005</v>
      </c>
      <c r="D102" s="28">
        <v>6.1446759259259354E-2</v>
      </c>
    </row>
    <row r="103" spans="1:4" x14ac:dyDescent="0.3">
      <c r="A103" t="s">
        <v>391</v>
      </c>
      <c r="B103" s="28">
        <v>0.75872685185185196</v>
      </c>
      <c r="C103" s="28">
        <v>0.8799421296296297</v>
      </c>
      <c r="D103" s="28">
        <v>0.12121527777777774</v>
      </c>
    </row>
    <row r="104" spans="1:4" x14ac:dyDescent="0.3">
      <c r="A104" t="s">
        <v>392</v>
      </c>
      <c r="B104" s="28">
        <v>0.79015046296296299</v>
      </c>
      <c r="C104" s="28">
        <v>0.87739583333333337</v>
      </c>
      <c r="D104" s="28">
        <v>8.724537037037039E-2</v>
      </c>
    </row>
    <row r="105" spans="1:4" x14ac:dyDescent="0.3">
      <c r="A105" t="s">
        <v>393</v>
      </c>
      <c r="B105" s="28">
        <v>0.80313657407407413</v>
      </c>
      <c r="C105" s="28">
        <v>0.87663194444444437</v>
      </c>
      <c r="D105" s="28">
        <v>7.3495370370370461E-2</v>
      </c>
    </row>
    <row r="106" spans="1:4" x14ac:dyDescent="0.3">
      <c r="A106" t="s">
        <v>394</v>
      </c>
      <c r="B106" s="28">
        <v>0.80216435185185175</v>
      </c>
      <c r="C106" s="28">
        <v>0.85848379629629634</v>
      </c>
      <c r="D106" s="28">
        <v>5.6319444444444366E-2</v>
      </c>
    </row>
    <row r="107" spans="1:4" x14ac:dyDescent="0.3">
      <c r="A107" t="s">
        <v>395</v>
      </c>
      <c r="B107" s="28">
        <v>0.8102314814814815</v>
      </c>
      <c r="C107" s="28">
        <v>0.87969907407407399</v>
      </c>
      <c r="D107" s="28">
        <v>6.9467592592592498E-2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C662-62BB-401E-8C3B-8DDBFC2DAB7B}">
  <dimension ref="A1:L110"/>
  <sheetViews>
    <sheetView zoomScale="85" zoomScaleNormal="85" workbookViewId="0">
      <selection activeCell="L2" sqref="L2"/>
    </sheetView>
  </sheetViews>
  <sheetFormatPr baseColWidth="10" defaultRowHeight="14.4" x14ac:dyDescent="0.3"/>
  <cols>
    <col min="1" max="1" width="10.77734375" bestFit="1" customWidth="1"/>
    <col min="2" max="2" width="8.21875" style="25" bestFit="1" customWidth="1"/>
    <col min="3" max="3" width="7.33203125" bestFit="1" customWidth="1"/>
    <col min="4" max="4" width="15.44140625" hidden="1" customWidth="1"/>
    <col min="5" max="5" width="18.77734375" style="25" bestFit="1" customWidth="1"/>
    <col min="6" max="6" width="17.88671875" style="25" bestFit="1" customWidth="1"/>
    <col min="7" max="7" width="21.77734375" style="25" bestFit="1" customWidth="1"/>
    <col min="8" max="9" width="20" style="25" hidden="1" customWidth="1"/>
    <col min="10" max="10" width="20" style="25" bestFit="1" customWidth="1"/>
    <col min="11" max="11" width="12.44140625" bestFit="1" customWidth="1"/>
    <col min="12" max="12" width="12.44140625" style="29" bestFit="1" customWidth="1"/>
  </cols>
  <sheetData>
    <row r="1" spans="1:12" x14ac:dyDescent="0.3">
      <c r="A1" t="s">
        <v>231</v>
      </c>
      <c r="B1" s="25" t="s">
        <v>312</v>
      </c>
      <c r="C1" t="s">
        <v>214</v>
      </c>
      <c r="D1" t="s">
        <v>396</v>
      </c>
      <c r="E1" s="25" t="s">
        <v>397</v>
      </c>
      <c r="F1" s="25" t="s">
        <v>398</v>
      </c>
      <c r="G1" s="25" t="s">
        <v>399</v>
      </c>
      <c r="H1" t="s">
        <v>403</v>
      </c>
      <c r="I1" t="s">
        <v>404</v>
      </c>
      <c r="J1" t="s">
        <v>405</v>
      </c>
      <c r="K1" t="s">
        <v>400</v>
      </c>
      <c r="L1" s="29" t="s">
        <v>277</v>
      </c>
    </row>
    <row r="2" spans="1:12" x14ac:dyDescent="0.3">
      <c r="A2" t="s">
        <v>332</v>
      </c>
      <c r="B2" s="25">
        <v>0.58261574074074074</v>
      </c>
      <c r="C2">
        <v>0</v>
      </c>
      <c r="D2" t="s">
        <v>332</v>
      </c>
      <c r="E2" s="25">
        <v>0.53759259259259262</v>
      </c>
      <c r="F2" s="25">
        <v>0.58600694444444446</v>
      </c>
      <c r="G2" s="25">
        <v>4.8414351851851833E-2</v>
      </c>
      <c r="H2" t="s">
        <v>332</v>
      </c>
      <c r="I2" s="25">
        <v>0.58261574074074074</v>
      </c>
      <c r="J2">
        <v>225</v>
      </c>
      <c r="K2" s="25">
        <f>Tabla325283_1[[#This Row],[Hora]]-Tabla325283_1[[#This Row],[Sheet.Hora inicio]]</f>
        <v>4.5023148148148118E-2</v>
      </c>
      <c r="L2" s="29">
        <f>Tabla325283_1[[#This Row],[Momento]]/Tabla325283_1[[#This Row],[Sheet.Tiempo usado]]</f>
        <v>0.92995457805402792</v>
      </c>
    </row>
    <row r="3" spans="1:12" x14ac:dyDescent="0.3">
      <c r="A3" t="s">
        <v>333</v>
      </c>
      <c r="B3" s="25">
        <v>0.57863425925925926</v>
      </c>
      <c r="C3">
        <v>0</v>
      </c>
      <c r="D3" t="s">
        <v>333</v>
      </c>
      <c r="E3" s="25">
        <v>0.53759259259259262</v>
      </c>
      <c r="F3" s="25">
        <v>0.58460648148148153</v>
      </c>
      <c r="G3" s="25">
        <v>4.7013888888888911E-2</v>
      </c>
      <c r="H3" t="s">
        <v>333</v>
      </c>
      <c r="I3" s="25">
        <v>0.57863425925925926</v>
      </c>
      <c r="J3">
        <v>225</v>
      </c>
      <c r="K3" s="25">
        <f>Tabla325283_1[[#This Row],[Hora]]-Tabla325283_1[[#This Row],[Sheet.Hora inicio]]</f>
        <v>4.1041666666666643E-2</v>
      </c>
      <c r="L3" s="29">
        <f>Tabla325283_1[[#This Row],[Momento]]/Tabla325283_1[[#This Row],[Sheet.Tiempo usado]]</f>
        <v>0.87296898079763574</v>
      </c>
    </row>
    <row r="4" spans="1:12" x14ac:dyDescent="0.3">
      <c r="A4" t="s">
        <v>334</v>
      </c>
      <c r="B4" s="25">
        <v>0.5690277777777778</v>
      </c>
      <c r="C4">
        <v>0</v>
      </c>
      <c r="D4" t="s">
        <v>334</v>
      </c>
      <c r="E4" s="25">
        <v>0.53674768518518512</v>
      </c>
      <c r="F4" s="25">
        <v>0.57452546296296303</v>
      </c>
      <c r="G4" s="25">
        <v>3.7777777777777688E-2</v>
      </c>
      <c r="H4" t="s">
        <v>334</v>
      </c>
      <c r="I4" s="25">
        <v>0.5690277777777778</v>
      </c>
      <c r="J4">
        <v>201</v>
      </c>
      <c r="K4" s="25">
        <f>Tabla325283_1[[#This Row],[Hora]]-Tabla325283_1[[#This Row],[Sheet.Hora inicio]]</f>
        <v>3.228009259259268E-2</v>
      </c>
      <c r="L4" s="29">
        <f>Tabla325283_1[[#This Row],[Momento]]/Tabla325283_1[[#This Row],[Sheet.Tiempo usado]]</f>
        <v>0.85447303921569062</v>
      </c>
    </row>
    <row r="5" spans="1:12" x14ac:dyDescent="0.3">
      <c r="A5" t="s">
        <v>335</v>
      </c>
      <c r="B5" s="25">
        <v>0.58907407407407408</v>
      </c>
      <c r="C5">
        <v>0</v>
      </c>
      <c r="D5" t="s">
        <v>335</v>
      </c>
      <c r="E5" s="25">
        <v>0.53758101851851858</v>
      </c>
      <c r="F5" s="25">
        <v>0.59023148148148152</v>
      </c>
      <c r="G5" s="25">
        <v>5.2650462962962941E-2</v>
      </c>
      <c r="H5" t="s">
        <v>335</v>
      </c>
      <c r="I5" s="25">
        <v>0.58907407407407408</v>
      </c>
      <c r="J5">
        <v>177</v>
      </c>
      <c r="K5" s="25">
        <f>Tabla325283_1[[#This Row],[Hora]]-Tabla325283_1[[#This Row],[Sheet.Hora inicio]]</f>
        <v>5.14930555555555E-2</v>
      </c>
      <c r="L5" s="29">
        <f>Tabla325283_1[[#This Row],[Momento]]/Tabla325283_1[[#This Row],[Sheet.Tiempo usado]]</f>
        <v>0.97801714662563133</v>
      </c>
    </row>
    <row r="6" spans="1:12" s="30" customFormat="1" x14ac:dyDescent="0.3">
      <c r="A6" s="30" t="s">
        <v>336</v>
      </c>
      <c r="B6" s="31">
        <v>0.84965277777777781</v>
      </c>
      <c r="C6" s="30">
        <v>1</v>
      </c>
      <c r="D6" s="30" t="s">
        <v>336</v>
      </c>
      <c r="E6" s="31">
        <v>0.74836805555555563</v>
      </c>
      <c r="F6" s="31">
        <v>0.80771990740740751</v>
      </c>
      <c r="G6" s="31">
        <v>5.9351851851851878E-2</v>
      </c>
      <c r="H6" s="30" t="s">
        <v>336</v>
      </c>
      <c r="I6" s="31">
        <v>0.84965277777777781</v>
      </c>
      <c r="J6" s="30">
        <v>368</v>
      </c>
      <c r="K6" s="31">
        <f>Tabla325283_1[[#This Row],[Hora]]-Tabla325283_1[[#This Row],[Sheet.Hora inicio]]</f>
        <v>0.10128472222222218</v>
      </c>
      <c r="L6" s="32">
        <f>Tabla325283_1[[#This Row],[Momento]]/Tabla325283_1[[#This Row],[Sheet.Tiempo usado]]</f>
        <v>1.7065132605304196</v>
      </c>
    </row>
    <row r="7" spans="1:12" x14ac:dyDescent="0.3">
      <c r="A7" t="s">
        <v>342</v>
      </c>
      <c r="B7" s="25">
        <v>0.50730324074074074</v>
      </c>
      <c r="C7">
        <v>0</v>
      </c>
      <c r="E7" s="25">
        <v>0.45214120370370381</v>
      </c>
      <c r="F7" s="25">
        <v>0.51116898148148149</v>
      </c>
      <c r="G7" s="25">
        <v>5.9027777777777679E-2</v>
      </c>
      <c r="H7" t="s">
        <v>353</v>
      </c>
      <c r="I7" s="25">
        <v>0.50730324074074074</v>
      </c>
      <c r="J7">
        <v>271</v>
      </c>
      <c r="K7" s="25">
        <f>Tabla325283_1[[#This Row],[Hora]]-Tabla325283_1[[#This Row],[Sheet.Hora inicio]]</f>
        <v>5.5162037037036926E-2</v>
      </c>
      <c r="L7" s="29">
        <f>Tabla325283_1[[#This Row],[Momento]]/Tabla325283_1[[#This Row],[Sheet.Tiempo usado]]</f>
        <v>0.93450980392156835</v>
      </c>
    </row>
    <row r="8" spans="1:12" x14ac:dyDescent="0.3">
      <c r="A8" t="s">
        <v>337</v>
      </c>
      <c r="B8" s="25">
        <v>0.49937500000000001</v>
      </c>
      <c r="C8">
        <v>0</v>
      </c>
      <c r="E8" s="25">
        <v>0.45321759259259253</v>
      </c>
      <c r="F8" s="25">
        <v>0.51459490740740743</v>
      </c>
      <c r="G8" s="25">
        <v>6.1377314814814898E-2</v>
      </c>
      <c r="H8" t="s">
        <v>354</v>
      </c>
      <c r="I8" s="25">
        <v>0.49937500000000001</v>
      </c>
      <c r="J8">
        <v>240</v>
      </c>
      <c r="K8" s="25">
        <f>Tabla325283_1[[#This Row],[Hora]]-Tabla325283_1[[#This Row],[Sheet.Hora inicio]]</f>
        <v>4.615740740740748E-2</v>
      </c>
      <c r="L8" s="29">
        <f>Tabla325283_1[[#This Row],[Momento]]/Tabla325283_1[[#This Row],[Sheet.Tiempo usado]]</f>
        <v>0.75202715444088264</v>
      </c>
    </row>
    <row r="9" spans="1:12" x14ac:dyDescent="0.3">
      <c r="A9" t="s">
        <v>340</v>
      </c>
      <c r="B9" s="25">
        <v>0.48974537037037036</v>
      </c>
      <c r="C9">
        <v>1</v>
      </c>
      <c r="E9" s="25">
        <v>0.45202546296296298</v>
      </c>
      <c r="F9" s="25">
        <v>0.49672453703703701</v>
      </c>
      <c r="G9" s="25">
        <v>4.469907407407403E-2</v>
      </c>
      <c r="H9" t="s">
        <v>356</v>
      </c>
      <c r="I9" s="25">
        <v>0.48974537037037036</v>
      </c>
      <c r="J9">
        <v>272</v>
      </c>
      <c r="K9" s="25">
        <f>Tabla325283_1[[#This Row],[Hora]]-Tabla325283_1[[#This Row],[Sheet.Hora inicio]]</f>
        <v>3.7719907407407383E-2</v>
      </c>
      <c r="L9" s="29">
        <f>Tabla325283_1[[#This Row],[Momento]]/Tabla325283_1[[#This Row],[Sheet.Tiempo usado]]</f>
        <v>0.84386328327291582</v>
      </c>
    </row>
    <row r="10" spans="1:12" x14ac:dyDescent="0.3">
      <c r="A10" t="s">
        <v>338</v>
      </c>
      <c r="B10" s="25">
        <v>0.48577546296296298</v>
      </c>
      <c r="C10">
        <v>0</v>
      </c>
      <c r="E10" s="25">
        <v>0.45214120370370381</v>
      </c>
      <c r="F10" s="25">
        <v>0.4956828703703704</v>
      </c>
      <c r="G10" s="25">
        <v>4.354166666666659E-2</v>
      </c>
      <c r="H10" t="s">
        <v>357</v>
      </c>
      <c r="I10" s="25">
        <v>0.48577546296296298</v>
      </c>
      <c r="J10">
        <v>252</v>
      </c>
      <c r="K10" s="25">
        <f>Tabla325283_1[[#This Row],[Hora]]-Tabla325283_1[[#This Row],[Sheet.Hora inicio]]</f>
        <v>3.3634259259259169E-2</v>
      </c>
      <c r="L10" s="29">
        <f>Tabla325283_1[[#This Row],[Momento]]/Tabla325283_1[[#This Row],[Sheet.Tiempo usado]]</f>
        <v>0.77246145667198229</v>
      </c>
    </row>
    <row r="11" spans="1:12" x14ac:dyDescent="0.3">
      <c r="A11" t="s">
        <v>343</v>
      </c>
      <c r="B11" s="25">
        <v>0.48224537037037035</v>
      </c>
      <c r="C11">
        <v>1</v>
      </c>
      <c r="E11" s="25">
        <v>0.4518981481481481</v>
      </c>
      <c r="F11" s="25">
        <v>0.49173611111111115</v>
      </c>
      <c r="G11" s="25">
        <v>3.9837962962963047E-2</v>
      </c>
      <c r="H11" t="s">
        <v>358</v>
      </c>
      <c r="I11" s="25">
        <v>0.48224537037037035</v>
      </c>
      <c r="J11">
        <v>270</v>
      </c>
      <c r="K11" s="25">
        <f>Tabla325283_1[[#This Row],[Hora]]-Tabla325283_1[[#This Row],[Sheet.Hora inicio]]</f>
        <v>3.0347222222222248E-2</v>
      </c>
      <c r="L11" s="29">
        <f>Tabla325283_1[[#This Row],[Momento]]/Tabla325283_1[[#This Row],[Sheet.Tiempo usado]]</f>
        <v>0.76176641487507168</v>
      </c>
    </row>
    <row r="12" spans="1:12" x14ac:dyDescent="0.3">
      <c r="A12" t="s">
        <v>344</v>
      </c>
      <c r="B12" s="25">
        <v>0.48372685185185182</v>
      </c>
      <c r="C12">
        <v>1</v>
      </c>
      <c r="E12" s="25">
        <v>0.45190972222222214</v>
      </c>
      <c r="F12" s="25">
        <v>0.49159722222222224</v>
      </c>
      <c r="G12" s="25">
        <v>3.9687500000000098E-2</v>
      </c>
      <c r="H12" t="s">
        <v>359</v>
      </c>
      <c r="I12" s="25">
        <v>0.48372685185185182</v>
      </c>
      <c r="J12">
        <v>309</v>
      </c>
      <c r="K12" s="25">
        <f>Tabla325283_1[[#This Row],[Hora]]-Tabla325283_1[[#This Row],[Sheet.Hora inicio]]</f>
        <v>3.1817129629629681E-2</v>
      </c>
      <c r="L12" s="29">
        <f>Tabla325283_1[[#This Row],[Momento]]/Tabla325283_1[[#This Row],[Sheet.Tiempo usado]]</f>
        <v>0.8016914552347616</v>
      </c>
    </row>
    <row r="13" spans="1:12" x14ac:dyDescent="0.3">
      <c r="A13" t="s">
        <v>339</v>
      </c>
      <c r="B13" s="25">
        <v>0.49140046296296297</v>
      </c>
      <c r="C13">
        <v>0</v>
      </c>
      <c r="E13" s="25">
        <v>0.45179398148148153</v>
      </c>
      <c r="F13" s="25">
        <v>0.49328703703703702</v>
      </c>
      <c r="G13" s="25">
        <v>4.1493055555555491E-2</v>
      </c>
      <c r="H13" t="s">
        <v>360</v>
      </c>
      <c r="I13" s="25">
        <v>0.49140046296296297</v>
      </c>
      <c r="J13">
        <v>223</v>
      </c>
      <c r="K13" s="25">
        <f>Tabla325283_1[[#This Row],[Hora]]-Tabla325283_1[[#This Row],[Sheet.Hora inicio]]</f>
        <v>3.9606481481481437E-2</v>
      </c>
      <c r="L13" s="29">
        <f>Tabla325283_1[[#This Row],[Momento]]/Tabla325283_1[[#This Row],[Sheet.Tiempo usado]]</f>
        <v>0.95453277545327797</v>
      </c>
    </row>
    <row r="14" spans="1:12" x14ac:dyDescent="0.3">
      <c r="A14" t="s">
        <v>341</v>
      </c>
      <c r="B14" s="25">
        <v>0.48704861111111108</v>
      </c>
      <c r="C14">
        <v>0</v>
      </c>
      <c r="E14" s="25">
        <v>0.4520023148148149</v>
      </c>
      <c r="F14" s="25">
        <v>0.49459490740740741</v>
      </c>
      <c r="G14" s="25">
        <v>4.2592592592592515E-2</v>
      </c>
      <c r="H14" t="s">
        <v>361</v>
      </c>
      <c r="I14" s="25">
        <v>0.48704861111111108</v>
      </c>
      <c r="J14">
        <v>209</v>
      </c>
      <c r="K14" s="25">
        <f>Tabla325283_1[[#This Row],[Hora]]-Tabla325283_1[[#This Row],[Sheet.Hora inicio]]</f>
        <v>3.5046296296296187E-2</v>
      </c>
      <c r="L14" s="29">
        <f>Tabla325283_1[[#This Row],[Momento]]/Tabla325283_1[[#This Row],[Sheet.Tiempo usado]]</f>
        <v>0.82282608695652071</v>
      </c>
    </row>
    <row r="15" spans="1:12" x14ac:dyDescent="0.3">
      <c r="A15" t="s">
        <v>345</v>
      </c>
      <c r="B15" s="25">
        <v>0.49903935185185183</v>
      </c>
      <c r="C15">
        <v>1</v>
      </c>
      <c r="D15" t="s">
        <v>345</v>
      </c>
      <c r="E15" s="25">
        <v>0.45089120370370361</v>
      </c>
      <c r="F15" s="25">
        <v>0.50146990740740738</v>
      </c>
      <c r="G15" s="25">
        <v>5.0578703703703765E-2</v>
      </c>
      <c r="H15" t="s">
        <v>345</v>
      </c>
      <c r="I15" s="25">
        <v>0.49903935185185183</v>
      </c>
      <c r="J15">
        <v>386</v>
      </c>
      <c r="K15" s="25">
        <f>Tabla325283_1[[#This Row],[Hora]]-Tabla325283_1[[#This Row],[Sheet.Hora inicio]]</f>
        <v>4.8148148148148218E-2</v>
      </c>
      <c r="L15" s="29">
        <f>Tabla325283_1[[#This Row],[Momento]]/Tabla325283_1[[#This Row],[Sheet.Tiempo usado]]</f>
        <v>0.95194508009153345</v>
      </c>
    </row>
    <row r="16" spans="1:12" x14ac:dyDescent="0.3">
      <c r="A16" t="s">
        <v>346</v>
      </c>
      <c r="B16" s="25">
        <v>0.47490740740740739</v>
      </c>
      <c r="C16">
        <v>1</v>
      </c>
      <c r="D16" t="s">
        <v>346</v>
      </c>
      <c r="E16" s="25">
        <v>0.4505324074074073</v>
      </c>
      <c r="F16" s="25">
        <v>0.48994212962962957</v>
      </c>
      <c r="G16" s="25">
        <v>3.9409722222222276E-2</v>
      </c>
      <c r="H16" t="s">
        <v>346</v>
      </c>
      <c r="I16" s="25">
        <v>0.47490740740740739</v>
      </c>
      <c r="J16">
        <v>211</v>
      </c>
      <c r="K16" s="25">
        <f>Tabla325283_1[[#This Row],[Hora]]-Tabla325283_1[[#This Row],[Sheet.Hora inicio]]</f>
        <v>2.4375000000000091E-2</v>
      </c>
      <c r="L16" s="29">
        <f>Tabla325283_1[[#This Row],[Momento]]/Tabla325283_1[[#This Row],[Sheet.Tiempo usado]]</f>
        <v>0.61850220264317324</v>
      </c>
    </row>
    <row r="17" spans="1:12" x14ac:dyDescent="0.3">
      <c r="A17" t="s">
        <v>347</v>
      </c>
      <c r="B17" s="25">
        <v>0.4896759259259259</v>
      </c>
      <c r="C17">
        <v>0</v>
      </c>
      <c r="D17" t="s">
        <v>347</v>
      </c>
      <c r="E17" s="25">
        <v>0.45054398148148156</v>
      </c>
      <c r="F17" s="25">
        <v>0.4928125000000001</v>
      </c>
      <c r="G17" s="25">
        <v>4.2268518518518539E-2</v>
      </c>
      <c r="H17" t="s">
        <v>347</v>
      </c>
      <c r="I17" s="25">
        <v>0.4896759259259259</v>
      </c>
      <c r="J17">
        <v>172</v>
      </c>
      <c r="K17" s="25">
        <f>Tabla325283_1[[#This Row],[Hora]]-Tabla325283_1[[#This Row],[Sheet.Hora inicio]]</f>
        <v>3.9131944444444344E-2</v>
      </c>
      <c r="L17" s="29">
        <f>Tabla325283_1[[#This Row],[Momento]]/Tabla325283_1[[#This Row],[Sheet.Tiempo usado]]</f>
        <v>0.92579408543263686</v>
      </c>
    </row>
    <row r="18" spans="1:12" x14ac:dyDescent="0.3">
      <c r="A18" t="s">
        <v>348</v>
      </c>
      <c r="B18" s="25">
        <v>0.46863425925925928</v>
      </c>
      <c r="C18">
        <v>0</v>
      </c>
      <c r="D18" t="s">
        <v>348</v>
      </c>
      <c r="E18" s="25">
        <v>0.45054398148148156</v>
      </c>
      <c r="F18" s="25">
        <v>0.48434027777777788</v>
      </c>
      <c r="G18" s="25">
        <v>3.3796296296296324E-2</v>
      </c>
      <c r="H18" t="s">
        <v>348</v>
      </c>
      <c r="I18" s="25">
        <v>0.46863425925925928</v>
      </c>
      <c r="J18">
        <v>123</v>
      </c>
      <c r="K18" s="25">
        <f>Tabla325283_1[[#This Row],[Hora]]-Tabla325283_1[[#This Row],[Sheet.Hora inicio]]</f>
        <v>1.8090277777777719E-2</v>
      </c>
      <c r="L18" s="29">
        <f>Tabla325283_1[[#This Row],[Momento]]/Tabla325283_1[[#This Row],[Sheet.Tiempo usado]]</f>
        <v>0.53527397260273757</v>
      </c>
    </row>
    <row r="19" spans="1:12" x14ac:dyDescent="0.3">
      <c r="A19" t="s">
        <v>349</v>
      </c>
      <c r="B19" s="25">
        <v>0.48127314814814814</v>
      </c>
      <c r="C19">
        <v>0</v>
      </c>
      <c r="D19" t="s">
        <v>349</v>
      </c>
      <c r="E19" s="25">
        <v>0.45092592592592595</v>
      </c>
      <c r="F19" s="25">
        <v>0.48369212962962971</v>
      </c>
      <c r="G19" s="25">
        <v>3.2766203703703756E-2</v>
      </c>
      <c r="H19" t="s">
        <v>349</v>
      </c>
      <c r="I19" s="25">
        <v>0.48127314814814814</v>
      </c>
      <c r="J19">
        <v>112</v>
      </c>
      <c r="K19" s="25">
        <f>Tabla325283_1[[#This Row],[Hora]]-Tabla325283_1[[#This Row],[Sheet.Hora inicio]]</f>
        <v>3.0347222222222192E-2</v>
      </c>
      <c r="L19" s="29">
        <f>Tabla325283_1[[#This Row],[Momento]]/Tabla325283_1[[#This Row],[Sheet.Tiempo usado]]</f>
        <v>0.92617449664429297</v>
      </c>
    </row>
    <row r="20" spans="1:12" x14ac:dyDescent="0.3">
      <c r="A20" t="s">
        <v>278</v>
      </c>
      <c r="B20" s="25">
        <v>0.57519675925925928</v>
      </c>
      <c r="C20">
        <v>1</v>
      </c>
      <c r="D20" t="s">
        <v>278</v>
      </c>
      <c r="E20" s="25">
        <v>0.53168981481481481</v>
      </c>
      <c r="F20" s="25">
        <v>0.57548611111111114</v>
      </c>
      <c r="G20" s="25">
        <v>4.3796296296296333E-2</v>
      </c>
      <c r="H20" t="s">
        <v>278</v>
      </c>
      <c r="I20" s="25">
        <v>0.57519675925925928</v>
      </c>
      <c r="J20">
        <v>192</v>
      </c>
      <c r="K20" s="25">
        <f>Tabla325283_1[[#This Row],[Hora]]-Tabla325283_1[[#This Row],[Sheet.Hora inicio]]</f>
        <v>4.3506944444444473E-2</v>
      </c>
      <c r="L20" s="29">
        <f>Tabla325283_1[[#This Row],[Momento]]/Tabla325283_1[[#This Row],[Sheet.Tiempo usado]]</f>
        <v>0.99339323467230423</v>
      </c>
    </row>
    <row r="21" spans="1:12" x14ac:dyDescent="0.3">
      <c r="A21" t="s">
        <v>279</v>
      </c>
      <c r="B21" s="25">
        <v>0.57333333333333336</v>
      </c>
      <c r="C21">
        <v>1</v>
      </c>
      <c r="D21" t="s">
        <v>279</v>
      </c>
      <c r="E21" s="25">
        <v>0.532175925925926</v>
      </c>
      <c r="F21" s="25">
        <v>0.57486111111111104</v>
      </c>
      <c r="G21" s="25">
        <v>4.268518518518527E-2</v>
      </c>
      <c r="H21" t="s">
        <v>279</v>
      </c>
      <c r="I21" s="25">
        <v>0.57333333333333336</v>
      </c>
      <c r="J21">
        <v>139</v>
      </c>
      <c r="K21" s="25">
        <f>Tabla325283_1[[#This Row],[Hora]]-Tabla325283_1[[#This Row],[Sheet.Hora inicio]]</f>
        <v>4.1157407407407365E-2</v>
      </c>
      <c r="L21" s="29">
        <f>Tabla325283_1[[#This Row],[Momento]]/Tabla325283_1[[#This Row],[Sheet.Tiempo usado]]</f>
        <v>0.96420824295010554</v>
      </c>
    </row>
    <row r="22" spans="1:12" x14ac:dyDescent="0.3">
      <c r="A22" t="s">
        <v>279</v>
      </c>
      <c r="B22" s="25">
        <v>0.57464120370370375</v>
      </c>
      <c r="C22">
        <v>1</v>
      </c>
      <c r="D22" t="s">
        <v>279</v>
      </c>
      <c r="E22" s="25">
        <v>0.532175925925926</v>
      </c>
      <c r="F22" s="25">
        <v>0.57486111111111104</v>
      </c>
      <c r="G22" s="25">
        <v>4.268518518518527E-2</v>
      </c>
      <c r="H22" t="s">
        <v>279</v>
      </c>
      <c r="I22" s="25">
        <v>0.57464120370370375</v>
      </c>
      <c r="J22">
        <v>141</v>
      </c>
      <c r="K22" s="25">
        <f>Tabla325283_1[[#This Row],[Hora]]-Tabla325283_1[[#This Row],[Sheet.Hora inicio]]</f>
        <v>4.2465277777777755E-2</v>
      </c>
      <c r="L22" s="29">
        <f>Tabla325283_1[[#This Row],[Momento]]/Tabla325283_1[[#This Row],[Sheet.Tiempo usado]]</f>
        <v>0.99484815618221001</v>
      </c>
    </row>
    <row r="23" spans="1:12" x14ac:dyDescent="0.3">
      <c r="A23" t="s">
        <v>293</v>
      </c>
      <c r="B23" s="25">
        <v>0.54311342592592593</v>
      </c>
      <c r="C23">
        <v>1</v>
      </c>
      <c r="D23" t="s">
        <v>293</v>
      </c>
      <c r="E23" s="25">
        <v>0.53271990740740738</v>
      </c>
      <c r="F23" s="25">
        <v>0.57024305555555554</v>
      </c>
      <c r="G23" s="25">
        <v>3.7523148148148167E-2</v>
      </c>
      <c r="H23" t="s">
        <v>293</v>
      </c>
      <c r="I23" s="25">
        <v>0.54311342592592593</v>
      </c>
      <c r="J23">
        <v>122</v>
      </c>
      <c r="K23" s="25">
        <f>Tabla325283_1[[#This Row],[Hora]]-Tabla325283_1[[#This Row],[Sheet.Hora inicio]]</f>
        <v>1.0393518518518552E-2</v>
      </c>
      <c r="L23" s="29">
        <f>Tabla325283_1[[#This Row],[Momento]]/Tabla325283_1[[#This Row],[Sheet.Tiempo usado]]</f>
        <v>0.27698951264651522</v>
      </c>
    </row>
    <row r="24" spans="1:12" x14ac:dyDescent="0.3">
      <c r="A24" t="s">
        <v>293</v>
      </c>
      <c r="B24" s="25">
        <v>0.54403935185185182</v>
      </c>
      <c r="C24">
        <v>1</v>
      </c>
      <c r="D24" t="s">
        <v>293</v>
      </c>
      <c r="E24" s="25">
        <v>0.53271990740740738</v>
      </c>
      <c r="F24" s="25">
        <v>0.57024305555555554</v>
      </c>
      <c r="G24" s="25">
        <v>3.7523148148148167E-2</v>
      </c>
      <c r="H24" t="s">
        <v>293</v>
      </c>
      <c r="I24" s="25">
        <v>0.54403935185185182</v>
      </c>
      <c r="J24">
        <v>122</v>
      </c>
      <c r="K24" s="25">
        <f>Tabla325283_1[[#This Row],[Hora]]-Tabla325283_1[[#This Row],[Sheet.Hora inicio]]</f>
        <v>1.1319444444444438E-2</v>
      </c>
      <c r="L24" s="29">
        <f>Tabla325283_1[[#This Row],[Momento]]/Tabla325283_1[[#This Row],[Sheet.Tiempo usado]]</f>
        <v>0.30166563849475597</v>
      </c>
    </row>
    <row r="25" spans="1:12" x14ac:dyDescent="0.3">
      <c r="A25" t="s">
        <v>293</v>
      </c>
      <c r="B25" s="25">
        <v>0.54570601851851852</v>
      </c>
      <c r="C25">
        <v>1</v>
      </c>
      <c r="D25" t="s">
        <v>293</v>
      </c>
      <c r="E25" s="25">
        <v>0.53271990740740738</v>
      </c>
      <c r="F25" s="25">
        <v>0.57024305555555554</v>
      </c>
      <c r="G25" s="25">
        <v>3.7523148148148167E-2</v>
      </c>
      <c r="H25" t="s">
        <v>293</v>
      </c>
      <c r="I25" s="25">
        <v>0.54570601851851852</v>
      </c>
      <c r="J25">
        <v>122</v>
      </c>
      <c r="K25" s="25">
        <f>Tabla325283_1[[#This Row],[Hora]]-Tabla325283_1[[#This Row],[Sheet.Hora inicio]]</f>
        <v>1.2986111111111143E-2</v>
      </c>
      <c r="L25" s="29">
        <f>Tabla325283_1[[#This Row],[Momento]]/Tabla325283_1[[#This Row],[Sheet.Tiempo usado]]</f>
        <v>0.3460826650215923</v>
      </c>
    </row>
    <row r="26" spans="1:12" x14ac:dyDescent="0.3">
      <c r="A26" t="s">
        <v>293</v>
      </c>
      <c r="B26" s="25">
        <v>0.55311342592592594</v>
      </c>
      <c r="C26">
        <v>1</v>
      </c>
      <c r="D26" t="s">
        <v>293</v>
      </c>
      <c r="E26" s="25">
        <v>0.53271990740740738</v>
      </c>
      <c r="F26" s="25">
        <v>0.57024305555555554</v>
      </c>
      <c r="G26" s="25">
        <v>3.7523148148148167E-2</v>
      </c>
      <c r="H26" t="s">
        <v>293</v>
      </c>
      <c r="I26" s="25">
        <v>0.55311342592592594</v>
      </c>
      <c r="J26">
        <v>124</v>
      </c>
      <c r="K26" s="25">
        <f>Tabla325283_1[[#This Row],[Hora]]-Tabla325283_1[[#This Row],[Sheet.Hora inicio]]</f>
        <v>2.0393518518518561E-2</v>
      </c>
      <c r="L26" s="29">
        <f>Tabla325283_1[[#This Row],[Momento]]/Tabla325283_1[[#This Row],[Sheet.Tiempo usado]]</f>
        <v>0.54349167180752711</v>
      </c>
    </row>
    <row r="27" spans="1:12" x14ac:dyDescent="0.3">
      <c r="A27" t="s">
        <v>294</v>
      </c>
      <c r="B27" s="25">
        <v>0.55412037037037032</v>
      </c>
      <c r="C27">
        <v>1</v>
      </c>
      <c r="D27" t="s">
        <v>294</v>
      </c>
      <c r="E27" s="25">
        <v>0.52900462962962957</v>
      </c>
      <c r="F27" s="25">
        <v>0.55586805555555552</v>
      </c>
      <c r="G27" s="25">
        <v>2.6863425925925943E-2</v>
      </c>
      <c r="H27" t="s">
        <v>294</v>
      </c>
      <c r="I27" s="25">
        <v>0.55412037037037032</v>
      </c>
      <c r="J27">
        <v>129</v>
      </c>
      <c r="K27" s="25">
        <f>Tabla325283_1[[#This Row],[Hora]]-Tabla325283_1[[#This Row],[Sheet.Hora inicio]]</f>
        <v>2.5115740740740744E-2</v>
      </c>
      <c r="L27" s="29">
        <f>Tabla325283_1[[#This Row],[Momento]]/Tabla325283_1[[#This Row],[Sheet.Tiempo usado]]</f>
        <v>0.93494183541576859</v>
      </c>
    </row>
    <row r="28" spans="1:12" x14ac:dyDescent="0.3">
      <c r="A28" t="s">
        <v>294</v>
      </c>
      <c r="B28" s="25">
        <v>0.55546296296296294</v>
      </c>
      <c r="C28">
        <v>1</v>
      </c>
      <c r="D28" t="s">
        <v>294</v>
      </c>
      <c r="E28" s="25">
        <v>0.52900462962962957</v>
      </c>
      <c r="F28" s="25">
        <v>0.55586805555555552</v>
      </c>
      <c r="G28" s="25">
        <v>2.6863425925925943E-2</v>
      </c>
      <c r="H28" t="s">
        <v>294</v>
      </c>
      <c r="I28" s="25">
        <v>0.55546296296296294</v>
      </c>
      <c r="J28">
        <v>129</v>
      </c>
      <c r="K28" s="25">
        <f>Tabla325283_1[[#This Row],[Hora]]-Tabla325283_1[[#This Row],[Sheet.Hora inicio]]</f>
        <v>2.6458333333333361E-2</v>
      </c>
      <c r="L28" s="29">
        <f>Tabla325283_1[[#This Row],[Momento]]/Tabla325283_1[[#This Row],[Sheet.Tiempo usado]]</f>
        <v>0.98492029297716543</v>
      </c>
    </row>
    <row r="29" spans="1:12" x14ac:dyDescent="0.3">
      <c r="A29" t="s">
        <v>295</v>
      </c>
      <c r="B29" s="25">
        <v>0.5590856481481481</v>
      </c>
      <c r="C29">
        <v>1</v>
      </c>
      <c r="D29" t="s">
        <v>295</v>
      </c>
      <c r="E29" s="25">
        <v>0.53255787037037039</v>
      </c>
      <c r="F29" s="25">
        <v>0.56846064814814823</v>
      </c>
      <c r="G29" s="25">
        <v>3.5902777777777839E-2</v>
      </c>
      <c r="H29" t="s">
        <v>295</v>
      </c>
      <c r="I29" s="25">
        <v>0.5590856481481481</v>
      </c>
      <c r="J29">
        <v>110</v>
      </c>
      <c r="K29" s="25">
        <f>Tabla325283_1[[#This Row],[Hora]]-Tabla325283_1[[#This Row],[Sheet.Hora inicio]]</f>
        <v>2.6527777777777706E-2</v>
      </c>
      <c r="L29" s="29">
        <f>Tabla325283_1[[#This Row],[Momento]]/Tabla325283_1[[#This Row],[Sheet.Tiempo usado]]</f>
        <v>0.73887814313345901</v>
      </c>
    </row>
    <row r="30" spans="1:12" x14ac:dyDescent="0.3">
      <c r="A30" t="s">
        <v>295</v>
      </c>
      <c r="B30" s="25">
        <v>0.55565972222222226</v>
      </c>
      <c r="C30">
        <v>1</v>
      </c>
      <c r="D30" t="s">
        <v>295</v>
      </c>
      <c r="E30" s="25">
        <v>0.53255787037037039</v>
      </c>
      <c r="F30" s="25">
        <v>0.56846064814814823</v>
      </c>
      <c r="G30" s="25">
        <v>3.5902777777777839E-2</v>
      </c>
      <c r="H30" t="s">
        <v>295</v>
      </c>
      <c r="I30" s="25">
        <v>0.55565972222222226</v>
      </c>
      <c r="J30">
        <v>108</v>
      </c>
      <c r="K30" s="25">
        <f>Tabla325283_1[[#This Row],[Hora]]-Tabla325283_1[[#This Row],[Sheet.Hora inicio]]</f>
        <v>2.3101851851851873E-2</v>
      </c>
      <c r="L30" s="29">
        <f>Tabla325283_1[[#This Row],[Momento]]/Tabla325283_1[[#This Row],[Sheet.Tiempo usado]]</f>
        <v>0.6434558349451962</v>
      </c>
    </row>
    <row r="31" spans="1:12" x14ac:dyDescent="0.3">
      <c r="A31" t="s">
        <v>296</v>
      </c>
      <c r="B31" s="25">
        <v>0.55255787037037041</v>
      </c>
      <c r="C31">
        <v>1</v>
      </c>
      <c r="D31" t="s">
        <v>296</v>
      </c>
      <c r="E31" s="25">
        <v>0.53109953703703705</v>
      </c>
      <c r="F31" s="25">
        <v>0.56062499999999993</v>
      </c>
      <c r="G31" s="25">
        <v>2.9525462962962878E-2</v>
      </c>
      <c r="H31" t="s">
        <v>296</v>
      </c>
      <c r="I31" s="25">
        <v>0.55255787037037041</v>
      </c>
      <c r="J31">
        <v>133</v>
      </c>
      <c r="K31" s="25">
        <f>Tabla325283_1[[#This Row],[Hora]]-Tabla325283_1[[#This Row],[Sheet.Hora inicio]]</f>
        <v>2.1458333333333357E-2</v>
      </c>
      <c r="L31" s="29">
        <f>Tabla325283_1[[#This Row],[Momento]]/Tabla325283_1[[#This Row],[Sheet.Tiempo usado]]</f>
        <v>0.72677381419051645</v>
      </c>
    </row>
    <row r="32" spans="1:12" x14ac:dyDescent="0.3">
      <c r="A32" t="s">
        <v>296</v>
      </c>
      <c r="B32" s="25">
        <v>0.56030092592592595</v>
      </c>
      <c r="C32">
        <v>1</v>
      </c>
      <c r="D32" t="s">
        <v>296</v>
      </c>
      <c r="E32" s="25">
        <v>0.53109953703703705</v>
      </c>
      <c r="F32" s="25">
        <v>0.56062499999999993</v>
      </c>
      <c r="G32" s="25">
        <v>2.9525462962962878E-2</v>
      </c>
      <c r="H32" t="s">
        <v>296</v>
      </c>
      <c r="I32" s="25">
        <v>0.56030092592592595</v>
      </c>
      <c r="J32">
        <v>129</v>
      </c>
      <c r="K32" s="25">
        <f>Tabla325283_1[[#This Row],[Hora]]-Tabla325283_1[[#This Row],[Sheet.Hora inicio]]</f>
        <v>2.9201388888888902E-2</v>
      </c>
      <c r="L32" s="29">
        <f>Tabla325283_1[[#This Row],[Momento]]/Tabla325283_1[[#This Row],[Sheet.Tiempo usado]]</f>
        <v>0.98902391219130081</v>
      </c>
    </row>
    <row r="33" spans="1:12" x14ac:dyDescent="0.3">
      <c r="A33" t="s">
        <v>313</v>
      </c>
      <c r="B33" s="25">
        <v>0.58796296296296291</v>
      </c>
      <c r="C33">
        <v>1</v>
      </c>
      <c r="D33" t="s">
        <v>313</v>
      </c>
      <c r="E33" s="25">
        <v>0.5691898148148149</v>
      </c>
      <c r="F33" s="25">
        <v>0.58916666666666662</v>
      </c>
      <c r="G33" s="25">
        <v>1.997685185185194E-2</v>
      </c>
      <c r="H33" t="s">
        <v>313</v>
      </c>
      <c r="I33" s="25">
        <v>0.58796296296296291</v>
      </c>
      <c r="J33">
        <v>192</v>
      </c>
      <c r="K33" s="25">
        <f>Tabla325283_1[[#This Row],[Hora]]-Tabla325283_1[[#This Row],[Sheet.Hora inicio]]</f>
        <v>1.8773148148148011E-2</v>
      </c>
      <c r="L33" s="29">
        <f>Tabla325283_1[[#This Row],[Momento]]/Tabla325283_1[[#This Row],[Sheet.Tiempo usado]]</f>
        <v>0.93974507531864482</v>
      </c>
    </row>
    <row r="34" spans="1:12" x14ac:dyDescent="0.3">
      <c r="A34" t="s">
        <v>313</v>
      </c>
      <c r="B34" s="25">
        <v>0.58152777777777775</v>
      </c>
      <c r="C34">
        <v>1</v>
      </c>
      <c r="D34" t="s">
        <v>313</v>
      </c>
      <c r="E34" s="25">
        <v>0.5691898148148149</v>
      </c>
      <c r="F34" s="25">
        <v>0.58916666666666662</v>
      </c>
      <c r="G34" s="25">
        <v>1.997685185185194E-2</v>
      </c>
      <c r="H34" t="s">
        <v>313</v>
      </c>
      <c r="I34" s="25">
        <v>0.58152777777777775</v>
      </c>
      <c r="J34">
        <v>190</v>
      </c>
      <c r="K34" s="25">
        <f>Tabla325283_1[[#This Row],[Hora]]-Tabla325283_1[[#This Row],[Sheet.Hora inicio]]</f>
        <v>1.2337962962962856E-2</v>
      </c>
      <c r="L34" s="29">
        <f>Tabla325283_1[[#This Row],[Momento]]/Tabla325283_1[[#This Row],[Sheet.Tiempo usado]]</f>
        <v>0.61761297798376946</v>
      </c>
    </row>
    <row r="35" spans="1:12" x14ac:dyDescent="0.3">
      <c r="A35" t="s">
        <v>314</v>
      </c>
      <c r="B35" s="25">
        <v>0.59657407407407403</v>
      </c>
      <c r="C35">
        <v>1</v>
      </c>
      <c r="D35" t="s">
        <v>314</v>
      </c>
      <c r="E35" s="25">
        <v>0.56858796296296288</v>
      </c>
      <c r="F35" s="25">
        <v>0.60148148148148151</v>
      </c>
      <c r="G35" s="25">
        <v>3.2893518518518627E-2</v>
      </c>
      <c r="H35" t="s">
        <v>314</v>
      </c>
      <c r="I35" s="25">
        <v>0.59657407407407403</v>
      </c>
      <c r="J35">
        <v>153</v>
      </c>
      <c r="K35" s="25">
        <f>Tabla325283_1[[#This Row],[Hora]]-Tabla325283_1[[#This Row],[Sheet.Hora inicio]]</f>
        <v>2.7986111111111156E-2</v>
      </c>
      <c r="L35" s="29">
        <f>Tabla325283_1[[#This Row],[Momento]]/Tabla325283_1[[#This Row],[Sheet.Tiempo usado]]</f>
        <v>0.85080928923293309</v>
      </c>
    </row>
    <row r="36" spans="1:12" x14ac:dyDescent="0.3">
      <c r="A36" t="s">
        <v>314</v>
      </c>
      <c r="B36" s="25">
        <v>0.59971064814814812</v>
      </c>
      <c r="C36">
        <v>1</v>
      </c>
      <c r="D36" t="s">
        <v>314</v>
      </c>
      <c r="E36" s="25">
        <v>0.56858796296296288</v>
      </c>
      <c r="F36" s="25">
        <v>0.60148148148148151</v>
      </c>
      <c r="G36" s="25">
        <v>3.2893518518518627E-2</v>
      </c>
      <c r="H36" t="s">
        <v>314</v>
      </c>
      <c r="I36" s="25">
        <v>0.59971064814814812</v>
      </c>
      <c r="J36">
        <v>154</v>
      </c>
      <c r="K36" s="25">
        <f>Tabla325283_1[[#This Row],[Hora]]-Tabla325283_1[[#This Row],[Sheet.Hora inicio]]</f>
        <v>3.1122685185185239E-2</v>
      </c>
      <c r="L36" s="29">
        <f>Tabla325283_1[[#This Row],[Momento]]/Tabla325283_1[[#This Row],[Sheet.Tiempo usado]]</f>
        <v>0.94616467276565652</v>
      </c>
    </row>
    <row r="37" spans="1:12" x14ac:dyDescent="0.3">
      <c r="A37" t="s">
        <v>315</v>
      </c>
      <c r="B37" s="25">
        <v>0.58523148148148152</v>
      </c>
      <c r="C37">
        <v>1</v>
      </c>
      <c r="D37" t="s">
        <v>315</v>
      </c>
      <c r="E37" s="25">
        <v>0.56871527777777775</v>
      </c>
      <c r="F37" s="25">
        <v>0.60050925925925935</v>
      </c>
      <c r="G37" s="25">
        <v>3.1793981481481381E-2</v>
      </c>
      <c r="H37" t="s">
        <v>315</v>
      </c>
      <c r="I37" s="25">
        <v>0.58523148148148152</v>
      </c>
      <c r="J37">
        <v>140</v>
      </c>
      <c r="K37" s="25">
        <f>Tabla325283_1[[#This Row],[Hora]]-Tabla325283_1[[#This Row],[Sheet.Hora inicio]]</f>
        <v>1.6516203703703769E-2</v>
      </c>
      <c r="L37" s="29">
        <f>Tabla325283_1[[#This Row],[Momento]]/Tabla325283_1[[#This Row],[Sheet.Tiempo usado]]</f>
        <v>0.51947579177284675</v>
      </c>
    </row>
    <row r="38" spans="1:12" x14ac:dyDescent="0.3">
      <c r="A38" t="s">
        <v>315</v>
      </c>
      <c r="B38" s="25">
        <v>0.5970833333333333</v>
      </c>
      <c r="C38">
        <v>1</v>
      </c>
      <c r="D38" t="s">
        <v>315</v>
      </c>
      <c r="E38" s="25">
        <v>0.56871527777777775</v>
      </c>
      <c r="F38" s="25">
        <v>0.60050925925925935</v>
      </c>
      <c r="G38" s="25">
        <v>3.1793981481481381E-2</v>
      </c>
      <c r="H38" t="s">
        <v>315</v>
      </c>
      <c r="I38" s="25">
        <v>0.5970833333333333</v>
      </c>
      <c r="J38">
        <v>152</v>
      </c>
      <c r="K38" s="25">
        <f>Tabla325283_1[[#This Row],[Hora]]-Tabla325283_1[[#This Row],[Sheet.Hora inicio]]</f>
        <v>2.8368055555555549E-2</v>
      </c>
      <c r="L38" s="29">
        <f>Tabla325283_1[[#This Row],[Momento]]/Tabla325283_1[[#This Row],[Sheet.Tiempo usado]]</f>
        <v>0.89224608663997351</v>
      </c>
    </row>
    <row r="39" spans="1:12" x14ac:dyDescent="0.3">
      <c r="A39" t="s">
        <v>316</v>
      </c>
      <c r="B39" s="25">
        <v>0.58862268518518523</v>
      </c>
      <c r="C39">
        <v>1</v>
      </c>
      <c r="D39" t="s">
        <v>316</v>
      </c>
      <c r="E39" s="25">
        <v>0.56890046296296304</v>
      </c>
      <c r="F39" s="25">
        <v>0.60142361111111109</v>
      </c>
      <c r="G39" s="25">
        <v>3.2523148148148051E-2</v>
      </c>
      <c r="H39" t="s">
        <v>316</v>
      </c>
      <c r="I39" s="25">
        <v>0.58862268518518523</v>
      </c>
      <c r="J39">
        <v>129</v>
      </c>
      <c r="K39" s="25">
        <f>Tabla325283_1[[#This Row],[Hora]]-Tabla325283_1[[#This Row],[Sheet.Hora inicio]]</f>
        <v>1.9722222222222197E-2</v>
      </c>
      <c r="L39" s="29">
        <f>Tabla325283_1[[#This Row],[Momento]]/Tabla325283_1[[#This Row],[Sheet.Tiempo usado]]</f>
        <v>0.60640569395017896</v>
      </c>
    </row>
    <row r="40" spans="1:12" x14ac:dyDescent="0.3">
      <c r="A40" t="s">
        <v>316</v>
      </c>
      <c r="B40" s="25">
        <v>0.60136574074074078</v>
      </c>
      <c r="C40">
        <v>1</v>
      </c>
      <c r="D40" t="s">
        <v>316</v>
      </c>
      <c r="E40" s="25">
        <v>0.56890046296296304</v>
      </c>
      <c r="F40" s="25">
        <v>0.60142361111111109</v>
      </c>
      <c r="G40" s="25">
        <v>3.2523148148148051E-2</v>
      </c>
      <c r="H40" t="s">
        <v>316</v>
      </c>
      <c r="I40" s="25">
        <v>0.60136574074074078</v>
      </c>
      <c r="J40">
        <v>136</v>
      </c>
      <c r="K40" s="25">
        <f>Tabla325283_1[[#This Row],[Hora]]-Tabla325283_1[[#This Row],[Sheet.Hora inicio]]</f>
        <v>3.2465277777777746E-2</v>
      </c>
      <c r="L40" s="29">
        <f>Tabla325283_1[[#This Row],[Momento]]/Tabla325283_1[[#This Row],[Sheet.Tiempo usado]]</f>
        <v>0.99822064056939697</v>
      </c>
    </row>
    <row r="41" spans="1:12" x14ac:dyDescent="0.3">
      <c r="A41" t="s">
        <v>280</v>
      </c>
      <c r="B41" s="25">
        <v>0.50696759259259261</v>
      </c>
      <c r="C41">
        <v>1</v>
      </c>
      <c r="D41" t="s">
        <v>280</v>
      </c>
      <c r="E41" s="25">
        <v>0.46498842592592582</v>
      </c>
      <c r="F41" s="25">
        <v>0.50717592592592586</v>
      </c>
      <c r="G41" s="25">
        <v>4.2187500000000044E-2</v>
      </c>
      <c r="H41" t="s">
        <v>280</v>
      </c>
      <c r="I41" s="25">
        <v>0.50696759259259261</v>
      </c>
      <c r="J41">
        <v>141</v>
      </c>
      <c r="K41" s="25">
        <f>Tabla325283_1[[#This Row],[Hora]]-Tabla325283_1[[#This Row],[Sheet.Hora inicio]]</f>
        <v>4.197916666666679E-2</v>
      </c>
      <c r="L41" s="29">
        <f>Tabla325283_1[[#This Row],[Momento]]/Tabla325283_1[[#This Row],[Sheet.Tiempo usado]]</f>
        <v>0.99506172839506357</v>
      </c>
    </row>
    <row r="42" spans="1:12" x14ac:dyDescent="0.3">
      <c r="A42" t="s">
        <v>281</v>
      </c>
      <c r="B42" s="25">
        <v>0.49069444444444443</v>
      </c>
      <c r="C42">
        <v>1</v>
      </c>
      <c r="D42" t="s">
        <v>281</v>
      </c>
      <c r="E42" s="25">
        <v>0.46634259259259259</v>
      </c>
      <c r="F42" s="25">
        <v>0.50972222222222219</v>
      </c>
      <c r="G42" s="25">
        <v>4.3379629629629601E-2</v>
      </c>
      <c r="H42" t="s">
        <v>281</v>
      </c>
      <c r="I42" s="25">
        <v>0.49069444444444443</v>
      </c>
      <c r="J42">
        <v>161</v>
      </c>
      <c r="K42" s="25">
        <f>Tabla325283_1[[#This Row],[Hora]]-Tabla325283_1[[#This Row],[Sheet.Hora inicio]]</f>
        <v>2.4351851851851847E-2</v>
      </c>
      <c r="L42" s="29">
        <f>Tabla325283_1[[#This Row],[Momento]]/Tabla325283_1[[#This Row],[Sheet.Tiempo usado]]</f>
        <v>0.56136606189968008</v>
      </c>
    </row>
    <row r="43" spans="1:12" x14ac:dyDescent="0.3">
      <c r="A43" t="s">
        <v>281</v>
      </c>
      <c r="B43" s="25">
        <v>0.5095601851851852</v>
      </c>
      <c r="C43">
        <v>1</v>
      </c>
      <c r="D43" t="s">
        <v>281</v>
      </c>
      <c r="E43" s="25">
        <v>0.46634259259259259</v>
      </c>
      <c r="F43" s="25">
        <v>0.50972222222222219</v>
      </c>
      <c r="G43" s="25">
        <v>4.3379629629629601E-2</v>
      </c>
      <c r="H43" t="s">
        <v>281</v>
      </c>
      <c r="I43" s="25">
        <v>0.5095601851851852</v>
      </c>
      <c r="J43">
        <v>158</v>
      </c>
      <c r="K43" s="25">
        <f>Tabla325283_1[[#This Row],[Hora]]-Tabla325283_1[[#This Row],[Sheet.Hora inicio]]</f>
        <v>4.3217592592592613E-2</v>
      </c>
      <c r="L43" s="29">
        <f>Tabla325283_1[[#This Row],[Momento]]/Tabla325283_1[[#This Row],[Sheet.Tiempo usado]]</f>
        <v>0.99626467449306411</v>
      </c>
    </row>
    <row r="44" spans="1:12" x14ac:dyDescent="0.3">
      <c r="A44" t="s">
        <v>282</v>
      </c>
      <c r="B44" s="25">
        <v>0.47877314814814814</v>
      </c>
      <c r="C44">
        <v>1</v>
      </c>
      <c r="D44" t="s">
        <v>282</v>
      </c>
      <c r="E44" s="25">
        <v>0.46802083333333333</v>
      </c>
      <c r="F44" s="25">
        <v>0.50836805555555564</v>
      </c>
      <c r="G44" s="25">
        <v>4.0347222222222312E-2</v>
      </c>
      <c r="H44" t="s">
        <v>282</v>
      </c>
      <c r="I44" s="25">
        <v>0.47877314814814814</v>
      </c>
      <c r="J44">
        <v>109</v>
      </c>
      <c r="K44" s="25">
        <f>Tabla325283_1[[#This Row],[Hora]]-Tabla325283_1[[#This Row],[Sheet.Hora inicio]]</f>
        <v>1.0752314814814812E-2</v>
      </c>
      <c r="L44" s="29">
        <f>Tabla325283_1[[#This Row],[Momento]]/Tabla325283_1[[#This Row],[Sheet.Tiempo usado]]</f>
        <v>0.26649454962707908</v>
      </c>
    </row>
    <row r="45" spans="1:12" x14ac:dyDescent="0.3">
      <c r="A45" t="s">
        <v>282</v>
      </c>
      <c r="B45" s="25">
        <v>0.50664351851851852</v>
      </c>
      <c r="C45">
        <v>1</v>
      </c>
      <c r="D45" t="s">
        <v>282</v>
      </c>
      <c r="E45" s="25">
        <v>0.46802083333333333</v>
      </c>
      <c r="F45" s="25">
        <v>0.50836805555555564</v>
      </c>
      <c r="G45" s="25">
        <v>4.0347222222222312E-2</v>
      </c>
      <c r="H45" t="s">
        <v>282</v>
      </c>
      <c r="I45" s="25">
        <v>0.50664351851851852</v>
      </c>
      <c r="J45">
        <v>158</v>
      </c>
      <c r="K45" s="25">
        <f>Tabla325283_1[[#This Row],[Hora]]-Tabla325283_1[[#This Row],[Sheet.Hora inicio]]</f>
        <v>3.862268518518519E-2</v>
      </c>
      <c r="L45" s="29">
        <f>Tabla325283_1[[#This Row],[Momento]]/Tabla325283_1[[#This Row],[Sheet.Tiempo usado]]</f>
        <v>0.95725760183591313</v>
      </c>
    </row>
    <row r="46" spans="1:12" x14ac:dyDescent="0.3">
      <c r="A46" t="s">
        <v>283</v>
      </c>
      <c r="B46" s="25">
        <v>0.49355324074074075</v>
      </c>
      <c r="C46">
        <v>0</v>
      </c>
      <c r="D46" t="s">
        <v>283</v>
      </c>
      <c r="E46" s="25">
        <v>0.46619212962962964</v>
      </c>
      <c r="F46" s="25">
        <v>0.49454861111111104</v>
      </c>
      <c r="G46" s="25">
        <v>2.8356481481481399E-2</v>
      </c>
      <c r="H46" t="s">
        <v>283</v>
      </c>
      <c r="I46" s="25">
        <v>0.49355324074074075</v>
      </c>
      <c r="J46">
        <v>118</v>
      </c>
      <c r="K46" s="25">
        <f>Tabla325283_1[[#This Row],[Hora]]-Tabla325283_1[[#This Row],[Sheet.Hora inicio]]</f>
        <v>2.7361111111111114E-2</v>
      </c>
      <c r="L46" s="29">
        <f>Tabla325283_1[[#This Row],[Momento]]/Tabla325283_1[[#This Row],[Sheet.Tiempo usado]]</f>
        <v>0.96489795918367638</v>
      </c>
    </row>
    <row r="47" spans="1:12" x14ac:dyDescent="0.3">
      <c r="A47" t="s">
        <v>297</v>
      </c>
      <c r="B47" s="25">
        <v>0.4808912037037037</v>
      </c>
      <c r="C47">
        <v>1</v>
      </c>
      <c r="D47" t="s">
        <v>297</v>
      </c>
      <c r="E47" s="25">
        <v>0.46872685185185192</v>
      </c>
      <c r="F47" s="25">
        <v>0.49973379629629622</v>
      </c>
      <c r="G47" s="25">
        <v>3.1006944444444517E-2</v>
      </c>
      <c r="H47" t="s">
        <v>297</v>
      </c>
      <c r="I47" s="25">
        <v>0.4808912037037037</v>
      </c>
      <c r="J47">
        <v>123</v>
      </c>
      <c r="K47" s="25">
        <f>Tabla325283_1[[#This Row],[Hora]]-Tabla325283_1[[#This Row],[Sheet.Hora inicio]]</f>
        <v>1.2164351851851773E-2</v>
      </c>
      <c r="L47" s="29">
        <f>Tabla325283_1[[#This Row],[Momento]]/Tabla325283_1[[#This Row],[Sheet.Tiempo usado]]</f>
        <v>0.39231056364314698</v>
      </c>
    </row>
    <row r="48" spans="1:12" x14ac:dyDescent="0.3">
      <c r="A48" t="s">
        <v>297</v>
      </c>
      <c r="B48" s="25">
        <v>0.49479166666666669</v>
      </c>
      <c r="C48">
        <v>1</v>
      </c>
      <c r="D48" t="s">
        <v>297</v>
      </c>
      <c r="E48" s="25">
        <v>0.46872685185185192</v>
      </c>
      <c r="F48" s="25">
        <v>0.49973379629629622</v>
      </c>
      <c r="G48" s="25">
        <v>3.1006944444444517E-2</v>
      </c>
      <c r="H48" t="s">
        <v>297</v>
      </c>
      <c r="I48" s="25">
        <v>0.49479166666666669</v>
      </c>
      <c r="J48">
        <v>138</v>
      </c>
      <c r="K48" s="25">
        <f>Tabla325283_1[[#This Row],[Hora]]-Tabla325283_1[[#This Row],[Sheet.Hora inicio]]</f>
        <v>2.6064814814814763E-2</v>
      </c>
      <c r="L48" s="29">
        <f>Tabla325283_1[[#This Row],[Momento]]/Tabla325283_1[[#This Row],[Sheet.Tiempo usado]]</f>
        <v>0.84061216871966782</v>
      </c>
    </row>
    <row r="49" spans="1:12" x14ac:dyDescent="0.3">
      <c r="A49" t="s">
        <v>297</v>
      </c>
      <c r="B49" s="25">
        <v>0.49858796296296298</v>
      </c>
      <c r="C49">
        <v>1</v>
      </c>
      <c r="D49" t="s">
        <v>297</v>
      </c>
      <c r="E49" s="25">
        <v>0.46872685185185192</v>
      </c>
      <c r="F49" s="25">
        <v>0.49973379629629622</v>
      </c>
      <c r="G49" s="25">
        <v>3.1006944444444517E-2</v>
      </c>
      <c r="H49" t="s">
        <v>297</v>
      </c>
      <c r="I49" s="25">
        <v>0.49858796296296298</v>
      </c>
      <c r="J49">
        <v>136</v>
      </c>
      <c r="K49" s="25">
        <f>Tabla325283_1[[#This Row],[Hora]]-Tabla325283_1[[#This Row],[Sheet.Hora inicio]]</f>
        <v>2.9861111111111061E-2</v>
      </c>
      <c r="L49" s="29">
        <f>Tabla325283_1[[#This Row],[Momento]]/Tabla325283_1[[#This Row],[Sheet.Tiempo usado]]</f>
        <v>0.96304591265397144</v>
      </c>
    </row>
    <row r="50" spans="1:12" x14ac:dyDescent="0.3">
      <c r="A50" t="s">
        <v>298</v>
      </c>
      <c r="B50" s="25">
        <v>0.50343749999999998</v>
      </c>
      <c r="C50">
        <v>1</v>
      </c>
      <c r="D50" t="s">
        <v>298</v>
      </c>
      <c r="E50" s="25">
        <v>0.46789351851851846</v>
      </c>
      <c r="F50" s="25">
        <v>0.50380787037037034</v>
      </c>
      <c r="G50" s="25">
        <v>3.5914351851851878E-2</v>
      </c>
      <c r="H50" t="s">
        <v>298</v>
      </c>
      <c r="I50" s="25">
        <v>0.50343749999999998</v>
      </c>
      <c r="J50">
        <v>135</v>
      </c>
      <c r="K50" s="25">
        <f>Tabla325283_1[[#This Row],[Hora]]-Tabla325283_1[[#This Row],[Sheet.Hora inicio]]</f>
        <v>3.5543981481481524E-2</v>
      </c>
      <c r="L50" s="29">
        <f>Tabla325283_1[[#This Row],[Momento]]/Tabla325283_1[[#This Row],[Sheet.Tiempo usado]]</f>
        <v>0.98968739929100913</v>
      </c>
    </row>
    <row r="51" spans="1:12" x14ac:dyDescent="0.3">
      <c r="A51" t="s">
        <v>299</v>
      </c>
      <c r="B51" s="25">
        <v>0.49447916666666669</v>
      </c>
      <c r="C51">
        <v>1</v>
      </c>
      <c r="D51" t="s">
        <v>299</v>
      </c>
      <c r="E51" s="25">
        <v>0.46873842592592596</v>
      </c>
      <c r="F51" s="25">
        <v>0.5127546296296297</v>
      </c>
      <c r="G51" s="25">
        <v>4.4016203703703738E-2</v>
      </c>
      <c r="H51" t="s">
        <v>299</v>
      </c>
      <c r="I51" s="25">
        <v>0.49447916666666669</v>
      </c>
      <c r="J51">
        <v>106</v>
      </c>
      <c r="K51" s="25">
        <f>Tabla325283_1[[#This Row],[Hora]]-Tabla325283_1[[#This Row],[Sheet.Hora inicio]]</f>
        <v>2.5740740740740731E-2</v>
      </c>
      <c r="L51" s="29">
        <f>Tabla325283_1[[#This Row],[Momento]]/Tabla325283_1[[#This Row],[Sheet.Tiempo usado]]</f>
        <v>0.58480147252169268</v>
      </c>
    </row>
    <row r="52" spans="1:12" x14ac:dyDescent="0.3">
      <c r="A52" t="s">
        <v>299</v>
      </c>
      <c r="B52" s="25">
        <v>0.4957523148148148</v>
      </c>
      <c r="C52">
        <v>1</v>
      </c>
      <c r="D52" t="s">
        <v>299</v>
      </c>
      <c r="E52" s="25">
        <v>0.46873842592592596</v>
      </c>
      <c r="F52" s="25">
        <v>0.5127546296296297</v>
      </c>
      <c r="G52" s="25">
        <v>4.4016203703703738E-2</v>
      </c>
      <c r="H52" t="s">
        <v>299</v>
      </c>
      <c r="I52" s="25">
        <v>0.4957523148148148</v>
      </c>
      <c r="J52">
        <v>106</v>
      </c>
      <c r="K52" s="25">
        <f>Tabla325283_1[[#This Row],[Hora]]-Tabla325283_1[[#This Row],[Sheet.Hora inicio]]</f>
        <v>2.7013888888888837E-2</v>
      </c>
      <c r="L52" s="29">
        <f>Tabla325283_1[[#This Row],[Momento]]/Tabla325283_1[[#This Row],[Sheet.Tiempo usado]]</f>
        <v>0.61372600578490499</v>
      </c>
    </row>
    <row r="53" spans="1:12" x14ac:dyDescent="0.3">
      <c r="A53" t="s">
        <v>300</v>
      </c>
      <c r="B53" s="25">
        <v>0.50252314814814814</v>
      </c>
      <c r="C53">
        <v>0</v>
      </c>
      <c r="D53" t="s">
        <v>300</v>
      </c>
      <c r="E53" s="25">
        <v>0.4689699074074074</v>
      </c>
      <c r="F53" s="25">
        <v>0.51495370370370375</v>
      </c>
      <c r="G53" s="25">
        <v>4.5983796296296342E-2</v>
      </c>
      <c r="H53" t="s">
        <v>300</v>
      </c>
      <c r="I53" s="25">
        <v>0.50252314814814814</v>
      </c>
      <c r="J53">
        <v>82</v>
      </c>
      <c r="K53" s="25">
        <f>Tabla325283_1[[#This Row],[Hora]]-Tabla325283_1[[#This Row],[Sheet.Hora inicio]]</f>
        <v>3.3553240740740731E-2</v>
      </c>
      <c r="L53" s="29">
        <f>Tabla325283_1[[#This Row],[Momento]]/Tabla325283_1[[#This Row],[Sheet.Tiempo usado]]</f>
        <v>0.72967530833123495</v>
      </c>
    </row>
    <row r="54" spans="1:12" x14ac:dyDescent="0.3">
      <c r="A54" t="s">
        <v>301</v>
      </c>
      <c r="B54" s="25">
        <v>0.49663194444444442</v>
      </c>
      <c r="C54">
        <v>1</v>
      </c>
      <c r="D54" t="s">
        <v>301</v>
      </c>
      <c r="E54" s="25">
        <v>0.46871527777777788</v>
      </c>
      <c r="F54" s="25">
        <v>0.49987268518518513</v>
      </c>
      <c r="G54" s="25">
        <v>3.1157407407407467E-2</v>
      </c>
      <c r="H54" t="s">
        <v>301</v>
      </c>
      <c r="I54" s="25">
        <v>0.49663194444444442</v>
      </c>
      <c r="J54">
        <v>156</v>
      </c>
      <c r="K54" s="25">
        <f>Tabla325283_1[[#This Row],[Hora]]-Tabla325283_1[[#This Row],[Sheet.Hora inicio]]</f>
        <v>2.7916666666666534E-2</v>
      </c>
      <c r="L54" s="29">
        <f>Tabla325283_1[[#This Row],[Momento]]/Tabla325283_1[[#This Row],[Sheet.Tiempo usado]]</f>
        <v>0.89598811292718572</v>
      </c>
    </row>
    <row r="55" spans="1:12" x14ac:dyDescent="0.3">
      <c r="A55" t="s">
        <v>317</v>
      </c>
      <c r="B55" s="25">
        <v>0.5216319444444445</v>
      </c>
      <c r="C55">
        <v>1</v>
      </c>
      <c r="D55" t="s">
        <v>317</v>
      </c>
      <c r="E55" s="25">
        <v>0.46103009259259253</v>
      </c>
      <c r="F55" s="25">
        <v>0.52273148148148141</v>
      </c>
      <c r="G55" s="25">
        <v>6.1701388888888875E-2</v>
      </c>
      <c r="H55" t="s">
        <v>317</v>
      </c>
      <c r="I55" s="25">
        <v>0.5216319444444445</v>
      </c>
      <c r="J55">
        <v>147</v>
      </c>
      <c r="K55" s="25">
        <f>Tabla325283_1[[#This Row],[Hora]]-Tabla325283_1[[#This Row],[Sheet.Hora inicio]]</f>
        <v>6.0601851851851962E-2</v>
      </c>
      <c r="L55" s="29">
        <f>Tabla325283_1[[#This Row],[Momento]]/Tabla325283_1[[#This Row],[Sheet.Tiempo usado]]</f>
        <v>0.98217970362033591</v>
      </c>
    </row>
    <row r="56" spans="1:12" x14ac:dyDescent="0.3">
      <c r="A56" t="s">
        <v>317</v>
      </c>
      <c r="B56" s="25">
        <v>0.51739583333333339</v>
      </c>
      <c r="C56">
        <v>1</v>
      </c>
      <c r="D56" t="s">
        <v>317</v>
      </c>
      <c r="E56" s="25">
        <v>0.46103009259259253</v>
      </c>
      <c r="F56" s="25">
        <v>0.52273148148148141</v>
      </c>
      <c r="G56" s="25">
        <v>6.1701388888888875E-2</v>
      </c>
      <c r="H56" t="s">
        <v>317</v>
      </c>
      <c r="I56" s="25">
        <v>0.51739583333333339</v>
      </c>
      <c r="J56">
        <v>147</v>
      </c>
      <c r="K56" s="25">
        <f>Tabla325283_1[[#This Row],[Hora]]-Tabla325283_1[[#This Row],[Sheet.Hora inicio]]</f>
        <v>5.6365740740740855E-2</v>
      </c>
      <c r="L56" s="29">
        <f>Tabla325283_1[[#This Row],[Momento]]/Tabla325283_1[[#This Row],[Sheet.Tiempo usado]]</f>
        <v>0.91352466704183288</v>
      </c>
    </row>
    <row r="57" spans="1:12" x14ac:dyDescent="0.3">
      <c r="A57" t="s">
        <v>318</v>
      </c>
      <c r="B57" s="25">
        <v>0.54199074074074072</v>
      </c>
      <c r="C57">
        <v>0</v>
      </c>
      <c r="D57" t="s">
        <v>318</v>
      </c>
      <c r="E57" s="25">
        <v>0.46641203703703704</v>
      </c>
      <c r="F57" s="25">
        <v>0.54262731481481485</v>
      </c>
      <c r="G57" s="25">
        <v>7.6215277777777812E-2</v>
      </c>
      <c r="H57" t="s">
        <v>318</v>
      </c>
      <c r="I57" s="25">
        <v>0.54199074074074072</v>
      </c>
      <c r="J57">
        <v>150</v>
      </c>
      <c r="K57" s="25">
        <f>Tabla325283_1[[#This Row],[Hora]]-Tabla325283_1[[#This Row],[Sheet.Hora inicio]]</f>
        <v>7.5578703703703676E-2</v>
      </c>
      <c r="L57" s="29">
        <f>Tabla325283_1[[#This Row],[Momento]]/Tabla325283_1[[#This Row],[Sheet.Tiempo usado]]</f>
        <v>0.99164768413059901</v>
      </c>
    </row>
    <row r="58" spans="1:12" x14ac:dyDescent="0.3">
      <c r="A58" t="s">
        <v>319</v>
      </c>
      <c r="B58" s="25">
        <v>0.49784722222222222</v>
      </c>
      <c r="C58">
        <v>1</v>
      </c>
      <c r="D58" t="s">
        <v>319</v>
      </c>
      <c r="E58" s="25">
        <v>0.46601851851851861</v>
      </c>
      <c r="F58" s="25">
        <v>0.51758101851851857</v>
      </c>
      <c r="G58" s="25">
        <v>5.1562499999999956E-2</v>
      </c>
      <c r="H58" t="s">
        <v>319</v>
      </c>
      <c r="I58" s="25">
        <v>0.49784722222222222</v>
      </c>
      <c r="J58">
        <v>160</v>
      </c>
      <c r="K58" s="25">
        <f>Tabla325283_1[[#This Row],[Hora]]-Tabla325283_1[[#This Row],[Sheet.Hora inicio]]</f>
        <v>3.1828703703703609E-2</v>
      </c>
      <c r="L58" s="29">
        <f>Tabla325283_1[[#This Row],[Momento]]/Tabla325283_1[[#This Row],[Sheet.Tiempo usado]]</f>
        <v>0.6172839506172827</v>
      </c>
    </row>
    <row r="59" spans="1:12" x14ac:dyDescent="0.3">
      <c r="A59" t="s">
        <v>319</v>
      </c>
      <c r="B59" s="25">
        <v>0.5148611111111111</v>
      </c>
      <c r="C59">
        <v>1</v>
      </c>
      <c r="D59" t="s">
        <v>319</v>
      </c>
      <c r="E59" s="25">
        <v>0.46601851851851861</v>
      </c>
      <c r="F59" s="25">
        <v>0.51758101851851857</v>
      </c>
      <c r="G59" s="25">
        <v>5.1562499999999956E-2</v>
      </c>
      <c r="H59" t="s">
        <v>319</v>
      </c>
      <c r="I59" s="25">
        <v>0.5148611111111111</v>
      </c>
      <c r="J59">
        <v>160</v>
      </c>
      <c r="K59" s="25">
        <f>Tabla325283_1[[#This Row],[Hora]]-Tabla325283_1[[#This Row],[Sheet.Hora inicio]]</f>
        <v>4.8842592592592493E-2</v>
      </c>
      <c r="L59" s="29">
        <f>Tabla325283_1[[#This Row],[Momento]]/Tabla325283_1[[#This Row],[Sheet.Tiempo usado]]</f>
        <v>0.94725028058361282</v>
      </c>
    </row>
    <row r="60" spans="1:12" x14ac:dyDescent="0.3">
      <c r="A60" t="s">
        <v>320</v>
      </c>
      <c r="B60" s="25">
        <v>0.52820601851851856</v>
      </c>
      <c r="C60">
        <v>1</v>
      </c>
      <c r="D60" t="s">
        <v>320</v>
      </c>
      <c r="E60" s="25">
        <v>0.46966435185185196</v>
      </c>
      <c r="F60" s="25">
        <v>0.53957175925925926</v>
      </c>
      <c r="G60" s="25">
        <v>6.9907407407407307E-2</v>
      </c>
      <c r="H60" t="s">
        <v>320</v>
      </c>
      <c r="I60" s="25">
        <v>0.52820601851851856</v>
      </c>
      <c r="J60">
        <v>151</v>
      </c>
      <c r="K60" s="25">
        <f>Tabla325283_1[[#This Row],[Hora]]-Tabla325283_1[[#This Row],[Sheet.Hora inicio]]</f>
        <v>5.8541666666666603E-2</v>
      </c>
      <c r="L60" s="29">
        <f>Tabla325283_1[[#This Row],[Momento]]/Tabla325283_1[[#This Row],[Sheet.Tiempo usado]]</f>
        <v>0.83741721854304663</v>
      </c>
    </row>
    <row r="61" spans="1:12" x14ac:dyDescent="0.3">
      <c r="A61" t="s">
        <v>320</v>
      </c>
      <c r="B61" s="25">
        <v>0.53464120370370372</v>
      </c>
      <c r="C61">
        <v>1</v>
      </c>
      <c r="D61" t="s">
        <v>320</v>
      </c>
      <c r="E61" s="25">
        <v>0.46966435185185196</v>
      </c>
      <c r="F61" s="25">
        <v>0.53957175925925926</v>
      </c>
      <c r="G61" s="25">
        <v>6.9907407407407307E-2</v>
      </c>
      <c r="H61" t="s">
        <v>320</v>
      </c>
      <c r="I61" s="25">
        <v>0.53464120370370372</v>
      </c>
      <c r="J61">
        <v>153</v>
      </c>
      <c r="K61" s="25">
        <f>Tabla325283_1[[#This Row],[Hora]]-Tabla325283_1[[#This Row],[Sheet.Hora inicio]]</f>
        <v>6.4976851851851758E-2</v>
      </c>
      <c r="L61" s="29">
        <f>Tabla325283_1[[#This Row],[Momento]]/Tabla325283_1[[#This Row],[Sheet.Tiempo usado]]</f>
        <v>0.92947019867549663</v>
      </c>
    </row>
    <row r="62" spans="1:12" x14ac:dyDescent="0.3">
      <c r="A62" t="s">
        <v>320</v>
      </c>
      <c r="B62" s="25">
        <v>0.53834490740740737</v>
      </c>
      <c r="C62">
        <v>1</v>
      </c>
      <c r="D62" t="s">
        <v>320</v>
      </c>
      <c r="E62" s="25">
        <v>0.46966435185185196</v>
      </c>
      <c r="F62" s="25">
        <v>0.53957175925925926</v>
      </c>
      <c r="G62" s="25">
        <v>6.9907407407407307E-2</v>
      </c>
      <c r="H62" t="s">
        <v>320</v>
      </c>
      <c r="I62" s="25">
        <v>0.53834490740740737</v>
      </c>
      <c r="J62">
        <v>158</v>
      </c>
      <c r="K62" s="25">
        <f>Tabla325283_1[[#This Row],[Hora]]-Tabla325283_1[[#This Row],[Sheet.Hora inicio]]</f>
        <v>6.8680555555555411E-2</v>
      </c>
      <c r="L62" s="29">
        <f>Tabla325283_1[[#This Row],[Momento]]/Tabla325283_1[[#This Row],[Sheet.Tiempo usado]]</f>
        <v>0.98245033112582714</v>
      </c>
    </row>
    <row r="63" spans="1:12" x14ac:dyDescent="0.3">
      <c r="A63" t="s">
        <v>321</v>
      </c>
      <c r="B63" s="25">
        <v>0.52724537037037034</v>
      </c>
      <c r="C63">
        <v>0</v>
      </c>
      <c r="D63" t="s">
        <v>321</v>
      </c>
      <c r="E63" s="25">
        <v>0.4657986111111112</v>
      </c>
      <c r="F63" s="25">
        <v>0.52782407407407406</v>
      </c>
      <c r="G63" s="25">
        <v>6.2025462962963074E-2</v>
      </c>
      <c r="H63" t="s">
        <v>321</v>
      </c>
      <c r="I63" s="25">
        <v>0.52724537037037034</v>
      </c>
      <c r="J63">
        <v>178</v>
      </c>
      <c r="K63" s="25">
        <f>Tabla325283_1[[#This Row],[Hora]]-Tabla325283_1[[#This Row],[Sheet.Hora inicio]]</f>
        <v>6.1446759259259132E-2</v>
      </c>
      <c r="L63" s="29">
        <f>Tabla325283_1[[#This Row],[Momento]]/Tabla325283_1[[#This Row],[Sheet.Tiempo usado]]</f>
        <v>0.99066990110094788</v>
      </c>
    </row>
    <row r="64" spans="1:12" x14ac:dyDescent="0.3">
      <c r="A64" t="s">
        <v>284</v>
      </c>
      <c r="B64" s="25">
        <v>0.44168981481481484</v>
      </c>
      <c r="C64">
        <v>1</v>
      </c>
      <c r="D64" t="s">
        <v>284</v>
      </c>
      <c r="E64" s="25">
        <v>0.4092013888888888</v>
      </c>
      <c r="F64" s="25">
        <v>0.44243055555555566</v>
      </c>
      <c r="G64" s="25">
        <v>3.3229166666666643E-2</v>
      </c>
      <c r="H64" t="s">
        <v>284</v>
      </c>
      <c r="I64" s="25">
        <v>0.44168981481481484</v>
      </c>
      <c r="J64">
        <v>138</v>
      </c>
      <c r="K64" s="25">
        <f>Tabla325283_1[[#This Row],[Hora]]-Tabla325283_1[[#This Row],[Sheet.Hora inicio]]</f>
        <v>3.2488425925926046E-2</v>
      </c>
      <c r="L64" s="29">
        <f>Tabla325283_1[[#This Row],[Momento]]/Tabla325283_1[[#This Row],[Sheet.Tiempo usado]]</f>
        <v>0.97770811563915438</v>
      </c>
    </row>
    <row r="65" spans="1:12" x14ac:dyDescent="0.3">
      <c r="A65" t="s">
        <v>285</v>
      </c>
      <c r="B65" s="25">
        <v>0.44274305555555554</v>
      </c>
      <c r="C65">
        <v>1</v>
      </c>
      <c r="D65" t="s">
        <v>285</v>
      </c>
      <c r="E65" s="25">
        <v>0.40888888888888886</v>
      </c>
      <c r="F65" s="25">
        <v>0.44387731481481474</v>
      </c>
      <c r="G65" s="25">
        <v>3.4988425925925881E-2</v>
      </c>
      <c r="H65" t="s">
        <v>285</v>
      </c>
      <c r="I65" s="25">
        <v>0.44274305555555554</v>
      </c>
      <c r="J65">
        <v>167</v>
      </c>
      <c r="K65" s="25">
        <f>Tabla325283_1[[#This Row],[Hora]]-Tabla325283_1[[#This Row],[Sheet.Hora inicio]]</f>
        <v>3.3854166666666685E-2</v>
      </c>
      <c r="L65" s="29">
        <f>Tabla325283_1[[#This Row],[Momento]]/Tabla325283_1[[#This Row],[Sheet.Tiempo usado]]</f>
        <v>0.96758187231227433</v>
      </c>
    </row>
    <row r="66" spans="1:12" x14ac:dyDescent="0.3">
      <c r="A66" t="s">
        <v>286</v>
      </c>
      <c r="B66" s="25">
        <v>0.42456018518518518</v>
      </c>
      <c r="C66">
        <v>1</v>
      </c>
      <c r="D66" t="s">
        <v>286</v>
      </c>
      <c r="E66" s="25">
        <v>0.40924768518518517</v>
      </c>
      <c r="F66" s="25">
        <v>0.44130787037037034</v>
      </c>
      <c r="G66" s="25">
        <v>3.2060185185185164E-2</v>
      </c>
      <c r="H66" t="s">
        <v>286</v>
      </c>
      <c r="I66" s="25">
        <v>0.42456018518518518</v>
      </c>
      <c r="J66">
        <v>54</v>
      </c>
      <c r="K66" s="25">
        <f>Tabla325283_1[[#This Row],[Hora]]-Tabla325283_1[[#This Row],[Sheet.Hora inicio]]</f>
        <v>1.5312500000000007E-2</v>
      </c>
      <c r="L66" s="29">
        <f>Tabla325283_1[[#This Row],[Momento]]/Tabla325283_1[[#This Row],[Sheet.Tiempo usado]]</f>
        <v>0.47761732851985611</v>
      </c>
    </row>
    <row r="67" spans="1:12" x14ac:dyDescent="0.3">
      <c r="A67" t="s">
        <v>286</v>
      </c>
      <c r="B67" s="25">
        <v>0.43384259259259261</v>
      </c>
      <c r="C67">
        <v>1</v>
      </c>
      <c r="D67" t="s">
        <v>286</v>
      </c>
      <c r="E67" s="25">
        <v>0.40924768518518517</v>
      </c>
      <c r="F67" s="25">
        <v>0.44130787037037034</v>
      </c>
      <c r="G67" s="25">
        <v>3.2060185185185164E-2</v>
      </c>
      <c r="H67" t="s">
        <v>286</v>
      </c>
      <c r="I67" s="25">
        <v>0.43384259259259261</v>
      </c>
      <c r="J67">
        <v>62</v>
      </c>
      <c r="K67" s="25">
        <f>Tabla325283_1[[#This Row],[Hora]]-Tabla325283_1[[#This Row],[Sheet.Hora inicio]]</f>
        <v>2.459490740740744E-2</v>
      </c>
      <c r="L67" s="29">
        <f>Tabla325283_1[[#This Row],[Momento]]/Tabla325283_1[[#This Row],[Sheet.Tiempo usado]]</f>
        <v>0.76714801444043479</v>
      </c>
    </row>
    <row r="68" spans="1:12" x14ac:dyDescent="0.3">
      <c r="A68" t="s">
        <v>286</v>
      </c>
      <c r="B68" s="25">
        <v>0.43899305555555557</v>
      </c>
      <c r="C68">
        <v>1</v>
      </c>
      <c r="D68" t="s">
        <v>286</v>
      </c>
      <c r="E68" s="25">
        <v>0.40924768518518517</v>
      </c>
      <c r="F68" s="25">
        <v>0.44130787037037034</v>
      </c>
      <c r="G68" s="25">
        <v>3.2060185185185164E-2</v>
      </c>
      <c r="H68" t="s">
        <v>286</v>
      </c>
      <c r="I68" s="25">
        <v>0.43899305555555557</v>
      </c>
      <c r="J68">
        <v>27</v>
      </c>
      <c r="K68" s="25">
        <f>Tabla325283_1[[#This Row],[Hora]]-Tabla325283_1[[#This Row],[Sheet.Hora inicio]]</f>
        <v>2.9745370370370394E-2</v>
      </c>
      <c r="L68" s="29">
        <f>Tabla325283_1[[#This Row],[Momento]]/Tabla325283_1[[#This Row],[Sheet.Tiempo usado]]</f>
        <v>0.92779783393501947</v>
      </c>
    </row>
    <row r="69" spans="1:12" x14ac:dyDescent="0.3">
      <c r="A69" t="s">
        <v>302</v>
      </c>
      <c r="B69" s="25">
        <v>0.41499999999999998</v>
      </c>
      <c r="C69">
        <v>1</v>
      </c>
      <c r="D69" t="s">
        <v>302</v>
      </c>
      <c r="E69" s="25">
        <v>0.40158564814814812</v>
      </c>
      <c r="F69" s="25">
        <v>0.42351851851851863</v>
      </c>
      <c r="G69" s="25">
        <v>2.1932870370370283E-2</v>
      </c>
      <c r="H69" t="s">
        <v>302</v>
      </c>
      <c r="I69" s="25">
        <v>0.41499999999999998</v>
      </c>
      <c r="J69">
        <v>119</v>
      </c>
      <c r="K69" s="25">
        <f>Tabla325283_1[[#This Row],[Hora]]-Tabla325283_1[[#This Row],[Sheet.Hora inicio]]</f>
        <v>1.3414351851851858E-2</v>
      </c>
      <c r="L69" s="29">
        <f>Tabla325283_1[[#This Row],[Momento]]/Tabla325283_1[[#This Row],[Sheet.Tiempo usado]]</f>
        <v>0.61160949868074144</v>
      </c>
    </row>
    <row r="70" spans="1:12" x14ac:dyDescent="0.3">
      <c r="A70" t="s">
        <v>302</v>
      </c>
      <c r="B70" s="25">
        <v>0.42001157407407408</v>
      </c>
      <c r="C70">
        <v>1</v>
      </c>
      <c r="D70" t="s">
        <v>302</v>
      </c>
      <c r="E70" s="25">
        <v>0.40158564814814812</v>
      </c>
      <c r="F70" s="25">
        <v>0.42351851851851863</v>
      </c>
      <c r="G70" s="25">
        <v>2.1932870370370283E-2</v>
      </c>
      <c r="H70" t="s">
        <v>302</v>
      </c>
      <c r="I70" s="25">
        <v>0.42001157407407408</v>
      </c>
      <c r="J70">
        <v>121</v>
      </c>
      <c r="K70" s="25">
        <f>Tabla325283_1[[#This Row],[Hora]]-Tabla325283_1[[#This Row],[Sheet.Hora inicio]]</f>
        <v>1.8425925925925957E-2</v>
      </c>
      <c r="L70" s="29">
        <f>Tabla325283_1[[#This Row],[Momento]]/Tabla325283_1[[#This Row],[Sheet.Tiempo usado]]</f>
        <v>0.84010554089710232</v>
      </c>
    </row>
    <row r="71" spans="1:12" x14ac:dyDescent="0.3">
      <c r="A71" t="s">
        <v>303</v>
      </c>
      <c r="B71" s="25">
        <v>0.42784722222222221</v>
      </c>
      <c r="C71">
        <v>1</v>
      </c>
      <c r="D71" t="s">
        <v>303</v>
      </c>
      <c r="E71" s="25">
        <v>0.40159722222222216</v>
      </c>
      <c r="F71" s="25">
        <v>0.42827546296296304</v>
      </c>
      <c r="G71" s="25">
        <v>2.6678240740740655E-2</v>
      </c>
      <c r="H71" t="s">
        <v>303</v>
      </c>
      <c r="I71" s="25">
        <v>0.42784722222222221</v>
      </c>
      <c r="J71">
        <v>141</v>
      </c>
      <c r="K71" s="25">
        <f>Tabla325283_1[[#This Row],[Hora]]-Tabla325283_1[[#This Row],[Sheet.Hora inicio]]</f>
        <v>2.6250000000000051E-2</v>
      </c>
      <c r="L71" s="29">
        <f>Tabla325283_1[[#This Row],[Momento]]/Tabla325283_1[[#This Row],[Sheet.Tiempo usado]]</f>
        <v>0.98394793926247792</v>
      </c>
    </row>
    <row r="72" spans="1:12" x14ac:dyDescent="0.3">
      <c r="A72" t="s">
        <v>304</v>
      </c>
      <c r="B72" s="25">
        <v>0.4276388888888889</v>
      </c>
      <c r="C72">
        <v>1</v>
      </c>
      <c r="D72" t="s">
        <v>304</v>
      </c>
      <c r="E72" s="25">
        <v>0.40203703703703697</v>
      </c>
      <c r="F72" s="25">
        <v>0.42835648148148153</v>
      </c>
      <c r="G72" s="25">
        <v>2.631944444444434E-2</v>
      </c>
      <c r="H72" t="s">
        <v>304</v>
      </c>
      <c r="I72" s="25">
        <v>0.4276388888888889</v>
      </c>
      <c r="J72">
        <v>129</v>
      </c>
      <c r="K72" s="25">
        <f>Tabla325283_1[[#This Row],[Hora]]-Tabla325283_1[[#This Row],[Sheet.Hora inicio]]</f>
        <v>2.5601851851851931E-2</v>
      </c>
      <c r="L72" s="29">
        <f>Tabla325283_1[[#This Row],[Momento]]/Tabla325283_1[[#This Row],[Sheet.Tiempo usado]]</f>
        <v>0.97273526824978696</v>
      </c>
    </row>
    <row r="73" spans="1:12" x14ac:dyDescent="0.3">
      <c r="A73" t="s">
        <v>305</v>
      </c>
      <c r="B73" s="25">
        <v>0.41822916666666665</v>
      </c>
      <c r="C73">
        <v>1</v>
      </c>
      <c r="D73" t="s">
        <v>305</v>
      </c>
      <c r="E73" s="25">
        <v>0.40207175925925931</v>
      </c>
      <c r="F73" s="25">
        <v>0.42524305555555553</v>
      </c>
      <c r="G73" s="25">
        <v>2.3171296296296218E-2</v>
      </c>
      <c r="H73" t="s">
        <v>305</v>
      </c>
      <c r="I73" s="25">
        <v>0.41822916666666665</v>
      </c>
      <c r="J73">
        <v>92</v>
      </c>
      <c r="K73" s="25">
        <f>Tabla325283_1[[#This Row],[Hora]]-Tabla325283_1[[#This Row],[Sheet.Hora inicio]]</f>
        <v>1.6157407407407343E-2</v>
      </c>
      <c r="L73" s="29">
        <f>Tabla325283_1[[#This Row],[Momento]]/Tabla325283_1[[#This Row],[Sheet.Tiempo usado]]</f>
        <v>0.69730269730269689</v>
      </c>
    </row>
    <row r="74" spans="1:12" x14ac:dyDescent="0.3">
      <c r="A74" t="s">
        <v>305</v>
      </c>
      <c r="B74" s="25">
        <v>0.42482638888888891</v>
      </c>
      <c r="C74">
        <v>1</v>
      </c>
      <c r="D74" t="s">
        <v>305</v>
      </c>
      <c r="E74" s="25">
        <v>0.40207175925925931</v>
      </c>
      <c r="F74" s="25">
        <v>0.42524305555555553</v>
      </c>
      <c r="G74" s="25">
        <v>2.3171296296296218E-2</v>
      </c>
      <c r="H74" t="s">
        <v>305</v>
      </c>
      <c r="I74" s="25">
        <v>0.42482638888888891</v>
      </c>
      <c r="J74">
        <v>129</v>
      </c>
      <c r="K74" s="25">
        <f>Tabla325283_1[[#This Row],[Hora]]-Tabla325283_1[[#This Row],[Sheet.Hora inicio]]</f>
        <v>2.2754629629629597E-2</v>
      </c>
      <c r="L74" s="29">
        <f>Tabla325283_1[[#This Row],[Momento]]/Tabla325283_1[[#This Row],[Sheet.Tiempo usado]]</f>
        <v>0.98201798201798396</v>
      </c>
    </row>
    <row r="75" spans="1:12" x14ac:dyDescent="0.3">
      <c r="A75" t="s">
        <v>322</v>
      </c>
      <c r="B75" s="25">
        <v>0.43768518518518518</v>
      </c>
      <c r="C75">
        <v>1</v>
      </c>
      <c r="D75" t="s">
        <v>322</v>
      </c>
      <c r="E75" s="25">
        <v>0.43475694444444435</v>
      </c>
      <c r="F75" s="25">
        <v>0.44668981481481485</v>
      </c>
      <c r="G75" s="25">
        <v>1.1932870370370274E-2</v>
      </c>
      <c r="H75" t="s">
        <v>322</v>
      </c>
      <c r="I75" s="25">
        <v>0.43768518518518518</v>
      </c>
      <c r="J75">
        <v>215</v>
      </c>
      <c r="K75" s="25">
        <f>Tabla325283_1[[#This Row],[Hora]]-Tabla325283_1[[#This Row],[Sheet.Hora inicio]]</f>
        <v>2.9282407407408284E-3</v>
      </c>
      <c r="L75" s="29">
        <f>Tabla325283_1[[#This Row],[Momento]]/Tabla325283_1[[#This Row],[Sheet.Tiempo usado]]</f>
        <v>0.24539282250243416</v>
      </c>
    </row>
    <row r="76" spans="1:12" x14ac:dyDescent="0.3">
      <c r="A76" t="s">
        <v>322</v>
      </c>
      <c r="B76" s="25">
        <v>0.44628472222222221</v>
      </c>
      <c r="C76">
        <v>1</v>
      </c>
      <c r="D76" t="s">
        <v>322</v>
      </c>
      <c r="E76" s="25">
        <v>0.43475694444444435</v>
      </c>
      <c r="F76" s="25">
        <v>0.44668981481481485</v>
      </c>
      <c r="G76" s="25">
        <v>1.1932870370370274E-2</v>
      </c>
      <c r="H76" t="s">
        <v>322</v>
      </c>
      <c r="I76" s="25">
        <v>0.44628472222222221</v>
      </c>
      <c r="J76">
        <v>145</v>
      </c>
      <c r="K76" s="25">
        <f>Tabla325283_1[[#This Row],[Hora]]-Tabla325283_1[[#This Row],[Sheet.Hora inicio]]</f>
        <v>1.1527777777777859E-2</v>
      </c>
      <c r="L76" s="29">
        <f>Tabla325283_1[[#This Row],[Momento]]/Tabla325283_1[[#This Row],[Sheet.Tiempo usado]]</f>
        <v>0.96605237633367125</v>
      </c>
    </row>
    <row r="77" spans="1:12" x14ac:dyDescent="0.3">
      <c r="A77" t="s">
        <v>323</v>
      </c>
      <c r="B77" s="25">
        <v>0.45093749999999999</v>
      </c>
      <c r="C77">
        <v>0</v>
      </c>
      <c r="D77" t="s">
        <v>323</v>
      </c>
      <c r="E77" s="25">
        <v>0.43481481481481477</v>
      </c>
      <c r="F77" s="25">
        <v>0.4510763888888889</v>
      </c>
      <c r="G77" s="25">
        <v>1.6261574074074137E-2</v>
      </c>
      <c r="H77" t="s">
        <v>323</v>
      </c>
      <c r="I77" s="25">
        <v>0.45093749999999999</v>
      </c>
      <c r="J77">
        <v>162</v>
      </c>
      <c r="K77" s="25">
        <f>Tabla325283_1[[#This Row],[Hora]]-Tabla325283_1[[#This Row],[Sheet.Hora inicio]]</f>
        <v>1.6122685185185226E-2</v>
      </c>
      <c r="L77" s="29">
        <f>Tabla325283_1[[#This Row],[Momento]]/Tabla325283_1[[#This Row],[Sheet.Tiempo usado]]</f>
        <v>0.9914590747330948</v>
      </c>
    </row>
    <row r="78" spans="1:12" x14ac:dyDescent="0.3">
      <c r="A78" t="s">
        <v>324</v>
      </c>
      <c r="B78" s="25">
        <v>0.44118055555555558</v>
      </c>
      <c r="C78">
        <v>1</v>
      </c>
      <c r="D78" t="s">
        <v>324</v>
      </c>
      <c r="E78" s="25">
        <v>0.43479166666666669</v>
      </c>
      <c r="F78" s="25">
        <v>0.44943287037037027</v>
      </c>
      <c r="G78" s="25">
        <v>1.4641203703703809E-2</v>
      </c>
      <c r="H78" t="s">
        <v>324</v>
      </c>
      <c r="I78" s="25">
        <v>0.44118055555555558</v>
      </c>
      <c r="J78">
        <v>163</v>
      </c>
      <c r="K78" s="25">
        <f>Tabla325283_1[[#This Row],[Hora]]-Tabla325283_1[[#This Row],[Sheet.Hora inicio]]</f>
        <v>6.3888888888888884E-3</v>
      </c>
      <c r="L78" s="29">
        <f>Tabla325283_1[[#This Row],[Momento]]/Tabla325283_1[[#This Row],[Sheet.Tiempo usado]]</f>
        <v>0.43636363636363318</v>
      </c>
    </row>
    <row r="79" spans="1:12" x14ac:dyDescent="0.3">
      <c r="A79" t="s">
        <v>324</v>
      </c>
      <c r="B79" s="25">
        <v>0.4462962962962963</v>
      </c>
      <c r="C79">
        <v>1</v>
      </c>
      <c r="D79" t="s">
        <v>324</v>
      </c>
      <c r="E79" s="25">
        <v>0.43479166666666669</v>
      </c>
      <c r="F79" s="25">
        <v>0.44943287037037027</v>
      </c>
      <c r="G79" s="25">
        <v>1.4641203703703809E-2</v>
      </c>
      <c r="H79" t="s">
        <v>324</v>
      </c>
      <c r="I79" s="25">
        <v>0.4462962962962963</v>
      </c>
      <c r="J79">
        <v>160</v>
      </c>
      <c r="K79" s="25">
        <f>Tabla325283_1[[#This Row],[Hora]]-Tabla325283_1[[#This Row],[Sheet.Hora inicio]]</f>
        <v>1.1504629629629615E-2</v>
      </c>
      <c r="L79" s="29">
        <f>Tabla325283_1[[#This Row],[Momento]]/Tabla325283_1[[#This Row],[Sheet.Tiempo usado]]</f>
        <v>0.78577075098813565</v>
      </c>
    </row>
    <row r="80" spans="1:12" x14ac:dyDescent="0.3">
      <c r="A80" t="s">
        <v>325</v>
      </c>
      <c r="B80" s="25">
        <v>0.4495601851851852</v>
      </c>
      <c r="C80">
        <v>0</v>
      </c>
      <c r="D80" t="s">
        <v>325</v>
      </c>
      <c r="E80" s="25">
        <v>0.43450231481481483</v>
      </c>
      <c r="F80" s="25">
        <v>0.45026620370370374</v>
      </c>
      <c r="G80" s="25">
        <v>1.5763888888888911E-2</v>
      </c>
      <c r="H80" t="s">
        <v>325</v>
      </c>
      <c r="I80" s="25">
        <v>0.4495601851851852</v>
      </c>
      <c r="J80">
        <v>173</v>
      </c>
      <c r="K80" s="25">
        <f>Tabla325283_1[[#This Row],[Hora]]-Tabla325283_1[[#This Row],[Sheet.Hora inicio]]</f>
        <v>1.5057870370370374E-2</v>
      </c>
      <c r="L80" s="29">
        <f>Tabla325283_1[[#This Row],[Momento]]/Tabla325283_1[[#This Row],[Sheet.Tiempo usado]]</f>
        <v>0.95521292217327347</v>
      </c>
    </row>
    <row r="81" spans="1:12" x14ac:dyDescent="0.3">
      <c r="A81" t="s">
        <v>287</v>
      </c>
      <c r="B81" s="25">
        <v>0.79562500000000003</v>
      </c>
      <c r="C81">
        <v>1</v>
      </c>
      <c r="D81" t="s">
        <v>287</v>
      </c>
      <c r="E81" s="25">
        <v>0.74643518518518515</v>
      </c>
      <c r="F81" s="25">
        <v>0.79775462962962962</v>
      </c>
      <c r="G81" s="25">
        <v>5.1319444444444473E-2</v>
      </c>
      <c r="H81" t="s">
        <v>287</v>
      </c>
      <c r="I81" s="25">
        <v>0.79562500000000003</v>
      </c>
      <c r="J81">
        <v>155</v>
      </c>
      <c r="K81" s="25">
        <f>Tabla325283_1[[#This Row],[Hora]]-Tabla325283_1[[#This Row],[Sheet.Hora inicio]]</f>
        <v>4.9189814814814881E-2</v>
      </c>
      <c r="L81" s="29">
        <f>Tabla325283_1[[#This Row],[Momento]]/Tabla325283_1[[#This Row],[Sheet.Tiempo usado]]</f>
        <v>0.95850248082995115</v>
      </c>
    </row>
    <row r="82" spans="1:12" x14ac:dyDescent="0.3">
      <c r="A82" t="s">
        <v>287</v>
      </c>
      <c r="B82" s="25">
        <v>0.7966550925925926</v>
      </c>
      <c r="C82">
        <v>1</v>
      </c>
      <c r="D82" t="s">
        <v>287</v>
      </c>
      <c r="E82" s="25">
        <v>0.74643518518518515</v>
      </c>
      <c r="F82" s="25">
        <v>0.79775462962962962</v>
      </c>
      <c r="G82" s="25">
        <v>5.1319444444444473E-2</v>
      </c>
      <c r="H82" t="s">
        <v>287</v>
      </c>
      <c r="I82" s="25">
        <v>0.7966550925925926</v>
      </c>
      <c r="J82">
        <v>155</v>
      </c>
      <c r="K82" s="25">
        <f>Tabla325283_1[[#This Row],[Hora]]-Tabla325283_1[[#This Row],[Sheet.Hora inicio]]</f>
        <v>5.0219907407407449E-2</v>
      </c>
      <c r="L82" s="29">
        <f>Tabla325283_1[[#This Row],[Momento]]/Tabla325283_1[[#This Row],[Sheet.Tiempo usado]]</f>
        <v>0.97857465042850722</v>
      </c>
    </row>
    <row r="83" spans="1:12" x14ac:dyDescent="0.3">
      <c r="A83" t="s">
        <v>288</v>
      </c>
      <c r="B83" s="25">
        <v>0.79177083333333331</v>
      </c>
      <c r="C83">
        <v>0</v>
      </c>
      <c r="D83" t="s">
        <v>288</v>
      </c>
      <c r="E83" s="25">
        <v>0.7465046296296296</v>
      </c>
      <c r="F83" s="25">
        <v>0.7919560185185186</v>
      </c>
      <c r="G83" s="25">
        <v>4.5451388888888999E-2</v>
      </c>
      <c r="H83" t="s">
        <v>288</v>
      </c>
      <c r="I83" s="25">
        <v>0.79177083333333331</v>
      </c>
      <c r="J83">
        <v>106</v>
      </c>
      <c r="K83" s="25">
        <f>Tabla325283_1[[#This Row],[Hora]]-Tabla325283_1[[#This Row],[Sheet.Hora inicio]]</f>
        <v>4.5266203703703711E-2</v>
      </c>
      <c r="L83" s="29">
        <f>Tabla325283_1[[#This Row],[Momento]]/Tabla325283_1[[#This Row],[Sheet.Tiempo usado]]</f>
        <v>0.99592564298446429</v>
      </c>
    </row>
    <row r="84" spans="1:12" x14ac:dyDescent="0.3">
      <c r="A84" t="s">
        <v>289</v>
      </c>
      <c r="B84" s="25">
        <v>0.79310185185185189</v>
      </c>
      <c r="C84">
        <v>0</v>
      </c>
      <c r="D84" t="s">
        <v>289</v>
      </c>
      <c r="E84" s="25">
        <v>0.74585648148148143</v>
      </c>
      <c r="F84" s="25">
        <v>0.79366898148148146</v>
      </c>
      <c r="G84" s="25">
        <v>4.7812500000000036E-2</v>
      </c>
      <c r="H84" t="s">
        <v>289</v>
      </c>
      <c r="I84" s="25">
        <v>0.79310185185185189</v>
      </c>
      <c r="J84">
        <v>92</v>
      </c>
      <c r="K84" s="25">
        <f>Tabla325283_1[[#This Row],[Hora]]-Tabla325283_1[[#This Row],[Sheet.Hora inicio]]</f>
        <v>4.7245370370370465E-2</v>
      </c>
      <c r="L84" s="29">
        <f>Tabla325283_1[[#This Row],[Momento]]/Tabla325283_1[[#This Row],[Sheet.Tiempo usado]]</f>
        <v>0.98813846526264948</v>
      </c>
    </row>
    <row r="85" spans="1:12" x14ac:dyDescent="0.3">
      <c r="A85" t="s">
        <v>290</v>
      </c>
      <c r="B85" s="25">
        <v>0.79120370370370374</v>
      </c>
      <c r="C85">
        <v>0</v>
      </c>
      <c r="D85" t="s">
        <v>290</v>
      </c>
      <c r="E85" s="25">
        <v>0.74569444444444444</v>
      </c>
      <c r="F85" s="25">
        <v>0.7913310185185185</v>
      </c>
      <c r="G85" s="25">
        <v>4.5636574074074066E-2</v>
      </c>
      <c r="H85" t="s">
        <v>290</v>
      </c>
      <c r="I85" s="25">
        <v>0.79120370370370374</v>
      </c>
      <c r="J85">
        <v>86</v>
      </c>
      <c r="K85" s="25">
        <f>Tabla325283_1[[#This Row],[Hora]]-Tabla325283_1[[#This Row],[Sheet.Hora inicio]]</f>
        <v>4.5509259259259305E-2</v>
      </c>
      <c r="L85" s="29">
        <f>Tabla325283_1[[#This Row],[Momento]]/Tabla325283_1[[#This Row],[Sheet.Tiempo usado]]</f>
        <v>0.99721024600558072</v>
      </c>
    </row>
    <row r="86" spans="1:12" x14ac:dyDescent="0.3">
      <c r="A86" t="s">
        <v>291</v>
      </c>
      <c r="B86" s="25">
        <v>0.77263888888888888</v>
      </c>
      <c r="C86">
        <v>1</v>
      </c>
      <c r="D86" t="s">
        <v>291</v>
      </c>
      <c r="E86" s="25">
        <v>0.74561342592592594</v>
      </c>
      <c r="F86" s="25">
        <v>0.78621527777777778</v>
      </c>
      <c r="G86" s="25">
        <v>4.0601851851851833E-2</v>
      </c>
      <c r="H86" t="s">
        <v>291</v>
      </c>
      <c r="I86" s="25">
        <v>0.77263888888888888</v>
      </c>
      <c r="J86">
        <v>156</v>
      </c>
      <c r="K86" s="25">
        <f>Tabla325283_1[[#This Row],[Hora]]-Tabla325283_1[[#This Row],[Sheet.Hora inicio]]</f>
        <v>2.7025462962962932E-2</v>
      </c>
      <c r="L86" s="29">
        <f>Tabla325283_1[[#This Row],[Momento]]/Tabla325283_1[[#This Row],[Sheet.Tiempo usado]]</f>
        <v>0.6656214367160771</v>
      </c>
    </row>
    <row r="87" spans="1:12" x14ac:dyDescent="0.3">
      <c r="A87" t="s">
        <v>291</v>
      </c>
      <c r="B87" s="25">
        <v>0.77665509259259258</v>
      </c>
      <c r="C87">
        <v>1</v>
      </c>
      <c r="D87" t="s">
        <v>291</v>
      </c>
      <c r="E87" s="25">
        <v>0.74561342592592594</v>
      </c>
      <c r="F87" s="25">
        <v>0.78621527777777778</v>
      </c>
      <c r="G87" s="25">
        <v>4.0601851851851833E-2</v>
      </c>
      <c r="H87" t="s">
        <v>291</v>
      </c>
      <c r="I87" s="25">
        <v>0.77665509259259258</v>
      </c>
      <c r="J87">
        <v>156</v>
      </c>
      <c r="K87" s="25">
        <f>Tabla325283_1[[#This Row],[Hora]]-Tabla325283_1[[#This Row],[Sheet.Hora inicio]]</f>
        <v>3.1041666666666634E-2</v>
      </c>
      <c r="L87" s="29">
        <f>Tabla325283_1[[#This Row],[Momento]]/Tabla325283_1[[#This Row],[Sheet.Tiempo usado]]</f>
        <v>0.76453819840364834</v>
      </c>
    </row>
    <row r="88" spans="1:12" x14ac:dyDescent="0.3">
      <c r="A88" t="s">
        <v>291</v>
      </c>
      <c r="B88" s="25">
        <v>0.78597222222222218</v>
      </c>
      <c r="C88">
        <v>1</v>
      </c>
      <c r="D88" t="s">
        <v>291</v>
      </c>
      <c r="E88" s="25">
        <v>0.74561342592592594</v>
      </c>
      <c r="F88" s="25">
        <v>0.78621527777777778</v>
      </c>
      <c r="G88" s="25">
        <v>4.0601851851851833E-2</v>
      </c>
      <c r="H88" t="s">
        <v>291</v>
      </c>
      <c r="I88" s="25">
        <v>0.78597222222222218</v>
      </c>
      <c r="J88">
        <v>156</v>
      </c>
      <c r="K88" s="25">
        <f>Tabla325283_1[[#This Row],[Hora]]-Tabla325283_1[[#This Row],[Sheet.Hora inicio]]</f>
        <v>4.035879629629624E-2</v>
      </c>
      <c r="L88" s="29">
        <f>Tabla325283_1[[#This Row],[Momento]]/Tabla325283_1[[#This Row],[Sheet.Tiempo usado]]</f>
        <v>0.99401368301026127</v>
      </c>
    </row>
    <row r="89" spans="1:12" x14ac:dyDescent="0.3">
      <c r="A89" t="s">
        <v>292</v>
      </c>
      <c r="B89" s="25">
        <v>0.79013888888888884</v>
      </c>
      <c r="C89">
        <v>0</v>
      </c>
      <c r="D89" t="s">
        <v>292</v>
      </c>
      <c r="E89" s="25">
        <v>0.7456828703703704</v>
      </c>
      <c r="F89" s="25">
        <v>0.79034722222222231</v>
      </c>
      <c r="G89" s="25">
        <v>4.4664351851851913E-2</v>
      </c>
      <c r="H89" t="s">
        <v>292</v>
      </c>
      <c r="I89" s="25">
        <v>0.79013888888888884</v>
      </c>
      <c r="J89">
        <v>69</v>
      </c>
      <c r="K89" s="25">
        <f>Tabla325283_1[[#This Row],[Hora]]-Tabla325283_1[[#This Row],[Sheet.Hora inicio]]</f>
        <v>4.4456018518518436E-2</v>
      </c>
      <c r="L89" s="29">
        <f>Tabla325283_1[[#This Row],[Momento]]/Tabla325283_1[[#This Row],[Sheet.Tiempo usado]]</f>
        <v>0.99533557916558368</v>
      </c>
    </row>
    <row r="90" spans="1:12" x14ac:dyDescent="0.3">
      <c r="A90" t="s">
        <v>306</v>
      </c>
      <c r="B90" s="25">
        <v>0.77195601851851847</v>
      </c>
      <c r="C90">
        <v>1</v>
      </c>
      <c r="D90" t="s">
        <v>306</v>
      </c>
      <c r="E90" s="25">
        <v>0.73750000000000004</v>
      </c>
      <c r="F90" s="25">
        <v>0.77312500000000006</v>
      </c>
      <c r="G90" s="25">
        <v>3.5625000000000018E-2</v>
      </c>
      <c r="H90" t="s">
        <v>306</v>
      </c>
      <c r="I90" s="25">
        <v>0.77195601851851847</v>
      </c>
      <c r="J90">
        <v>50</v>
      </c>
      <c r="K90" s="25">
        <f>Tabla325283_1[[#This Row],[Hora]]-Tabla325283_1[[#This Row],[Sheet.Hora inicio]]</f>
        <v>3.4456018518518428E-2</v>
      </c>
      <c r="L90" s="29">
        <f>Tabla325283_1[[#This Row],[Momento]]/Tabla325283_1[[#This Row],[Sheet.Tiempo usado]]</f>
        <v>0.9671864847303413</v>
      </c>
    </row>
    <row r="91" spans="1:12" x14ac:dyDescent="0.3">
      <c r="A91" t="s">
        <v>306</v>
      </c>
      <c r="B91" s="25">
        <v>0.77309027777777772</v>
      </c>
      <c r="C91">
        <v>1</v>
      </c>
      <c r="D91" t="s">
        <v>306</v>
      </c>
      <c r="E91" s="25">
        <v>0.73750000000000004</v>
      </c>
      <c r="F91" s="25">
        <v>0.77312500000000006</v>
      </c>
      <c r="G91" s="25">
        <v>3.5625000000000018E-2</v>
      </c>
      <c r="H91" t="s">
        <v>306</v>
      </c>
      <c r="I91" s="25">
        <v>0.77309027777777772</v>
      </c>
      <c r="J91">
        <v>50</v>
      </c>
      <c r="K91" s="25">
        <f>Tabla325283_1[[#This Row],[Hora]]-Tabla325283_1[[#This Row],[Sheet.Hora inicio]]</f>
        <v>3.5590277777777679E-2</v>
      </c>
      <c r="L91" s="29">
        <f>Tabla325283_1[[#This Row],[Momento]]/Tabla325283_1[[#This Row],[Sheet.Tiempo usado]]</f>
        <v>0.99902534113060104</v>
      </c>
    </row>
    <row r="92" spans="1:12" x14ac:dyDescent="0.3">
      <c r="A92" t="s">
        <v>307</v>
      </c>
      <c r="B92" s="25">
        <v>0.77145833333333336</v>
      </c>
      <c r="C92">
        <v>1</v>
      </c>
      <c r="D92" t="s">
        <v>307</v>
      </c>
      <c r="E92" s="25">
        <v>0.73554398148148148</v>
      </c>
      <c r="F92" s="25">
        <v>0.77175925925925926</v>
      </c>
      <c r="G92" s="25">
        <v>3.6215277777777777E-2</v>
      </c>
      <c r="H92" t="s">
        <v>307</v>
      </c>
      <c r="I92" s="25">
        <v>0.77145833333333336</v>
      </c>
      <c r="J92">
        <v>137</v>
      </c>
      <c r="K92" s="25">
        <f>Tabla325283_1[[#This Row],[Hora]]-Tabla325283_1[[#This Row],[Sheet.Hora inicio]]</f>
        <v>3.5914351851851878E-2</v>
      </c>
      <c r="L92" s="29">
        <f>Tabla325283_1[[#This Row],[Momento]]/Tabla325283_1[[#This Row],[Sheet.Tiempo usado]]</f>
        <v>0.99169063598593876</v>
      </c>
    </row>
    <row r="93" spans="1:12" x14ac:dyDescent="0.3">
      <c r="A93" t="s">
        <v>308</v>
      </c>
      <c r="B93" s="25">
        <v>0.77046296296296302</v>
      </c>
      <c r="C93">
        <v>1</v>
      </c>
      <c r="D93" t="s">
        <v>308</v>
      </c>
      <c r="E93" s="25">
        <v>0.73738425925925921</v>
      </c>
      <c r="F93" s="25">
        <v>0.77245370370370381</v>
      </c>
      <c r="G93" s="25">
        <v>3.5069444444444375E-2</v>
      </c>
      <c r="H93" t="s">
        <v>308</v>
      </c>
      <c r="I93" s="25">
        <v>0.77046296296296302</v>
      </c>
      <c r="J93">
        <v>142</v>
      </c>
      <c r="K93" s="25">
        <f>Tabla325283_1[[#This Row],[Hora]]-Tabla325283_1[[#This Row],[Sheet.Hora inicio]]</f>
        <v>3.3078703703703805E-2</v>
      </c>
      <c r="L93" s="29">
        <f>Tabla325283_1[[#This Row],[Momento]]/Tabla325283_1[[#This Row],[Sheet.Tiempo usado]]</f>
        <v>0.94323432343234792</v>
      </c>
    </row>
    <row r="94" spans="1:12" x14ac:dyDescent="0.3">
      <c r="A94" t="s">
        <v>308</v>
      </c>
      <c r="B94" s="25">
        <v>0.77186342592592594</v>
      </c>
      <c r="C94">
        <v>1</v>
      </c>
      <c r="D94" t="s">
        <v>308</v>
      </c>
      <c r="E94" s="25">
        <v>0.73738425925925921</v>
      </c>
      <c r="F94" s="25">
        <v>0.77245370370370381</v>
      </c>
      <c r="G94" s="25">
        <v>3.5069444444444375E-2</v>
      </c>
      <c r="H94" t="s">
        <v>308</v>
      </c>
      <c r="I94" s="25">
        <v>0.77186342592592594</v>
      </c>
      <c r="J94">
        <v>142</v>
      </c>
      <c r="K94" s="25">
        <f>Tabla325283_1[[#This Row],[Hora]]-Tabla325283_1[[#This Row],[Sheet.Hora inicio]]</f>
        <v>3.4479166666666727E-2</v>
      </c>
      <c r="L94" s="29">
        <f>Tabla325283_1[[#This Row],[Momento]]/Tabla325283_1[[#This Row],[Sheet.Tiempo usado]]</f>
        <v>0.98316831683168682</v>
      </c>
    </row>
    <row r="95" spans="1:12" x14ac:dyDescent="0.3">
      <c r="A95" t="s">
        <v>309</v>
      </c>
      <c r="B95" s="25">
        <v>0.77109953703703704</v>
      </c>
      <c r="C95">
        <v>1</v>
      </c>
      <c r="D95" t="s">
        <v>309</v>
      </c>
      <c r="E95" s="25">
        <v>0.74381944444444437</v>
      </c>
      <c r="F95" s="25">
        <v>0.77158564814814823</v>
      </c>
      <c r="G95" s="25">
        <v>2.776620370370364E-2</v>
      </c>
      <c r="H95" t="s">
        <v>309</v>
      </c>
      <c r="I95" s="25">
        <v>0.77109953703703704</v>
      </c>
      <c r="J95">
        <v>122</v>
      </c>
      <c r="K95" s="25">
        <f>Tabla325283_1[[#This Row],[Hora]]-Tabla325283_1[[#This Row],[Sheet.Hora inicio]]</f>
        <v>2.7280092592592675E-2</v>
      </c>
      <c r="L95" s="29">
        <f>Tabla325283_1[[#This Row],[Momento]]/Tabla325283_1[[#This Row],[Sheet.Tiempo usado]]</f>
        <v>0.98249270529387767</v>
      </c>
    </row>
    <row r="96" spans="1:12" x14ac:dyDescent="0.3">
      <c r="A96" t="s">
        <v>309</v>
      </c>
      <c r="B96" s="25">
        <v>0.7590972222222222</v>
      </c>
      <c r="C96">
        <v>1</v>
      </c>
      <c r="D96" t="s">
        <v>309</v>
      </c>
      <c r="E96" s="25">
        <v>0.74381944444444437</v>
      </c>
      <c r="F96" s="25">
        <v>0.77158564814814823</v>
      </c>
      <c r="G96" s="25">
        <v>2.776620370370364E-2</v>
      </c>
      <c r="H96" t="s">
        <v>309</v>
      </c>
      <c r="I96" s="25">
        <v>0.7590972222222222</v>
      </c>
      <c r="J96">
        <v>120</v>
      </c>
      <c r="K96" s="25">
        <f>Tabla325283_1[[#This Row],[Hora]]-Tabla325283_1[[#This Row],[Sheet.Hora inicio]]</f>
        <v>1.5277777777777835E-2</v>
      </c>
      <c r="L96" s="29">
        <f>Tabla325283_1[[#This Row],[Momento]]/Tabla325283_1[[#This Row],[Sheet.Tiempo usado]]</f>
        <v>0.5502292621925835</v>
      </c>
    </row>
    <row r="97" spans="1:12" x14ac:dyDescent="0.3">
      <c r="A97" t="s">
        <v>310</v>
      </c>
      <c r="B97" s="25">
        <v>0.77158564814814812</v>
      </c>
      <c r="C97">
        <v>1</v>
      </c>
      <c r="D97" t="s">
        <v>310</v>
      </c>
      <c r="E97" s="25">
        <v>0.74585648148148143</v>
      </c>
      <c r="F97" s="25">
        <v>0.77175925925925926</v>
      </c>
      <c r="G97" s="25">
        <v>2.590277777777783E-2</v>
      </c>
      <c r="H97" t="s">
        <v>310</v>
      </c>
      <c r="I97" s="25">
        <v>0.77158564814814812</v>
      </c>
      <c r="J97">
        <v>97</v>
      </c>
      <c r="K97" s="25">
        <f>Tabla325283_1[[#This Row],[Hora]]-Tabla325283_1[[#This Row],[Sheet.Hora inicio]]</f>
        <v>2.5729166666666692E-2</v>
      </c>
      <c r="L97" s="29">
        <f>Tabla325283_1[[#This Row],[Momento]]/Tabla325283_1[[#This Row],[Sheet.Tiempo usado]]</f>
        <v>0.99329758713136629</v>
      </c>
    </row>
    <row r="98" spans="1:12" x14ac:dyDescent="0.3">
      <c r="A98" t="s">
        <v>311</v>
      </c>
      <c r="B98" s="25">
        <v>0.77127314814814818</v>
      </c>
      <c r="C98">
        <v>1</v>
      </c>
      <c r="D98" t="s">
        <v>311</v>
      </c>
      <c r="E98" s="25">
        <v>0.73562499999999997</v>
      </c>
      <c r="F98" s="25">
        <v>0.78311342592592603</v>
      </c>
      <c r="G98" s="25">
        <v>4.7488425925925837E-2</v>
      </c>
      <c r="H98" t="s">
        <v>311</v>
      </c>
      <c r="I98" s="25">
        <v>0.77127314814814818</v>
      </c>
      <c r="J98">
        <v>86</v>
      </c>
      <c r="K98" s="25">
        <f>Tabla325283_1[[#This Row],[Hora]]-Tabla325283_1[[#This Row],[Sheet.Hora inicio]]</f>
        <v>3.5648148148148207E-2</v>
      </c>
      <c r="L98" s="29">
        <f>Tabla325283_1[[#This Row],[Momento]]/Tabla325283_1[[#This Row],[Sheet.Tiempo usado]]</f>
        <v>0.75067024128686588</v>
      </c>
    </row>
    <row r="99" spans="1:12" x14ac:dyDescent="0.3">
      <c r="A99" t="s">
        <v>326</v>
      </c>
      <c r="B99" s="25">
        <v>0.79377314814814814</v>
      </c>
      <c r="C99">
        <v>1</v>
      </c>
      <c r="D99" t="s">
        <v>326</v>
      </c>
      <c r="E99" s="25">
        <v>0.73605324074074074</v>
      </c>
      <c r="F99" s="25">
        <v>0.81031249999999999</v>
      </c>
      <c r="G99" s="25">
        <v>7.4259259259259247E-2</v>
      </c>
      <c r="H99" t="s">
        <v>326</v>
      </c>
      <c r="I99" s="25">
        <v>0.79377314814814814</v>
      </c>
      <c r="J99">
        <v>144</v>
      </c>
      <c r="K99" s="25">
        <f>Tabla325283_1[[#This Row],[Hora]]-Tabla325283_1[[#This Row],[Sheet.Hora inicio]]</f>
        <v>5.77199074074074E-2</v>
      </c>
      <c r="L99" s="29">
        <f>Tabla325283_1[[#This Row],[Momento]]/Tabla325283_1[[#This Row],[Sheet.Tiempo usado]]</f>
        <v>0.77727556109725693</v>
      </c>
    </row>
    <row r="100" spans="1:12" x14ac:dyDescent="0.3">
      <c r="A100" t="s">
        <v>326</v>
      </c>
      <c r="B100" s="25">
        <v>0.80991898148148145</v>
      </c>
      <c r="C100">
        <v>1</v>
      </c>
      <c r="D100" t="s">
        <v>326</v>
      </c>
      <c r="E100" s="25">
        <v>0.73605324074074074</v>
      </c>
      <c r="F100" s="25">
        <v>0.81031249999999999</v>
      </c>
      <c r="G100" s="25">
        <v>7.4259259259259247E-2</v>
      </c>
      <c r="H100" t="s">
        <v>326</v>
      </c>
      <c r="I100" s="25">
        <v>0.80991898148148145</v>
      </c>
      <c r="J100">
        <v>144</v>
      </c>
      <c r="K100" s="25">
        <f>Tabla325283_1[[#This Row],[Hora]]-Tabla325283_1[[#This Row],[Sheet.Hora inicio]]</f>
        <v>7.3865740740740704E-2</v>
      </c>
      <c r="L100" s="29">
        <f>Tabla325283_1[[#This Row],[Momento]]/Tabla325283_1[[#This Row],[Sheet.Tiempo usado]]</f>
        <v>0.99470074812967546</v>
      </c>
    </row>
    <row r="101" spans="1:12" x14ac:dyDescent="0.3">
      <c r="A101" t="s">
        <v>327</v>
      </c>
      <c r="B101" s="25">
        <v>0.79726851851851854</v>
      </c>
      <c r="C101">
        <v>1</v>
      </c>
      <c r="D101" t="s">
        <v>327</v>
      </c>
      <c r="E101" s="25">
        <v>0.74252314814814824</v>
      </c>
      <c r="F101" s="25">
        <v>0.81091435185185179</v>
      </c>
      <c r="G101" s="25">
        <v>6.8391203703703773E-2</v>
      </c>
      <c r="H101" t="s">
        <v>327</v>
      </c>
      <c r="I101" s="25">
        <v>0.79726851851851854</v>
      </c>
      <c r="J101">
        <v>140</v>
      </c>
      <c r="K101" s="25">
        <f>Tabla325283_1[[#This Row],[Hora]]-Tabla325283_1[[#This Row],[Sheet.Hora inicio]]</f>
        <v>5.4745370370370305E-2</v>
      </c>
      <c r="L101" s="29">
        <f>Tabla325283_1[[#This Row],[Momento]]/Tabla325283_1[[#This Row],[Sheet.Tiempo usado]]</f>
        <v>0.80047385344389732</v>
      </c>
    </row>
    <row r="102" spans="1:12" x14ac:dyDescent="0.3">
      <c r="A102" t="s">
        <v>327</v>
      </c>
      <c r="B102" s="25">
        <v>0.80806712962962968</v>
      </c>
      <c r="C102">
        <v>1</v>
      </c>
      <c r="D102" t="s">
        <v>327</v>
      </c>
      <c r="E102" s="25">
        <v>0.74252314814814824</v>
      </c>
      <c r="F102" s="25">
        <v>0.81091435185185179</v>
      </c>
      <c r="G102" s="25">
        <v>6.8391203703703773E-2</v>
      </c>
      <c r="H102" t="s">
        <v>327</v>
      </c>
      <c r="I102" s="25">
        <v>0.80806712962962968</v>
      </c>
      <c r="J102">
        <v>146</v>
      </c>
      <c r="K102" s="25">
        <f>Tabla325283_1[[#This Row],[Hora]]-Tabla325283_1[[#This Row],[Sheet.Hora inicio]]</f>
        <v>6.5543981481481439E-2</v>
      </c>
      <c r="L102" s="29">
        <f>Tabla325283_1[[#This Row],[Momento]]/Tabla325283_1[[#This Row],[Sheet.Tiempo usado]]</f>
        <v>0.95836859028600285</v>
      </c>
    </row>
    <row r="103" spans="1:12" x14ac:dyDescent="0.3">
      <c r="A103" t="s">
        <v>328</v>
      </c>
      <c r="B103" s="25">
        <v>0.80482638888888891</v>
      </c>
      <c r="C103">
        <v>1</v>
      </c>
      <c r="D103" t="s">
        <v>328</v>
      </c>
      <c r="E103" s="25">
        <v>0.73837962962962966</v>
      </c>
      <c r="F103" s="25">
        <v>0.80916666666666659</v>
      </c>
      <c r="G103" s="25">
        <v>7.0787037037036926E-2</v>
      </c>
      <c r="H103" t="s">
        <v>328</v>
      </c>
      <c r="I103" s="25">
        <v>0.80482638888888891</v>
      </c>
      <c r="J103">
        <v>201</v>
      </c>
      <c r="K103" s="25">
        <f>Tabla325283_1[[#This Row],[Hora]]-Tabla325283_1[[#This Row],[Sheet.Hora inicio]]</f>
        <v>6.6446759259259247E-2</v>
      </c>
      <c r="L103" s="29">
        <f>Tabla325283_1[[#This Row],[Momento]]/Tabla325283_1[[#This Row],[Sheet.Tiempo usado]]</f>
        <v>0.93868541530412164</v>
      </c>
    </row>
    <row r="104" spans="1:12" x14ac:dyDescent="0.3">
      <c r="A104" t="s">
        <v>328</v>
      </c>
      <c r="B104" s="25">
        <v>0.80530092592592595</v>
      </c>
      <c r="C104">
        <v>1</v>
      </c>
      <c r="D104" t="s">
        <v>328</v>
      </c>
      <c r="E104" s="25">
        <v>0.73837962962962966</v>
      </c>
      <c r="F104" s="25">
        <v>0.80916666666666659</v>
      </c>
      <c r="G104" s="25">
        <v>7.0787037037036926E-2</v>
      </c>
      <c r="H104" t="s">
        <v>328</v>
      </c>
      <c r="I104" s="25">
        <v>0.80530092592592595</v>
      </c>
      <c r="J104">
        <v>203</v>
      </c>
      <c r="K104" s="25">
        <f>Tabla325283_1[[#This Row],[Hora]]-Tabla325283_1[[#This Row],[Sheet.Hora inicio]]</f>
        <v>6.6921296296296284E-2</v>
      </c>
      <c r="L104" s="29">
        <f>Tabla325283_1[[#This Row],[Momento]]/Tabla325283_1[[#This Row],[Sheet.Tiempo usado]]</f>
        <v>0.9453891432308712</v>
      </c>
    </row>
    <row r="105" spans="1:12" x14ac:dyDescent="0.3">
      <c r="A105" t="s">
        <v>328</v>
      </c>
      <c r="B105" s="25">
        <v>0.80903935185185183</v>
      </c>
      <c r="C105">
        <v>1</v>
      </c>
      <c r="D105" t="s">
        <v>328</v>
      </c>
      <c r="E105" s="25">
        <v>0.73837962962962966</v>
      </c>
      <c r="F105" s="25">
        <v>0.80916666666666659</v>
      </c>
      <c r="G105" s="25">
        <v>7.0787037037036926E-2</v>
      </c>
      <c r="H105" t="s">
        <v>328</v>
      </c>
      <c r="I105" s="25">
        <v>0.80903935185185183</v>
      </c>
      <c r="J105">
        <v>203</v>
      </c>
      <c r="K105" s="25">
        <f>Tabla325283_1[[#This Row],[Hora]]-Tabla325283_1[[#This Row],[Sheet.Hora inicio]]</f>
        <v>7.0659722222222165E-2</v>
      </c>
      <c r="L105" s="29">
        <f>Tabla325283_1[[#This Row],[Momento]]/Tabla325283_1[[#This Row],[Sheet.Tiempo usado]]</f>
        <v>0.99820143884892165</v>
      </c>
    </row>
    <row r="106" spans="1:12" x14ac:dyDescent="0.3">
      <c r="A106" t="s">
        <v>329</v>
      </c>
      <c r="B106" s="25">
        <v>0.7962731481481482</v>
      </c>
      <c r="C106">
        <v>0</v>
      </c>
      <c r="D106" t="s">
        <v>329</v>
      </c>
      <c r="E106" s="25">
        <v>0.73528935185185196</v>
      </c>
      <c r="F106" s="25">
        <v>0.79881944444444453</v>
      </c>
      <c r="G106" s="25">
        <v>6.3530092592592569E-2</v>
      </c>
      <c r="H106" t="s">
        <v>329</v>
      </c>
      <c r="I106" s="25">
        <v>0.7962731481481482</v>
      </c>
      <c r="J106">
        <v>145</v>
      </c>
      <c r="K106" s="25">
        <f>Tabla325283_1[[#This Row],[Hora]]-Tabla325283_1[[#This Row],[Sheet.Hora inicio]]</f>
        <v>6.0983796296296244E-2</v>
      </c>
      <c r="L106" s="29">
        <f>Tabla325283_1[[#This Row],[Momento]]/Tabla325283_1[[#This Row],[Sheet.Tiempo usado]]</f>
        <v>0.95991983967935823</v>
      </c>
    </row>
    <row r="107" spans="1:12" x14ac:dyDescent="0.3">
      <c r="A107" t="s">
        <v>330</v>
      </c>
      <c r="B107" s="25">
        <v>0.8032407407407407</v>
      </c>
      <c r="C107">
        <v>1</v>
      </c>
      <c r="D107" t="s">
        <v>330</v>
      </c>
      <c r="E107" s="25">
        <v>0.73594907407407417</v>
      </c>
      <c r="F107" s="25">
        <v>0.80635416666666671</v>
      </c>
      <c r="G107" s="25">
        <v>7.0405092592592533E-2</v>
      </c>
      <c r="H107" t="s">
        <v>330</v>
      </c>
      <c r="I107" s="25">
        <v>0.8032407407407407</v>
      </c>
      <c r="J107">
        <v>128</v>
      </c>
      <c r="K107" s="25">
        <f>Tabla325283_1[[#This Row],[Hora]]-Tabla325283_1[[#This Row],[Sheet.Hora inicio]]</f>
        <v>6.7291666666666528E-2</v>
      </c>
      <c r="L107" s="29">
        <f>Tabla325283_1[[#This Row],[Momento]]/Tabla325283_1[[#This Row],[Sheet.Tiempo usado]]</f>
        <v>0.95577839881637228</v>
      </c>
    </row>
    <row r="108" spans="1:12" x14ac:dyDescent="0.3">
      <c r="A108" t="s">
        <v>330</v>
      </c>
      <c r="B108" s="25">
        <v>0.78659722222222217</v>
      </c>
      <c r="C108">
        <v>1</v>
      </c>
      <c r="D108" t="s">
        <v>330</v>
      </c>
      <c r="E108" s="25">
        <v>0.73594907407407417</v>
      </c>
      <c r="F108" s="25">
        <v>0.80635416666666671</v>
      </c>
      <c r="G108" s="25">
        <v>7.0405092592592533E-2</v>
      </c>
      <c r="H108" t="s">
        <v>330</v>
      </c>
      <c r="I108" s="25">
        <v>0.78659722222222217</v>
      </c>
      <c r="J108">
        <v>140</v>
      </c>
      <c r="K108" s="25">
        <f>Tabla325283_1[[#This Row],[Hora]]-Tabla325283_1[[#This Row],[Sheet.Hora inicio]]</f>
        <v>5.0648148148147998E-2</v>
      </c>
      <c r="L108" s="29">
        <f>Tabla325283_1[[#This Row],[Momento]]/Tabla325283_1[[#This Row],[Sheet.Tiempo usado]]</f>
        <v>0.71938188393884439</v>
      </c>
    </row>
    <row r="109" spans="1:12" x14ac:dyDescent="0.3">
      <c r="A109" t="s">
        <v>330</v>
      </c>
      <c r="B109" s="25">
        <v>0.80568287037037034</v>
      </c>
      <c r="C109">
        <v>1</v>
      </c>
      <c r="D109" t="s">
        <v>330</v>
      </c>
      <c r="E109" s="25">
        <v>0.73594907407407417</v>
      </c>
      <c r="F109" s="25">
        <v>0.80635416666666671</v>
      </c>
      <c r="G109" s="25">
        <v>7.0405092592592533E-2</v>
      </c>
      <c r="H109" t="s">
        <v>330</v>
      </c>
      <c r="I109" s="25">
        <v>0.80568287037037034</v>
      </c>
      <c r="J109">
        <v>128</v>
      </c>
      <c r="K109" s="25">
        <f>Tabla325283_1[[#This Row],[Hora]]-Tabla325283_1[[#This Row],[Sheet.Hora inicio]]</f>
        <v>6.9733796296296169E-2</v>
      </c>
      <c r="L109" s="29">
        <f>Tabla325283_1[[#This Row],[Momento]]/Tabla325283_1[[#This Row],[Sheet.Tiempo usado]]</f>
        <v>0.99046523097155914</v>
      </c>
    </row>
    <row r="110" spans="1:12" x14ac:dyDescent="0.3">
      <c r="A110" t="s">
        <v>331</v>
      </c>
      <c r="B110" s="25">
        <v>0.80744212962962958</v>
      </c>
      <c r="C110">
        <v>0</v>
      </c>
      <c r="D110" t="s">
        <v>331</v>
      </c>
      <c r="E110" s="25">
        <v>0.78378472222222229</v>
      </c>
      <c r="F110" s="25">
        <v>0.8099074074074073</v>
      </c>
      <c r="G110" s="25">
        <v>2.6122685185185235E-2</v>
      </c>
      <c r="H110" t="s">
        <v>331</v>
      </c>
      <c r="I110" s="25">
        <v>0.80744212962962958</v>
      </c>
      <c r="J110">
        <v>133</v>
      </c>
      <c r="K110" s="25">
        <f>Tabla325283_1[[#This Row],[Hora]]-Tabla325283_1[[#This Row],[Sheet.Hora inicio]]</f>
        <v>2.3657407407407294E-2</v>
      </c>
      <c r="L110" s="29">
        <f>Tabla325283_1[[#This Row],[Momento]]/Tabla325283_1[[#This Row],[Sheet.Tiempo usado]]</f>
        <v>0.90562693841381758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1768-2418-4A59-9CBB-435EB919C141}">
  <dimension ref="A1:E45"/>
  <sheetViews>
    <sheetView workbookViewId="0">
      <selection sqref="A1:L1"/>
    </sheetView>
  </sheetViews>
  <sheetFormatPr baseColWidth="10" defaultRowHeight="14.4" x14ac:dyDescent="0.3"/>
  <cols>
    <col min="1" max="2" width="11.77734375" bestFit="1" customWidth="1"/>
    <col min="3" max="3" width="17.44140625" bestFit="1" customWidth="1"/>
    <col min="4" max="4" width="16.6640625" bestFit="1" customWidth="1"/>
    <col min="5" max="5" width="20.5546875" bestFit="1" customWidth="1"/>
  </cols>
  <sheetData>
    <row r="1" spans="1:5" x14ac:dyDescent="0.3">
      <c r="A1" t="s">
        <v>277</v>
      </c>
      <c r="B1" t="s">
        <v>401</v>
      </c>
      <c r="C1" t="s">
        <v>397</v>
      </c>
      <c r="D1" t="s">
        <v>398</v>
      </c>
      <c r="E1" t="s">
        <v>399</v>
      </c>
    </row>
    <row r="2" spans="1:5" x14ac:dyDescent="0.3">
      <c r="A2" t="s">
        <v>362</v>
      </c>
      <c r="B2" s="25">
        <v>0.51739583333333339</v>
      </c>
      <c r="C2" s="25">
        <v>0.47379629629629627</v>
      </c>
      <c r="D2" s="25">
        <v>0.51766203703703706</v>
      </c>
      <c r="E2" s="25">
        <v>4.386574074074074E-2</v>
      </c>
    </row>
    <row r="3" spans="1:5" x14ac:dyDescent="0.3">
      <c r="A3" t="s">
        <v>363</v>
      </c>
      <c r="B3" s="25">
        <v>0.49501157407407409</v>
      </c>
      <c r="C3" s="25">
        <v>0.47379629629629627</v>
      </c>
      <c r="D3" s="25">
        <v>0.51839120370370373</v>
      </c>
      <c r="E3" s="25">
        <v>4.4594907407407409E-2</v>
      </c>
    </row>
    <row r="4" spans="1:5" x14ac:dyDescent="0.3">
      <c r="A4" t="s">
        <v>363</v>
      </c>
      <c r="B4" s="25">
        <v>0.5178356481481482</v>
      </c>
      <c r="C4" s="25">
        <v>0.47379629629629627</v>
      </c>
      <c r="D4" s="25">
        <v>0.51839120370370373</v>
      </c>
      <c r="E4" s="25">
        <v>4.4594907407407409E-2</v>
      </c>
    </row>
    <row r="5" spans="1:5" x14ac:dyDescent="0.3">
      <c r="A5" t="s">
        <v>364</v>
      </c>
      <c r="B5" s="25">
        <v>0.517974537037037</v>
      </c>
      <c r="C5" s="25">
        <v>0.47375</v>
      </c>
      <c r="D5" s="25">
        <v>0.51857638888888891</v>
      </c>
      <c r="E5" s="25">
        <v>4.4826388888888888E-2</v>
      </c>
    </row>
    <row r="6" spans="1:5" x14ac:dyDescent="0.3">
      <c r="A6" t="s">
        <v>365</v>
      </c>
      <c r="B6" s="25">
        <v>0.51798611111111115</v>
      </c>
      <c r="C6" s="25">
        <v>0.47384259259259259</v>
      </c>
      <c r="D6" s="25">
        <v>0.51929398148148154</v>
      </c>
      <c r="E6" s="25">
        <v>4.5451388888888888E-2</v>
      </c>
    </row>
    <row r="7" spans="1:5" x14ac:dyDescent="0.3">
      <c r="A7" t="s">
        <v>366</v>
      </c>
      <c r="B7" s="25">
        <v>0.51876157407407408</v>
      </c>
      <c r="C7" s="25">
        <v>0.47380787037037037</v>
      </c>
      <c r="D7" s="25">
        <v>0.51916666666666667</v>
      </c>
      <c r="E7" s="25">
        <v>4.5358796296296293E-2</v>
      </c>
    </row>
    <row r="8" spans="1:5" x14ac:dyDescent="0.3">
      <c r="A8" t="s">
        <v>366</v>
      </c>
      <c r="B8" s="25">
        <v>0.51891203703703703</v>
      </c>
      <c r="C8" s="25">
        <v>0.47380787037037037</v>
      </c>
      <c r="D8" s="25">
        <v>0.51916666666666667</v>
      </c>
      <c r="E8" s="25">
        <v>4.5358796296296293E-2</v>
      </c>
    </row>
    <row r="9" spans="1:5" x14ac:dyDescent="0.3">
      <c r="A9" t="s">
        <v>367</v>
      </c>
      <c r="B9" s="25">
        <v>0.51770833333333333</v>
      </c>
      <c r="C9" s="25">
        <v>0.47372685185185187</v>
      </c>
      <c r="D9" s="25">
        <v>0.51806712962962964</v>
      </c>
      <c r="E9" s="25">
        <v>4.4340277777777777E-2</v>
      </c>
    </row>
    <row r="10" spans="1:5" x14ac:dyDescent="0.3">
      <c r="A10" t="s">
        <v>368</v>
      </c>
      <c r="B10" s="25">
        <v>0.51785879629629628</v>
      </c>
      <c r="C10" s="25">
        <v>0.47366898148148145</v>
      </c>
      <c r="D10" s="25">
        <v>0.51908564814814817</v>
      </c>
      <c r="E10" s="25">
        <v>4.5416666666666668E-2</v>
      </c>
    </row>
    <row r="11" spans="1:5" x14ac:dyDescent="0.3">
      <c r="A11" t="s">
        <v>369</v>
      </c>
      <c r="B11" s="25">
        <v>0.51791666666666669</v>
      </c>
      <c r="C11" s="25">
        <v>0.47392361111111109</v>
      </c>
      <c r="D11" s="25">
        <v>0.51802083333333337</v>
      </c>
      <c r="E11" s="25">
        <v>4.4097222222222225E-2</v>
      </c>
    </row>
    <row r="12" spans="1:5" x14ac:dyDescent="0.3">
      <c r="A12" t="s">
        <v>370</v>
      </c>
      <c r="B12" s="25">
        <v>0.48637731481481483</v>
      </c>
      <c r="C12" s="25">
        <v>0.47368055555555555</v>
      </c>
      <c r="D12" s="25">
        <v>0.51978009259259261</v>
      </c>
      <c r="E12" s="25">
        <v>4.6099537037037036E-2</v>
      </c>
    </row>
    <row r="13" spans="1:5" x14ac:dyDescent="0.3">
      <c r="A13" t="s">
        <v>370</v>
      </c>
      <c r="B13" s="25">
        <v>0.51778935185185182</v>
      </c>
      <c r="C13" s="25">
        <v>0.47368055555555555</v>
      </c>
      <c r="D13" s="25">
        <v>0.51978009259259261</v>
      </c>
      <c r="E13" s="25">
        <v>4.6099537037037036E-2</v>
      </c>
    </row>
    <row r="14" spans="1:5" x14ac:dyDescent="0.3">
      <c r="A14" t="s">
        <v>371</v>
      </c>
      <c r="B14" s="25">
        <v>0.5168518518518519</v>
      </c>
      <c r="C14" s="25">
        <v>0.47371527777777778</v>
      </c>
      <c r="D14" s="25">
        <v>0.51921296296296293</v>
      </c>
      <c r="E14" s="25">
        <v>4.5497685185185183E-2</v>
      </c>
    </row>
    <row r="15" spans="1:5" x14ac:dyDescent="0.3">
      <c r="A15" t="s">
        <v>372</v>
      </c>
      <c r="B15" s="25">
        <v>0.47017361111111111</v>
      </c>
      <c r="C15" s="25">
        <v>0.45609953703703704</v>
      </c>
      <c r="D15" s="25">
        <v>0.51589120370370367</v>
      </c>
      <c r="E15" s="25">
        <v>5.9791666666666667E-2</v>
      </c>
    </row>
    <row r="16" spans="1:5" x14ac:dyDescent="0.3">
      <c r="A16" t="s">
        <v>372</v>
      </c>
      <c r="B16" s="25">
        <v>0.51543981481481482</v>
      </c>
      <c r="C16" s="25">
        <v>0.45609953703703704</v>
      </c>
      <c r="D16" s="25">
        <v>0.51589120370370367</v>
      </c>
      <c r="E16" s="25">
        <v>5.9791666666666667E-2</v>
      </c>
    </row>
    <row r="17" spans="1:5" x14ac:dyDescent="0.3">
      <c r="A17" t="s">
        <v>373</v>
      </c>
      <c r="B17" s="25">
        <v>0.50878472222222226</v>
      </c>
      <c r="C17" s="25">
        <v>0.45633101851851854</v>
      </c>
      <c r="D17" s="25">
        <v>0.5150231481481482</v>
      </c>
      <c r="E17" s="25">
        <v>5.8692129629629629E-2</v>
      </c>
    </row>
    <row r="18" spans="1:5" x14ac:dyDescent="0.3">
      <c r="A18" t="s">
        <v>373</v>
      </c>
      <c r="B18" s="25">
        <v>0.5148611111111111</v>
      </c>
      <c r="C18" s="25">
        <v>0.45633101851851854</v>
      </c>
      <c r="D18" s="25">
        <v>0.5150231481481482</v>
      </c>
      <c r="E18" s="25">
        <v>5.8692129629629629E-2</v>
      </c>
    </row>
    <row r="19" spans="1:5" x14ac:dyDescent="0.3">
      <c r="A19" t="s">
        <v>374</v>
      </c>
      <c r="B19" s="25">
        <v>0.48979166666666668</v>
      </c>
      <c r="C19" s="25">
        <v>0.45628472222222222</v>
      </c>
      <c r="D19" s="25">
        <v>0.51700231481481485</v>
      </c>
      <c r="E19" s="25">
        <v>6.0717592592592594E-2</v>
      </c>
    </row>
    <row r="20" spans="1:5" x14ac:dyDescent="0.3">
      <c r="A20" t="s">
        <v>374</v>
      </c>
      <c r="B20" s="25">
        <v>0.51671296296296299</v>
      </c>
      <c r="C20" s="25">
        <v>0.45628472222222222</v>
      </c>
      <c r="D20" s="25">
        <v>0.51700231481481485</v>
      </c>
      <c r="E20" s="25">
        <v>6.0717592592592594E-2</v>
      </c>
    </row>
    <row r="21" spans="1:5" x14ac:dyDescent="0.3">
      <c r="A21" t="s">
        <v>375</v>
      </c>
      <c r="B21" s="25">
        <v>0.50184027777777773</v>
      </c>
      <c r="C21" s="25">
        <v>0.45634259259259258</v>
      </c>
      <c r="D21" s="25">
        <v>0.5162268518518518</v>
      </c>
      <c r="E21" s="25">
        <v>5.9884259259259262E-2</v>
      </c>
    </row>
    <row r="22" spans="1:5" x14ac:dyDescent="0.3">
      <c r="A22" t="s">
        <v>375</v>
      </c>
      <c r="B22" s="25">
        <v>0.51543981481481482</v>
      </c>
      <c r="C22" s="25">
        <v>0.45634259259259258</v>
      </c>
      <c r="D22" s="25">
        <v>0.5162268518518518</v>
      </c>
      <c r="E22" s="25">
        <v>5.9884259259259262E-2</v>
      </c>
    </row>
    <row r="23" spans="1:5" x14ac:dyDescent="0.3">
      <c r="A23" t="s">
        <v>376</v>
      </c>
      <c r="B23" s="25">
        <v>0.4770949074074074</v>
      </c>
      <c r="C23" s="25">
        <v>0.45628472222222222</v>
      </c>
      <c r="D23" s="25">
        <v>0.51633101851851848</v>
      </c>
      <c r="E23" s="25">
        <v>6.0046296296296299E-2</v>
      </c>
    </row>
    <row r="24" spans="1:5" x14ac:dyDescent="0.3">
      <c r="A24" t="s">
        <v>376</v>
      </c>
      <c r="B24" s="25">
        <v>0.51567129629629627</v>
      </c>
      <c r="C24" s="25">
        <v>0.45628472222222222</v>
      </c>
      <c r="D24" s="25">
        <v>0.51633101851851848</v>
      </c>
      <c r="E24" s="25">
        <v>6.0046296296296299E-2</v>
      </c>
    </row>
    <row r="25" spans="1:5" x14ac:dyDescent="0.3">
      <c r="A25" t="s">
        <v>377</v>
      </c>
      <c r="B25" s="25">
        <v>0.51611111111111108</v>
      </c>
      <c r="C25" s="25">
        <v>0.45627314814814812</v>
      </c>
      <c r="D25" s="25">
        <v>0.51627314814814818</v>
      </c>
      <c r="E25" s="25">
        <v>0.06</v>
      </c>
    </row>
    <row r="26" spans="1:5" x14ac:dyDescent="0.3">
      <c r="A26" t="s">
        <v>378</v>
      </c>
      <c r="B26" s="25">
        <v>0.51545138888888886</v>
      </c>
      <c r="C26" s="25">
        <v>0.4563888888888889</v>
      </c>
      <c r="D26" s="25">
        <v>0.5159259259259259</v>
      </c>
      <c r="E26" s="25">
        <v>5.9537037037037034E-2</v>
      </c>
    </row>
    <row r="27" spans="1:5" x14ac:dyDescent="0.3">
      <c r="A27" t="s">
        <v>379</v>
      </c>
      <c r="B27" s="25">
        <v>0.46634259259259259</v>
      </c>
      <c r="C27" s="25">
        <v>0.45631944444444444</v>
      </c>
      <c r="D27" s="25">
        <v>0.5172106481481481</v>
      </c>
      <c r="E27" s="25">
        <v>6.0891203703703704E-2</v>
      </c>
    </row>
    <row r="28" spans="1:5" x14ac:dyDescent="0.3">
      <c r="A28" t="s">
        <v>379</v>
      </c>
      <c r="B28" s="25">
        <v>0.5111458333333333</v>
      </c>
      <c r="C28" s="25">
        <v>0.45631944444444444</v>
      </c>
      <c r="D28" s="25">
        <v>0.5172106481481481</v>
      </c>
      <c r="E28" s="25">
        <v>6.0891203703703704E-2</v>
      </c>
    </row>
    <row r="29" spans="1:5" x14ac:dyDescent="0.3">
      <c r="A29" t="s">
        <v>380</v>
      </c>
      <c r="B29" s="25">
        <v>0.50395833333333329</v>
      </c>
      <c r="C29" s="25">
        <v>0.45609953703703704</v>
      </c>
      <c r="D29" s="25">
        <v>0.51078703703703698</v>
      </c>
      <c r="E29" s="25">
        <v>5.46875E-2</v>
      </c>
    </row>
    <row r="30" spans="1:5" x14ac:dyDescent="0.3">
      <c r="A30" t="s">
        <v>381</v>
      </c>
      <c r="B30" s="25">
        <v>0.46045138888888887</v>
      </c>
      <c r="C30" s="25">
        <v>0.45628472222222222</v>
      </c>
      <c r="D30" s="25">
        <v>0.5174305555555555</v>
      </c>
      <c r="E30" s="25">
        <v>6.1145833333333337E-2</v>
      </c>
    </row>
    <row r="31" spans="1:5" x14ac:dyDescent="0.3">
      <c r="A31" t="s">
        <v>381</v>
      </c>
      <c r="B31" s="25">
        <v>0.51520833333333338</v>
      </c>
      <c r="C31" s="25">
        <v>0.45628472222222222</v>
      </c>
      <c r="D31" s="25">
        <v>0.5174305555555555</v>
      </c>
      <c r="E31" s="25">
        <v>6.1145833333333337E-2</v>
      </c>
    </row>
    <row r="32" spans="1:5" x14ac:dyDescent="0.3">
      <c r="A32" t="s">
        <v>382</v>
      </c>
      <c r="B32" s="25">
        <v>0.51026620370370368</v>
      </c>
      <c r="C32" s="25">
        <v>0.45952546296296298</v>
      </c>
      <c r="D32" s="25">
        <v>0.5173726851851852</v>
      </c>
      <c r="E32" s="25">
        <v>5.7847222222222223E-2</v>
      </c>
    </row>
    <row r="33" spans="1:5" x14ac:dyDescent="0.3">
      <c r="A33" t="s">
        <v>382</v>
      </c>
      <c r="B33" s="25">
        <v>0.51731481481481478</v>
      </c>
      <c r="C33" s="25">
        <v>0.45952546296296298</v>
      </c>
      <c r="D33" s="25">
        <v>0.5173726851851852</v>
      </c>
      <c r="E33" s="25">
        <v>5.7847222222222223E-2</v>
      </c>
    </row>
    <row r="34" spans="1:5" x14ac:dyDescent="0.3">
      <c r="A34" t="s">
        <v>383</v>
      </c>
      <c r="B34" s="25">
        <v>0.46730324074074076</v>
      </c>
      <c r="C34" s="25">
        <v>0.45953703703703702</v>
      </c>
      <c r="D34" s="25">
        <v>0.51781250000000001</v>
      </c>
      <c r="E34" s="25">
        <v>5.8275462962962966E-2</v>
      </c>
    </row>
    <row r="35" spans="1:5" x14ac:dyDescent="0.3">
      <c r="A35" t="s">
        <v>383</v>
      </c>
      <c r="B35" s="25">
        <v>0.49462962962962964</v>
      </c>
      <c r="C35" s="25">
        <v>0.45953703703703702</v>
      </c>
      <c r="D35" s="25">
        <v>0.51781250000000001</v>
      </c>
      <c r="E35" s="25">
        <v>5.8275462962962966E-2</v>
      </c>
    </row>
    <row r="36" spans="1:5" x14ac:dyDescent="0.3">
      <c r="A36" t="s">
        <v>383</v>
      </c>
      <c r="B36" s="25">
        <v>0.51666666666666672</v>
      </c>
      <c r="C36" s="25">
        <v>0.45953703703703702</v>
      </c>
      <c r="D36" s="25">
        <v>0.51781250000000001</v>
      </c>
      <c r="E36" s="25">
        <v>5.8275462962962966E-2</v>
      </c>
    </row>
    <row r="37" spans="1:5" x14ac:dyDescent="0.3">
      <c r="A37" t="s">
        <v>384</v>
      </c>
      <c r="B37" s="25">
        <v>0.51784722222222224</v>
      </c>
      <c r="C37" s="25">
        <v>0.45954861111111112</v>
      </c>
      <c r="D37" s="25">
        <v>0.51894675925925926</v>
      </c>
      <c r="E37" s="25">
        <v>5.9398148148148151E-2</v>
      </c>
    </row>
    <row r="38" spans="1:5" x14ac:dyDescent="0.3">
      <c r="A38" t="s">
        <v>385</v>
      </c>
      <c r="B38" s="25">
        <v>0.48877314814814815</v>
      </c>
      <c r="C38" s="25">
        <v>0.45940972222222221</v>
      </c>
      <c r="D38" s="25">
        <v>0.52119212962962957</v>
      </c>
      <c r="E38" s="25">
        <v>6.1782407407407404E-2</v>
      </c>
    </row>
    <row r="39" spans="1:5" x14ac:dyDescent="0.3">
      <c r="A39" t="s">
        <v>385</v>
      </c>
      <c r="B39" s="25">
        <v>0.52087962962962964</v>
      </c>
      <c r="C39" s="25">
        <v>0.45940972222222221</v>
      </c>
      <c r="D39" s="25">
        <v>0.52119212962962957</v>
      </c>
      <c r="E39" s="25">
        <v>6.1782407407407404E-2</v>
      </c>
    </row>
    <row r="40" spans="1:5" x14ac:dyDescent="0.3">
      <c r="A40" t="s">
        <v>386</v>
      </c>
      <c r="B40" s="25">
        <v>0.51834490740740746</v>
      </c>
      <c r="C40" s="25">
        <v>0.4594212962962963</v>
      </c>
      <c r="D40" s="25">
        <v>0.51958333333333329</v>
      </c>
      <c r="E40" s="25">
        <v>6.0162037037037035E-2</v>
      </c>
    </row>
    <row r="41" spans="1:5" x14ac:dyDescent="0.3">
      <c r="A41" t="s">
        <v>387</v>
      </c>
      <c r="B41" s="25">
        <v>0.51747685185185188</v>
      </c>
      <c r="C41" s="25">
        <v>0.4596527777777778</v>
      </c>
      <c r="D41" s="25">
        <v>0.51753472222222219</v>
      </c>
      <c r="E41" s="25">
        <v>5.7881944444444444E-2</v>
      </c>
    </row>
    <row r="42" spans="1:5" x14ac:dyDescent="0.3">
      <c r="A42" t="s">
        <v>388</v>
      </c>
      <c r="B42" s="25">
        <v>0.51773148148148151</v>
      </c>
      <c r="C42" s="25">
        <v>0.45940972222222221</v>
      </c>
      <c r="D42" s="25">
        <v>0.52001157407407406</v>
      </c>
      <c r="E42" s="25">
        <v>6.0601851851851851E-2</v>
      </c>
    </row>
    <row r="43" spans="1:5" x14ac:dyDescent="0.3">
      <c r="A43" t="s">
        <v>389</v>
      </c>
      <c r="B43" s="25">
        <v>0.51973379629629635</v>
      </c>
      <c r="C43" s="25">
        <v>0.45939814814814817</v>
      </c>
      <c r="D43" s="25">
        <v>0.52077546296296295</v>
      </c>
      <c r="E43" s="25">
        <v>6.1377314814814815E-2</v>
      </c>
    </row>
    <row r="44" spans="1:5" x14ac:dyDescent="0.3">
      <c r="A44" t="s">
        <v>390</v>
      </c>
      <c r="B44" s="25">
        <v>0.46642361111111114</v>
      </c>
      <c r="C44" s="25">
        <v>0.45949074074074076</v>
      </c>
      <c r="D44" s="25">
        <v>0.52093750000000005</v>
      </c>
      <c r="E44" s="25">
        <v>6.1446759259259257E-2</v>
      </c>
    </row>
    <row r="45" spans="1:5" x14ac:dyDescent="0.3">
      <c r="A45" t="s">
        <v>390</v>
      </c>
      <c r="B45" s="25">
        <v>0.51996527777777779</v>
      </c>
      <c r="C45" s="25">
        <v>0.45949074074074076</v>
      </c>
      <c r="D45" s="25">
        <v>0.52093750000000005</v>
      </c>
      <c r="E45" s="25">
        <v>6.1446759259259257E-2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035b00e-a77b-4d06-a956-55592787fbb0" xsi:nil="true"/>
  </documentManagement>
</p:properties>
</file>

<file path=customXml/item2.xml>��< ? x m l   v e r s i o n = " 1 . 0 "   e n c o d i n g = " u t f - 1 6 " ? > < D a t a M a s h u p   s q m i d = " c d d 6 4 7 f f - 4 b 2 d - 4 7 f a - a e 9 2 - 7 d 0 0 4 0 3 2 6 2 0 c "   x m l n s = " h t t p : / / s c h e m a s . m i c r o s o f t . c o m / D a t a M a s h u p " > A A A A A E s G A A B Q S w M E F A A C A A g A k J v n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J C b 5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m + d Y r B a U k U Q D A A D g D g A A E w A c A E Z v c m 1 1 b G F z L 1 N l Y 3 R p b 2 4 x L m 0 g o h g A K K A U A A A A A A A A A A A A A A A A A A A A A A A A A A A A z V b N b t p A E L 4 j 8 Q 4 r 9 2 I k Z M V A q q p R D h E B J W 1 I q k D T A 0 T R Y k / C i v U u 8 i 4 t K e K R e u o j 5 M W 6 9 h r / Y Y J w E j V c s G c 9 M 5 + / + W Y 8 A h x J O E N 9 / W 8 f V S v V i p h g H 1 w 0 w G O K G + g Y U Z D V C l K / K 5 8 8 A F O W z s I B a v 3 g / n T M + d T s E g p W m z M J T A r T a H 8 e f R f g i 9 H N 0 x 9 H c n 9 0 C m I q + W w 0 6 P Z G o a s Y n T g O C C 5 6 V 6 f W g o q F U a s j N q e 0 j q Q / h 1 p d 5 9 M I 7 o I / U F l 1 + u X w X I J 3 b O h D o / 6 V M F f f g X G 7 G p 5 i i W 8 j / w / G g M w 4 c r A 3 J t j l h o o R P m c N f M z E P f e 9 N q d z j w 0 e Z y D M d L b 6 c m l c c m / s g 6 E g q W M k Y S F X d b Q 0 z r i P E W H E I X x 9 5 m I J k n i Q n N 8 T h m n h 8 Y C A p z D N R Q A o / 8 C q V q 0 Q V g w + X Z r + B E D + z 8 q E A O 7 W M L K F C a 3 r u u i b j b p 0 m I P H 8 F u 9 l 0 A z n 3 v 8 J 1 G X S Y G + B T Y J Z 4 B d B d d M p a u j Y X R 4 Q m n f w R T 7 4 j i A d l s r V f W t W N 6 5 B E K 1 N h u H j U / N Z 4 T Q n v u + K n 2 s h 9 p y e I k 9 i L p H u w f V i S R S r n F 0 z h 1 8 F T L R 5 k I p B Z 0 z + b F l B c H U 6 8 c Q F C Y x p x I L 5 K i w i k 0 X p x R y C U K C + 4 U T Z u b R B p E j J C p L p J q 0 a S 1 R F L g H O r U u 4 F 5 e z S X 4 S f o + I F j M M H P J 0 1 8 d J E n e C Q / C a 0 2 E u Q V u K l e K n Z y A s n r J y i O k K Q x h J e 7 6 P h c k Z Y x D a V s 2 4 P M E 2 1 s Y L m A j r q z C G M r J P t Q 1 D Q h R k z k g O r L v Q / X a Z W + y b S O T M E Y S 2 m N U y X V T k x t 5 W O m n c 7 Z G g U 1 5 Z z q 1 8 B 0 2 G t Y + L N 2 s K t z r N W r q x f L j J 4 6 s v h 2 K X 4 V P J W c O R 0 C J l + / C P l C 1 O V z z X 6 K g C w E 7 E 8 S 4 R B d E S O t c d L y Z f D T D m 2 t Q Y x Z 6 W D o T w h 6 C 7 4 Y w r 8 H h v m t 1 C V D 3 B t O 5 A n x X C y p k 6 C / Q q l b L M P 4 M v s 1 B e V B + S B 6 8 / Y A c 8 C k w k Z 2 E g b 3 H P Z W U b z 3 o R o 3 + p g N U s 9 D K j d D I u n d n K 5 d S Y z T J F 3 0 2 k u Z t t i x t 2 d G Q y n t T G K 3 y w m i 9 Q 2 E U f V H 3 W C j s 8 n T Y r 0 l H a h h n C c k P r v z Q e p H m 4 6 z v a m 0 o t S y 8 e D n I s G P v X K K L 9 o N l M Z i k b j m 4 m Y 0 5 9 0 D R z r x r X 7 a N o 3 9 Q S w E C L Q A U A A I A C A C Q m + d Y / / J a F 6 U A A A D 2 A A A A E g A A A A A A A A A A A A A A A A A A A A A A Q 2 9 u Z m l n L 1 B h Y 2 t h Z 2 U u e G 1 s U E s B A i 0 A F A A C A A g A k J v n W A / K 6 a u k A A A A 6 Q A A A B M A A A A A A A A A A A A A A A A A 8 Q A A A F t D b 2 5 0 Z W 5 0 X 1 R 5 c G V z X S 5 4 b W x Q S w E C L Q A U A A I A C A C Q m + d Y r B a U k U Q D A A D g D g A A E w A A A A A A A A A A A A A A A A D i A Q A A R m 9 y b X V s Y X M v U 2 V j d G l v b j E u b V B L B Q Y A A A A A A w A D A M I A A A B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S g A A A A A A A E h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T h i N D A w O S 0 z Y z h i L T R h M T c t O D Q z N C 0 w N T E 0 Y z Y x O G M w O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E 1 O j Q 0 O j E 0 L j U x N j I 4 N T Z a I i A v P j x F b n R y e S B U e X B l P S J G a W x s Q 2 9 s d W 1 u V H l w Z X M i I F Z h b H V l P S J z Q m d j S E J 3 P T 0 i I C 8 + P E V u d H J 5 I F R 5 c G U 9 I k Z p b G x D b 2 x 1 b W 5 O Y W 1 l c y I g V m F s d W U 9 I n N b J n F 1 b 3 Q 7 T m 9 t Y n J l J n F 1 b 3 Q 7 L C Z x d W 9 0 O 0 h v c m E g a W 5 p Y 2 l v J n F 1 b 3 Q 7 L C Z x d W 9 0 O 0 h v c m E g Z m l u Y W w m c X V v d D s s J n F 1 b 3 Q 7 V G l l b X B v I H V z Y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y L 0 F 1 d G 9 S Z W 1 v d m V k Q 2 9 s d W 1 u c z E u e 0 5 v b W J y Z S w w f S Z x d W 9 0 O y w m c X V v d D t T Z W N 0 a W 9 u M S 9 U Y W J s Y T I v Q X V 0 b 1 J l b W 9 2 Z W R D b 2 x 1 b W 5 z M S 5 7 S G 9 y Y S B p b m l j a W 8 s M X 0 m c X V v d D s s J n F 1 b 3 Q 7 U 2 V j d G l v b j E v V G F i b G E y L 0 F 1 d G 9 S Z W 1 v d m V k Q 2 9 s d W 1 u c z E u e 0 h v c m E g Z m l u Y W w s M n 0 m c X V v d D s s J n F 1 b 3 Q 7 U 2 V j d G l v b j E v V G F i b G E y L 0 F 1 d G 9 S Z W 1 v d m V k Q 2 9 s d W 1 u c z E u e 1 R p Z W 1 w b y B 1 c 2 F k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I v Q X V 0 b 1 J l b W 9 2 Z W R D b 2 x 1 b W 5 z M S 5 7 T m 9 t Y n J l L D B 9 J n F 1 b 3 Q 7 L C Z x d W 9 0 O 1 N l Y 3 R p b 2 4 x L 1 R h Y m x h M i 9 B d X R v U m V t b 3 Z l Z E N v b H V t b n M x L n t I b 3 J h I G l u a W N p b y w x f S Z x d W 9 0 O y w m c X V v d D t T Z W N 0 a W 9 u M S 9 U Y W J s Y T I v Q X V 0 b 1 J l b W 9 2 Z W R D b 2 x 1 b W 5 z M S 5 7 S G 9 y Y S B m a W 5 h b C w y f S Z x d W 9 0 O y w m c X V v d D t T Z W N 0 a W 9 u M S 9 U Y W J s Y T I v Q X V 0 b 1 J l b W 9 2 Z W R D b 2 x 1 b W 5 z M S 5 7 V G l l b X B v I H V z Y W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L 1 R h Y m x h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h O G N h N z Z m L T R i Y j Y t N G Y 0 Y S 1 h Y T Z j L T E w O D A y Z D J j N G J k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o Z W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x N T o 0 O D o w M i 4 z M T I 1 M D U 2 W i I g L z 4 8 R W 5 0 c n k g V H l w Z T 0 i R m l s b E N v b H V t b l R 5 c G V z I i B W Y W x 1 Z T 0 i c 0 J n Y 0 h C d z 0 9 I i A v P j x F b n R y e S B U e X B l P S J G a W x s Q 2 9 s d W 1 u T m F t Z X M i I F Z h b H V l P S J z W y Z x d W 9 0 O 0 5 v b W J y Z S Z x d W 9 0 O y w m c X V v d D t I b 3 J h I G l u a W N p b y Z x d W 9 0 O y w m c X V v d D t I b 3 J h I G Z p b m F s J n F 1 b 3 Q 7 L C Z x d W 9 0 O 1 R p Z W 1 w b y B 1 c 2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L 0 F 1 d G 9 S Z W 1 v d m V k Q 2 9 s d W 1 u c z E u e 0 5 v b W J y Z S w w f S Z x d W 9 0 O y w m c X V v d D t T Z W N 0 a W 9 u M S 9 T a G V l d C 9 B d X R v U m V t b 3 Z l Z E N v b H V t b n M x L n t I b 3 J h I G l u a W N p b y w x f S Z x d W 9 0 O y w m c X V v d D t T Z W N 0 a W 9 u M S 9 T a G V l d C 9 B d X R v U m V t b 3 Z l Z E N v b H V t b n M x L n t I b 3 J h I G Z p b m F s L D J 9 J n F 1 b 3 Q 7 L C Z x d W 9 0 O 1 N l Y 3 R p b 2 4 x L 1 N o Z W V 0 L 0 F 1 d G 9 S Z W 1 v d m V k Q 2 9 s d W 1 u c z E u e 1 R p Z W 1 w b y B 1 c 2 F k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C 9 B d X R v U m V t b 3 Z l Z E N v b H V t b n M x L n t O b 2 1 i c m U s M H 0 m c X V v d D s s J n F 1 b 3 Q 7 U 2 V j d G l v b j E v U 2 h l Z X Q v Q X V 0 b 1 J l b W 9 2 Z W R D b 2 x 1 b W 5 z M S 5 7 S G 9 y Y S B p b m l j a W 8 s M X 0 m c X V v d D s s J n F 1 b 3 Q 7 U 2 V j d G l v b j E v U 2 h l Z X Q v Q X V 0 b 1 J l b W 9 2 Z W R D b 2 x 1 b W 5 z M S 5 7 S G 9 y Y S B m a W 5 h b C w y f S Z x d W 9 0 O y w m c X V v d D t T Z W N 0 a W 9 u M S 9 T a G V l d C 9 B d X R v U m V t b 3 Z l Z E N v b H V t b n M x L n t U a W V t c G 8 g d X N h Z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L 1 N o Z W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y O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z R m N T N m N C 0 w N D Q z L T R k Z T U t Y j J i O C 0 0 Y z Z j Z T I 4 N W Z j N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T M y N T I 4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1 Q x N z o y M z o 1 N i 4 y N z U x M T c 0 W i I g L z 4 8 R W 5 0 c n k g V H l w Z T 0 i R m l s b E N v b H V t b l R 5 c G V z I i B W Y W x 1 Z T 0 i c 0 J n Y 0 R C Z 2 N I Q n d B S E F B P T 0 i I C 8 + P E V u d H J 5 I F R 5 c G U 9 I k Z p b G x D b 2 x 1 b W 5 O Y W 1 l c y I g V m F s d W U 9 I n N b J n F 1 b 3 Q 7 T m 9 t Y n J l J n F 1 b 3 Q 7 L C Z x d W 9 0 O 0 h v c m E m c X V v d D s s J n F 1 b 3 Q 7 Q 2 9 z d C Z x d W 9 0 O y w m c X V v d D t T a G V l d C 5 O b 2 1 i c m U m c X V v d D s s J n F 1 b 3 Q 7 U 2 h l Z X Q u S G 9 y Y S B p b m l j a W 8 m c X V v d D s s J n F 1 b 3 Q 7 U 2 h l Z X Q u S G 9 y Y S B m a W 5 h b C Z x d W 9 0 O y w m c X V v d D t T a G V l d C 5 U a W V t c G 8 g d X N h Z G 8 m c X V v d D s s J n F 1 b 3 Q 7 V G F i b G E x N S 5 D b 2 x 1 b W 5 h M S Z x d W 9 0 O y w m c X V v d D t U Y W J s Y T E 1 L k N v b H V t b m E y J n F 1 b 3 Q 7 L C Z x d W 9 0 O 1 R h Y m x h M T U u Q 2 9 s d W 1 u Y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z M j U y O D M v Q X V 0 b 1 J l b W 9 2 Z W R D b 2 x 1 b W 5 z M S 5 7 T m 9 t Y n J l L D B 9 J n F 1 b 3 Q 7 L C Z x d W 9 0 O 1 N l Y 3 R p b 2 4 x L 1 R h Y m x h M z I 1 M j g z L 0 F 1 d G 9 S Z W 1 v d m V k Q 2 9 s d W 1 u c z E u e 0 h v c m E s M X 0 m c X V v d D s s J n F 1 b 3 Q 7 U 2 V j d G l v b j E v V G F i b G E z M j U y O D M v Q X V 0 b 1 J l b W 9 2 Z W R D b 2 x 1 b W 5 z M S 5 7 Q 2 9 z d C w y f S Z x d W 9 0 O y w m c X V v d D t T Z W N 0 a W 9 u M S 9 U Y W J s Y T M y N T I 4 M y 9 B d X R v U m V t b 3 Z l Z E N v b H V t b n M x L n t T a G V l d C 5 O b 2 1 i c m U s M 3 0 m c X V v d D s s J n F 1 b 3 Q 7 U 2 V j d G l v b j E v V G F i b G E z M j U y O D M v Q X V 0 b 1 J l b W 9 2 Z W R D b 2 x 1 b W 5 z M S 5 7 U 2 h l Z X Q u S G 9 y Y S B p b m l j a W 8 s N H 0 m c X V v d D s s J n F 1 b 3 Q 7 U 2 V j d G l v b j E v V G F i b G E z M j U y O D M v Q X V 0 b 1 J l b W 9 2 Z W R D b 2 x 1 b W 5 z M S 5 7 U 2 h l Z X Q u S G 9 y Y S B m a W 5 h b C w 1 f S Z x d W 9 0 O y w m c X V v d D t T Z W N 0 a W 9 u M S 9 U Y W J s Y T M y N T I 4 M y 9 B d X R v U m V t b 3 Z l Z E N v b H V t b n M x L n t T a G V l d C 5 U a W V t c G 8 g d X N h Z G 8 s N n 0 m c X V v d D s s J n F 1 b 3 Q 7 U 2 V j d G l v b j E v V G F i b G E z M j U y O D M v Q X V 0 b 1 J l b W 9 2 Z W R D b 2 x 1 b W 5 z M S 5 7 V G F i b G E x N S 5 D b 2 x 1 b W 5 h M S w 3 f S Z x d W 9 0 O y w m c X V v d D t T Z W N 0 a W 9 u M S 9 U Y W J s Y T M y N T I 4 M y 9 B d X R v U m V t b 3 Z l Z E N v b H V t b n M x L n t U Y W J s Y T E 1 L k N v b H V t b m E y L D h 9 J n F 1 b 3 Q 7 L C Z x d W 9 0 O 1 N l Y 3 R p b 2 4 x L 1 R h Y m x h M z I 1 M j g z L 0 F 1 d G 9 S Z W 1 v d m V k Q 2 9 s d W 1 u c z E u e 1 R h Y m x h M T U u Q 2 9 s d W 1 u Y T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h M z I 1 M j g z L 0 F 1 d G 9 S Z W 1 v d m V k Q 2 9 s d W 1 u c z E u e 0 5 v b W J y Z S w w f S Z x d W 9 0 O y w m c X V v d D t T Z W N 0 a W 9 u M S 9 U Y W J s Y T M y N T I 4 M y 9 B d X R v U m V t b 3 Z l Z E N v b H V t b n M x L n t I b 3 J h L D F 9 J n F 1 b 3 Q 7 L C Z x d W 9 0 O 1 N l Y 3 R p b 2 4 x L 1 R h Y m x h M z I 1 M j g z L 0 F 1 d G 9 S Z W 1 v d m V k Q 2 9 s d W 1 u c z E u e 0 N v c 3 Q s M n 0 m c X V v d D s s J n F 1 b 3 Q 7 U 2 V j d G l v b j E v V G F i b G E z M j U y O D M v Q X V 0 b 1 J l b W 9 2 Z W R D b 2 x 1 b W 5 z M S 5 7 U 2 h l Z X Q u T m 9 t Y n J l L D N 9 J n F 1 b 3 Q 7 L C Z x d W 9 0 O 1 N l Y 3 R p b 2 4 x L 1 R h Y m x h M z I 1 M j g z L 0 F 1 d G 9 S Z W 1 v d m V k Q 2 9 s d W 1 u c z E u e 1 N o Z W V 0 L k h v c m E g a W 5 p Y 2 l v L D R 9 J n F 1 b 3 Q 7 L C Z x d W 9 0 O 1 N l Y 3 R p b 2 4 x L 1 R h Y m x h M z I 1 M j g z L 0 F 1 d G 9 S Z W 1 v d m V k Q 2 9 s d W 1 u c z E u e 1 N o Z W V 0 L k h v c m E g Z m l u Y W w s N X 0 m c X V v d D s s J n F 1 b 3 Q 7 U 2 V j d G l v b j E v V G F i b G E z M j U y O D M v Q X V 0 b 1 J l b W 9 2 Z W R D b 2 x 1 b W 5 z M S 5 7 U 2 h l Z X Q u V G l l b X B v I H V z Y W R v L D Z 9 J n F 1 b 3 Q 7 L C Z x d W 9 0 O 1 N l Y 3 R p b 2 4 x L 1 R h Y m x h M z I 1 M j g z L 0 F 1 d G 9 S Z W 1 v d m V k Q 2 9 s d W 1 u c z E u e 1 R h Y m x h M T U u Q 2 9 s d W 1 u Y T E s N 3 0 m c X V v d D s s J n F 1 b 3 Q 7 U 2 V j d G l v b j E v V G F i b G E z M j U y O D M v Q X V 0 b 1 J l b W 9 2 Z W R D b 2 x 1 b W 5 z M S 5 7 V G F i b G E x N S 5 D b 2 x 1 b W 5 h M i w 4 f S Z x d W 9 0 O y w m c X V v d D t T Z W N 0 a W 9 u M S 9 U Y W J s Y T M y N T I 4 M y 9 B d X R v U m V t b 3 Z l Z E N v b H V t b n M x L n t U Y W J s Y T E 1 L k N v b H V t b m E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M y N T I 4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I 4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I 4 M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y O D M v U 2 U l M j B l e H B h b m R p J U M z J U I z J T I w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F k M D g z N m E t Z W E 5 Y y 0 0 O T k 0 L T k 3 O D U t O D M 2 M j R j Z j U 2 N j I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N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Y T E m c X V v d D s s J n F 1 b 3 Q 7 Q 2 9 s d W 1 u Y T I m c X V v d D s s J n F 1 b 3 Q 7 Q 2 9 s d W 1 u Y T M m c X V v d D t d I i A v P j x F b n R y e S B U e X B l P S J G a W x s Q 2 9 s d W 1 u V H l w Z X M i I F Z h b H V l P S J z Q U F j Q S I g L z 4 8 R W 5 0 c n k g V H l w Z T 0 i R m l s b E x h c 3 R V c G R h d G V k I i B W Y W x 1 Z T 0 i Z D I w M j Q t M D Y t M D h U M D k 6 M z c 6 M z I u N z g 0 M j E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1 L 0 F 1 d G 9 S Z W 1 v d m V k Q 2 9 s d W 1 u c z E u e 0 N v b H V t b m E x L D B 9 J n F 1 b 3 Q 7 L C Z x d W 9 0 O 1 N l Y 3 R p b 2 4 x L 1 R h Y m x h M T U v Q X V 0 b 1 J l b W 9 2 Z W R D b 2 x 1 b W 5 z M S 5 7 Q 2 9 s d W 1 u Y T I s M X 0 m c X V v d D s s J n F 1 b 3 Q 7 U 2 V j d G l v b j E v V G F i b G E x N S 9 B d X R v U m V t b 3 Z l Z E N v b H V t b n M x L n t D b 2 x 1 b W 5 h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Y T E 1 L 0 F 1 d G 9 S Z W 1 v d m V k Q 2 9 s d W 1 u c z E u e 0 N v b H V t b m E x L D B 9 J n F 1 b 3 Q 7 L C Z x d W 9 0 O 1 N l Y 3 R p b 2 4 x L 1 R h Y m x h M T U v Q X V 0 b 1 J l b W 9 2 Z W R D b 2 x 1 b W 5 z M S 5 7 Q 2 9 s d W 1 u Y T I s M X 0 m c X V v d D s s J n F 1 b 3 Q 7 U 2 V j d G l v b j E v V G F i b G E x N S 9 B d X R v U m V t b 3 Z l Z E N v b H V t b n M x L n t D b 2 x 1 b W 5 h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1 M j g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y O D M v U 2 U l M j B l e H B h b m R p J U M z J U I z J T I w V G F i b G E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m N j Z j V i O S 1 m M G J i L T R j N 2 Y t Y m Y z M C 0 z Y z B h M j E 1 N D h j Z m I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T M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h U M D k 6 N D E 6 N D Q u M j M 2 M j I 5 O F o i I C 8 + P E V u d H J 5 I F R 5 c G U 9 I k Z p b G x D b 2 x 1 b W 5 U e X B l c y I g V m F s d W U 9 I n N C Z 0 1 E Q X d N P S I g L z 4 8 R W 5 0 c n k g V H l w Z T 0 i R m l s b E N v b H V t b k 5 h b W V z I i B W Y W x 1 Z T 0 i c 1 s m c X V v d D t O b 2 1 i c m U m c X V v d D s s J n F 1 b 3 Q 7 V G 9 r Z W 5 z J n F 1 b 3 Q 7 L C Z x d W 9 0 O 0 1 v b W V u d G 8 m c X V v d D s s J n F 1 b 3 Q 7 T W 9 t Z W 5 0 b 0 Z p b m F s J n F 1 b 3 Q 7 L C Z x d W 9 0 O 1 R h Y m x h M z Q u Q 2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z A v Q X V 0 b 1 J l b W 9 2 Z W R D b 2 x 1 b W 5 z M S 5 7 T m 9 t Y n J l L D B 9 J n F 1 b 3 Q 7 L C Z x d W 9 0 O 1 N l Y 3 R p b 2 4 x L 1 R h Y m x h M z A v Q X V 0 b 1 J l b W 9 2 Z W R D b 2 x 1 b W 5 z M S 5 7 V G 9 r Z W 5 z L D F 9 J n F 1 b 3 Q 7 L C Z x d W 9 0 O 1 N l Y 3 R p b 2 4 x L 1 R h Y m x h M z A v Q X V 0 b 1 J l b W 9 2 Z W R D b 2 x 1 b W 5 z M S 5 7 T W 9 t Z W 5 0 b y w y f S Z x d W 9 0 O y w m c X V v d D t T Z W N 0 a W 9 u M S 9 U Y W J s Y T M w L 0 F 1 d G 9 S Z W 1 v d m V k Q 2 9 s d W 1 u c z E u e 0 1 v b W V u d G 9 G a W 5 h b C w z f S Z x d W 9 0 O y w m c X V v d D t T Z W N 0 a W 9 u M S 9 U Y W J s Y T M w L 0 F 1 d G 9 S Z W 1 v d m V k Q 2 9 s d W 1 u c z E u e 1 R h Y m x h M z Q u Q 2 9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Y T M w L 0 F 1 d G 9 S Z W 1 v d m V k Q 2 9 s d W 1 u c z E u e 0 5 v b W J y Z S w w f S Z x d W 9 0 O y w m c X V v d D t T Z W N 0 a W 9 u M S 9 U Y W J s Y T M w L 0 F 1 d G 9 S Z W 1 v d m V k Q 2 9 s d W 1 u c z E u e 1 R v a 2 V u c y w x f S Z x d W 9 0 O y w m c X V v d D t T Z W N 0 a W 9 u M S 9 U Y W J s Y T M w L 0 F 1 d G 9 S Z W 1 v d m V k Q 2 9 s d W 1 u c z E u e 0 1 v b W V u d G 8 s M n 0 m c X V v d D s s J n F 1 b 3 Q 7 U 2 V j d G l v b j E v V G F i b G E z M C 9 B d X R v U m V t b 3 Z l Z E N v b H V t b n M x L n t N b 2 1 l b n R v R m l u Y W w s M 3 0 m c X V v d D s s J n F 1 b 3 Q 7 U 2 V j d G l v b j E v V G F i b G E z M C 9 B d X R v U m V t b 3 Z l Z E N v b H V t b n M x L n t U Y W J s Y T M 0 L k N v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z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1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h N W V h Y T J m L T N m N T U t N G E 0 O S 0 4 N 2 R l L T l k Y W U w Z T g 5 N z U x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z R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M 0 L 0 F 1 d G 9 S Z W 1 v d m V k Q 2 9 s d W 1 u c z E u e 0 5 v b W J y Z S w w f S Z x d W 9 0 O y w m c X V v d D t T Z W N 0 a W 9 u M S 9 U Y W J s Y T M 0 L 0 F 1 d G 9 S Z W 1 v d m V k Q 2 9 s d W 1 u c z E u e 1 R v a 2 V u c y w x f S Z x d W 9 0 O y w m c X V v d D t T Z W N 0 a W 9 u M S 9 U Y W J s Y T M 0 L 0 F 1 d G 9 S Z W 1 v d m V k Q 2 9 s d W 1 u c z E u e 0 1 v b W V u d G 8 s M n 0 m c X V v d D s s J n F 1 b 3 Q 7 U 2 V j d G l v b j E v V G F i b G E z N C 9 B d X R v U m V t b 3 Z l Z E N v b H V t b n M x L n t D b 3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h M z Q v Q X V 0 b 1 J l b W 9 2 Z W R D b 2 x 1 b W 5 z M S 5 7 T m 9 t Y n J l L D B 9 J n F 1 b 3 Q 7 L C Z x d W 9 0 O 1 N l Y 3 R p b 2 4 x L 1 R h Y m x h M z Q v Q X V 0 b 1 J l b W 9 2 Z W R D b 2 x 1 b W 5 z M S 5 7 V G 9 r Z W 5 z L D F 9 J n F 1 b 3 Q 7 L C Z x d W 9 0 O 1 N l Y 3 R p b 2 4 x L 1 R h Y m x h M z Q v Q X V 0 b 1 J l b W 9 2 Z W R D b 2 x 1 b W 5 z M S 5 7 T W 9 t Z W 5 0 b y w y f S Z x d W 9 0 O y w m c X V v d D t T Z W N 0 a W 9 u M S 9 U Y W J s Y T M 0 L 0 F 1 d G 9 S Z W 1 v d m V k Q 2 9 s d W 1 u c z E u e 0 N v c 3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v b W J y Z S Z x d W 9 0 O y w m c X V v d D t U b 2 t l b n M m c X V v d D s s J n F 1 b 3 Q 7 T W 9 t Z W 5 0 b y Z x d W 9 0 O y w m c X V v d D t D b 3 N 0 J n F 1 b 3 Q 7 X S I g L z 4 8 R W 5 0 c n k g V H l w Z T 0 i R m l s b E N v b H V t b l R 5 c G V z I i B W Y W x 1 Z T 0 i c 0 J n T U R B d z 0 9 I i A v P j x F b n R y e S B U e X B l P S J G a W x s T G F z d F V w Z G F 0 Z W Q i I F Z h b H V l P S J k M j A y N C 0 w N i 0 w O F Q w O T o 0 M D o 0 O C 4 3 M T c 3 M D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E z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A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A v U 2 U l M j B l e H B h b m R p J U M z J U I z J T I w V G F i b G E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W V h M z N h Y y 0 y N 2 J k L T Q 5 Y z U t O T Y 4 Y i 1 j M D Q 4 O T Z k O T Q 4 M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T E 0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N C 9 B d X R v U m V t b 3 Z l Z E N v b H V t b n M x L n t D b 2 x 1 b W 5 h M S w w f S Z x d W 9 0 O y w m c X V v d D t T Z W N 0 a W 9 u M S 9 U Y W J s Y T E 0 L 0 F 1 d G 9 S Z W 1 v d m V k Q 2 9 s d W 1 u c z E u e 0 N v b H V t b m E y L D F 9 J n F 1 b 3 Q 7 L C Z x d W 9 0 O 1 N l Y 3 R p b 2 4 x L 1 R h Y m x h M T Q v Q X V 0 b 1 J l b W 9 2 Z W R D b 2 x 1 b W 5 z M S 5 7 U 2 h l Z X Q u S G 9 y Y S B p b m l j a W 8 s M n 0 m c X V v d D s s J n F 1 b 3 Q 7 U 2 V j d G l v b j E v V G F i b G E x N C 9 B d X R v U m V t b 3 Z l Z E N v b H V t b n M x L n t T a G V l d C 5 I b 3 J h I G Z p b m F s L D N 9 J n F 1 b 3 Q 7 L C Z x d W 9 0 O 1 N l Y 3 R p b 2 4 x L 1 R h Y m x h M T Q v Q X V 0 b 1 J l b W 9 2 Z W R D b 2 x 1 b W 5 z M S 5 7 U 2 h l Z X Q u V G l l b X B v I H V z Y W R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h M T Q v Q X V 0 b 1 J l b W 9 2 Z W R D b 2 x 1 b W 5 z M S 5 7 Q 2 9 s d W 1 u Y T E s M H 0 m c X V v d D s s J n F 1 b 3 Q 7 U 2 V j d G l v b j E v V G F i b G E x N C 9 B d X R v U m V t b 3 Z l Z E N v b H V t b n M x L n t D b 2 x 1 b W 5 h M i w x f S Z x d W 9 0 O y w m c X V v d D t T Z W N 0 a W 9 u M S 9 U Y W J s Y T E 0 L 0 F 1 d G 9 S Z W 1 v d m V k Q 2 9 s d W 1 u c z E u e 1 N o Z W V 0 L k h v c m E g a W 5 p Y 2 l v L D J 9 J n F 1 b 3 Q 7 L C Z x d W 9 0 O 1 N l Y 3 R p b 2 4 x L 1 R h Y m x h M T Q v Q X V 0 b 1 J l b W 9 2 Z W R D b 2 x 1 b W 5 z M S 5 7 U 2 h l Z X Q u S G 9 y Y S B m a W 5 h b C w z f S Z x d W 9 0 O y w m c X V v d D t T Z W N 0 a W 9 u M S 9 U Y W J s Y T E 0 L 0 F 1 d G 9 S Z W 1 v d m V k Q 2 9 s d W 1 u c z E u e 1 N o Z W V 0 L l R p Z W 1 w b y B 1 c 2 F k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Y T E m c X V v d D s s J n F 1 b 3 Q 7 Q 2 9 s d W 1 u Y T I m c X V v d D s s J n F 1 b 3 Q 7 U 2 h l Z X Q u S G 9 y Y S B p b m l j a W 8 m c X V v d D s s J n F 1 b 3 Q 7 U 2 h l Z X Q u S G 9 y Y S B m a W 5 h b C Z x d W 9 0 O y w m c X V v d D t T a G V l d C 5 U a W V t c G 8 g d X N h Z G 8 m c X V v d D t d I i A v P j x F b n R y e S B U e X B l P S J G a W x s Q 2 9 s d W 1 u V H l w Z X M i I F Z h b H V l P S J z Q m d v S 0 N n b z 0 i I C 8 + P E V u d H J 5 I F R 5 c G U 9 I k Z p b G x M Y X N 0 V X B k Y X R l Z C I g V m F s d W U 9 I m Q y M D I 0 L T A 3 L T A 3 V D E 3 O j I 4 O j M y L j A 1 M T I 2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0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0 L 1 N l J T I w Z X h w Y W 5 k a S V D M y V C M y U y M F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C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3 g k V A m H r x J u N n 0 6 U X 1 8 a Q A A A A A A g A A A A A A E G Y A A A A B A A A g A A A A z s S j 8 P o y H t Q V C 6 2 e + u A 9 w A j N S L g + o n J r f E y s 7 G p 9 2 P E A A A A A D o A A A A A C A A A g A A A A 5 Q v 1 A W o 7 T w 9 K h Q p J 3 + Y 8 P l w q 2 5 e H E B 1 B O x T e v 8 O l 9 Z F Q A A A A 1 j f Y k G n / o 0 t j N E D c z O u L M 8 g z m J Q x E b Y + u X Y f s + I j e m G e g L F j 8 W s l 5 s o 5 9 Q v r F i b E l U z n V U w G t S J P v T Z u q t G s E u s + N X M L F A B T s X A z N K x k d D B A A A A A r m R / N Q k i h P T 8 d M z e 7 K N R 4 E j W 3 5 W D 0 3 g E u K l s w n P 8 J S R G P i k X o 1 k U 9 i k L n K l c H e P L 9 P N 9 2 D c B j t u K N r u p Z 5 a z 5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83D92361E85D468E7BA1563C184066" ma:contentTypeVersion="12" ma:contentTypeDescription="Crear nuevo documento." ma:contentTypeScope="" ma:versionID="7bb873e79371801b3779868f03837879">
  <xsd:schema xmlns:xsd="http://www.w3.org/2001/XMLSchema" xmlns:xs="http://www.w3.org/2001/XMLSchema" xmlns:p="http://schemas.microsoft.com/office/2006/metadata/properties" xmlns:ns3="7035b00e-a77b-4d06-a956-55592787fbb0" targetNamespace="http://schemas.microsoft.com/office/2006/metadata/properties" ma:root="true" ma:fieldsID="939237d68c8bf59538464a632b82c504" ns3:_="">
    <xsd:import namespace="7035b00e-a77b-4d06-a956-55592787f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b00e-a77b-4d06-a956-55592787f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DDF7F-A145-4746-A9BB-F6D0140F82B0}">
  <ds:schemaRefs/>
</ds:datastoreItem>
</file>

<file path=customXml/itemProps2.xml><?xml version="1.0" encoding="utf-8"?>
<ds:datastoreItem xmlns:ds="http://schemas.openxmlformats.org/officeDocument/2006/customXml" ds:itemID="{269D81A8-5D9B-44DD-8ACA-B0A235DC7B5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9B3CC51-7104-476B-98F7-20F9290700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b00e-a77b-4d06-a956-55592787f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D997C34-2BD7-4DCF-A092-22C10DC835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Primer</vt:lpstr>
      <vt:lpstr>Palindromo</vt:lpstr>
      <vt:lpstr>Palindromo mtpga Chat PK</vt:lpstr>
      <vt:lpstr>Palindromo mtpga Chat</vt:lpstr>
      <vt:lpstr>Palindromo mtpga</vt:lpstr>
      <vt:lpstr>Sheet</vt:lpstr>
      <vt:lpstr>Tabla2</vt:lpstr>
      <vt:lpstr>Tabla3749327</vt:lpstr>
      <vt:lpstr>Tabla14</vt:lpstr>
      <vt:lpstr>Datos Maestra</vt:lpstr>
      <vt:lpstr>ProblemasCosteTokens2</vt:lpstr>
      <vt:lpstr>ProblemasCosteTokens3</vt:lpstr>
      <vt:lpstr>ProblemasCosteLineas3</vt:lpstr>
      <vt:lpstr>ProblemasCosteLineas2</vt:lpstr>
      <vt:lpstr>DataAccuracy2</vt:lpstr>
      <vt:lpstr>DataWellFormed2</vt:lpstr>
      <vt:lpstr>Accu</vt:lpstr>
      <vt:lpstr>DataWellFormed</vt:lpstr>
      <vt:lpstr>Validity</vt:lpstr>
      <vt:lpstr>Quality</vt:lpstr>
      <vt:lpstr>Prueba</vt:lpstr>
      <vt:lpstr>Train2Accu</vt:lpstr>
      <vt:lpstr>Test2Accu</vt:lpstr>
      <vt:lpstr>Test2Coste</vt:lpstr>
      <vt:lpstr>Train2Coste</vt:lpstr>
      <vt:lpstr>Test3Coste</vt:lpstr>
      <vt:lpstr>Test4Coste</vt:lpstr>
      <vt:lpstr>Copia seg Coste</vt:lpstr>
      <vt:lpstr>TestCoste</vt:lpstr>
      <vt:lpstr>TrainCoste</vt:lpstr>
      <vt:lpstr>Tabla15</vt:lpstr>
      <vt:lpstr>Hoja3</vt:lpstr>
      <vt:lpstr>Todos</vt:lpstr>
      <vt:lpstr>Fibonacci mtpgb Chat</vt:lpstr>
      <vt:lpstr>Fibonacci mtpgb Chat PK</vt:lpstr>
      <vt:lpstr>Palindromo mtpga FK</vt:lpstr>
      <vt:lpstr>Palindromo mtpga PK</vt:lpstr>
      <vt:lpstr>Palindromo mtpga CS</vt:lpstr>
      <vt:lpstr>Fibonacci mtpgb</vt:lpstr>
      <vt:lpstr>Euclides mtpgc Chat PK</vt:lpstr>
      <vt:lpstr>Euclides mtpgc Chat</vt:lpstr>
      <vt:lpstr>Fibonacci mtpgb PK</vt:lpstr>
      <vt:lpstr>Fibonacci mtpgb FK</vt:lpstr>
      <vt:lpstr>Fibonacci mtpgb CS</vt:lpstr>
      <vt:lpstr>Euclides mtpgc</vt:lpstr>
      <vt:lpstr>Ordenar ed iua Chat PK</vt:lpstr>
      <vt:lpstr>Ordenar ed iua Chat</vt:lpstr>
      <vt:lpstr>Euclides mtpgc PK</vt:lpstr>
      <vt:lpstr>Euclides mtpgc FK</vt:lpstr>
      <vt:lpstr>Euclides mtpgc CS</vt:lpstr>
      <vt:lpstr>Ordenar ed iua</vt:lpstr>
      <vt:lpstr>Ordenar ed iua PK</vt:lpstr>
      <vt:lpstr>Ordenar ed iua CS</vt:lpstr>
      <vt:lpstr>Primos iub Chat PK</vt:lpstr>
      <vt:lpstr>Primos iub Chat</vt:lpstr>
      <vt:lpstr>Primos iub</vt:lpstr>
      <vt:lpstr>Primos iub PK</vt:lpstr>
      <vt:lpstr>Primos iub CS</vt:lpstr>
      <vt:lpstr>JSDT sca</vt:lpstr>
      <vt:lpstr>JSDT scb</vt:lpstr>
      <vt:lpstr>JSDT scc</vt:lpstr>
      <vt:lpstr>XML isl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</dc:creator>
  <cp:lastModifiedBy>LOPEZ BLANCO, VICTOR</cp:lastModifiedBy>
  <dcterms:created xsi:type="dcterms:W3CDTF">2015-06-05T18:19:34Z</dcterms:created>
  <dcterms:modified xsi:type="dcterms:W3CDTF">2024-09-18T15:40:25Z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0x0101006583D92361E85D468E7BA1563C184066</vt:lpwstr>
  </property>
</Properties>
</file>