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otr Włodzimierz\Documents\GitHub\TRASH_dev\temp\"/>
    </mc:Choice>
  </mc:AlternateContent>
  <bookViews>
    <workbookView xWindow="-12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I50" i="1" s="1"/>
  <c r="H49" i="1" l="1"/>
  <c r="I49" i="1" s="1"/>
  <c r="H46" i="1" l="1"/>
  <c r="I46" i="1" s="1"/>
  <c r="H45" i="1"/>
  <c r="I45" i="1" s="1"/>
  <c r="H47" i="1"/>
  <c r="I47" i="1" s="1"/>
  <c r="H48" i="1"/>
  <c r="I48" i="1" s="1"/>
  <c r="H51" i="1"/>
  <c r="I51" i="1"/>
  <c r="H52" i="1"/>
  <c r="I52" i="1"/>
  <c r="H42" i="1"/>
  <c r="I42" i="1" s="1"/>
  <c r="H41" i="1"/>
  <c r="I41" i="1" s="1"/>
  <c r="H40" i="1"/>
  <c r="I40" i="1" s="1"/>
  <c r="H39" i="1"/>
  <c r="I39" i="1" s="1"/>
  <c r="I37" i="1"/>
  <c r="H37" i="1"/>
  <c r="H36" i="1"/>
  <c r="I36" i="1" s="1"/>
  <c r="H35" i="1"/>
  <c r="I35" i="1" s="1"/>
  <c r="H34" i="1"/>
  <c r="I34" i="1" s="1"/>
  <c r="H38" i="1"/>
  <c r="I38" i="1"/>
  <c r="H43" i="1"/>
  <c r="I43" i="1" s="1"/>
  <c r="H44" i="1"/>
  <c r="I44" i="1" s="1"/>
  <c r="H31" i="1"/>
  <c r="I31" i="1" s="1"/>
  <c r="H26" i="1"/>
  <c r="I26" i="1" s="1"/>
  <c r="H27" i="1"/>
  <c r="I27" i="1" s="1"/>
  <c r="H28" i="1"/>
  <c r="I28" i="1" s="1"/>
  <c r="H29" i="1"/>
  <c r="I29" i="1" s="1"/>
  <c r="H30" i="1"/>
  <c r="I30" i="1" s="1"/>
  <c r="H33" i="1"/>
  <c r="I33" i="1" s="1"/>
  <c r="L45" i="1"/>
  <c r="H11" i="1"/>
  <c r="I11" i="1" s="1"/>
  <c r="H12" i="1"/>
  <c r="I12" i="1" s="1"/>
  <c r="H9" i="1"/>
  <c r="I9" i="1" s="1"/>
  <c r="H10" i="1"/>
  <c r="I10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13" i="1"/>
  <c r="I13" i="1"/>
  <c r="H14" i="1"/>
  <c r="I14" i="1" s="1"/>
  <c r="H15" i="1"/>
  <c r="I1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2" i="1"/>
  <c r="I2" i="1" s="1"/>
</calcChain>
</file>

<file path=xl/sharedStrings.xml><?xml version="1.0" encoding="utf-8"?>
<sst xmlns="http://schemas.openxmlformats.org/spreadsheetml/2006/main" count="161" uniqueCount="46">
  <si>
    <t>total_length</t>
  </si>
  <si>
    <t>sequences</t>
  </si>
  <si>
    <t>cores used</t>
  </si>
  <si>
    <t>time elapsed</t>
  </si>
  <si>
    <t>cores times time per bp</t>
  </si>
  <si>
    <t>seconds per Mbp</t>
  </si>
  <si>
    <t>CP068268_39050443_39150442</t>
  </si>
  <si>
    <t>Rbrevi_chr1_extr1_edited</t>
  </si>
  <si>
    <t>Radicans_3_seq</t>
  </si>
  <si>
    <t>Ath_CEN1</t>
  </si>
  <si>
    <t>Ath_CHR1_up</t>
  </si>
  <si>
    <t>Ath_CEN12345.fasta</t>
  </si>
  <si>
    <t>ath_Chr1_extraction</t>
  </si>
  <si>
    <t>sequence</t>
  </si>
  <si>
    <t>ATH_DOWN12345</t>
  </si>
  <si>
    <t>Ath_MIX</t>
  </si>
  <si>
    <t>CP116284.1</t>
  </si>
  <si>
    <t>Workstation</t>
  </si>
  <si>
    <t>Work</t>
  </si>
  <si>
    <t>Laptop</t>
  </si>
  <si>
    <t>CC-Col_v2</t>
  </si>
  <si>
    <t>settings</t>
  </si>
  <si>
    <t>default</t>
  </si>
  <si>
    <t>chr2_45s_extr_1</t>
  </si>
  <si>
    <t>-</t>
  </si>
  <si>
    <t xml:space="preserve"> -m 12000</t>
  </si>
  <si>
    <t>whole array identified, but as a 19bp period (the LTR)</t>
  </si>
  <si>
    <t xml:space="preserve"> -m 12000 (kmer 12-&gt;16 min_kmers_count 2-&gt;10)</t>
  </si>
  <si>
    <t xml:space="preserve"> -m 12000 (maaany changes, including kmer 20)</t>
  </si>
  <si>
    <t xml:space="preserve"> -m 12000 (kmer 12)</t>
  </si>
  <si>
    <t>SUPER_15_extraction</t>
  </si>
  <si>
    <t>daScuGale_SUPER_15</t>
  </si>
  <si>
    <t xml:space="preserve"> -m 2000 (kmer 12)</t>
  </si>
  <si>
    <t xml:space="preserve"> -m 2000 (kmer 24)</t>
  </si>
  <si>
    <t>CP068275</t>
  </si>
  <si>
    <t xml:space="preserve"> -m 2000 (kmer 12) now both default</t>
  </si>
  <si>
    <t>CP068269_extraction_2</t>
  </si>
  <si>
    <t>CP068269_extraction</t>
  </si>
  <si>
    <t>CP068277_extraction_2</t>
  </si>
  <si>
    <t>no overlaps</t>
  </si>
  <si>
    <t>no scores</t>
  </si>
  <si>
    <t>Suma</t>
  </si>
  <si>
    <t>Średnia</t>
  </si>
  <si>
    <t>Suma bieżąca</t>
  </si>
  <si>
    <t>Licznik</t>
  </si>
  <si>
    <t>New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</si>
</sst>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165" fontId="0" fillId="0" borderId="0" xfId="1" applyNumberFormat="1" applyFont="1" applyBorder="1"/>
    <xf numFmtId="0" fontId="0" fillId="0" borderId="2" xfId="0" applyBorder="1"/>
    <xf numFmtId="165" fontId="0" fillId="0" borderId="2" xfId="1" applyNumberFormat="1" applyFont="1" applyBorder="1"/>
    <xf numFmtId="164" fontId="0" fillId="0" borderId="2" xfId="0" applyNumberFormat="1" applyBorder="1"/>
    <xf numFmtId="1" fontId="0" fillId="0" borderId="2" xfId="0" applyNumberFormat="1" applyBorder="1"/>
    <xf numFmtId="0" fontId="0" fillId="0" borderId="4" xfId="0" applyBorder="1"/>
    <xf numFmtId="165" fontId="0" fillId="0" borderId="4" xfId="1" applyNumberFormat="1" applyFont="1" applyBorder="1"/>
    <xf numFmtId="164" fontId="0" fillId="0" borderId="4" xfId="0" applyNumberFormat="1" applyBorder="1"/>
    <xf numFmtId="1" fontId="0" fillId="0" borderId="4" xfId="0" applyNumberFormat="1" applyBorder="1"/>
    <xf numFmtId="0" fontId="0" fillId="2" borderId="5" xfId="0" applyFill="1" applyBorder="1" applyAlignment="1">
      <alignment horizontal="center"/>
    </xf>
    <xf numFmtId="165" fontId="0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0" fillId="0" borderId="3" xfId="0" applyBorder="1"/>
    <xf numFmtId="165" fontId="0" fillId="0" borderId="3" xfId="1" applyNumberFormat="1" applyFont="1" applyBorder="1"/>
    <xf numFmtId="164" fontId="0" fillId="0" borderId="3" xfId="0" applyNumberFormat="1" applyBorder="1"/>
    <xf numFmtId="1" fontId="0" fillId="0" borderId="3" xfId="0" applyNumberFormat="1" applyBorder="1"/>
    <xf numFmtId="0" fontId="0" fillId="0" borderId="3" xfId="0" quotePrefix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 applyBorder="1"/>
    <xf numFmtId="1" fontId="0" fillId="0" borderId="0" xfId="0" applyNumberFormat="1" applyBorder="1"/>
    <xf numFmtId="0" fontId="0" fillId="0" borderId="2" xfId="0" quotePrefix="1" applyBorder="1"/>
    <xf numFmtId="0" fontId="0" fillId="0" borderId="2" xfId="0" applyFill="1" applyBorder="1"/>
    <xf numFmtId="0" fontId="0" fillId="0" borderId="3" xfId="0" quotePrefix="1" applyFill="1" applyBorder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C25" zoomScaleNormal="100" workbookViewId="0">
      <selection activeCell="I28" sqref="I28"/>
    </sheetView>
  </sheetViews>
  <sheetFormatPr defaultRowHeight="14.25" x14ac:dyDescent="0.45"/>
  <cols>
    <col min="1" max="1" width="27.86328125" bestFit="1" customWidth="1"/>
    <col min="2" max="2" width="27.86328125" customWidth="1"/>
    <col min="3" max="4" width="22.59765625" style="3" customWidth="1"/>
    <col min="5" max="6" width="22.59765625" customWidth="1"/>
    <col min="7" max="7" width="22.59765625" style="1" customWidth="1"/>
    <col min="8" max="9" width="22.59765625" customWidth="1"/>
  </cols>
  <sheetData>
    <row r="1" spans="1:9" x14ac:dyDescent="0.45">
      <c r="A1" s="17" t="s">
        <v>13</v>
      </c>
      <c r="B1" s="19" t="s">
        <v>21</v>
      </c>
      <c r="C1" s="18" t="s">
        <v>0</v>
      </c>
      <c r="D1" s="18" t="s">
        <v>17</v>
      </c>
      <c r="E1" s="19" t="s">
        <v>1</v>
      </c>
      <c r="F1" s="19" t="s">
        <v>2</v>
      </c>
      <c r="G1" s="19" t="s">
        <v>3</v>
      </c>
      <c r="H1" s="19" t="s">
        <v>5</v>
      </c>
      <c r="I1" s="20" t="s">
        <v>4</v>
      </c>
    </row>
    <row r="2" spans="1:9" x14ac:dyDescent="0.45">
      <c r="A2" t="s">
        <v>12</v>
      </c>
      <c r="B2" t="s">
        <v>22</v>
      </c>
      <c r="C2" s="8">
        <v>50711</v>
      </c>
      <c r="D2" s="8" t="s">
        <v>18</v>
      </c>
      <c r="E2">
        <v>1</v>
      </c>
      <c r="F2">
        <v>1</v>
      </c>
      <c r="G2" s="1">
        <v>8.1999999999999993</v>
      </c>
      <c r="H2" s="2">
        <f>1000000*G2/C2</f>
        <v>161.70061722308768</v>
      </c>
      <c r="I2" s="2">
        <f>H2*F2</f>
        <v>161.70061722308768</v>
      </c>
    </row>
    <row r="3" spans="1:9" x14ac:dyDescent="0.45">
      <c r="A3" t="s">
        <v>12</v>
      </c>
      <c r="B3" t="s">
        <v>22</v>
      </c>
      <c r="C3" s="8">
        <v>50711</v>
      </c>
      <c r="D3" s="8" t="s">
        <v>18</v>
      </c>
      <c r="E3">
        <v>1</v>
      </c>
      <c r="F3">
        <v>2</v>
      </c>
      <c r="G3" s="1">
        <v>7.4</v>
      </c>
      <c r="H3" s="2">
        <f t="shared" ref="H3:H8" si="0">1000000*G3/C3</f>
        <v>145.92494725010351</v>
      </c>
      <c r="I3" s="2">
        <f t="shared" ref="I3:I8" si="1">H3*F3</f>
        <v>291.84989450020703</v>
      </c>
    </row>
    <row r="4" spans="1:9" x14ac:dyDescent="0.45">
      <c r="A4" t="s">
        <v>12</v>
      </c>
      <c r="B4" t="s">
        <v>22</v>
      </c>
      <c r="C4" s="8">
        <v>50711</v>
      </c>
      <c r="D4" s="8" t="s">
        <v>18</v>
      </c>
      <c r="E4">
        <v>1</v>
      </c>
      <c r="F4">
        <v>4</v>
      </c>
      <c r="G4" s="1">
        <v>7.2</v>
      </c>
      <c r="H4" s="2">
        <f t="shared" si="0"/>
        <v>141.98102975685748</v>
      </c>
      <c r="I4" s="2">
        <f t="shared" si="1"/>
        <v>567.92411902742992</v>
      </c>
    </row>
    <row r="5" spans="1:9" ht="14.65" thickBot="1" x14ac:dyDescent="0.5">
      <c r="A5" s="9" t="s">
        <v>12</v>
      </c>
      <c r="B5" s="9" t="s">
        <v>22</v>
      </c>
      <c r="C5" s="10">
        <v>50711</v>
      </c>
      <c r="D5" s="10" t="s">
        <v>18</v>
      </c>
      <c r="E5" s="9">
        <v>1</v>
      </c>
      <c r="F5" s="9">
        <v>8</v>
      </c>
      <c r="G5" s="11">
        <v>7.7</v>
      </c>
      <c r="H5" s="12">
        <f t="shared" si="0"/>
        <v>151.84082348997259</v>
      </c>
      <c r="I5" s="12">
        <f t="shared" si="1"/>
        <v>1214.7265879197807</v>
      </c>
    </row>
    <row r="6" spans="1:9" ht="14.65" thickTop="1" x14ac:dyDescent="0.45">
      <c r="A6" t="s">
        <v>6</v>
      </c>
      <c r="B6" t="s">
        <v>22</v>
      </c>
      <c r="C6" s="8">
        <v>100000</v>
      </c>
      <c r="D6" s="8" t="s">
        <v>18</v>
      </c>
      <c r="E6" s="4">
        <v>1</v>
      </c>
      <c r="F6" s="4">
        <v>1</v>
      </c>
      <c r="G6" s="6">
        <v>29.8</v>
      </c>
      <c r="H6" s="7">
        <f t="shared" si="0"/>
        <v>298</v>
      </c>
      <c r="I6" s="7">
        <f t="shared" si="1"/>
        <v>298</v>
      </c>
    </row>
    <row r="7" spans="1:9" x14ac:dyDescent="0.45">
      <c r="A7" t="s">
        <v>6</v>
      </c>
      <c r="B7" t="s">
        <v>22</v>
      </c>
      <c r="C7" s="8">
        <v>100000</v>
      </c>
      <c r="D7" s="8" t="s">
        <v>18</v>
      </c>
      <c r="E7">
        <v>1</v>
      </c>
      <c r="F7">
        <v>2</v>
      </c>
      <c r="G7" s="1">
        <v>20.3</v>
      </c>
      <c r="H7" s="2">
        <f t="shared" si="0"/>
        <v>203</v>
      </c>
      <c r="I7" s="2">
        <f t="shared" si="1"/>
        <v>406</v>
      </c>
    </row>
    <row r="8" spans="1:9" x14ac:dyDescent="0.45">
      <c r="A8" t="s">
        <v>6</v>
      </c>
      <c r="B8" t="s">
        <v>22</v>
      </c>
      <c r="C8" s="8">
        <v>100000</v>
      </c>
      <c r="D8" s="8" t="s">
        <v>18</v>
      </c>
      <c r="E8">
        <v>1</v>
      </c>
      <c r="F8">
        <v>4</v>
      </c>
      <c r="G8" s="1">
        <v>18.8</v>
      </c>
      <c r="H8" s="2">
        <f t="shared" si="0"/>
        <v>188</v>
      </c>
      <c r="I8" s="2">
        <f t="shared" si="1"/>
        <v>752</v>
      </c>
    </row>
    <row r="9" spans="1:9" x14ac:dyDescent="0.45">
      <c r="A9" t="s">
        <v>6</v>
      </c>
      <c r="B9" t="s">
        <v>22</v>
      </c>
      <c r="C9" s="8">
        <v>100000</v>
      </c>
      <c r="D9" s="8" t="s">
        <v>18</v>
      </c>
      <c r="E9">
        <v>1</v>
      </c>
      <c r="F9">
        <v>6</v>
      </c>
      <c r="G9" s="1">
        <v>15.7</v>
      </c>
      <c r="H9" s="2">
        <f t="shared" ref="H9:H10" si="2">1000000*G9/C9</f>
        <v>157</v>
      </c>
      <c r="I9" s="2">
        <f t="shared" ref="I9:I10" si="3">H9*F9</f>
        <v>942</v>
      </c>
    </row>
    <row r="10" spans="1:9" x14ac:dyDescent="0.45">
      <c r="A10" t="s">
        <v>6</v>
      </c>
      <c r="B10" t="s">
        <v>22</v>
      </c>
      <c r="C10" s="8">
        <v>100000</v>
      </c>
      <c r="D10" s="8" t="s">
        <v>18</v>
      </c>
      <c r="E10">
        <v>1</v>
      </c>
      <c r="F10">
        <v>8</v>
      </c>
      <c r="G10" s="21">
        <v>15.73</v>
      </c>
      <c r="H10" s="2">
        <f t="shared" si="2"/>
        <v>157.30000000000001</v>
      </c>
      <c r="I10" s="2">
        <f t="shared" si="3"/>
        <v>1258.4000000000001</v>
      </c>
    </row>
    <row r="11" spans="1:9" ht="14.65" thickBot="1" x14ac:dyDescent="0.5">
      <c r="A11" s="9" t="s">
        <v>6</v>
      </c>
      <c r="B11" s="9" t="s">
        <v>22</v>
      </c>
      <c r="C11" s="10">
        <v>100000</v>
      </c>
      <c r="D11" s="10" t="s">
        <v>18</v>
      </c>
      <c r="E11" s="9">
        <v>1</v>
      </c>
      <c r="F11" s="9">
        <v>11</v>
      </c>
      <c r="G11" s="22">
        <v>16</v>
      </c>
      <c r="H11" s="12">
        <f t="shared" ref="H11" si="4">1000000*G11/C11</f>
        <v>160</v>
      </c>
      <c r="I11" s="12">
        <f t="shared" ref="I11" si="5">H11*F11</f>
        <v>1760</v>
      </c>
    </row>
    <row r="12" spans="1:9" ht="14.65" thickTop="1" x14ac:dyDescent="0.45">
      <c r="A12" s="4" t="s">
        <v>7</v>
      </c>
      <c r="B12" s="4" t="s">
        <v>22</v>
      </c>
      <c r="C12" s="5">
        <v>337226</v>
      </c>
      <c r="D12" s="5" t="s">
        <v>18</v>
      </c>
      <c r="E12" s="4">
        <v>1</v>
      </c>
      <c r="F12" s="4">
        <v>1</v>
      </c>
      <c r="G12" s="6">
        <v>60</v>
      </c>
      <c r="H12" s="7">
        <f t="shared" ref="H12:H15" si="6">1000000*G12/C12</f>
        <v>177.92222426503295</v>
      </c>
      <c r="I12" s="7">
        <f t="shared" ref="I12:I15" si="7">H12*F12</f>
        <v>177.92222426503295</v>
      </c>
    </row>
    <row r="13" spans="1:9" x14ac:dyDescent="0.45">
      <c r="A13" t="s">
        <v>7</v>
      </c>
      <c r="B13" t="s">
        <v>22</v>
      </c>
      <c r="C13" s="8">
        <v>337226</v>
      </c>
      <c r="D13" s="8" t="s">
        <v>18</v>
      </c>
      <c r="E13">
        <v>1</v>
      </c>
      <c r="F13">
        <v>2</v>
      </c>
      <c r="G13" s="1">
        <v>34</v>
      </c>
      <c r="H13" s="2">
        <f t="shared" si="6"/>
        <v>100.82259375018533</v>
      </c>
      <c r="I13" s="2">
        <f t="shared" si="7"/>
        <v>201.64518750037067</v>
      </c>
    </row>
    <row r="14" spans="1:9" x14ac:dyDescent="0.45">
      <c r="A14" t="s">
        <v>7</v>
      </c>
      <c r="B14" t="s">
        <v>22</v>
      </c>
      <c r="C14" s="8">
        <v>337226</v>
      </c>
      <c r="D14" s="8" t="s">
        <v>18</v>
      </c>
      <c r="E14">
        <v>1</v>
      </c>
      <c r="F14">
        <v>4</v>
      </c>
      <c r="G14" s="1">
        <v>31</v>
      </c>
      <c r="H14" s="2">
        <f t="shared" si="6"/>
        <v>91.92648253693369</v>
      </c>
      <c r="I14" s="2">
        <f t="shared" si="7"/>
        <v>367.70593014773476</v>
      </c>
    </row>
    <row r="15" spans="1:9" ht="14.65" thickBot="1" x14ac:dyDescent="0.5">
      <c r="A15" s="9" t="s">
        <v>7</v>
      </c>
      <c r="B15" s="9" t="s">
        <v>22</v>
      </c>
      <c r="C15" s="10">
        <v>337226</v>
      </c>
      <c r="D15" s="10" t="s">
        <v>18</v>
      </c>
      <c r="E15" s="9">
        <v>1</v>
      </c>
      <c r="F15" s="9">
        <v>8</v>
      </c>
      <c r="G15" s="11">
        <v>32</v>
      </c>
      <c r="H15" s="12">
        <f t="shared" si="6"/>
        <v>94.891852941350905</v>
      </c>
      <c r="I15" s="12">
        <f t="shared" si="7"/>
        <v>759.13482353080724</v>
      </c>
    </row>
    <row r="16" spans="1:9" ht="14.65" thickTop="1" x14ac:dyDescent="0.45">
      <c r="A16" s="13" t="s">
        <v>8</v>
      </c>
      <c r="B16" s="13" t="s">
        <v>22</v>
      </c>
      <c r="C16" s="14">
        <v>1161039</v>
      </c>
      <c r="D16" s="14" t="s">
        <v>18</v>
      </c>
      <c r="E16" s="13">
        <v>3</v>
      </c>
      <c r="F16" s="13">
        <v>1</v>
      </c>
      <c r="G16" s="15">
        <v>131.44999999999999</v>
      </c>
      <c r="H16" s="16">
        <f t="shared" ref="H16:H25" si="8">1000000*G16/C16</f>
        <v>113.21755772200588</v>
      </c>
      <c r="I16" s="16">
        <f t="shared" ref="I16:I25" si="9">H16*F16</f>
        <v>113.21755772200588</v>
      </c>
    </row>
    <row r="17" spans="1:9" x14ac:dyDescent="0.45">
      <c r="A17" t="s">
        <v>8</v>
      </c>
      <c r="B17" t="s">
        <v>22</v>
      </c>
      <c r="C17" s="8">
        <v>1161040</v>
      </c>
      <c r="D17" s="8" t="s">
        <v>18</v>
      </c>
      <c r="E17">
        <v>3</v>
      </c>
      <c r="F17">
        <v>2</v>
      </c>
      <c r="G17" s="1">
        <v>74</v>
      </c>
      <c r="H17" s="2">
        <f t="shared" si="8"/>
        <v>63.735960862674844</v>
      </c>
      <c r="I17" s="2">
        <f t="shared" si="9"/>
        <v>127.47192172534969</v>
      </c>
    </row>
    <row r="18" spans="1:9" x14ac:dyDescent="0.45">
      <c r="A18" t="s">
        <v>8</v>
      </c>
      <c r="B18" t="s">
        <v>22</v>
      </c>
      <c r="C18" s="8">
        <v>1161041</v>
      </c>
      <c r="D18" s="8" t="s">
        <v>18</v>
      </c>
      <c r="E18">
        <v>3</v>
      </c>
      <c r="F18">
        <v>4</v>
      </c>
      <c r="G18" s="1">
        <v>69</v>
      </c>
      <c r="H18" s="2">
        <f t="shared" si="8"/>
        <v>59.429425834229797</v>
      </c>
      <c r="I18" s="2">
        <f t="shared" si="9"/>
        <v>237.71770333691919</v>
      </c>
    </row>
    <row r="19" spans="1:9" ht="14.65" thickBot="1" x14ac:dyDescent="0.5">
      <c r="A19" s="9" t="s">
        <v>8</v>
      </c>
      <c r="B19" s="9" t="s">
        <v>22</v>
      </c>
      <c r="C19" s="10">
        <v>1161042</v>
      </c>
      <c r="D19" s="10" t="s">
        <v>18</v>
      </c>
      <c r="E19" s="9">
        <v>3</v>
      </c>
      <c r="F19" s="9">
        <v>8</v>
      </c>
      <c r="G19" s="11">
        <v>50.8</v>
      </c>
      <c r="H19" s="12">
        <f t="shared" si="8"/>
        <v>43.753800465443973</v>
      </c>
      <c r="I19" s="12">
        <f t="shared" si="9"/>
        <v>350.03040372355179</v>
      </c>
    </row>
    <row r="20" spans="1:9" ht="14.65" thickTop="1" x14ac:dyDescent="0.45">
      <c r="A20" s="13" t="s">
        <v>9</v>
      </c>
      <c r="B20" s="13" t="s">
        <v>22</v>
      </c>
      <c r="C20" s="14">
        <v>3325452</v>
      </c>
      <c r="D20" s="14" t="s">
        <v>18</v>
      </c>
      <c r="E20" s="13">
        <v>1</v>
      </c>
      <c r="F20" s="13">
        <v>6</v>
      </c>
      <c r="G20" s="15">
        <v>530</v>
      </c>
      <c r="H20" s="16">
        <f t="shared" si="8"/>
        <v>159.37683057821914</v>
      </c>
      <c r="I20" s="16">
        <f t="shared" si="9"/>
        <v>956.26098346931485</v>
      </c>
    </row>
    <row r="21" spans="1:9" ht="14.65" thickBot="1" x14ac:dyDescent="0.5">
      <c r="A21" s="9" t="s">
        <v>9</v>
      </c>
      <c r="B21" s="9" t="s">
        <v>22</v>
      </c>
      <c r="C21" s="10">
        <v>3325452</v>
      </c>
      <c r="D21" s="10" t="s">
        <v>18</v>
      </c>
      <c r="E21" s="9">
        <v>1</v>
      </c>
      <c r="F21" s="9">
        <v>11</v>
      </c>
      <c r="G21" s="22">
        <v>546</v>
      </c>
      <c r="H21" s="12">
        <f t="shared" si="8"/>
        <v>164.18820659567481</v>
      </c>
      <c r="I21" s="12">
        <f t="shared" si="9"/>
        <v>1806.0702725524229</v>
      </c>
    </row>
    <row r="22" spans="1:9" ht="14.65" thickTop="1" x14ac:dyDescent="0.45">
      <c r="A22" t="s">
        <v>10</v>
      </c>
      <c r="B22" t="s">
        <v>22</v>
      </c>
      <c r="C22" s="8">
        <v>5946749</v>
      </c>
      <c r="D22" s="8" t="s">
        <v>18</v>
      </c>
      <c r="E22">
        <v>1</v>
      </c>
      <c r="F22">
        <v>6</v>
      </c>
      <c r="G22" s="1">
        <v>139</v>
      </c>
      <c r="H22" s="2">
        <f t="shared" si="8"/>
        <v>23.374115840436513</v>
      </c>
      <c r="I22" s="2">
        <f t="shared" si="9"/>
        <v>140.24469504261907</v>
      </c>
    </row>
    <row r="23" spans="1:9" ht="14.65" thickBot="1" x14ac:dyDescent="0.5">
      <c r="A23" s="9" t="s">
        <v>10</v>
      </c>
      <c r="B23" s="9" t="s">
        <v>22</v>
      </c>
      <c r="C23" s="10">
        <v>5946750</v>
      </c>
      <c r="D23" s="10" t="s">
        <v>18</v>
      </c>
      <c r="E23" s="9">
        <v>1</v>
      </c>
      <c r="F23" s="9">
        <v>11</v>
      </c>
      <c r="G23" s="22">
        <v>138</v>
      </c>
      <c r="H23" s="12">
        <f t="shared" si="8"/>
        <v>23.205952831378482</v>
      </c>
      <c r="I23" s="12">
        <f t="shared" si="9"/>
        <v>255.26548114516331</v>
      </c>
    </row>
    <row r="24" spans="1:9" ht="15" thickTop="1" thickBot="1" x14ac:dyDescent="0.5">
      <c r="A24" s="23" t="s">
        <v>11</v>
      </c>
      <c r="B24" s="23" t="s">
        <v>22</v>
      </c>
      <c r="C24" s="24">
        <v>20132804</v>
      </c>
      <c r="D24" s="24" t="s">
        <v>18</v>
      </c>
      <c r="E24" s="23">
        <v>5</v>
      </c>
      <c r="F24" s="23">
        <v>6</v>
      </c>
      <c r="G24" s="25">
        <v>1363</v>
      </c>
      <c r="H24" s="26">
        <f t="shared" si="8"/>
        <v>67.700455435815101</v>
      </c>
      <c r="I24" s="26">
        <f t="shared" si="9"/>
        <v>406.20273261489058</v>
      </c>
    </row>
    <row r="25" spans="1:9" ht="14.65" thickTop="1" x14ac:dyDescent="0.45">
      <c r="A25" t="s">
        <v>14</v>
      </c>
      <c r="B25" t="s">
        <v>22</v>
      </c>
      <c r="C25" s="8">
        <v>21578815</v>
      </c>
      <c r="D25" s="8" t="s">
        <v>19</v>
      </c>
      <c r="E25">
        <v>5</v>
      </c>
      <c r="F25">
        <v>8</v>
      </c>
      <c r="G25" s="1">
        <v>322.8</v>
      </c>
      <c r="H25" s="2">
        <f t="shared" si="8"/>
        <v>14.959116151651516</v>
      </c>
      <c r="I25" s="2">
        <f t="shared" si="9"/>
        <v>119.67292921321213</v>
      </c>
    </row>
    <row r="26" spans="1:9" ht="14.65" thickBot="1" x14ac:dyDescent="0.5">
      <c r="A26" s="9" t="s">
        <v>14</v>
      </c>
      <c r="B26" s="9" t="s">
        <v>22</v>
      </c>
      <c r="C26" s="10">
        <v>21578815</v>
      </c>
      <c r="D26" s="10" t="s">
        <v>19</v>
      </c>
      <c r="E26" s="9">
        <v>5</v>
      </c>
      <c r="F26" s="9">
        <v>15</v>
      </c>
      <c r="G26" s="11">
        <v>277.2</v>
      </c>
      <c r="H26" s="12">
        <f t="shared" ref="H26" si="10">1000000*G26/C26</f>
        <v>12.845932457366171</v>
      </c>
      <c r="I26" s="12">
        <f t="shared" ref="I26" si="11">H26*F26</f>
        <v>192.68898686049258</v>
      </c>
    </row>
    <row r="27" spans="1:9" ht="14.65" thickTop="1" x14ac:dyDescent="0.45">
      <c r="A27" t="s">
        <v>15</v>
      </c>
      <c r="B27" t="s">
        <v>22</v>
      </c>
      <c r="C27" s="8">
        <v>5775948</v>
      </c>
      <c r="D27" s="8" t="s">
        <v>19</v>
      </c>
      <c r="E27">
        <v>5</v>
      </c>
      <c r="F27">
        <v>8</v>
      </c>
      <c r="G27" s="1">
        <v>134</v>
      </c>
      <c r="H27" s="2">
        <f t="shared" ref="H27:H33" si="12">1000000*G27/C27</f>
        <v>23.199654844538074</v>
      </c>
      <c r="I27" s="2">
        <f t="shared" ref="I27:I33" si="13">H27*F27</f>
        <v>185.59723875630459</v>
      </c>
    </row>
    <row r="28" spans="1:9" ht="14.65" thickBot="1" x14ac:dyDescent="0.5">
      <c r="A28" s="9" t="s">
        <v>15</v>
      </c>
      <c r="B28" s="9" t="s">
        <v>22</v>
      </c>
      <c r="C28" s="10">
        <v>5775948</v>
      </c>
      <c r="D28" s="10" t="s">
        <v>19</v>
      </c>
      <c r="E28" s="9">
        <v>5</v>
      </c>
      <c r="F28" s="9">
        <v>15</v>
      </c>
      <c r="G28" s="11">
        <v>137</v>
      </c>
      <c r="H28" s="12">
        <f t="shared" si="12"/>
        <v>23.719050102251614</v>
      </c>
      <c r="I28" s="12">
        <f t="shared" si="13"/>
        <v>355.7857515337742</v>
      </c>
    </row>
    <row r="29" spans="1:9" ht="14.65" thickTop="1" x14ac:dyDescent="0.45">
      <c r="A29" s="13" t="s">
        <v>16</v>
      </c>
      <c r="B29" s="13" t="s">
        <v>22</v>
      </c>
      <c r="C29" s="14">
        <v>30142610</v>
      </c>
      <c r="D29" s="14" t="s">
        <v>19</v>
      </c>
      <c r="E29" s="13">
        <v>1</v>
      </c>
      <c r="F29" s="13">
        <v>8</v>
      </c>
      <c r="G29" s="15">
        <v>384</v>
      </c>
      <c r="H29" s="16">
        <f>1000000*G29/C29</f>
        <v>12.739440944231438</v>
      </c>
      <c r="I29" s="16">
        <f t="shared" si="13"/>
        <v>101.9155275538515</v>
      </c>
    </row>
    <row r="30" spans="1:9" ht="14.65" thickBot="1" x14ac:dyDescent="0.5">
      <c r="A30" s="9" t="s">
        <v>16</v>
      </c>
      <c r="B30" s="9" t="s">
        <v>22</v>
      </c>
      <c r="C30" s="10">
        <v>30142610</v>
      </c>
      <c r="D30" s="10" t="s">
        <v>19</v>
      </c>
      <c r="E30" s="9">
        <v>1</v>
      </c>
      <c r="F30" s="9">
        <v>15</v>
      </c>
      <c r="G30" s="11">
        <v>405</v>
      </c>
      <c r="H30" s="12">
        <f>1000000*G30/C30</f>
        <v>13.436129120869095</v>
      </c>
      <c r="I30" s="12">
        <f t="shared" si="13"/>
        <v>201.54193681303644</v>
      </c>
    </row>
    <row r="31" spans="1:9" ht="14.65" thickTop="1" x14ac:dyDescent="0.45">
      <c r="A31" t="s">
        <v>20</v>
      </c>
      <c r="B31" t="s">
        <v>22</v>
      </c>
      <c r="C31" s="8">
        <v>142481245</v>
      </c>
      <c r="D31" s="8" t="s">
        <v>19</v>
      </c>
      <c r="E31">
        <v>1</v>
      </c>
      <c r="F31">
        <v>8</v>
      </c>
      <c r="G31" s="1">
        <v>2987</v>
      </c>
      <c r="H31" s="16">
        <f>1000000*G31/C31</f>
        <v>20.964162686815378</v>
      </c>
      <c r="I31" s="16">
        <f t="shared" ref="I31" si="14">H31*F31</f>
        <v>167.71330149452302</v>
      </c>
    </row>
    <row r="32" spans="1:9" ht="14.65" thickBot="1" x14ac:dyDescent="0.5">
      <c r="A32" s="9" t="s">
        <v>20</v>
      </c>
      <c r="B32" s="9" t="s">
        <v>22</v>
      </c>
      <c r="C32" s="10">
        <v>142481245</v>
      </c>
      <c r="D32" s="10" t="s">
        <v>19</v>
      </c>
      <c r="E32" s="9">
        <v>1</v>
      </c>
      <c r="F32" s="9">
        <v>15</v>
      </c>
      <c r="G32" s="11" t="s">
        <v>24</v>
      </c>
      <c r="H32" s="12" t="s">
        <v>24</v>
      </c>
      <c r="I32" s="12" t="s">
        <v>24</v>
      </c>
    </row>
    <row r="33" spans="1:12" ht="14.65" thickTop="1" x14ac:dyDescent="0.45">
      <c r="A33" s="13" t="s">
        <v>23</v>
      </c>
      <c r="B33" s="13" t="s">
        <v>22</v>
      </c>
      <c r="C33" s="14">
        <v>1384682</v>
      </c>
      <c r="D33" s="14" t="s">
        <v>19</v>
      </c>
      <c r="E33" s="13">
        <v>1</v>
      </c>
      <c r="F33" s="13">
        <v>8</v>
      </c>
      <c r="G33" s="15">
        <v>82.14</v>
      </c>
      <c r="H33" s="16">
        <f t="shared" si="12"/>
        <v>59.320479359159719</v>
      </c>
      <c r="I33" s="16">
        <f t="shared" si="13"/>
        <v>474.56383487327776</v>
      </c>
    </row>
    <row r="34" spans="1:12" x14ac:dyDescent="0.45">
      <c r="A34" s="30" t="s">
        <v>23</v>
      </c>
      <c r="B34" s="31" t="s">
        <v>25</v>
      </c>
      <c r="C34" s="8">
        <v>1384682</v>
      </c>
      <c r="D34" s="8" t="s">
        <v>19</v>
      </c>
      <c r="E34" s="30">
        <v>1</v>
      </c>
      <c r="F34" s="30">
        <v>8</v>
      </c>
      <c r="G34" s="32">
        <v>371</v>
      </c>
      <c r="H34" s="33">
        <f t="shared" ref="H34" si="15">1000000*G34/C34</f>
        <v>267.93155395968171</v>
      </c>
      <c r="I34" s="33">
        <f t="shared" ref="I34" si="16">H34*F34</f>
        <v>2143.4524316774537</v>
      </c>
      <c r="J34" t="s">
        <v>26</v>
      </c>
    </row>
    <row r="35" spans="1:12" x14ac:dyDescent="0.45">
      <c r="A35" s="30" t="s">
        <v>23</v>
      </c>
      <c r="B35" s="31" t="s">
        <v>27</v>
      </c>
      <c r="C35" s="8">
        <v>1384682</v>
      </c>
      <c r="D35" s="8" t="s">
        <v>19</v>
      </c>
      <c r="E35" s="30">
        <v>1</v>
      </c>
      <c r="F35" s="30">
        <v>8</v>
      </c>
      <c r="G35" s="32">
        <v>371</v>
      </c>
      <c r="H35" s="33">
        <f t="shared" ref="H35" si="17">1000000*G35/C35</f>
        <v>267.93155395968171</v>
      </c>
      <c r="I35" s="33">
        <f t="shared" ref="I35" si="18">H35*F35</f>
        <v>2143.4524316774537</v>
      </c>
    </row>
    <row r="36" spans="1:12" x14ac:dyDescent="0.45">
      <c r="A36" s="30" t="s">
        <v>23</v>
      </c>
      <c r="B36" s="31" t="s">
        <v>28</v>
      </c>
      <c r="C36" s="8">
        <v>1384682</v>
      </c>
      <c r="D36" s="8" t="s">
        <v>19</v>
      </c>
      <c r="E36" s="30">
        <v>1</v>
      </c>
      <c r="F36" s="30">
        <v>8</v>
      </c>
      <c r="G36" s="32">
        <v>176</v>
      </c>
      <c r="H36" s="33">
        <f t="shared" ref="H36" si="19">1000000*G36/C36</f>
        <v>127.10499594852826</v>
      </c>
      <c r="I36" s="33">
        <f t="shared" ref="I36" si="20">H36*F36</f>
        <v>1016.839967588226</v>
      </c>
    </row>
    <row r="37" spans="1:12" ht="14.65" thickBot="1" x14ac:dyDescent="0.5">
      <c r="A37" s="9" t="s">
        <v>23</v>
      </c>
      <c r="B37" s="34" t="s">
        <v>29</v>
      </c>
      <c r="C37" s="10">
        <v>1384682</v>
      </c>
      <c r="D37" s="10" t="s">
        <v>19</v>
      </c>
      <c r="E37" s="9">
        <v>1</v>
      </c>
      <c r="F37" s="9">
        <v>8</v>
      </c>
      <c r="G37" s="11">
        <v>176</v>
      </c>
      <c r="H37" s="12">
        <f t="shared" ref="H37" si="21">1000000*G37/C37</f>
        <v>127.10499594852826</v>
      </c>
      <c r="I37" s="12">
        <f t="shared" ref="I37" si="22">H37*F37</f>
        <v>1016.839967588226</v>
      </c>
    </row>
    <row r="38" spans="1:12" ht="15" thickTop="1" thickBot="1" x14ac:dyDescent="0.5">
      <c r="A38" s="23" t="s">
        <v>6</v>
      </c>
      <c r="B38" s="27" t="s">
        <v>29</v>
      </c>
      <c r="C38" s="24">
        <v>100000</v>
      </c>
      <c r="D38" s="24" t="s">
        <v>19</v>
      </c>
      <c r="E38" s="29">
        <v>1</v>
      </c>
      <c r="F38" s="29">
        <v>8</v>
      </c>
      <c r="G38" s="25">
        <v>10.9</v>
      </c>
      <c r="H38" s="26">
        <f t="shared" ref="H38:H44" si="23">1000000*G38/C38</f>
        <v>109</v>
      </c>
      <c r="I38" s="26">
        <f t="shared" ref="I38:I44" si="24">H38*F38</f>
        <v>872</v>
      </c>
    </row>
    <row r="39" spans="1:12" ht="15" thickTop="1" thickBot="1" x14ac:dyDescent="0.5">
      <c r="A39" s="23" t="s">
        <v>30</v>
      </c>
      <c r="B39" s="27" t="s">
        <v>29</v>
      </c>
      <c r="C39" s="24">
        <v>101214</v>
      </c>
      <c r="D39" s="24" t="s">
        <v>19</v>
      </c>
      <c r="E39" s="29">
        <v>1</v>
      </c>
      <c r="F39" s="29">
        <v>8</v>
      </c>
      <c r="G39" s="25">
        <v>9.14</v>
      </c>
      <c r="H39" s="26">
        <f t="shared" ref="H39" si="25">1000000*G39/C39</f>
        <v>90.303712925089414</v>
      </c>
      <c r="I39" s="26">
        <f t="shared" ref="I39" si="26">H39*F39</f>
        <v>722.42970340071531</v>
      </c>
    </row>
    <row r="40" spans="1:12" ht="14.65" thickTop="1" x14ac:dyDescent="0.45">
      <c r="A40" s="30" t="s">
        <v>31</v>
      </c>
      <c r="B40" s="31" t="s">
        <v>29</v>
      </c>
      <c r="C40" s="8">
        <v>14556491</v>
      </c>
      <c r="D40" s="8" t="s">
        <v>19</v>
      </c>
      <c r="E40" s="28">
        <v>1</v>
      </c>
      <c r="F40" s="28">
        <v>8</v>
      </c>
      <c r="G40" s="32">
        <v>658</v>
      </c>
      <c r="H40" s="33">
        <f t="shared" ref="H40" si="27">1000000*G40/C40</f>
        <v>45.203201788123252</v>
      </c>
      <c r="I40" s="33">
        <f t="shared" ref="I40" si="28">H40*F40</f>
        <v>361.62561430498602</v>
      </c>
    </row>
    <row r="41" spans="1:12" x14ac:dyDescent="0.45">
      <c r="A41" s="30" t="s">
        <v>31</v>
      </c>
      <c r="B41" s="31" t="s">
        <v>32</v>
      </c>
      <c r="C41" s="8">
        <v>14556491</v>
      </c>
      <c r="D41" s="8" t="s">
        <v>19</v>
      </c>
      <c r="E41" s="28">
        <v>1</v>
      </c>
      <c r="F41" s="28">
        <v>8</v>
      </c>
      <c r="G41" s="32">
        <v>446</v>
      </c>
      <c r="H41" s="33">
        <f t="shared" ref="H41:H42" si="29">1000000*G41/C41</f>
        <v>30.639252275840381</v>
      </c>
      <c r="I41" s="33">
        <f t="shared" ref="I41:I42" si="30">H41*F41</f>
        <v>245.11401820672305</v>
      </c>
    </row>
    <row r="42" spans="1:12" ht="14.65" thickBot="1" x14ac:dyDescent="0.5">
      <c r="A42" s="9" t="s">
        <v>31</v>
      </c>
      <c r="B42" s="34" t="s">
        <v>33</v>
      </c>
      <c r="C42" s="10">
        <v>14556491</v>
      </c>
      <c r="D42" s="10" t="s">
        <v>19</v>
      </c>
      <c r="E42" s="35">
        <v>1</v>
      </c>
      <c r="F42" s="35">
        <v>8</v>
      </c>
      <c r="G42" s="11">
        <v>340</v>
      </c>
      <c r="H42" s="12">
        <f t="shared" si="29"/>
        <v>23.357277519698943</v>
      </c>
      <c r="I42" s="12">
        <f t="shared" si="30"/>
        <v>186.85822015759155</v>
      </c>
    </row>
    <row r="43" spans="1:12" ht="15" thickTop="1" thickBot="1" x14ac:dyDescent="0.5">
      <c r="A43" s="23" t="s">
        <v>34</v>
      </c>
      <c r="B43" s="36" t="s">
        <v>35</v>
      </c>
      <c r="C43" s="24">
        <v>215174</v>
      </c>
      <c r="D43" s="24" t="s">
        <v>19</v>
      </c>
      <c r="E43" s="29">
        <v>1</v>
      </c>
      <c r="F43" s="29">
        <v>8</v>
      </c>
      <c r="G43" s="25">
        <v>13</v>
      </c>
      <c r="H43" s="26">
        <f t="shared" si="23"/>
        <v>60.416221290676383</v>
      </c>
      <c r="I43" s="26">
        <f t="shared" si="24"/>
        <v>483.32977032541106</v>
      </c>
    </row>
    <row r="44" spans="1:12" ht="15" thickTop="1" thickBot="1" x14ac:dyDescent="0.5">
      <c r="A44" s="9" t="s">
        <v>36</v>
      </c>
      <c r="B44" s="9" t="s">
        <v>22</v>
      </c>
      <c r="C44" s="10">
        <v>4999994</v>
      </c>
      <c r="D44" s="24" t="s">
        <v>19</v>
      </c>
      <c r="E44" s="9">
        <v>1</v>
      </c>
      <c r="F44" s="9">
        <v>8</v>
      </c>
      <c r="G44" s="11">
        <v>155</v>
      </c>
      <c r="H44" s="12">
        <f t="shared" si="23"/>
        <v>31.000037200044641</v>
      </c>
      <c r="I44" s="12">
        <f t="shared" si="24"/>
        <v>248.00029760035713</v>
      </c>
    </row>
    <row r="45" spans="1:12" ht="15" thickTop="1" thickBot="1" x14ac:dyDescent="0.5">
      <c r="A45" s="9" t="s">
        <v>37</v>
      </c>
      <c r="B45" s="9" t="s">
        <v>22</v>
      </c>
      <c r="C45" s="10">
        <v>9102754</v>
      </c>
      <c r="D45" s="24" t="s">
        <v>19</v>
      </c>
      <c r="E45" s="9">
        <v>1</v>
      </c>
      <c r="F45" s="9">
        <v>8</v>
      </c>
      <c r="G45" s="11">
        <v>709</v>
      </c>
      <c r="H45" s="12">
        <f t="shared" ref="H45:H46" si="31">1000000*G45/C45</f>
        <v>77.888515937044986</v>
      </c>
      <c r="I45" s="12">
        <f t="shared" ref="I45:I46" si="32">H45*F45</f>
        <v>623.10812749635988</v>
      </c>
      <c r="K45">
        <v>12.84</v>
      </c>
      <c r="L45">
        <f>60*K45</f>
        <v>770.4</v>
      </c>
    </row>
    <row r="46" spans="1:12" ht="15" thickTop="1" thickBot="1" x14ac:dyDescent="0.5">
      <c r="A46" s="9" t="s">
        <v>38</v>
      </c>
      <c r="B46" s="9" t="s">
        <v>22</v>
      </c>
      <c r="C46" s="10">
        <v>11550833</v>
      </c>
      <c r="D46" s="24" t="s">
        <v>19</v>
      </c>
      <c r="E46" s="9">
        <v>1</v>
      </c>
      <c r="F46" s="9">
        <v>8</v>
      </c>
      <c r="G46" s="11">
        <v>770</v>
      </c>
      <c r="H46" s="12">
        <f t="shared" si="31"/>
        <v>66.661858932598193</v>
      </c>
      <c r="I46" s="12">
        <f t="shared" si="32"/>
        <v>533.29487146078554</v>
      </c>
    </row>
    <row r="47" spans="1:12" ht="14.65" thickTop="1" x14ac:dyDescent="0.45">
      <c r="A47" t="s">
        <v>8</v>
      </c>
      <c r="B47" s="28" t="s">
        <v>22</v>
      </c>
      <c r="C47" s="3">
        <v>1161039</v>
      </c>
      <c r="E47" s="28">
        <v>1</v>
      </c>
      <c r="F47" s="28">
        <v>5</v>
      </c>
      <c r="H47" s="2">
        <f t="shared" ref="H47:H52" si="33">1000000*G47/C47</f>
        <v>0</v>
      </c>
      <c r="I47" s="2">
        <f t="shared" ref="I47:I52" si="34">H47*F47</f>
        <v>0</v>
      </c>
    </row>
    <row r="48" spans="1:12" x14ac:dyDescent="0.45">
      <c r="A48" t="s">
        <v>8</v>
      </c>
      <c r="B48" s="28" t="s">
        <v>39</v>
      </c>
      <c r="C48" s="3">
        <v>1161039</v>
      </c>
      <c r="E48" s="28">
        <v>1</v>
      </c>
      <c r="F48" s="28">
        <v>5</v>
      </c>
      <c r="H48" s="2">
        <f t="shared" si="33"/>
        <v>0</v>
      </c>
      <c r="I48" s="2">
        <f t="shared" si="34"/>
        <v>0</v>
      </c>
    </row>
    <row r="49" spans="1:9" x14ac:dyDescent="0.45">
      <c r="A49" t="s">
        <v>8</v>
      </c>
      <c r="B49" s="28" t="s">
        <v>40</v>
      </c>
      <c r="C49" s="3">
        <v>1161039</v>
      </c>
      <c r="E49" s="28">
        <v>1</v>
      </c>
      <c r="F49" s="28">
        <v>5</v>
      </c>
      <c r="H49" s="2">
        <f t="shared" ref="H49" si="35">1000000*G49/C49</f>
        <v>0</v>
      </c>
      <c r="I49" s="2">
        <f t="shared" ref="I49" si="36">H49*F49</f>
        <v>0</v>
      </c>
    </row>
    <row r="50" spans="1:9" x14ac:dyDescent="0.45">
      <c r="A50" t="s">
        <v>8</v>
      </c>
      <c r="B50" s="28" t="s">
        <v>40</v>
      </c>
      <c r="C50" s="3">
        <v>1161039</v>
      </c>
      <c r="D50" s="3" t="s">
        <v>45</v>
      </c>
      <c r="E50" s="28">
        <v>1</v>
      </c>
      <c r="F50" s="28">
        <v>10</v>
      </c>
      <c r="G50" s="1">
        <v>61</v>
      </c>
      <c r="H50" s="2">
        <f t="shared" ref="H50" si="37">1000000*G50/C50</f>
        <v>52.539148125084516</v>
      </c>
      <c r="I50" s="2">
        <f t="shared" ref="I50" si="38">H50*F50</f>
        <v>525.39148125084512</v>
      </c>
    </row>
    <row r="51" spans="1:9" x14ac:dyDescent="0.45">
      <c r="H51" s="2" t="e">
        <f t="shared" si="33"/>
        <v>#DIV/0!</v>
      </c>
      <c r="I51" s="2" t="e">
        <f t="shared" si="34"/>
        <v>#DIV/0!</v>
      </c>
    </row>
    <row r="52" spans="1:9" x14ac:dyDescent="0.45">
      <c r="H52" s="2" t="e">
        <f t="shared" si="33"/>
        <v>#DIV/0!</v>
      </c>
      <c r="I52" s="2" t="e">
        <f t="shared" si="34"/>
        <v>#DIV/0!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2024-02-26T22:32:24Z</dcterms:modified>
</cp:coreProperties>
</file>