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work\git\retirement-countdown-clock\"/>
    </mc:Choice>
  </mc:AlternateContent>
  <bookViews>
    <workbookView xWindow="0" yWindow="0" windowWidth="10830" windowHeight="46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 s="1"/>
  <c r="C20" i="1"/>
  <c r="F20" i="1" s="1"/>
  <c r="F19" i="1"/>
  <c r="F21" i="1"/>
  <c r="F22" i="1"/>
  <c r="E32" i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F23" i="1" l="1"/>
  <c r="C24" i="1"/>
  <c r="E5" i="1"/>
  <c r="F5" i="1" s="1"/>
  <c r="C25" i="1" l="1"/>
  <c r="F24" i="1"/>
  <c r="E8" i="1"/>
  <c r="E7" i="1"/>
  <c r="E9" i="1"/>
  <c r="C26" i="1" l="1"/>
  <c r="F25" i="1"/>
  <c r="E11" i="1"/>
  <c r="C27" i="1" l="1"/>
  <c r="F26" i="1"/>
  <c r="F27" i="1" l="1"/>
  <c r="C28" i="1"/>
  <c r="C29" i="1" l="1"/>
  <c r="F28" i="1"/>
  <c r="C30" i="1" l="1"/>
  <c r="F29" i="1"/>
  <c r="C31" i="1" l="1"/>
  <c r="F30" i="1"/>
  <c r="F31" i="1" l="1"/>
  <c r="C32" i="1"/>
  <c r="F32" i="1" s="1"/>
</calcChain>
</file>

<file path=xl/sharedStrings.xml><?xml version="1.0" encoding="utf-8"?>
<sst xmlns="http://schemas.openxmlformats.org/spreadsheetml/2006/main" count="10" uniqueCount="8">
  <si>
    <t>holidays</t>
  </si>
  <si>
    <t>bank holidays</t>
  </si>
  <si>
    <t>working days</t>
  </si>
  <si>
    <t>Working Days</t>
  </si>
  <si>
    <t>Index</t>
  </si>
  <si>
    <t>Calendar days</t>
  </si>
  <si>
    <t>Working days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</si>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</sst>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32"/>
  <sheetViews>
    <sheetView tabSelected="1" topLeftCell="A10" workbookViewId="0">
      <selection activeCell="C20" sqref="C20:C32"/>
    </sheetView>
  </sheetViews>
  <sheetFormatPr defaultRowHeight="15" x14ac:dyDescent="0.25"/>
  <cols>
    <col min="2" max="2" width="10.7109375" bestFit="1" customWidth="1"/>
    <col min="3" max="3" width="10.42578125" bestFit="1" customWidth="1"/>
    <col min="11" max="11" width="13.28515625" bestFit="1" customWidth="1"/>
    <col min="12" max="12" width="6" bestFit="1" customWidth="1"/>
    <col min="14" max="14" width="6" bestFit="1" customWidth="1"/>
    <col min="15" max="15" width="13.28515625" bestFit="1" customWidth="1"/>
  </cols>
  <sheetData>
    <row r="5" spans="2:15" x14ac:dyDescent="0.25">
      <c r="B5" s="1">
        <v>42407</v>
      </c>
      <c r="C5" s="1">
        <v>42700</v>
      </c>
      <c r="E5">
        <f>C5-B5</f>
        <v>293</v>
      </c>
      <c r="F5">
        <f>E5/365.25</f>
        <v>0.80219028062970565</v>
      </c>
      <c r="K5" s="2" t="s">
        <v>3</v>
      </c>
      <c r="L5" s="2" t="s">
        <v>4</v>
      </c>
      <c r="M5" s="2"/>
      <c r="N5" s="2" t="s">
        <v>4</v>
      </c>
      <c r="O5" s="2" t="s">
        <v>3</v>
      </c>
    </row>
    <row r="6" spans="2:15" x14ac:dyDescent="0.25">
      <c r="K6">
        <v>0.5</v>
      </c>
      <c r="L6">
        <f>(K6*2)-1</f>
        <v>0</v>
      </c>
      <c r="N6">
        <v>0</v>
      </c>
      <c r="O6">
        <f>(N6+1)/2</f>
        <v>0.5</v>
      </c>
    </row>
    <row r="7" spans="2:15" x14ac:dyDescent="0.25">
      <c r="B7" t="s">
        <v>0</v>
      </c>
      <c r="C7">
        <v>25</v>
      </c>
      <c r="E7">
        <f>ROUND(C7*F5,0)</f>
        <v>20</v>
      </c>
      <c r="K7">
        <v>1</v>
      </c>
      <c r="L7">
        <f t="shared" ref="L7:L19" si="0">(K7*2)-1</f>
        <v>1</v>
      </c>
      <c r="N7">
        <v>1</v>
      </c>
      <c r="O7">
        <f t="shared" ref="O7:O18" si="1">(N7+1)/2</f>
        <v>1</v>
      </c>
    </row>
    <row r="8" spans="2:15" x14ac:dyDescent="0.25">
      <c r="B8" t="s">
        <v>1</v>
      </c>
      <c r="C8">
        <v>6</v>
      </c>
      <c r="E8">
        <f>ROUND(C8*F5,0)</f>
        <v>5</v>
      </c>
      <c r="K8">
        <v>1.5</v>
      </c>
      <c r="L8">
        <f t="shared" si="0"/>
        <v>2</v>
      </c>
      <c r="N8">
        <v>2</v>
      </c>
      <c r="O8">
        <f t="shared" si="1"/>
        <v>1.5</v>
      </c>
    </row>
    <row r="9" spans="2:15" x14ac:dyDescent="0.25">
      <c r="B9" t="s">
        <v>2</v>
      </c>
      <c r="C9">
        <v>5</v>
      </c>
      <c r="E9">
        <f>ROUND(C9*(E5/7),0)</f>
        <v>209</v>
      </c>
      <c r="K9">
        <v>2</v>
      </c>
      <c r="L9">
        <f t="shared" si="0"/>
        <v>3</v>
      </c>
      <c r="N9">
        <v>3</v>
      </c>
      <c r="O9">
        <f t="shared" si="1"/>
        <v>2</v>
      </c>
    </row>
    <row r="10" spans="2:15" x14ac:dyDescent="0.25">
      <c r="K10">
        <v>2.5</v>
      </c>
      <c r="L10">
        <f t="shared" si="0"/>
        <v>4</v>
      </c>
      <c r="N10">
        <v>4</v>
      </c>
      <c r="O10">
        <f t="shared" si="1"/>
        <v>2.5</v>
      </c>
    </row>
    <row r="11" spans="2:15" x14ac:dyDescent="0.25">
      <c r="E11">
        <f>E9-E8-E7</f>
        <v>184</v>
      </c>
      <c r="K11">
        <v>3</v>
      </c>
      <c r="L11">
        <f t="shared" si="0"/>
        <v>5</v>
      </c>
      <c r="N11">
        <v>5</v>
      </c>
      <c r="O11">
        <f t="shared" si="1"/>
        <v>3</v>
      </c>
    </row>
    <row r="12" spans="2:15" x14ac:dyDescent="0.25">
      <c r="K12">
        <v>3.5</v>
      </c>
      <c r="L12">
        <f t="shared" si="0"/>
        <v>6</v>
      </c>
      <c r="N12">
        <v>6</v>
      </c>
      <c r="O12">
        <f t="shared" si="1"/>
        <v>3.5</v>
      </c>
    </row>
    <row r="13" spans="2:15" x14ac:dyDescent="0.25">
      <c r="K13">
        <v>4</v>
      </c>
      <c r="L13">
        <f t="shared" si="0"/>
        <v>7</v>
      </c>
      <c r="N13">
        <v>7</v>
      </c>
      <c r="O13">
        <f t="shared" si="1"/>
        <v>4</v>
      </c>
    </row>
    <row r="14" spans="2:15" x14ac:dyDescent="0.25">
      <c r="K14">
        <v>4.5</v>
      </c>
      <c r="L14">
        <f t="shared" si="0"/>
        <v>8</v>
      </c>
      <c r="N14">
        <v>8</v>
      </c>
      <c r="O14">
        <f t="shared" si="1"/>
        <v>4.5</v>
      </c>
    </row>
    <row r="15" spans="2:15" x14ac:dyDescent="0.25">
      <c r="K15">
        <v>5</v>
      </c>
      <c r="L15">
        <f t="shared" si="0"/>
        <v>9</v>
      </c>
      <c r="N15">
        <v>9</v>
      </c>
      <c r="O15">
        <f t="shared" si="1"/>
        <v>5</v>
      </c>
    </row>
    <row r="16" spans="2:15" x14ac:dyDescent="0.25">
      <c r="K16">
        <v>5.5</v>
      </c>
      <c r="L16">
        <f t="shared" si="0"/>
        <v>10</v>
      </c>
      <c r="N16">
        <v>10</v>
      </c>
      <c r="O16">
        <f t="shared" si="1"/>
        <v>5.5</v>
      </c>
    </row>
    <row r="17" spans="3:15" x14ac:dyDescent="0.25">
      <c r="K17">
        <v>6</v>
      </c>
      <c r="L17">
        <f t="shared" si="0"/>
        <v>11</v>
      </c>
      <c r="N17">
        <v>11</v>
      </c>
      <c r="O17">
        <f t="shared" si="1"/>
        <v>6</v>
      </c>
    </row>
    <row r="18" spans="3:15" x14ac:dyDescent="0.25">
      <c r="C18" t="s">
        <v>5</v>
      </c>
      <c r="D18" t="s">
        <v>6</v>
      </c>
      <c r="E18" t="s">
        <v>7</v>
      </c>
      <c r="K18">
        <v>6.5</v>
      </c>
      <c r="L18">
        <f t="shared" si="0"/>
        <v>12</v>
      </c>
      <c r="N18">
        <v>12</v>
      </c>
      <c r="O18">
        <f t="shared" si="1"/>
        <v>6.5</v>
      </c>
    </row>
    <row r="19" spans="3:15" x14ac:dyDescent="0.25">
      <c r="C19" s="3">
        <v>3157</v>
      </c>
      <c r="D19">
        <v>7</v>
      </c>
      <c r="E19">
        <f>D19/7</f>
        <v>1</v>
      </c>
      <c r="F19">
        <f>ROUNDUP(C19*E19, 0)</f>
        <v>3157</v>
      </c>
      <c r="K19">
        <v>7</v>
      </c>
      <c r="L19">
        <f t="shared" si="0"/>
        <v>13</v>
      </c>
      <c r="N19">
        <v>13</v>
      </c>
      <c r="O19">
        <f>(N19+1)/2</f>
        <v>7</v>
      </c>
    </row>
    <row r="20" spans="3:15" x14ac:dyDescent="0.25">
      <c r="C20">
        <f>C19</f>
        <v>3157</v>
      </c>
      <c r="D20">
        <v>6.5</v>
      </c>
      <c r="E20">
        <f t="shared" ref="E20:E31" si="2">D20/7</f>
        <v>0.9285714285714286</v>
      </c>
      <c r="F20">
        <f>ROUNDUP(C20*E20, 0)</f>
        <v>2932</v>
      </c>
    </row>
    <row r="21" spans="3:15" x14ac:dyDescent="0.25">
      <c r="C21">
        <f t="shared" ref="C21:C32" si="3">C20</f>
        <v>3157</v>
      </c>
      <c r="D21">
        <v>6</v>
      </c>
      <c r="E21">
        <f t="shared" si="2"/>
        <v>0.8571428571428571</v>
      </c>
      <c r="F21">
        <f t="shared" ref="F21:F32" si="4">ROUNDUP(C21*E21, 0)</f>
        <v>2706</v>
      </c>
    </row>
    <row r="22" spans="3:15" x14ac:dyDescent="0.25">
      <c r="C22">
        <f t="shared" si="3"/>
        <v>3157</v>
      </c>
      <c r="D22">
        <v>5.5</v>
      </c>
      <c r="E22">
        <f t="shared" si="2"/>
        <v>0.7857142857142857</v>
      </c>
      <c r="F22">
        <f t="shared" si="4"/>
        <v>2481</v>
      </c>
    </row>
    <row r="23" spans="3:15" x14ac:dyDescent="0.25">
      <c r="C23">
        <f t="shared" si="3"/>
        <v>3157</v>
      </c>
      <c r="D23">
        <v>5</v>
      </c>
      <c r="E23">
        <f t="shared" si="2"/>
        <v>0.7142857142857143</v>
      </c>
      <c r="F23">
        <f t="shared" si="4"/>
        <v>2255</v>
      </c>
    </row>
    <row r="24" spans="3:15" x14ac:dyDescent="0.25">
      <c r="C24">
        <f t="shared" si="3"/>
        <v>3157</v>
      </c>
      <c r="D24">
        <v>4.5</v>
      </c>
      <c r="E24">
        <f t="shared" si="2"/>
        <v>0.6428571428571429</v>
      </c>
      <c r="F24">
        <f t="shared" si="4"/>
        <v>2030</v>
      </c>
    </row>
    <row r="25" spans="3:15" x14ac:dyDescent="0.25">
      <c r="C25">
        <f t="shared" si="3"/>
        <v>3157</v>
      </c>
      <c r="D25">
        <v>4</v>
      </c>
      <c r="E25">
        <f t="shared" si="2"/>
        <v>0.5714285714285714</v>
      </c>
      <c r="F25">
        <f t="shared" si="4"/>
        <v>1804</v>
      </c>
    </row>
    <row r="26" spans="3:15" x14ac:dyDescent="0.25">
      <c r="C26">
        <f t="shared" si="3"/>
        <v>3157</v>
      </c>
      <c r="D26">
        <v>3.5</v>
      </c>
      <c r="E26">
        <f t="shared" si="2"/>
        <v>0.5</v>
      </c>
      <c r="F26">
        <f t="shared" si="4"/>
        <v>1579</v>
      </c>
    </row>
    <row r="27" spans="3:15" x14ac:dyDescent="0.25">
      <c r="C27">
        <f t="shared" si="3"/>
        <v>3157</v>
      </c>
      <c r="D27">
        <v>3</v>
      </c>
      <c r="E27">
        <f t="shared" si="2"/>
        <v>0.42857142857142855</v>
      </c>
      <c r="F27">
        <f t="shared" si="4"/>
        <v>1353</v>
      </c>
    </row>
    <row r="28" spans="3:15" x14ac:dyDescent="0.25">
      <c r="C28">
        <f t="shared" si="3"/>
        <v>3157</v>
      </c>
      <c r="D28">
        <v>2.5</v>
      </c>
      <c r="E28">
        <f t="shared" si="2"/>
        <v>0.35714285714285715</v>
      </c>
      <c r="F28">
        <f t="shared" si="4"/>
        <v>1128</v>
      </c>
    </row>
    <row r="29" spans="3:15" x14ac:dyDescent="0.25">
      <c r="C29">
        <f t="shared" si="3"/>
        <v>3157</v>
      </c>
      <c r="D29">
        <v>2</v>
      </c>
      <c r="E29">
        <f t="shared" si="2"/>
        <v>0.2857142857142857</v>
      </c>
      <c r="F29">
        <f t="shared" si="4"/>
        <v>902</v>
      </c>
    </row>
    <row r="30" spans="3:15" x14ac:dyDescent="0.25">
      <c r="C30">
        <f t="shared" si="3"/>
        <v>3157</v>
      </c>
      <c r="D30">
        <v>1.5</v>
      </c>
      <c r="E30">
        <f t="shared" si="2"/>
        <v>0.21428571428571427</v>
      </c>
      <c r="F30">
        <f t="shared" si="4"/>
        <v>677</v>
      </c>
    </row>
    <row r="31" spans="3:15" x14ac:dyDescent="0.25">
      <c r="C31">
        <f t="shared" si="3"/>
        <v>3157</v>
      </c>
      <c r="D31">
        <v>1</v>
      </c>
      <c r="E31">
        <f t="shared" si="2"/>
        <v>0.14285714285714285</v>
      </c>
      <c r="F31">
        <f t="shared" si="4"/>
        <v>451</v>
      </c>
    </row>
    <row r="32" spans="3:15" x14ac:dyDescent="0.25">
      <c r="C32">
        <f t="shared" si="3"/>
        <v>3157</v>
      </c>
      <c r="D32">
        <v>0.5</v>
      </c>
      <c r="E32">
        <f>D32/7</f>
        <v>7.1428571428571425E-2</v>
      </c>
      <c r="F32">
        <f t="shared" si="4"/>
        <v>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Scales</dc:creator>
  <cp:lastModifiedBy>Victoria Scales</cp:lastModifiedBy>
  <dcterms:created xsi:type="dcterms:W3CDTF">2016-02-07T16:28:45Z</dcterms:created>
  <dcterms:modified xsi:type="dcterms:W3CDTF">2017-11-12T19:52:18Z</dcterms:modified>
</cp:coreProperties>
</file>